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showInkAnnotation="0" codeName="ThisWorkbook"/>
  <xr:revisionPtr revIDLastSave="0" documentId="8_{E3516B35-55D2-4BE8-AD88-03C0C8CDACEF}" xr6:coauthVersionLast="47" xr6:coauthVersionMax="47" xr10:uidLastSave="{00000000-0000-0000-0000-000000000000}"/>
  <bookViews>
    <workbookView xWindow="3195" yWindow="2085" windowWidth="21600" windowHeight="11385" xr2:uid="{00000000-000D-0000-FFFF-FFFF00000000}"/>
  </bookViews>
  <sheets>
    <sheet name="CoverSheet" sheetId="1" r:id="rId1"/>
    <sheet name="Description" sheetId="3" r:id="rId2"/>
    <sheet name="Global inputs" sheetId="33" r:id="rId3"/>
    <sheet name="Inputs" sheetId="32" r:id="rId4"/>
    <sheet name="Timing" sheetId="34" r:id="rId5"/>
    <sheet name="RAB" sheetId="36" r:id="rId6"/>
    <sheet name="Tax" sheetId="37" r:id="rId7"/>
    <sheet name="Debt" sheetId="41" r:id="rId8"/>
    <sheet name="BBAR" sheetId="35" r:id="rId9"/>
    <sheet name="MAR" sheetId="42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Inputs!$E$7:$E$7</definedName>
    <definedName name="Corp.tax">'Global inputs'!$G$12</definedName>
    <definedName name="Disc.timing">'Global inputs'!#REF!</definedName>
    <definedName name="Fin.units">'Global inputs'!$G$5</definedName>
    <definedName name="Master.check">#REF!</definedName>
    <definedName name="Months.per.period" localSheetId="2">'Global inputs'!#REF!</definedName>
    <definedName name="_xlnm.Print_Area" localSheetId="8">BBAR!$A$1:$J$105</definedName>
    <definedName name="_xlnm.Print_Area" localSheetId="0">CoverSheet!$A$1:$D$21</definedName>
    <definedName name="_xlnm.Print_Area" localSheetId="7">Debt!$A$1:$J$33</definedName>
    <definedName name="_xlnm.Print_Area" localSheetId="1">Description!$A$1:$B$26</definedName>
    <definedName name="_xlnm.Print_Area" localSheetId="2">'Global inputs'!$A$1:$I$55</definedName>
    <definedName name="_xlnm.Print_Area" localSheetId="3">Inputs!$A$1:$K$52</definedName>
    <definedName name="_xlnm.Print_Area" localSheetId="9">MAR!$A$1:$K$26</definedName>
    <definedName name="_xlnm.Print_Area" localSheetId="5">RAB!$A$1:$K$15</definedName>
    <definedName name="_xlnm.Print_Area" localSheetId="6">Tax!$A$1:$K$21</definedName>
    <definedName name="_xlnm.Print_Area" localSheetId="4">Timing!$A$1:$K$20</definedName>
    <definedName name="RABIndexationMARAttrMAR">[1]SIndexationMAR!$N$6030:$AO$6030</definedName>
    <definedName name="Reg.startdate">'Global inputs'!$G$6</definedName>
    <definedName name="rGPBNames">#REF!</definedName>
    <definedName name="scenarioMAR.TCSD.Allowance.CY22">[2]SScenariosMAR!$B$49</definedName>
    <definedName name="scenarioMAR.TCSD.Allowance.CY23">[2]SScenariosMAR!$B$50</definedName>
    <definedName name="scenarioMAR.TCSD.Allowance.CY24">[2]SScenariosMAR!$B$51</definedName>
    <definedName name="SControlSheet.Years.local">[1]SMARInputsChoice!$O$4:$AQ$4</definedName>
    <definedName name="SMAR.CPI.minus.x">#REF!</definedName>
    <definedName name="SMAR.discount.factor">#REF!</definedName>
    <definedName name="SMAR.reg.period.labels">#REF!</definedName>
    <definedName name="SMAR.revenue.requirement.unsmoothed">#REF!</definedName>
    <definedName name="start.of.reg.period.local">[1]SMARInputsFromIAVFYTransformed!$G$8</definedName>
    <definedName name="Startdate" localSheetId="2">'Global inputs'!$G$4</definedName>
    <definedName name="Startdate">#REF!</definedName>
    <definedName name="Tax.option">'Global inputs'!#REF!</definedName>
    <definedName name="VanillaWACC.Period.MAR">[3]!VanillaWACC.Period.MAR</definedName>
    <definedName name="WACC">'Global inputs'!$G$31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5" i="35" l="1"/>
  <c r="G26" i="33" l="1"/>
  <c r="G20" i="33"/>
  <c r="E51" i="35" l="1"/>
  <c r="E50" i="35"/>
  <c r="E49" i="35"/>
  <c r="E48" i="35"/>
  <c r="E47" i="35"/>
  <c r="E46" i="35"/>
  <c r="E45" i="35"/>
  <c r="G31" i="33"/>
  <c r="J9" i="42" l="1"/>
  <c r="I9" i="42"/>
  <c r="H9" i="42"/>
  <c r="H89" i="35" l="1"/>
  <c r="I90" i="35" l="1"/>
  <c r="J90" i="35"/>
  <c r="H90" i="35"/>
  <c r="E34" i="32"/>
  <c r="I89" i="35"/>
  <c r="J89" i="35"/>
  <c r="E89" i="35"/>
  <c r="E30" i="32"/>
  <c r="G99" i="35" l="1"/>
  <c r="H97" i="35" s="1"/>
  <c r="E40" i="33"/>
  <c r="E99" i="35"/>
  <c r="E98" i="35"/>
  <c r="E97" i="35"/>
  <c r="E92" i="35"/>
  <c r="E93" i="35"/>
  <c r="E94" i="35"/>
  <c r="E95" i="35"/>
  <c r="E91" i="35"/>
  <c r="E90" i="35"/>
  <c r="E88" i="35"/>
  <c r="G12" i="36" l="1"/>
  <c r="E37" i="33"/>
  <c r="I11" i="36" l="1"/>
  <c r="J11" i="36"/>
  <c r="H11" i="36"/>
  <c r="I10" i="36"/>
  <c r="J10" i="36"/>
  <c r="H10" i="36"/>
  <c r="I8" i="36"/>
  <c r="J8" i="36"/>
  <c r="H8" i="36"/>
  <c r="E67" i="35" l="1"/>
  <c r="E80" i="35"/>
  <c r="E31" i="35" l="1"/>
  <c r="E30" i="35"/>
  <c r="E50" i="32"/>
  <c r="E21" i="42" l="1"/>
  <c r="E20" i="42"/>
  <c r="E19" i="42"/>
  <c r="E16" i="42"/>
  <c r="E15" i="42"/>
  <c r="H11" i="42"/>
  <c r="I11" i="42" s="1"/>
  <c r="J11" i="42" s="1"/>
  <c r="H10" i="42"/>
  <c r="I9" i="36"/>
  <c r="J9" i="36"/>
  <c r="H9" i="36"/>
  <c r="E24" i="32"/>
  <c r="I10" i="42" l="1"/>
  <c r="H12" i="42"/>
  <c r="I7" i="37"/>
  <c r="J7" i="37"/>
  <c r="H7" i="37"/>
  <c r="E38" i="32"/>
  <c r="E37" i="32"/>
  <c r="J10" i="42" l="1"/>
  <c r="J12" i="42" s="1"/>
  <c r="I12" i="42"/>
  <c r="G17" i="33"/>
  <c r="H47" i="35" l="1"/>
  <c r="I47" i="35"/>
  <c r="J47" i="35"/>
  <c r="E11" i="36"/>
  <c r="E17" i="32"/>
  <c r="A16" i="32"/>
  <c r="E85" i="35"/>
  <c r="E84" i="35"/>
  <c r="E83" i="35"/>
  <c r="E82" i="35"/>
  <c r="E81" i="35"/>
  <c r="E79" i="35"/>
  <c r="E78" i="35"/>
  <c r="E77" i="35"/>
  <c r="E76" i="35"/>
  <c r="G23" i="33" l="1"/>
  <c r="H17" i="34" s="1"/>
  <c r="I8" i="42" l="1"/>
  <c r="J8" i="42"/>
  <c r="H8" i="42"/>
  <c r="E64" i="35"/>
  <c r="I15" i="35" l="1"/>
  <c r="J15" i="35"/>
  <c r="H15" i="35"/>
  <c r="E16" i="35"/>
  <c r="E14" i="35"/>
  <c r="E59" i="35" l="1"/>
  <c r="E54" i="35" l="1"/>
  <c r="J46" i="35"/>
  <c r="I46" i="35"/>
  <c r="H46" i="35"/>
  <c r="E65" i="35" l="1"/>
  <c r="E14" i="37"/>
  <c r="E13" i="37"/>
  <c r="E12" i="37"/>
  <c r="E7" i="37"/>
  <c r="E9" i="37"/>
  <c r="E8" i="37"/>
  <c r="E6" i="37"/>
  <c r="H13" i="37" l="1"/>
  <c r="E42" i="32"/>
  <c r="E41" i="32"/>
  <c r="I7" i="41" l="1"/>
  <c r="J7" i="41"/>
  <c r="H7" i="41"/>
  <c r="E45" i="32"/>
  <c r="E8" i="41"/>
  <c r="E7" i="41"/>
  <c r="E6" i="41"/>
  <c r="E43" i="33"/>
  <c r="G8" i="41" l="1"/>
  <c r="H6" i="41" s="1"/>
  <c r="H22" i="35" s="1"/>
  <c r="E22" i="35"/>
  <c r="E21" i="35"/>
  <c r="E20" i="35"/>
  <c r="E23" i="35"/>
  <c r="E19" i="35"/>
  <c r="H8" i="41" l="1"/>
  <c r="I6" i="41" s="1"/>
  <c r="I24" i="41"/>
  <c r="J24" i="41"/>
  <c r="H24" i="41"/>
  <c r="J21" i="35" l="1"/>
  <c r="H21" i="35"/>
  <c r="I21" i="35"/>
  <c r="I8" i="41"/>
  <c r="J6" i="41" s="1"/>
  <c r="I22" i="35"/>
  <c r="I25" i="41"/>
  <c r="J25" i="41"/>
  <c r="H25" i="41"/>
  <c r="J8" i="41" l="1"/>
  <c r="J22" i="35"/>
  <c r="E21" i="32"/>
  <c r="E16" i="32" l="1"/>
  <c r="H42" i="35" l="1"/>
  <c r="J8" i="37" l="1"/>
  <c r="I8" i="37"/>
  <c r="H8" i="37"/>
  <c r="J7" i="35"/>
  <c r="I7" i="35"/>
  <c r="H7" i="35"/>
  <c r="A1" i="42" l="1"/>
  <c r="A1" i="37"/>
  <c r="A1" i="35"/>
  <c r="A1" i="41"/>
  <c r="A1" i="36"/>
  <c r="A1" i="34"/>
  <c r="A1" i="32"/>
  <c r="A1" i="33"/>
  <c r="A1" i="3"/>
  <c r="I26" i="35" l="1"/>
  <c r="I27" i="35" s="1"/>
  <c r="I91" i="35" s="1"/>
  <c r="J26" i="35"/>
  <c r="J27" i="35" s="1"/>
  <c r="J91" i="35" s="1"/>
  <c r="H26" i="35"/>
  <c r="H27" i="35" s="1"/>
  <c r="H91" i="35" s="1"/>
  <c r="E72" i="35"/>
  <c r="E71" i="35"/>
  <c r="E70" i="35"/>
  <c r="E69" i="35"/>
  <c r="E68" i="35"/>
  <c r="E66" i="35"/>
  <c r="E63" i="35"/>
  <c r="E10" i="35" l="1"/>
  <c r="E11" i="35"/>
  <c r="E12" i="36"/>
  <c r="E10" i="36"/>
  <c r="E9" i="36"/>
  <c r="E8" i="36"/>
  <c r="E7" i="36"/>
  <c r="E6" i="36"/>
  <c r="E36" i="33"/>
  <c r="E58" i="35"/>
  <c r="I17" i="41" l="1"/>
  <c r="J17" i="41"/>
  <c r="H17" i="41"/>
  <c r="I12" i="41"/>
  <c r="J12" i="41"/>
  <c r="H12" i="41"/>
  <c r="E46" i="32"/>
  <c r="E47" i="32"/>
  <c r="E18" i="41"/>
  <c r="E17" i="41"/>
  <c r="E16" i="41"/>
  <c r="E13" i="41"/>
  <c r="E12" i="41"/>
  <c r="E11" i="41"/>
  <c r="E23" i="41"/>
  <c r="E22" i="41"/>
  <c r="E35" i="35"/>
  <c r="E34" i="35"/>
  <c r="E57" i="35"/>
  <c r="E44" i="35"/>
  <c r="E43" i="35"/>
  <c r="E42" i="35"/>
  <c r="E39" i="35"/>
  <c r="E38" i="35"/>
  <c r="E27" i="35"/>
  <c r="E26" i="35"/>
  <c r="E9" i="35"/>
  <c r="E7" i="35"/>
  <c r="E6" i="35"/>
  <c r="E26" i="41"/>
  <c r="E25" i="41"/>
  <c r="E21" i="41"/>
  <c r="I42" i="35"/>
  <c r="J42" i="35"/>
  <c r="I8" i="35"/>
  <c r="J8" i="35"/>
  <c r="H8" i="35"/>
  <c r="E45" i="33" l="1"/>
  <c r="E44" i="33"/>
  <c r="G6" i="33"/>
  <c r="H2" i="35" l="1"/>
  <c r="H3" i="35" s="1"/>
  <c r="I2" i="35" s="1"/>
  <c r="I3" i="35" s="1"/>
  <c r="J2" i="35" s="1"/>
  <c r="J3" i="35" s="1"/>
  <c r="H2" i="34"/>
  <c r="H3" i="34" s="1"/>
  <c r="I2" i="34" s="1"/>
  <c r="I3" i="34" s="1"/>
  <c r="J2" i="34" s="1"/>
  <c r="J3" i="34" s="1"/>
  <c r="J6" i="34" s="1"/>
  <c r="H2" i="42"/>
  <c r="H3" i="42" s="1"/>
  <c r="I2" i="42" s="1"/>
  <c r="I3" i="42" s="1"/>
  <c r="J2" i="42" s="1"/>
  <c r="J3" i="42" s="1"/>
  <c r="H2" i="36"/>
  <c r="H3" i="36" s="1"/>
  <c r="I2" i="36" s="1"/>
  <c r="I3" i="36" s="1"/>
  <c r="J2" i="36" s="1"/>
  <c r="J3" i="36" s="1"/>
  <c r="H2" i="41"/>
  <c r="H3" i="41" s="1"/>
  <c r="I2" i="41" s="1"/>
  <c r="I3" i="41" s="1"/>
  <c r="J2" i="41" s="1"/>
  <c r="J3" i="41" s="1"/>
  <c r="H3" i="32"/>
  <c r="H4" i="32" s="1"/>
  <c r="I3" i="32" s="1"/>
  <c r="I4" i="32" s="1"/>
  <c r="J3" i="32" s="1"/>
  <c r="J4" i="32" s="1"/>
  <c r="H2" i="37"/>
  <c r="H3" i="37" s="1"/>
  <c r="I2" i="37" s="1"/>
  <c r="I3" i="37" s="1"/>
  <c r="J2" i="37" s="1"/>
  <c r="J3" i="37" s="1"/>
  <c r="A58" i="35"/>
  <c r="G18" i="41"/>
  <c r="H16" i="41" s="1"/>
  <c r="G13" i="41"/>
  <c r="H11" i="41" s="1"/>
  <c r="H34" i="35" l="1"/>
  <c r="H35" i="35" s="1"/>
  <c r="H30" i="41"/>
  <c r="H22" i="41"/>
  <c r="H29" i="41"/>
  <c r="H20" i="35"/>
  <c r="H13" i="41"/>
  <c r="H18" i="41"/>
  <c r="H19" i="35" l="1"/>
  <c r="H23" i="35" s="1"/>
  <c r="I16" i="41"/>
  <c r="H32" i="41"/>
  <c r="I11" i="41"/>
  <c r="I18" i="41" l="1"/>
  <c r="J16" i="41" s="1"/>
  <c r="I29" i="41"/>
  <c r="I30" i="41"/>
  <c r="I22" i="41"/>
  <c r="I20" i="35"/>
  <c r="I13" i="41"/>
  <c r="I19" i="35" l="1"/>
  <c r="I23" i="35" s="1"/>
  <c r="I65" i="35" s="1"/>
  <c r="J18" i="41"/>
  <c r="I32" i="41"/>
  <c r="J11" i="41"/>
  <c r="J22" i="41" l="1"/>
  <c r="J29" i="41"/>
  <c r="J30" i="41"/>
  <c r="J20" i="35"/>
  <c r="J13" i="41"/>
  <c r="J19" i="35" l="1"/>
  <c r="J23" i="35" s="1"/>
  <c r="J32" i="41"/>
  <c r="J65" i="35" l="1"/>
  <c r="E33" i="32"/>
  <c r="E6" i="33"/>
  <c r="E20" i="32"/>
  <c r="I34" i="35" l="1"/>
  <c r="I35" i="35" s="1"/>
  <c r="J34" i="35" l="1"/>
  <c r="J35" i="35" s="1"/>
  <c r="E27" i="32" l="1"/>
  <c r="H8" i="34" l="1"/>
  <c r="H11" i="34" s="1"/>
  <c r="H6" i="34"/>
  <c r="H7" i="34" l="1"/>
  <c r="H12" i="34" s="1"/>
  <c r="H68" i="35"/>
  <c r="H30" i="35"/>
  <c r="H31" i="35" s="1"/>
  <c r="H67" i="35" s="1"/>
  <c r="H15" i="34"/>
  <c r="H66" i="35" s="1"/>
  <c r="H16" i="34"/>
  <c r="H13" i="42" l="1"/>
  <c r="H80" i="35"/>
  <c r="H78" i="35"/>
  <c r="H81" i="35"/>
  <c r="H79" i="35"/>
  <c r="I8" i="34"/>
  <c r="I11" i="34" s="1"/>
  <c r="I6" i="34"/>
  <c r="H71" i="35"/>
  <c r="H84" i="35" s="1"/>
  <c r="H10" i="35"/>
  <c r="J7" i="34" l="1"/>
  <c r="J12" i="34" s="1"/>
  <c r="I7" i="34"/>
  <c r="I12" i="34" s="1"/>
  <c r="I68" i="35"/>
  <c r="I17" i="34"/>
  <c r="I30" i="35" s="1"/>
  <c r="I31" i="35" s="1"/>
  <c r="I67" i="35" s="1"/>
  <c r="I16" i="34"/>
  <c r="I15" i="34"/>
  <c r="J13" i="42" l="1"/>
  <c r="I13" i="42"/>
  <c r="I80" i="35"/>
  <c r="I78" i="35"/>
  <c r="I81" i="35"/>
  <c r="J8" i="34"/>
  <c r="J11" i="34" s="1"/>
  <c r="I71" i="35"/>
  <c r="I84" i="35" s="1"/>
  <c r="I66" i="35"/>
  <c r="I79" i="35" s="1"/>
  <c r="I10" i="35"/>
  <c r="J16" i="34" l="1"/>
  <c r="J17" i="34"/>
  <c r="J30" i="35" s="1"/>
  <c r="J31" i="35" s="1"/>
  <c r="J67" i="35" s="1"/>
  <c r="J15" i="34"/>
  <c r="J71" i="35" s="1"/>
  <c r="J80" i="35" l="1"/>
  <c r="J78" i="35"/>
  <c r="J84" i="35"/>
  <c r="J68" i="35"/>
  <c r="J81" i="35" s="1"/>
  <c r="J66" i="35"/>
  <c r="J79" i="35" s="1"/>
  <c r="J10" i="35"/>
  <c r="J13" i="37" l="1"/>
  <c r="I13" i="37" l="1"/>
  <c r="G9" i="37" l="1"/>
  <c r="H6" i="37" s="1"/>
  <c r="H9" i="37" s="1"/>
  <c r="I6" i="37" s="1"/>
  <c r="I9" i="37" s="1"/>
  <c r="J6" i="37" s="1"/>
  <c r="J9" i="37" s="1"/>
  <c r="H6" i="36"/>
  <c r="J7" i="36" l="1"/>
  <c r="J12" i="37" s="1"/>
  <c r="J14" i="37" s="1"/>
  <c r="J45" i="35" s="1"/>
  <c r="I7" i="36"/>
  <c r="I38" i="35" s="1"/>
  <c r="H7" i="36"/>
  <c r="H38" i="35" s="1"/>
  <c r="H21" i="41"/>
  <c r="H23" i="41" s="1"/>
  <c r="H26" i="41" s="1"/>
  <c r="H6" i="35"/>
  <c r="H9" i="35" s="1"/>
  <c r="H11" i="35" s="1"/>
  <c r="H39" i="35" l="1"/>
  <c r="I39" i="35"/>
  <c r="I43" i="35" s="1"/>
  <c r="H63" i="35"/>
  <c r="H76" i="35" s="1"/>
  <c r="J38" i="35"/>
  <c r="I12" i="37"/>
  <c r="I14" i="37" s="1"/>
  <c r="I45" i="35" s="1"/>
  <c r="I92" i="35" s="1"/>
  <c r="H44" i="35"/>
  <c r="H93" i="35" s="1"/>
  <c r="H12" i="36"/>
  <c r="H14" i="35" s="1"/>
  <c r="H16" i="35" s="1"/>
  <c r="H50" i="35" s="1"/>
  <c r="H12" i="37"/>
  <c r="H14" i="37" s="1"/>
  <c r="H45" i="35" s="1"/>
  <c r="H92" i="35" s="1"/>
  <c r="H43" i="35"/>
  <c r="H69" i="35"/>
  <c r="I69" i="35" l="1"/>
  <c r="H51" i="35"/>
  <c r="J39" i="35"/>
  <c r="J43" i="35" s="1"/>
  <c r="J92" i="35"/>
  <c r="I6" i="36"/>
  <c r="I82" i="35"/>
  <c r="H82" i="35"/>
  <c r="H64" i="35"/>
  <c r="H77" i="35" s="1"/>
  <c r="H88" i="35" s="1"/>
  <c r="H48" i="35"/>
  <c r="H49" i="35" s="1"/>
  <c r="I12" i="36" l="1"/>
  <c r="J69" i="35"/>
  <c r="J82" i="35" s="1"/>
  <c r="I21" i="41"/>
  <c r="I23" i="41" s="1"/>
  <c r="I26" i="41" s="1"/>
  <c r="I6" i="35"/>
  <c r="I9" i="35" s="1"/>
  <c r="I11" i="35" s="1"/>
  <c r="I63" i="35" s="1"/>
  <c r="I76" i="35" s="1"/>
  <c r="J6" i="36"/>
  <c r="I14" i="35"/>
  <c r="I16" i="35" s="1"/>
  <c r="I64" i="35" s="1"/>
  <c r="I77" i="35" s="1"/>
  <c r="I88" i="35" l="1"/>
  <c r="I44" i="35"/>
  <c r="I93" i="35" s="1"/>
  <c r="I50" i="35"/>
  <c r="J21" i="41"/>
  <c r="J23" i="41" s="1"/>
  <c r="J26" i="41" s="1"/>
  <c r="J6" i="35"/>
  <c r="J9" i="35" s="1"/>
  <c r="J11" i="35" s="1"/>
  <c r="J12" i="36"/>
  <c r="I94" i="35" l="1"/>
  <c r="I48" i="35"/>
  <c r="I49" i="35" s="1"/>
  <c r="I51" i="35"/>
  <c r="J44" i="35"/>
  <c r="J93" i="35" s="1"/>
  <c r="J14" i="35"/>
  <c r="J16" i="35" s="1"/>
  <c r="J64" i="35" s="1"/>
  <c r="J77" i="35" s="1"/>
  <c r="J63" i="35"/>
  <c r="J76" i="35" s="1"/>
  <c r="J88" i="35" l="1"/>
  <c r="J94" i="35" s="1"/>
  <c r="J50" i="35"/>
  <c r="J51" i="35" s="1"/>
  <c r="J48" i="35"/>
  <c r="J49" i="35" s="1"/>
  <c r="I95" i="35" l="1"/>
  <c r="I98" i="35" s="1"/>
  <c r="J95" i="35"/>
  <c r="J98" i="35" s="1"/>
  <c r="H94" i="35" l="1"/>
  <c r="H95" i="35" s="1"/>
  <c r="H98" i="35" l="1"/>
  <c r="H99" i="35" s="1"/>
  <c r="I97" i="35" s="1"/>
  <c r="I99" i="35" s="1"/>
  <c r="H54" i="35" l="1"/>
  <c r="H70" i="35" s="1"/>
  <c r="I54" i="35"/>
  <c r="J97" i="35"/>
  <c r="J99" i="35" s="1"/>
  <c r="J54" i="35" s="1"/>
  <c r="H57" i="35"/>
  <c r="H58" i="35" l="1"/>
  <c r="H59" i="35"/>
  <c r="H72" i="35"/>
  <c r="H73" i="35" s="1"/>
  <c r="H83" i="35"/>
  <c r="H85" i="35" s="1"/>
  <c r="J70" i="35"/>
  <c r="J57" i="35"/>
  <c r="I57" i="35"/>
  <c r="I70" i="35"/>
  <c r="I83" i="35" l="1"/>
  <c r="I85" i="35" s="1"/>
  <c r="I72" i="35"/>
  <c r="I73" i="35" s="1"/>
  <c r="I59" i="35"/>
  <c r="I58" i="35"/>
  <c r="J58" i="35"/>
  <c r="J59" i="35"/>
  <c r="H60" i="35"/>
  <c r="H15" i="42"/>
  <c r="J72" i="35"/>
  <c r="J73" i="35" s="1"/>
  <c r="J83" i="35"/>
  <c r="J85" i="35" s="1"/>
  <c r="I60" i="35" l="1"/>
  <c r="I15" i="42"/>
  <c r="J60" i="35"/>
  <c r="J15" i="42"/>
  <c r="H16" i="42" l="1"/>
  <c r="J16" i="42"/>
  <c r="I16" i="42"/>
  <c r="G19" i="42"/>
  <c r="G20" i="42" l="1"/>
  <c r="G21" i="42" s="1"/>
</calcChain>
</file>

<file path=xl/sharedStrings.xml><?xml version="1.0" encoding="utf-8"?>
<sst xmlns="http://schemas.openxmlformats.org/spreadsheetml/2006/main" count="283" uniqueCount="195">
  <si>
    <t>Leverage</t>
  </si>
  <si>
    <t>Opening RAB</t>
  </si>
  <si>
    <t>Other regulated income</t>
  </si>
  <si>
    <t>Total depreciation</t>
  </si>
  <si>
    <t>Regulatory tax allowance</t>
  </si>
  <si>
    <t>Regulatory tax allowance before considering possibility of tax losses</t>
  </si>
  <si>
    <t>Operating expenditure</t>
  </si>
  <si>
    <t>Return on capital</t>
  </si>
  <si>
    <t>Cost of debt</t>
  </si>
  <si>
    <t>Forecast changes in CPI used for revaluations</t>
  </si>
  <si>
    <t>Notional deductible interest</t>
  </si>
  <si>
    <t>Corporate tax rate</t>
  </si>
  <si>
    <t>Value of disposed assets</t>
  </si>
  <si>
    <t>Purpose</t>
  </si>
  <si>
    <t>Item</t>
  </si>
  <si>
    <t>Details</t>
  </si>
  <si>
    <t>Purpose:</t>
  </si>
  <si>
    <t>Inputs:</t>
  </si>
  <si>
    <t>Units:</t>
  </si>
  <si>
    <t>Calculations:</t>
  </si>
  <si>
    <t>Outputs:</t>
  </si>
  <si>
    <t>Inflation:</t>
  </si>
  <si>
    <t xml:space="preserve">All data used by the model are entered in the 'Input' worksheets in the applicable units. </t>
  </si>
  <si>
    <t>All financial outputs are presented in thousands of NZD.</t>
  </si>
  <si>
    <t>All calculations are undertaken in the 'Calculation' worksheets.</t>
  </si>
  <si>
    <t>The model outputs are presented in the 'Output' worksheets.</t>
  </si>
  <si>
    <t>All values are in nominal dollars unless stated otherwise.</t>
  </si>
  <si>
    <t>Naming conventions and notes</t>
  </si>
  <si>
    <t>Sheet and cell format</t>
  </si>
  <si>
    <t>XX</t>
  </si>
  <si>
    <t>Input cell</t>
  </si>
  <si>
    <t>General</t>
  </si>
  <si>
    <t>Model start date</t>
  </si>
  <si>
    <t>dd-mmm-yy</t>
  </si>
  <si>
    <t>Cell intentionally left blank</t>
  </si>
  <si>
    <t>Financial units</t>
  </si>
  <si>
    <t>NZD 000</t>
  </si>
  <si>
    <t>Code Units</t>
  </si>
  <si>
    <t>WACC</t>
  </si>
  <si>
    <t>Opex</t>
  </si>
  <si>
    <t>Calculation cell</t>
  </si>
  <si>
    <t>Output cell</t>
  </si>
  <si>
    <t>Inflation</t>
  </si>
  <si>
    <t>%</t>
  </si>
  <si>
    <t>Years</t>
  </si>
  <si>
    <t>Number of days in period</t>
  </si>
  <si>
    <t>Days</t>
  </si>
  <si>
    <t>Day prior to the start of the regulatory period</t>
  </si>
  <si>
    <t>Discounting</t>
  </si>
  <si>
    <t>Other income</t>
  </si>
  <si>
    <t>Depreciation</t>
  </si>
  <si>
    <t>Less: Depreciation</t>
  </si>
  <si>
    <t>Less: Disposals</t>
  </si>
  <si>
    <t>Add: Revaluations</t>
  </si>
  <si>
    <t>Add: Value of commissioned assets</t>
  </si>
  <si>
    <t>Opening RAB value</t>
  </si>
  <si>
    <t>Comissioned assets</t>
  </si>
  <si>
    <t>Factor</t>
  </si>
  <si>
    <t>Drop-down menu</t>
  </si>
  <si>
    <t>Interest</t>
  </si>
  <si>
    <t>Debt</t>
  </si>
  <si>
    <t>Closing balance</t>
  </si>
  <si>
    <t>Revaluations</t>
  </si>
  <si>
    <t>Check</t>
  </si>
  <si>
    <t>BBAR calculation</t>
  </si>
  <si>
    <t>Minus: Crown financing outstanding</t>
  </si>
  <si>
    <t>RAB balance for interest calculation</t>
  </si>
  <si>
    <t>Timing</t>
  </si>
  <si>
    <t>Checks</t>
  </si>
  <si>
    <t>Regulatory Asset Base</t>
  </si>
  <si>
    <t>Initial RAB</t>
  </si>
  <si>
    <t>Financial loss asset</t>
  </si>
  <si>
    <t>Number of years since end date and the start of regulatory period</t>
  </si>
  <si>
    <t>RAB including financial loss asset</t>
  </si>
  <si>
    <t>Value of commissioned assets</t>
  </si>
  <si>
    <t>TFmid</t>
  </si>
  <si>
    <t>Return on commissioned assets</t>
  </si>
  <si>
    <t>Total return</t>
  </si>
  <si>
    <t>Timing factors</t>
  </si>
  <si>
    <t>TFtax</t>
  </si>
  <si>
    <t>Tfrev</t>
  </si>
  <si>
    <t>Days between payment day and end of period</t>
  </si>
  <si>
    <t>TF-mid</t>
  </si>
  <si>
    <t>TF-tax</t>
  </si>
  <si>
    <t>TF-rev</t>
  </si>
  <si>
    <t>Opening debt</t>
  </si>
  <si>
    <t>Debt draw-down</t>
  </si>
  <si>
    <t>Closing debt</t>
  </si>
  <si>
    <t>PQP1: Price Quality from 1 January 2022 - 31 December 2024</t>
  </si>
  <si>
    <t>Internal Commerce Commission analysis of the MAR calculation for Chorus Fibre division.</t>
  </si>
  <si>
    <t>Revaluation</t>
  </si>
  <si>
    <t>BBAR before tax (period-end terms)</t>
  </si>
  <si>
    <t>Total</t>
  </si>
  <si>
    <t>Opening balance</t>
  </si>
  <si>
    <t>3.5.11</t>
  </si>
  <si>
    <t>Cost of equity</t>
  </si>
  <si>
    <t>Tax depreciation</t>
  </si>
  <si>
    <t>Total opex</t>
  </si>
  <si>
    <t>Value of disposed assets - initial RAB</t>
  </si>
  <si>
    <t>BBAR components (period end terms)</t>
  </si>
  <si>
    <t>Value of adjustments to financial loss asset</t>
  </si>
  <si>
    <t>Risk free rate</t>
  </si>
  <si>
    <t>Asset beta</t>
  </si>
  <si>
    <t>Equity beta</t>
  </si>
  <si>
    <t>TAMRP</t>
  </si>
  <si>
    <t>Average investor tax rate</t>
  </si>
  <si>
    <t>Debt risk premium</t>
  </si>
  <si>
    <t>Debt issuance costs</t>
  </si>
  <si>
    <t>Debt from all sources as a proportion of total financing</t>
  </si>
  <si>
    <t>Senior debt - Crown financing</t>
  </si>
  <si>
    <t>Subordinated debt - Crown financing</t>
  </si>
  <si>
    <t>Cost of debt premium for subordinated debt</t>
  </si>
  <si>
    <t>A</t>
  </si>
  <si>
    <t>B</t>
  </si>
  <si>
    <t>C</t>
  </si>
  <si>
    <t>D</t>
  </si>
  <si>
    <t>Crown financing</t>
  </si>
  <si>
    <t>3.5.11 - Crown financing (debt)</t>
  </si>
  <si>
    <t>3.5.11 - Crown financing (equity)</t>
  </si>
  <si>
    <t>CIP equity</t>
  </si>
  <si>
    <t>CIP equity draw-down</t>
  </si>
  <si>
    <t xml:space="preserve">Closing balance </t>
  </si>
  <si>
    <t>Annual benefit of Crown financing</t>
  </si>
  <si>
    <t>Crown financing (debt) proportions</t>
  </si>
  <si>
    <t xml:space="preserve">Drawdown/(repayment) of CIP equity </t>
  </si>
  <si>
    <t>Permanent difference</t>
  </si>
  <si>
    <t>Depreciation temporary difference</t>
  </si>
  <si>
    <t>Tax - permanent and temporary difference</t>
  </si>
  <si>
    <t>Depreciation temporary differences, tax payable approach</t>
  </si>
  <si>
    <t>Opening regulatory tax asset</t>
  </si>
  <si>
    <t>Regulatory tax asset value</t>
  </si>
  <si>
    <t>Closing regulatory tax asset</t>
  </si>
  <si>
    <t>Difference</t>
  </si>
  <si>
    <t>Benefit of Crown finance</t>
  </si>
  <si>
    <t>Drawdown/(repayment) of Senior debt - Crown financing</t>
  </si>
  <si>
    <t>Drawdown/(repayment) of Subordinated debt - Crown financing</t>
  </si>
  <si>
    <t>Permanent tax differences</t>
  </si>
  <si>
    <t>Other temporary differences</t>
  </si>
  <si>
    <t>Regulatory tax allowance after tax losses</t>
  </si>
  <si>
    <t>WACC discount factor (full year)</t>
  </si>
  <si>
    <t>BBAR before tax (revenue date terms)</t>
  </si>
  <si>
    <t>Asset stranding</t>
  </si>
  <si>
    <t>Asset stranding allowance</t>
  </si>
  <si>
    <t>Adjustment for asset stranding</t>
  </si>
  <si>
    <t>Asset stranding adjustment</t>
  </si>
  <si>
    <t>Average RAB</t>
  </si>
  <si>
    <t>Vanilla WACC</t>
  </si>
  <si>
    <t>BBAR components (revenue date terms)</t>
  </si>
  <si>
    <t>Tax allowance</t>
  </si>
  <si>
    <t>Re-allocation of assets to Fibre</t>
  </si>
  <si>
    <t>Add: Value reallocated assets</t>
  </si>
  <si>
    <t>BBAR in revenue date terms (before considering possibility of tax loss)</t>
  </si>
  <si>
    <t>Revaluation of RAB including the FLA</t>
  </si>
  <si>
    <t>RAB revaluation</t>
  </si>
  <si>
    <t>Revenue non-smoothed on revenue date</t>
  </si>
  <si>
    <t>Revenue requirement, nominal smoothed</t>
  </si>
  <si>
    <t>PV of smoothed revenue</t>
  </si>
  <si>
    <t>PV on unsmoothed revenue</t>
  </si>
  <si>
    <t>SMAR calculation</t>
  </si>
  <si>
    <t>X-factor within regulatory period</t>
  </si>
  <si>
    <t>Annual inflation (CPI)</t>
  </si>
  <si>
    <t>Inflation factor (CPI)</t>
  </si>
  <si>
    <t>Discount factor</t>
  </si>
  <si>
    <t>CPI - X factor</t>
  </si>
  <si>
    <t>TCSD allowance</t>
  </si>
  <si>
    <t>Term credit spread allowance</t>
  </si>
  <si>
    <t>Chorus Fibre Price-Quality Regulation</t>
  </si>
  <si>
    <t>Demonstration Model</t>
  </si>
  <si>
    <t>Opening balance CIP equity</t>
  </si>
  <si>
    <t>Opening balance senior debt - Crown financing</t>
  </si>
  <si>
    <t>Opening balance subordinated debt - Crown financing</t>
  </si>
  <si>
    <t>BBAR in revenue date terms (assuming tax loss)</t>
  </si>
  <si>
    <t>Initial RAB (core assets)</t>
  </si>
  <si>
    <t>X (cumulative)</t>
  </si>
  <si>
    <t>Number of days for revenue discounting</t>
  </si>
  <si>
    <t>WACC discount factor (revenue date)</t>
  </si>
  <si>
    <t>Revenue</t>
  </si>
  <si>
    <t>Building blocks revenue</t>
  </si>
  <si>
    <t>Pass through costs</t>
  </si>
  <si>
    <t>Additional taxable revenue</t>
  </si>
  <si>
    <t>Tax opex</t>
  </si>
  <si>
    <t>Notional interest</t>
  </si>
  <si>
    <t>Other temporary difference (opex)</t>
  </si>
  <si>
    <t>Taxable income</t>
  </si>
  <si>
    <t>Tax payable</t>
  </si>
  <si>
    <t>Regulatory tax asset</t>
  </si>
  <si>
    <t>Opening regulatory tax loss</t>
  </si>
  <si>
    <t>Total pass through costs</t>
  </si>
  <si>
    <t xml:space="preserve"> </t>
  </si>
  <si>
    <t>Regulatory tax allowance assuming tax losses</t>
  </si>
  <si>
    <t>Forecast changes in CPI used for revenue path</t>
  </si>
  <si>
    <t>UFB opening tax losses</t>
  </si>
  <si>
    <t>UFB uilised tax losses</t>
  </si>
  <si>
    <t>UFB closing tax losses</t>
  </si>
  <si>
    <t>Published 16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</si>
</sst>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@_)"/>
    <numFmt numFmtId="169" formatCode="[$-1409]d\ mmm\ yy;@"/>
    <numFmt numFmtId="170" formatCode="_(* #,##0.00%_);_(* \(#,##0.00%\);_(* &quot;–&quot;???_);_(* @_)"/>
    <numFmt numFmtId="171" formatCode="_(* #,##0%_);_(* \(#,##0%\);_(* &quot;–&quot;???_);_(* @_)"/>
    <numFmt numFmtId="172" formatCode="_(* #,##0.0_);_(* \(#,##0.0\);_(* &quot;–&quot;???_);_(* @_)"/>
    <numFmt numFmtId="173" formatCode="_(* #,##0.00_);_(* \(#,##0.00\);_(* &quot;–&quot;???_);_(* @_)"/>
    <numFmt numFmtId="174" formatCode="_(* #,##0.0000_);_(* \(#,##0.0000\);_(* &quot;–&quot;??_);_(* @_)"/>
    <numFmt numFmtId="175" formatCode="_(* #,##0.000%_);_(* \(#,##0.000%\);_(* &quot;–&quot;???_);_(* @_)"/>
    <numFmt numFmtId="176" formatCode="_(* #,##0_);_(* \(#,##0\);_(* &quot;–&quot;???_);_(* @_)"/>
    <numFmt numFmtId="177" formatCode="_(* #,##0%_);_(* \(#,##0%\);_(* &quot;–&quot;??_);_(* @_)"/>
    <numFmt numFmtId="178" formatCode="_(* #,##0.0%_);_(* \(#,##0.0%\);_(* &quot;–&quot;??_);_(* @_)"/>
    <numFmt numFmtId="179" formatCode="_(* 0_);_(* \(0\);_(* &quot;–&quot;??_);_(@_)"/>
    <numFmt numFmtId="180" formatCode="0.0"/>
    <numFmt numFmtId="181" formatCode="[Magenta]&quot;Err&quot;;[Magenta]&quot;Err&quot;;[Blue]&quot;OK&quot;"/>
    <numFmt numFmtId="182" formatCode="_(* #,##0_);_(* \(#,##0\);_(* &quot;-&quot;??_);_(@_)"/>
    <numFmt numFmtId="183" formatCode="0.0000"/>
    <numFmt numFmtId="184" formatCode="_(* #,##0.000_);_(* \(#,##0.000\);_(* &quot;-&quot;??_);_(@_)"/>
    <numFmt numFmtId="185" formatCode="#,##0.00%;[Red]\-#,##0.00%;&quot;-&quot;\%;@_)"/>
    <numFmt numFmtId="186" formatCode="0.000"/>
    <numFmt numFmtId="187" formatCode="#,##0_);[Red]\-#,##0_);&quot;-&quot;?_);@_)"/>
    <numFmt numFmtId="188" formatCode="#,##0.00_);[Red]\-#,##0.00_);0.00_);@_)"/>
    <numFmt numFmtId="189" formatCode="#,##0.00_);[Red]\-#,##0.00_);&quot;-&quot;?_);@_)"/>
    <numFmt numFmtId="190" formatCode="* _(#,##0.00_);[Red]* \(#,##0.00\);* _(&quot;-&quot;?_);@_)"/>
    <numFmt numFmtId="191" formatCode="#,##0%;[Red]\-#,##0%;&quot;-&quot;\%;@_)"/>
    <numFmt numFmtId="192" formatCode="#,##0_);[Red]\-#,##0_);0_);@_)"/>
    <numFmt numFmtId="193" formatCode="* _(#,##0_);[Red]* \(#,##0\);* _(&quot;-&quot;?_);@_)"/>
    <numFmt numFmtId="194" formatCode="dd\ mmm\ yy_)"/>
    <numFmt numFmtId="195" formatCode="[$EUR]\ * _(#,##0_);[Red][$EUR]\ * \(#,##0\);[$EUR]\ * _(&quot;-&quot;?_);@_)"/>
    <numFmt numFmtId="196" formatCode="[$EUR]\ * _(#,##0.00_);[Red][$EUR]\ * \(#,##0.00\);[$EUR]\ * _(&quot;-&quot;?_);@_)"/>
    <numFmt numFmtId="197" formatCode="\€\ * _(#,##0_);[Red]\€\ * \(#,##0\);\€\ * _(&quot;-&quot;?_);@_)"/>
    <numFmt numFmtId="198" formatCode="\€\ * _(#,##0.00_);[Red]\€\ * \(#,##0.00\);\€\ * _(&quot;-&quot;?_);@_)"/>
    <numFmt numFmtId="199" formatCode="[$USD]\ * _(#,##0_);[Red][$USD]\ * \(#,##0\);[$USD]\ * _(&quot;-&quot;?_);@_)"/>
    <numFmt numFmtId="200" formatCode="[$USD]\ * _(#,##0.00_);[Red][$USD]\ * \(#,##0.00\);[$USD]\ * _(&quot;-&quot;?_);@_)"/>
    <numFmt numFmtId="201" formatCode="\$\ * _(#,##0_);[Red]\$\ * \(#,##0\);\$\ * _(&quot;-&quot;?_);@_)"/>
    <numFmt numFmtId="202" formatCode="\$\ * _(#,##0.00_);[Red]\$\ * \(#,##0.00\);\$\ * _(&quot;-&quot;?_);@_)"/>
    <numFmt numFmtId="203" formatCode="[$GBP]\ * _(#,##0_);[Red][$GBP]\ * \(#,##0\);[$GBP]\ * _(&quot;-&quot;?_);@_)"/>
    <numFmt numFmtId="204" formatCode="[$GBP]\ * _(#,##0.00_);[Red][$GBP]\ * \(#,##0.00\);[$GBP]\ * _(&quot;-&quot;?_);@_)"/>
    <numFmt numFmtId="205" formatCode="\£\ * _(#,##0_);[Red]\£\ * \(#,##0\);\£\ * _(&quot;-&quot;?_);@_)"/>
    <numFmt numFmtId="206" formatCode="\£\ * _(#,##0.00_);[Red]\£\ * \(#,##0.00\);\£\ * _(&quot;-&quot;?_);@_)"/>
    <numFmt numFmtId="207" formatCode="mmm\ yy_)"/>
    <numFmt numFmtId="208" formatCode="yyyy_)"/>
    <numFmt numFmtId="209" formatCode="###,000"/>
    <numFmt numFmtId="210" formatCode="0.0000%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4"/>
      <scheme val="minor"/>
    </font>
    <font>
      <sz val="11"/>
      <color theme="2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4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C00000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rgb="FF645F3A"/>
      <name val="Calibri"/>
      <family val="2"/>
      <scheme val="minor"/>
    </font>
    <font>
      <sz val="9"/>
      <name val="Arial"/>
      <family val="2"/>
    </font>
    <font>
      <b/>
      <sz val="22"/>
      <name val="Arial"/>
      <family val="2"/>
    </font>
    <font>
      <i/>
      <sz val="9"/>
      <color rgb="FFC41230"/>
      <name val="Arial"/>
      <family val="2"/>
    </font>
    <font>
      <b/>
      <sz val="9"/>
      <name val="Arial"/>
      <family val="2"/>
    </font>
    <font>
      <i/>
      <sz val="9"/>
      <color indexed="55"/>
      <name val="Arial"/>
      <family val="2"/>
    </font>
    <font>
      <b/>
      <sz val="9"/>
      <color rgb="FFFFFFFF"/>
      <name val="Arial"/>
      <family val="2"/>
    </font>
    <font>
      <u/>
      <sz val="9"/>
      <color theme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color rgb="FFFFFFFF"/>
      <name val="Arial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i/>
      <sz val="11"/>
      <color rgb="FF7F7F7F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darkUp"/>
    </fill>
    <fill>
      <patternFill patternType="solid">
        <fgColor rgb="FFAAC6C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FFD0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rgb="FF221F72"/>
        <bgColor rgb="FF221F72"/>
      </patternFill>
    </fill>
    <fill>
      <patternFill patternType="solid">
        <fgColor rgb="FFFFE0A0"/>
        <bgColor indexed="64"/>
      </patternFill>
    </fill>
    <fill>
      <patternFill patternType="solid">
        <fgColor rgb="FFFFFAB3"/>
        <bgColor indexed="15"/>
      </patternFill>
    </fill>
    <fill>
      <patternFill patternType="solid">
        <fgColor rgb="FF221F7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4D0E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7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tted">
        <color rgb="FF00C000"/>
      </left>
      <right style="dotted">
        <color rgb="FF00C000"/>
      </right>
      <top style="dotted">
        <color rgb="FF00C000"/>
      </top>
      <bottom style="dotted">
        <color rgb="FF00C000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  <border>
      <left/>
      <right/>
      <top style="medium">
        <color rgb="FFC4D0E9"/>
      </top>
      <bottom/>
      <diagonal/>
    </border>
    <border>
      <left/>
      <right/>
      <top style="medium">
        <color rgb="FFC4D0E9"/>
      </top>
      <bottom style="medium">
        <color rgb="FFC4D0E9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rgb="FFB0A978"/>
      </top>
      <bottom style="thin">
        <color rgb="FFB0A978"/>
      </bottom>
      <diagonal/>
    </border>
  </borders>
  <cellStyleXfs count="34142">
    <xf numFmtId="0" fontId="0" fillId="0" borderId="0"/>
    <xf numFmtId="49" fontId="28" fillId="0" borderId="0" applyFill="0" applyAlignment="0"/>
    <xf numFmtId="49" fontId="18" fillId="0" borderId="0" applyFill="0" applyAlignment="0"/>
    <xf numFmtId="49" fontId="19" fillId="0" borderId="0" applyFill="0" applyAlignment="0"/>
    <xf numFmtId="49" fontId="25" fillId="33" borderId="0" applyFill="0" applyBorder="0">
      <alignment horizontal="left"/>
    </xf>
    <xf numFmtId="0" fontId="21" fillId="34" borderId="6" applyNumberFormat="0" applyFill="0" applyAlignment="0">
      <protection locked="0"/>
    </xf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36" borderId="6" applyNumberFormat="0" applyFill="0" applyAlignment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5" fillId="8" borderId="4" applyNumberFormat="0" applyFont="0" applyAlignment="0" applyProtection="0"/>
    <xf numFmtId="49" fontId="24" fillId="0" borderId="0" applyFill="0" applyProtection="0">
      <alignment horizontal="left" indent="1"/>
    </xf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32" borderId="0" applyNumberFormat="0" applyBorder="0" applyAlignment="0" applyProtection="0"/>
    <xf numFmtId="178" fontId="7" fillId="0" borderId="0" applyFont="0" applyFill="0" applyBorder="0" applyAlignment="0" applyProtection="0">
      <alignment horizontal="center" vertical="top" wrapText="1"/>
    </xf>
    <xf numFmtId="174" fontId="17" fillId="0" borderId="0" applyFont="0" applyFill="0" applyBorder="0" applyAlignment="0" applyProtection="0"/>
    <xf numFmtId="17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4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3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12" fillId="6" borderId="1" applyNumberFormat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29" borderId="0" applyNumberFormat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2" fillId="14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" fillId="31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16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2" fillId="11" borderId="0" applyNumberFormat="0" applyBorder="0" applyAlignment="0" applyProtection="0"/>
    <xf numFmtId="0" fontId="2" fillId="8" borderId="4" applyNumberFormat="0" applyFont="0" applyAlignment="0" applyProtection="0"/>
    <xf numFmtId="0" fontId="10" fillId="4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12" fillId="6" borderId="1" applyNumberFormat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2" fillId="8" borderId="4" applyNumberFormat="0" applyFon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2" fillId="11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1" fillId="5" borderId="0" applyNumberFormat="0" applyBorder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7" borderId="3" applyNumberFormat="0" applyAlignment="0" applyProtection="0"/>
    <xf numFmtId="0" fontId="11" fillId="5" borderId="0" applyNumberFormat="0" applyBorder="0" applyAlignment="0" applyProtection="0"/>
    <xf numFmtId="0" fontId="2" fillId="31" borderId="0" applyNumberFormat="0" applyBorder="0" applyAlignment="0" applyProtection="0"/>
    <xf numFmtId="167" fontId="2" fillId="0" borderId="0" applyFont="0" applyFill="0" applyBorder="0" applyAlignment="0" applyProtection="0"/>
    <xf numFmtId="0" fontId="2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0" fontId="16" fillId="13" borderId="0" applyNumberFormat="0" applyBorder="0" applyAlignment="0" applyProtection="0"/>
    <xf numFmtId="0" fontId="2" fillId="10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1" fillId="5" borderId="0" applyNumberFormat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2" fillId="30" borderId="0" applyNumberFormat="0" applyBorder="0" applyAlignment="0" applyProtection="0"/>
    <xf numFmtId="0" fontId="1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2" fillId="19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9" fillId="3" borderId="0" applyNumberFormat="0" applyBorder="0" applyAlignment="0" applyProtection="0"/>
    <xf numFmtId="0" fontId="2" fillId="22" borderId="0" applyNumberFormat="0" applyBorder="0" applyAlignment="0" applyProtection="0"/>
    <xf numFmtId="0" fontId="14" fillId="7" borderId="3" applyNumberFormat="0" applyAlignment="0" applyProtection="0"/>
    <xf numFmtId="0" fontId="2" fillId="11" borderId="0" applyNumberFormat="0" applyBorder="0" applyAlignment="0" applyProtection="0"/>
    <xf numFmtId="0" fontId="10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167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2" fillId="30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2" fillId="26" borderId="0" applyNumberFormat="0" applyBorder="0" applyAlignment="0" applyProtection="0"/>
    <xf numFmtId="0" fontId="12" fillId="6" borderId="1" applyNumberFormat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4" applyNumberFormat="0" applyFont="0" applyAlignment="0" applyProtection="0"/>
    <xf numFmtId="0" fontId="2" fillId="23" borderId="0" applyNumberFormat="0" applyBorder="0" applyAlignment="0" applyProtection="0"/>
    <xf numFmtId="0" fontId="9" fillId="3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0" fillId="4" borderId="0" applyNumberFormat="0" applyBorder="0" applyAlignment="0" applyProtection="0"/>
    <xf numFmtId="0" fontId="2" fillId="8" borderId="4" applyNumberFormat="0" applyFont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2" fillId="15" borderId="0" applyNumberFormat="0" applyBorder="0" applyAlignment="0" applyProtection="0"/>
    <xf numFmtId="0" fontId="6" fillId="0" borderId="5" applyNumberFormat="0" applyFill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2" fillId="27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2" fillId="11" borderId="0" applyNumberFormat="0" applyBorder="0" applyAlignment="0" applyProtection="0"/>
    <xf numFmtId="0" fontId="13" fillId="0" borderId="2" applyNumberFormat="0" applyFill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2" fillId="10" borderId="0" applyNumberFormat="0" applyBorder="0" applyAlignment="0" applyProtection="0"/>
    <xf numFmtId="0" fontId="12" fillId="6" borderId="1" applyNumberFormat="0" applyAlignment="0" applyProtection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4" applyNumberFormat="0" applyFont="0" applyAlignment="0" applyProtection="0"/>
    <xf numFmtId="0" fontId="2" fillId="19" borderId="0" applyNumberFormat="0" applyBorder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2" fillId="26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166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4" fillId="7" borderId="3" applyNumberFormat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0" fontId="14" fillId="7" borderId="3" applyNumberFormat="0" applyAlignment="0" applyProtection="0"/>
    <xf numFmtId="0" fontId="2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2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22" borderId="0" applyNumberFormat="0" applyBorder="0" applyAlignment="0" applyProtection="0"/>
    <xf numFmtId="0" fontId="11" fillId="5" borderId="0" applyNumberFormat="0" applyBorder="0" applyAlignment="0" applyProtection="0"/>
    <xf numFmtId="0" fontId="2" fillId="11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167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2" fillId="8" borderId="4" applyNumberFormat="0" applyFont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4" fillId="7" borderId="3" applyNumberFormat="0" applyAlignment="0" applyProtection="0"/>
    <xf numFmtId="0" fontId="12" fillId="6" borderId="1" applyNumberFormat="0" applyAlignment="0" applyProtection="0"/>
    <xf numFmtId="0" fontId="2" fillId="10" borderId="0" applyNumberFormat="0" applyBorder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9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16" fillId="24" borderId="0" applyNumberFormat="0" applyBorder="0" applyAlignment="0" applyProtection="0"/>
    <xf numFmtId="0" fontId="2" fillId="14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2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6" fillId="0" borderId="5" applyNumberFormat="0" applyFill="0" applyAlignment="0" applyProtection="0"/>
    <xf numFmtId="0" fontId="2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" fillId="26" borderId="0" applyNumberFormat="0" applyBorder="0" applyAlignment="0" applyProtection="0"/>
    <xf numFmtId="0" fontId="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0" fontId="2" fillId="2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2" fillId="6" borderId="1" applyNumberForma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166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166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164" fontId="2" fillId="0" borderId="0" applyFont="0" applyFill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3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2" fillId="31" borderId="0" applyNumberFormat="0" applyBorder="0" applyAlignment="0" applyProtection="0"/>
    <xf numFmtId="0" fontId="11" fillId="5" borderId="0" applyNumberFormat="0" applyBorder="0" applyAlignment="0" applyProtection="0"/>
    <xf numFmtId="0" fontId="2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4" fillId="7" borderId="3" applyNumberFormat="0" applyAlignment="0" applyProtection="0"/>
    <xf numFmtId="0" fontId="2" fillId="10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14" fillId="7" borderId="3" applyNumberFormat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2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27" borderId="0" applyNumberFormat="0" applyBorder="0" applyAlignment="0" applyProtection="0"/>
    <xf numFmtId="0" fontId="16" fillId="21" borderId="0" applyNumberFormat="0" applyBorder="0" applyAlignment="0" applyProtection="0"/>
    <xf numFmtId="0" fontId="2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5" applyNumberFormat="0" applyFill="0" applyAlignment="0" applyProtection="0"/>
    <xf numFmtId="0" fontId="2" fillId="30" borderId="0" applyNumberFormat="0" applyBorder="0" applyAlignment="0" applyProtection="0"/>
    <xf numFmtId="0" fontId="13" fillId="0" borderId="2" applyNumberFormat="0" applyFill="0" applyAlignment="0" applyProtection="0"/>
    <xf numFmtId="0" fontId="2" fillId="19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9" fillId="3" borderId="0" applyNumberFormat="0" applyBorder="0" applyAlignment="0" applyProtection="0"/>
    <xf numFmtId="0" fontId="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2" fillId="2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4" fillId="7" borderId="3" applyNumberFormat="0" applyAlignment="0" applyProtection="0"/>
    <xf numFmtId="0" fontId="16" fillId="25" borderId="0" applyNumberFormat="0" applyBorder="0" applyAlignment="0" applyProtection="0"/>
    <xf numFmtId="0" fontId="2" fillId="27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164" fontId="2" fillId="0" borderId="0" applyFont="0" applyFill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2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4" applyNumberFormat="0" applyFont="0" applyAlignment="0" applyProtection="0"/>
    <xf numFmtId="0" fontId="2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1" fillId="5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6" fillId="25" borderId="0" applyNumberFormat="0" applyBorder="0" applyAlignment="0" applyProtection="0"/>
    <xf numFmtId="167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2" fillId="26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4" borderId="0" applyNumberFormat="0" applyBorder="0" applyAlignment="0" applyProtection="0"/>
    <xf numFmtId="0" fontId="2" fillId="8" borderId="4" applyNumberFormat="0" applyFont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9" fillId="3" borderId="0" applyNumberFormat="0" applyBorder="0" applyAlignment="0" applyProtection="0"/>
    <xf numFmtId="164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6" fillId="0" borderId="5" applyNumberFormat="0" applyFill="0" applyAlignment="0" applyProtection="0"/>
    <xf numFmtId="0" fontId="2" fillId="10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0" fontId="14" fillId="7" borderId="3" applyNumberFormat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166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2" fillId="8" borderId="4" applyNumberFormat="0" applyFont="0" applyAlignment="0" applyProtection="0"/>
    <xf numFmtId="0" fontId="2" fillId="27" borderId="0" applyNumberFormat="0" applyBorder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2" fillId="11" borderId="0" applyNumberFormat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2" fillId="8" borderId="4" applyNumberFormat="0" applyFont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166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2" applyNumberFormat="0" applyFill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2" fillId="11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0" fontId="2" fillId="8" borderId="4" applyNumberFormat="0" applyFont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" fillId="11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0" fillId="4" borderId="0" applyNumberFormat="0" applyBorder="0" applyAlignment="0" applyProtection="0"/>
    <xf numFmtId="0" fontId="2" fillId="15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3" fillId="0" borderId="2" applyNumberFormat="0" applyFill="0" applyAlignment="0" applyProtection="0"/>
    <xf numFmtId="0" fontId="2" fillId="10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" fillId="26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" fillId="31" borderId="0" applyNumberFormat="0" applyBorder="0" applyAlignment="0" applyProtection="0"/>
    <xf numFmtId="166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4" fillId="7" borderId="3" applyNumberFormat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2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" fillId="22" borderId="0" applyNumberFormat="0" applyBorder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2" fillId="19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1" applyNumberFormat="0" applyAlignment="0" applyProtection="0"/>
    <xf numFmtId="0" fontId="2" fillId="22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9" fillId="3" borderId="0" applyNumberFormat="0" applyBorder="0" applyAlignment="0" applyProtection="0"/>
    <xf numFmtId="0" fontId="16" fillId="25" borderId="0" applyNumberFormat="0" applyBorder="0" applyAlignment="0" applyProtection="0"/>
    <xf numFmtId="0" fontId="2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2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2" fillId="27" borderId="0" applyNumberFormat="0" applyBorder="0" applyAlignment="0" applyProtection="0"/>
    <xf numFmtId="0" fontId="13" fillId="0" borderId="2" applyNumberFormat="0" applyFill="0" applyAlignment="0" applyProtection="0"/>
    <xf numFmtId="0" fontId="2" fillId="10" borderId="0" applyNumberFormat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16" fillId="20" borderId="0" applyNumberFormat="0" applyBorder="0" applyAlignment="0" applyProtection="0"/>
    <xf numFmtId="0" fontId="2" fillId="26" borderId="0" applyNumberFormat="0" applyBorder="0" applyAlignment="0" applyProtection="0"/>
    <xf numFmtId="0" fontId="16" fillId="28" borderId="0" applyNumberFormat="0" applyBorder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14" fillId="7" borderId="3" applyNumberFormat="0" applyAlignment="0" applyProtection="0"/>
    <xf numFmtId="0" fontId="2" fillId="19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2" fillId="15" borderId="0" applyNumberFormat="0" applyBorder="0" applyAlignment="0" applyProtection="0"/>
    <xf numFmtId="0" fontId="13" fillId="0" borderId="2" applyNumberFormat="0" applyFill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2" fillId="8" borderId="4" applyNumberFormat="0" applyFont="0" applyAlignment="0" applyProtection="0"/>
    <xf numFmtId="0" fontId="9" fillId="3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1" applyNumberFormat="0" applyAlignment="0" applyProtection="0"/>
    <xf numFmtId="0" fontId="2" fillId="23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2" fillId="22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12" fillId="6" borderId="1" applyNumberFormat="0" applyAlignment="0" applyProtection="0"/>
    <xf numFmtId="0" fontId="8" fillId="0" borderId="0" applyNumberFormat="0" applyFill="0" applyBorder="0" applyAlignment="0" applyProtection="0"/>
    <xf numFmtId="0" fontId="12" fillId="6" borderId="1" applyNumberFormat="0" applyAlignment="0" applyProtection="0"/>
    <xf numFmtId="0" fontId="16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31" borderId="0" applyNumberFormat="0" applyBorder="0" applyAlignment="0" applyProtection="0"/>
    <xf numFmtId="0" fontId="16" fillId="21" borderId="0" applyNumberFormat="0" applyBorder="0" applyAlignment="0" applyProtection="0"/>
    <xf numFmtId="0" fontId="2" fillId="30" borderId="0" applyNumberFormat="0" applyBorder="0" applyAlignment="0" applyProtection="0"/>
    <xf numFmtId="0" fontId="16" fillId="29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164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2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2" fillId="26" borderId="0" applyNumberFormat="0" applyBorder="0" applyAlignment="0" applyProtection="0"/>
    <xf numFmtId="0" fontId="16" fillId="25" borderId="0" applyNumberFormat="0" applyBorder="0" applyAlignment="0" applyProtection="0"/>
    <xf numFmtId="0" fontId="2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" fillId="22" borderId="0" applyNumberFormat="0" applyBorder="0" applyAlignment="0" applyProtection="0"/>
    <xf numFmtId="0" fontId="16" fillId="9" borderId="0" applyNumberFormat="0" applyBorder="0" applyAlignment="0" applyProtection="0"/>
    <xf numFmtId="0" fontId="2" fillId="14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2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2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2" fillId="31" borderId="0" applyNumberFormat="0" applyBorder="0" applyAlignment="0" applyProtection="0"/>
    <xf numFmtId="166" fontId="2" fillId="0" borderId="0" applyFont="0" applyFill="0" applyBorder="0" applyAlignment="0" applyProtection="0"/>
    <xf numFmtId="0" fontId="2" fillId="22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2" fillId="10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2" fillId="10" borderId="0" applyNumberFormat="0" applyBorder="0" applyAlignment="0" applyProtection="0"/>
    <xf numFmtId="0" fontId="16" fillId="9" borderId="0" applyNumberFormat="0" applyBorder="0" applyAlignment="0" applyProtection="0"/>
    <xf numFmtId="0" fontId="2" fillId="15" borderId="0" applyNumberFormat="0" applyBorder="0" applyAlignment="0" applyProtection="0"/>
    <xf numFmtId="0" fontId="16" fillId="9" borderId="0" applyNumberFormat="0" applyBorder="0" applyAlignment="0" applyProtection="0"/>
    <xf numFmtId="0" fontId="2" fillId="30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2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2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167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2" fillId="11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2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2" fillId="23" borderId="0" applyNumberFormat="0" applyBorder="0" applyAlignment="0" applyProtection="0"/>
    <xf numFmtId="0" fontId="16" fillId="28" borderId="0" applyNumberFormat="0" applyBorder="0" applyAlignment="0" applyProtection="0"/>
    <xf numFmtId="0" fontId="2" fillId="31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4" fillId="7" borderId="3" applyNumberFormat="0" applyAlignment="0" applyProtection="0"/>
    <xf numFmtId="0" fontId="2" fillId="19" borderId="0" applyNumberFormat="0" applyBorder="0" applyAlignment="0" applyProtection="0"/>
    <xf numFmtId="0" fontId="14" fillId="7" borderId="3" applyNumberFormat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0" fillId="4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" fillId="22" borderId="0" applyNumberFormat="0" applyBorder="0" applyAlignment="0" applyProtection="0"/>
    <xf numFmtId="166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2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" fillId="1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4" applyNumberFormat="0" applyFont="0" applyAlignment="0" applyProtection="0"/>
    <xf numFmtId="0" fontId="16" fillId="20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2" fillId="14" borderId="0" applyNumberFormat="0" applyBorder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9" fillId="3" borderId="0" applyNumberFormat="0" applyBorder="0" applyAlignment="0" applyProtection="0"/>
    <xf numFmtId="0" fontId="2" fillId="18" borderId="0" applyNumberFormat="0" applyBorder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0" fontId="2" fillId="19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29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2" fillId="8" borderId="4" applyNumberFormat="0" applyFont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4" applyNumberFormat="0" applyFont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6" borderId="1" applyNumberFormat="0" applyAlignment="0" applyProtection="0"/>
    <xf numFmtId="0" fontId="16" fillId="20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2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2" fillId="11" borderId="0" applyNumberFormat="0" applyBorder="0" applyAlignment="0" applyProtection="0"/>
    <xf numFmtId="0" fontId="16" fillId="28" borderId="0" applyNumberFormat="0" applyBorder="0" applyAlignment="0" applyProtection="0"/>
    <xf numFmtId="0" fontId="13" fillId="0" borderId="2" applyNumberFormat="0" applyFill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2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164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2" fillId="30" borderId="0" applyNumberFormat="0" applyBorder="0" applyAlignment="0" applyProtection="0"/>
    <xf numFmtId="0" fontId="2" fillId="8" borderId="4" applyNumberFormat="0" applyFont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1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166" fontId="2" fillId="0" borderId="0" applyFont="0" applyFill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18" borderId="0" applyNumberFormat="0" applyBorder="0" applyAlignment="0" applyProtection="0"/>
    <xf numFmtId="0" fontId="16" fillId="24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2" fillId="22" borderId="0" applyNumberFormat="0" applyBorder="0" applyAlignment="0" applyProtection="0"/>
    <xf numFmtId="0" fontId="10" fillId="4" borderId="0" applyNumberFormat="0" applyBorder="0" applyAlignment="0" applyProtection="0"/>
    <xf numFmtId="0" fontId="16" fillId="29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2" fillId="30" borderId="0" applyNumberFormat="0" applyBorder="0" applyAlignment="0" applyProtection="0"/>
    <xf numFmtId="0" fontId="12" fillId="6" borderId="1" applyNumberFormat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16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2" fillId="11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5" applyNumberFormat="0" applyFill="0" applyAlignment="0" applyProtection="0"/>
    <xf numFmtId="0" fontId="2" fillId="11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3" fillId="0" borderId="2" applyNumberFormat="0" applyFill="0" applyAlignment="0" applyProtection="0"/>
    <xf numFmtId="0" fontId="2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2" fillId="8" borderId="4" applyNumberFormat="0" applyFont="0" applyAlignment="0" applyProtection="0"/>
    <xf numFmtId="0" fontId="16" fillId="17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5" applyNumberFormat="0" applyFill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16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6" fillId="24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2" fillId="11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2" fillId="27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2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4" fillId="7" borderId="3" applyNumberFormat="0" applyAlignment="0" applyProtection="0"/>
    <xf numFmtId="0" fontId="2" fillId="14" borderId="0" applyNumberFormat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167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4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16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166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2" fillId="22" borderId="0" applyNumberFormat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2" fillId="30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166" fontId="2" fillId="0" borderId="0" applyFont="0" applyFill="0" applyBorder="0" applyAlignment="0" applyProtection="0"/>
    <xf numFmtId="0" fontId="12" fillId="6" borderId="1" applyNumberFormat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2" fillId="14" borderId="0" applyNumberFormat="0" applyBorder="0" applyAlignment="0" applyProtection="0"/>
    <xf numFmtId="0" fontId="16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166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2" fillId="22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2" fillId="15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9" fillId="3" borderId="0" applyNumberFormat="0" applyBorder="0" applyAlignment="0" applyProtection="0"/>
    <xf numFmtId="166" fontId="2" fillId="0" borderId="0" applyFont="0" applyFill="0" applyBorder="0" applyAlignment="0" applyProtection="0"/>
    <xf numFmtId="0" fontId="13" fillId="0" borderId="2" applyNumberFormat="0" applyFill="0" applyAlignment="0" applyProtection="0"/>
    <xf numFmtId="0" fontId="9" fillId="3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2" fillId="10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9" fontId="2" fillId="0" borderId="0" applyFont="0" applyFill="0" applyBorder="0" applyAlignment="0" applyProtection="0"/>
    <xf numFmtId="0" fontId="16" fillId="29" borderId="0" applyNumberFormat="0" applyBorder="0" applyAlignment="0" applyProtection="0"/>
    <xf numFmtId="164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2" fillId="8" borderId="4" applyNumberFormat="0" applyFont="0" applyAlignment="0" applyProtection="0"/>
    <xf numFmtId="164" fontId="2" fillId="0" borderId="0" applyFont="0" applyFill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23" borderId="0" applyNumberFormat="0" applyBorder="0" applyAlignment="0" applyProtection="0"/>
    <xf numFmtId="0" fontId="12" fillId="6" borderId="1" applyNumberFormat="0" applyAlignment="0" applyProtection="0"/>
    <xf numFmtId="0" fontId="16" fillId="29" borderId="0" applyNumberFormat="0" applyBorder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3" fillId="0" borderId="2" applyNumberFormat="0" applyFill="0" applyAlignment="0" applyProtection="0"/>
    <xf numFmtId="0" fontId="2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2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166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14" fillId="7" borderId="3" applyNumberFormat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2" fillId="27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0" fontId="15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2" fillId="6" borderId="1" applyNumberFormat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2" fillId="27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166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0" fontId="2" fillId="8" borderId="4" applyNumberFormat="0" applyFont="0" applyAlignment="0" applyProtection="0"/>
    <xf numFmtId="0" fontId="16" fillId="2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0" fontId="2" fillId="23" borderId="0" applyNumberFormat="0" applyBorder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0" fillId="4" borderId="0" applyNumberFormat="0" applyBorder="0" applyAlignment="0" applyProtection="0"/>
    <xf numFmtId="0" fontId="2" fillId="19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6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3" fillId="0" borderId="2" applyNumberFormat="0" applyFill="0" applyAlignment="0" applyProtection="0"/>
    <xf numFmtId="0" fontId="9" fillId="3" borderId="0" applyNumberFormat="0" applyBorder="0" applyAlignment="0" applyProtection="0"/>
    <xf numFmtId="0" fontId="2" fillId="23" borderId="0" applyNumberFormat="0" applyBorder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164" fontId="2" fillId="0" borderId="0" applyFont="0" applyFill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0" fontId="16" fillId="32" borderId="0" applyNumberFormat="0" applyBorder="0" applyAlignment="0" applyProtection="0"/>
    <xf numFmtId="0" fontId="2" fillId="27" borderId="0" applyNumberFormat="0" applyBorder="0" applyAlignment="0" applyProtection="0"/>
    <xf numFmtId="0" fontId="12" fillId="6" borderId="1" applyNumberFormat="0" applyAlignment="0" applyProtection="0"/>
    <xf numFmtId="166" fontId="2" fillId="0" borderId="0" applyFont="0" applyFill="0" applyBorder="0" applyAlignment="0" applyProtection="0"/>
    <xf numFmtId="0" fontId="16" fillId="28" borderId="0" applyNumberFormat="0" applyBorder="0" applyAlignment="0" applyProtection="0"/>
    <xf numFmtId="166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2" fillId="23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16" fillId="12" borderId="0" applyNumberFormat="0" applyBorder="0" applyAlignment="0" applyProtection="0"/>
    <xf numFmtId="164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1" borderId="0" applyNumberFormat="0" applyBorder="0" applyAlignment="0" applyProtection="0"/>
    <xf numFmtId="0" fontId="9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167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164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2" fillId="15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0" fontId="2" fillId="8" borderId="4" applyNumberFormat="0" applyFont="0" applyAlignment="0" applyProtection="0"/>
    <xf numFmtId="0" fontId="2" fillId="31" borderId="0" applyNumberFormat="0" applyBorder="0" applyAlignment="0" applyProtection="0"/>
    <xf numFmtId="0" fontId="16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16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6" fillId="28" borderId="0" applyNumberFormat="0" applyBorder="0" applyAlignment="0" applyProtection="0"/>
    <xf numFmtId="0" fontId="2" fillId="26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2" fillId="8" borderId="4" applyNumberFormat="0" applyFont="0" applyAlignment="0" applyProtection="0"/>
    <xf numFmtId="0" fontId="8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2" fillId="22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1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4" applyNumberFormat="0" applyFont="0" applyAlignment="0" applyProtection="0"/>
    <xf numFmtId="0" fontId="2" fillId="14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2" fillId="14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164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29" borderId="0" applyNumberFormat="0" applyBorder="0" applyAlignment="0" applyProtection="0"/>
    <xf numFmtId="0" fontId="14" fillId="7" borderId="3" applyNumberFormat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9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3" fillId="0" borderId="2" applyNumberFormat="0" applyFill="0" applyAlignment="0" applyProtection="0"/>
    <xf numFmtId="0" fontId="2" fillId="23" borderId="0" applyNumberFormat="0" applyBorder="0" applyAlignment="0" applyProtection="0"/>
    <xf numFmtId="0" fontId="14" fillId="7" borderId="3" applyNumberFormat="0" applyAlignment="0" applyProtection="0"/>
    <xf numFmtId="0" fontId="11" fillId="5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2" fillId="30" borderId="0" applyNumberFormat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2" fillId="22" borderId="0" applyNumberFormat="0" applyBorder="0" applyAlignment="0" applyProtection="0"/>
    <xf numFmtId="0" fontId="16" fillId="21" borderId="0" applyNumberFormat="0" applyBorder="0" applyAlignment="0" applyProtection="0"/>
    <xf numFmtId="0" fontId="2" fillId="27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14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12" fillId="6" borderId="1" applyNumberFormat="0" applyAlignment="0" applyProtection="0"/>
    <xf numFmtId="0" fontId="16" fillId="21" borderId="0" applyNumberFormat="0" applyBorder="0" applyAlignment="0" applyProtection="0"/>
    <xf numFmtId="0" fontId="2" fillId="30" borderId="0" applyNumberFormat="0" applyBorder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2" fillId="10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2" fillId="30" borderId="0" applyNumberFormat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2" fillId="31" borderId="0" applyNumberFormat="0" applyBorder="0" applyAlignment="0" applyProtection="0"/>
    <xf numFmtId="167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1" applyNumberFormat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" fillId="8" borderId="4" applyNumberFormat="0" applyFont="0" applyAlignment="0" applyProtection="0"/>
    <xf numFmtId="0" fontId="16" fillId="29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" fillId="22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4" applyNumberFormat="0" applyFont="0" applyAlignment="0" applyProtection="0"/>
    <xf numFmtId="0" fontId="2" fillId="14" borderId="0" applyNumberFormat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1" fillId="5" borderId="0" applyNumberFormat="0" applyBorder="0" applyAlignment="0" applyProtection="0"/>
    <xf numFmtId="0" fontId="16" fillId="9" borderId="0" applyNumberFormat="0" applyBorder="0" applyAlignment="0" applyProtection="0"/>
    <xf numFmtId="167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2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2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0" fontId="2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166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6" fillId="0" borderId="5" applyNumberFormat="0" applyFill="0" applyAlignment="0" applyProtection="0"/>
    <xf numFmtId="164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2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2" fillId="30" borderId="0" applyNumberFormat="0" applyBorder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2" fillId="23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2" fillId="22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164" fontId="2" fillId="0" borderId="0" applyFont="0" applyFill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16" fillId="28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" fillId="18" borderId="0" applyNumberFormat="0" applyBorder="0" applyAlignment="0" applyProtection="0"/>
    <xf numFmtId="167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2" fillId="18" borderId="0" applyNumberFormat="0" applyBorder="0" applyAlignment="0" applyProtection="0"/>
    <xf numFmtId="0" fontId="6" fillId="0" borderId="5" applyNumberFormat="0" applyFill="0" applyAlignment="0" applyProtection="0"/>
    <xf numFmtId="0" fontId="9" fillId="3" borderId="0" applyNumberFormat="0" applyBorder="0" applyAlignment="0" applyProtection="0"/>
    <xf numFmtId="0" fontId="2" fillId="14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0" fontId="2" fillId="31" borderId="0" applyNumberFormat="0" applyBorder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" fillId="31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16" fillId="24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167" fontId="2" fillId="0" borderId="0" applyFont="0" applyFill="0" applyBorder="0" applyAlignment="0" applyProtection="0"/>
    <xf numFmtId="0" fontId="2" fillId="19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2" fillId="11" borderId="0" applyNumberFormat="0" applyBorder="0" applyAlignment="0" applyProtection="0"/>
    <xf numFmtId="0" fontId="2" fillId="8" borderId="4" applyNumberFormat="0" applyFont="0" applyAlignment="0" applyProtection="0"/>
    <xf numFmtId="0" fontId="10" fillId="4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8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2" fillId="23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12" fillId="6" borderId="1" applyNumberFormat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2" fillId="8" borderId="4" applyNumberFormat="0" applyFon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2" fillId="11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4" fillId="7" borderId="3" applyNumberFormat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166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4" fillId="7" borderId="3" applyNumberFormat="0" applyAlignment="0" applyProtection="0"/>
    <xf numFmtId="0" fontId="12" fillId="6" borderId="1" applyNumberFormat="0" applyAlignment="0" applyProtection="0"/>
    <xf numFmtId="0" fontId="2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166" fontId="2" fillId="0" borderId="0" applyFon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2" fillId="6" borderId="1" applyNumberFormat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2" fillId="15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2" fillId="22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2" applyNumberFormat="0" applyFill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2" fillId="6" borderId="1" applyNumberFormat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2" fillId="27" borderId="0" applyNumberFormat="0" applyBorder="0" applyAlignment="0" applyProtection="0"/>
    <xf numFmtId="0" fontId="16" fillId="12" borderId="0" applyNumberFormat="0" applyBorder="0" applyAlignment="0" applyProtection="0"/>
    <xf numFmtId="0" fontId="2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8" borderId="0" applyNumberFormat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2" fillId="30" borderId="0" applyNumberFormat="0" applyBorder="0" applyAlignment="0" applyProtection="0"/>
    <xf numFmtId="0" fontId="16" fillId="9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2" fillId="14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2" fillId="31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2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3" fillId="0" borderId="2" applyNumberFormat="0" applyFill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2" fillId="11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9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4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2" fillId="2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9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2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2" fillId="8" borderId="4" applyNumberFormat="0" applyFont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2" fillId="18" borderId="0" applyNumberFormat="0" applyBorder="0" applyAlignment="0" applyProtection="0"/>
    <xf numFmtId="0" fontId="16" fillId="24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2" fillId="11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2" fillId="31" borderId="0" applyNumberFormat="0" applyBorder="0" applyAlignment="0" applyProtection="0"/>
    <xf numFmtId="167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21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6" borderId="1" applyNumberFormat="0" applyAlignment="0" applyProtection="0"/>
    <xf numFmtId="164" fontId="2" fillId="0" borderId="0" applyFont="0" applyFill="0" applyBorder="0" applyAlignment="0" applyProtection="0"/>
    <xf numFmtId="0" fontId="2" fillId="30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2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2" fillId="14" borderId="0" applyNumberFormat="0" applyBorder="0" applyAlignment="0" applyProtection="0"/>
    <xf numFmtId="0" fontId="13" fillId="0" borderId="2" applyNumberFormat="0" applyFill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2" fillId="27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2" fillId="10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6" fillId="0" borderId="5" applyNumberFormat="0" applyFill="0" applyAlignment="0" applyProtection="0"/>
    <xf numFmtId="0" fontId="2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4" borderId="0" applyNumberFormat="0" applyBorder="0" applyAlignment="0" applyProtection="0"/>
    <xf numFmtId="0" fontId="2" fillId="8" borderId="4" applyNumberFormat="0" applyFont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2" fillId="8" borderId="4" applyNumberFormat="0" applyFont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2" fillId="8" borderId="4" applyNumberFormat="0" applyFont="0" applyAlignment="0" applyProtection="0"/>
    <xf numFmtId="0" fontId="9" fillId="3" borderId="0" applyNumberFormat="0" applyBorder="0" applyAlignment="0" applyProtection="0"/>
    <xf numFmtId="0" fontId="2" fillId="8" borderId="4" applyNumberFormat="0" applyFont="0" applyAlignment="0" applyProtection="0"/>
    <xf numFmtId="0" fontId="2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1" fillId="5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2" fillId="27" borderId="0" applyNumberFormat="0" applyBorder="0" applyAlignment="0" applyProtection="0"/>
    <xf numFmtId="0" fontId="12" fillId="6" borderId="1" applyNumberFormat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16" fillId="24" borderId="0" applyNumberFormat="0" applyBorder="0" applyAlignment="0" applyProtection="0"/>
    <xf numFmtId="0" fontId="12" fillId="6" borderId="1" applyNumberFormat="0" applyAlignment="0" applyProtection="0"/>
    <xf numFmtId="0" fontId="2" fillId="22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8" borderId="4" applyNumberFormat="0" applyFont="0" applyAlignment="0" applyProtection="0"/>
    <xf numFmtId="0" fontId="16" fillId="13" borderId="0" applyNumberFormat="0" applyBorder="0" applyAlignment="0" applyProtection="0"/>
    <xf numFmtId="0" fontId="2" fillId="26" borderId="0" applyNumberFormat="0" applyBorder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5" applyNumberFormat="0" applyFill="0" applyAlignment="0" applyProtection="0"/>
    <xf numFmtId="0" fontId="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3" fillId="0" borderId="2" applyNumberFormat="0" applyFill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2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0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2" fillId="2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" fillId="15" borderId="0" applyNumberFormat="0" applyBorder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2" fillId="23" borderId="0" applyNumberFormat="0" applyBorder="0" applyAlignment="0" applyProtection="0"/>
    <xf numFmtId="0" fontId="16" fillId="20" borderId="0" applyNumberFormat="0" applyBorder="0" applyAlignment="0" applyProtection="0"/>
    <xf numFmtId="0" fontId="2" fillId="26" borderId="0" applyNumberFormat="0" applyBorder="0" applyAlignment="0" applyProtection="0"/>
    <xf numFmtId="0" fontId="16" fillId="9" borderId="0" applyNumberFormat="0" applyBorder="0" applyAlignment="0" applyProtection="0"/>
    <xf numFmtId="0" fontId="2" fillId="11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11" fillId="5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7" borderId="3" applyNumberFormat="0" applyAlignment="0" applyProtection="0"/>
    <xf numFmtId="0" fontId="2" fillId="8" borderId="4" applyNumberFormat="0" applyFont="0" applyAlignment="0" applyProtection="0"/>
    <xf numFmtId="0" fontId="16" fillId="25" borderId="0" applyNumberFormat="0" applyBorder="0" applyAlignment="0" applyProtection="0"/>
    <xf numFmtId="0" fontId="2" fillId="23" borderId="0" applyNumberFormat="0" applyBorder="0" applyAlignment="0" applyProtection="0"/>
    <xf numFmtId="0" fontId="16" fillId="28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4" borderId="0" applyNumberFormat="0" applyBorder="0" applyAlignment="0" applyProtection="0"/>
    <xf numFmtId="0" fontId="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2" fillId="6" borderId="1" applyNumberFormat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29" borderId="0" applyNumberFormat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2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2" fillId="8" borderId="4" applyNumberFormat="0" applyFont="0" applyAlignment="0" applyProtection="0"/>
    <xf numFmtId="0" fontId="2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2" applyNumberFormat="0" applyFill="0" applyAlignment="0" applyProtection="0"/>
    <xf numFmtId="16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2" fillId="8" borderId="4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2" fillId="11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9" fontId="2" fillId="0" borderId="0" applyFont="0" applyFill="0" applyBorder="0" applyAlignment="0" applyProtection="0"/>
    <xf numFmtId="0" fontId="16" fillId="13" borderId="0" applyNumberFormat="0" applyBorder="0" applyAlignment="0" applyProtection="0"/>
    <xf numFmtId="16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6" borderId="1" applyNumberFormat="0" applyAlignment="0" applyProtection="0"/>
    <xf numFmtId="0" fontId="2" fillId="8" borderId="4" applyNumberFormat="0" applyFont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2" fillId="10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2" fillId="18" borderId="0" applyNumberFormat="0" applyBorder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2" fillId="30" borderId="0" applyNumberFormat="0" applyBorder="0" applyAlignment="0" applyProtection="0"/>
    <xf numFmtId="0" fontId="14" fillId="7" borderId="3" applyNumberFormat="0" applyAlignment="0" applyProtection="0"/>
    <xf numFmtId="0" fontId="2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2" fillId="6" borderId="1" applyNumberFormat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10" fillId="4" borderId="0" applyNumberFormat="0" applyBorder="0" applyAlignment="0" applyProtection="0"/>
    <xf numFmtId="9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10" borderId="0" applyNumberFormat="0" applyBorder="0" applyAlignment="0" applyProtection="0"/>
    <xf numFmtId="0" fontId="16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2" fillId="14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9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" fillId="23" borderId="0" applyNumberFormat="0" applyBorder="0" applyAlignment="0" applyProtection="0"/>
    <xf numFmtId="0" fontId="16" fillId="29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16" fillId="25" borderId="0" applyNumberFormat="0" applyBorder="0" applyAlignment="0" applyProtection="0"/>
    <xf numFmtId="9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2" fillId="19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2" fillId="30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2" fillId="23" borderId="0" applyNumberFormat="0" applyBorder="0" applyAlignment="0" applyProtection="0"/>
    <xf numFmtId="0" fontId="16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2" fillId="8" borderId="4" applyNumberFormat="0" applyFont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2" fillId="6" borderId="1" applyNumberFormat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2" fillId="18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5" applyNumberFormat="0" applyFill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2" fillId="30" borderId="0" applyNumberFormat="0" applyBorder="0" applyAlignment="0" applyProtection="0"/>
    <xf numFmtId="0" fontId="16" fillId="12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166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2" fillId="26" borderId="0" applyNumberFormat="0" applyBorder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2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8" borderId="4" applyNumberFormat="0" applyFon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4" fillId="7" borderId="3" applyNumberFormat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2" fillId="26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2" fillId="27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2" fillId="6" borderId="1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2" fillId="3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2" fillId="10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2" fillId="8" borderId="4" applyNumberFormat="0" applyFon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6" fillId="29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" fillId="3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2" fillId="26" borderId="0" applyNumberFormat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2" fillId="15" borderId="0" applyNumberFormat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" fillId="10" borderId="0" applyNumberFormat="0" applyBorder="0" applyAlignment="0" applyProtection="0"/>
    <xf numFmtId="0" fontId="16" fillId="32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6" fillId="13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16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16" fillId="17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14" borderId="0" applyNumberFormat="0" applyBorder="0" applyAlignment="0" applyProtection="0"/>
    <xf numFmtId="0" fontId="13" fillId="0" borderId="2" applyNumberFormat="0" applyFill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2" applyNumberFormat="0" applyFill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2" fillId="11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0" fontId="2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8" borderId="4" applyNumberFormat="0" applyFont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2" fillId="30" borderId="0" applyNumberFormat="0" applyBorder="0" applyAlignment="0" applyProtection="0"/>
    <xf numFmtId="0" fontId="16" fillId="21" borderId="0" applyNumberFormat="0" applyBorder="0" applyAlignment="0" applyProtection="0"/>
    <xf numFmtId="0" fontId="2" fillId="27" borderId="0" applyNumberFormat="0" applyBorder="0" applyAlignment="0" applyProtection="0"/>
    <xf numFmtId="0" fontId="6" fillId="0" borderId="5" applyNumberFormat="0" applyFill="0" applyAlignment="0" applyProtection="0"/>
    <xf numFmtId="0" fontId="2" fillId="27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2" fillId="15" borderId="0" applyNumberFormat="0" applyBorder="0" applyAlignment="0" applyProtection="0"/>
    <xf numFmtId="0" fontId="14" fillId="7" borderId="3" applyNumberFormat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2" fillId="30" borderId="0" applyNumberFormat="0" applyBorder="0" applyAlignment="0" applyProtection="0"/>
    <xf numFmtId="0" fontId="16" fillId="17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2" fillId="23" borderId="0" applyNumberFormat="0" applyBorder="0" applyAlignment="0" applyProtection="0"/>
    <xf numFmtId="0" fontId="10" fillId="4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12" fillId="6" borderId="1" applyNumberFormat="0" applyAlignment="0" applyProtection="0"/>
    <xf numFmtId="166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" fillId="30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1" fillId="5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4" applyNumberFormat="0" applyFont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2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1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2" fillId="14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2" fillId="31" borderId="0" applyNumberFormat="0" applyBorder="0" applyAlignment="0" applyProtection="0"/>
    <xf numFmtId="0" fontId="16" fillId="12" borderId="0" applyNumberFormat="0" applyBorder="0" applyAlignment="0" applyProtection="0"/>
    <xf numFmtId="0" fontId="2" fillId="31" borderId="0" applyNumberFormat="0" applyBorder="0" applyAlignment="0" applyProtection="0"/>
    <xf numFmtId="0" fontId="16" fillId="21" borderId="0" applyNumberFormat="0" applyBorder="0" applyAlignment="0" applyProtection="0"/>
    <xf numFmtId="0" fontId="2" fillId="8" borderId="4" applyNumberFormat="0" applyFont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16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1" applyNumberFormat="0" applyAlignment="0" applyProtection="0"/>
    <xf numFmtId="0" fontId="2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32" borderId="0" applyNumberFormat="0" applyBorder="0" applyAlignment="0" applyProtection="0"/>
    <xf numFmtId="0" fontId="2" fillId="8" borderId="4" applyNumberFormat="0" applyFont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6" fillId="0" borderId="5" applyNumberFormat="0" applyFill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2" fillId="11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16" fillId="24" borderId="0" applyNumberFormat="0" applyBorder="0" applyAlignment="0" applyProtection="0"/>
    <xf numFmtId="0" fontId="2" fillId="19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" fillId="8" borderId="4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16" fillId="12" borderId="0" applyNumberFormat="0" applyBorder="0" applyAlignment="0" applyProtection="0"/>
    <xf numFmtId="0" fontId="2" fillId="27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1" fillId="5" borderId="0" applyNumberFormat="0" applyBorder="0" applyAlignment="0" applyProtection="0"/>
    <xf numFmtId="0" fontId="2" fillId="31" borderId="0" applyNumberFormat="0" applyBorder="0" applyAlignment="0" applyProtection="0"/>
    <xf numFmtId="0" fontId="16" fillId="21" borderId="0" applyNumberFormat="0" applyBorder="0" applyAlignment="0" applyProtection="0"/>
    <xf numFmtId="0" fontId="2" fillId="27" borderId="0" applyNumberFormat="0" applyBorder="0" applyAlignment="0" applyProtection="0"/>
    <xf numFmtId="0" fontId="16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16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4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2" fillId="30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2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167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167" fontId="2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2" applyNumberFormat="0" applyFill="0" applyAlignment="0" applyProtection="0"/>
    <xf numFmtId="0" fontId="2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2" fillId="1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0" fontId="16" fillId="20" borderId="0" applyNumberFormat="0" applyBorder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9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5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2" fillId="26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2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30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3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164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2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2" fillId="19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2" fillId="2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2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2" fillId="31" borderId="0" applyNumberFormat="0" applyBorder="0" applyAlignment="0" applyProtection="0"/>
    <xf numFmtId="0" fontId="12" fillId="6" borderId="1" applyNumberFormat="0" applyAlignment="0" applyProtection="0"/>
    <xf numFmtId="0" fontId="2" fillId="2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1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166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164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166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8" borderId="0" applyNumberFormat="0" applyBorder="0" applyAlignment="0" applyProtection="0"/>
    <xf numFmtId="166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2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2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27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166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2" fillId="11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30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2" fillId="6" borderId="1" applyNumberFormat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15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6" borderId="0" applyNumberFormat="0" applyBorder="0" applyAlignment="0" applyProtection="0"/>
    <xf numFmtId="0" fontId="14" fillId="7" borderId="3" applyNumberFormat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2" fillId="6" borderId="1" applyNumberFormat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164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2" fillId="30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2" fillId="22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2" applyNumberFormat="0" applyFill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9" fillId="3" borderId="0" applyNumberFormat="0" applyBorder="0" applyAlignment="0" applyProtection="0"/>
    <xf numFmtId="0" fontId="16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14" fillId="7" borderId="3" applyNumberFormat="0" applyAlignment="0" applyProtection="0"/>
    <xf numFmtId="0" fontId="11" fillId="5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2" fillId="6" borderId="1" applyNumberFormat="0" applyAlignment="0" applyProtection="0"/>
    <xf numFmtId="0" fontId="16" fillId="28" borderId="0" applyNumberFormat="0" applyBorder="0" applyAlignment="0" applyProtection="0"/>
    <xf numFmtId="0" fontId="2" fillId="27" borderId="0" applyNumberFormat="0" applyBorder="0" applyAlignment="0" applyProtection="0"/>
    <xf numFmtId="0" fontId="16" fillId="12" borderId="0" applyNumberFormat="0" applyBorder="0" applyAlignment="0" applyProtection="0"/>
    <xf numFmtId="0" fontId="2" fillId="15" borderId="0" applyNumberFormat="0" applyBorder="0" applyAlignment="0" applyProtection="0"/>
    <xf numFmtId="0" fontId="16" fillId="12" borderId="0" applyNumberFormat="0" applyBorder="0" applyAlignment="0" applyProtection="0"/>
    <xf numFmtId="0" fontId="2" fillId="23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0" fontId="2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2" fillId="30" borderId="0" applyNumberFormat="0" applyBorder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1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2" fillId="31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2" fillId="23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13" fillId="0" borderId="2" applyNumberFormat="0" applyFill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2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2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164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4" applyNumberFormat="0" applyFont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16" fillId="24" borderId="0" applyNumberFormat="0" applyBorder="0" applyAlignment="0" applyProtection="0"/>
    <xf numFmtId="0" fontId="12" fillId="6" borderId="1" applyNumberFormat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2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2" fillId="8" borderId="4" applyNumberFormat="0" applyFont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2" fillId="11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2" fillId="10" borderId="0" applyNumberFormat="0" applyBorder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2" fillId="30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12" fillId="6" borderId="1" applyNumberFormat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" fillId="14" borderId="0" applyNumberFormat="0" applyBorder="0" applyAlignment="0" applyProtection="0"/>
    <xf numFmtId="166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2" fillId="27" borderId="0" applyNumberFormat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" fillId="18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4" applyNumberFormat="0" applyFon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6" fillId="28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2" fillId="14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2" fillId="8" borderId="4" applyNumberFormat="0" applyFont="0" applyAlignment="0" applyProtection="0"/>
    <xf numFmtId="0" fontId="9" fillId="3" borderId="0" applyNumberFormat="0" applyBorder="0" applyAlignment="0" applyProtection="0"/>
    <xf numFmtId="0" fontId="2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6" fillId="32" borderId="0" applyNumberFormat="0" applyBorder="0" applyAlignment="0" applyProtection="0"/>
    <xf numFmtId="0" fontId="2" fillId="23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0" fontId="2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6" fillId="0" borderId="5" applyNumberFormat="0" applyFill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" fillId="23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2" fillId="6" borderId="1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16" fillId="9" borderId="0" applyNumberFormat="0" applyBorder="0" applyAlignment="0" applyProtection="0"/>
    <xf numFmtId="0" fontId="2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2" fillId="22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2" fillId="22" borderId="0" applyNumberFormat="0" applyBorder="0" applyAlignment="0" applyProtection="0"/>
    <xf numFmtId="0" fontId="14" fillId="7" borderId="3" applyNumberFormat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6" fillId="17" borderId="0" applyNumberFormat="0" applyBorder="0" applyAlignment="0" applyProtection="0"/>
    <xf numFmtId="166" fontId="2" fillId="0" borderId="0" applyFont="0" applyFill="0" applyBorder="0" applyAlignment="0" applyProtection="0"/>
    <xf numFmtId="0" fontId="14" fillId="7" borderId="3" applyNumberFormat="0" applyAlignment="0" applyProtection="0"/>
    <xf numFmtId="0" fontId="16" fillId="25" borderId="0" applyNumberFormat="0" applyBorder="0" applyAlignment="0" applyProtection="0"/>
    <xf numFmtId="0" fontId="2" fillId="23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4" borderId="0" applyNumberFormat="0" applyBorder="0" applyAlignment="0" applyProtection="0"/>
    <xf numFmtId="0" fontId="2" fillId="26" borderId="0" applyNumberFormat="0" applyBorder="0" applyAlignment="0" applyProtection="0"/>
    <xf numFmtId="0" fontId="12" fillId="6" borderId="1" applyNumberFormat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2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2" fillId="8" borderId="4" applyNumberFormat="0" applyFont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" fillId="8" borderId="4" applyNumberFormat="0" applyFont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2" fillId="31" borderId="0" applyNumberFormat="0" applyBorder="0" applyAlignment="0" applyProtection="0"/>
    <xf numFmtId="0" fontId="6" fillId="0" borderId="5" applyNumberFormat="0" applyFill="0" applyAlignment="0" applyProtection="0"/>
    <xf numFmtId="0" fontId="2" fillId="11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2" fillId="14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9" fontId="2" fillId="0" borderId="0" applyFont="0" applyFill="0" applyBorder="0" applyAlignment="0" applyProtection="0"/>
    <xf numFmtId="0" fontId="16" fillId="13" borderId="0" applyNumberFormat="0" applyBorder="0" applyAlignment="0" applyProtection="0"/>
    <xf numFmtId="164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2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2" fillId="10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2" fillId="23" borderId="0" applyNumberFormat="0" applyBorder="0" applyAlignment="0" applyProtection="0"/>
    <xf numFmtId="0" fontId="14" fillId="7" borderId="3" applyNumberFormat="0" applyAlignment="0" applyProtection="0"/>
    <xf numFmtId="0" fontId="2" fillId="14" borderId="0" applyNumberFormat="0" applyBorder="0" applyAlignment="0" applyProtection="0"/>
    <xf numFmtId="0" fontId="9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2" fillId="18" borderId="0" applyNumberFormat="0" applyBorder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2" fillId="15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2" fillId="30" borderId="0" applyNumberFormat="0" applyBorder="0" applyAlignment="0" applyProtection="0"/>
    <xf numFmtId="0" fontId="10" fillId="4" borderId="0" applyNumberFormat="0" applyBorder="0" applyAlignment="0" applyProtection="0"/>
    <xf numFmtId="9" fontId="2" fillId="0" borderId="0" applyFont="0" applyFill="0" applyBorder="0" applyAlignment="0" applyProtection="0"/>
    <xf numFmtId="0" fontId="12" fillId="6" borderId="1" applyNumberFormat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164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2" fillId="14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9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2" fillId="26" borderId="0" applyNumberFormat="0" applyBorder="0" applyAlignment="0" applyProtection="0"/>
    <xf numFmtId="0" fontId="16" fillId="25" borderId="0" applyNumberFormat="0" applyBorder="0" applyAlignment="0" applyProtection="0"/>
    <xf numFmtId="9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2" fillId="19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2" fillId="30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2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2" fillId="18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2" fillId="6" borderId="1" applyNumberFormat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166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2" fillId="27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2" fillId="31" borderId="0" applyNumberFormat="0" applyBorder="0" applyAlignment="0" applyProtection="0"/>
    <xf numFmtId="0" fontId="10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8" borderId="4" applyNumberFormat="0" applyFon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4" fillId="7" borderId="3" applyNumberFormat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0" fontId="13" fillId="0" borderId="2" applyNumberFormat="0" applyFill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" fillId="3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26" borderId="0" applyNumberFormat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29" borderId="0" applyNumberFormat="0" applyBorder="0" applyAlignment="0" applyProtection="0"/>
    <xf numFmtId="0" fontId="11" fillId="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" fillId="10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2" fillId="27" borderId="0" applyNumberFormat="0" applyBorder="0" applyAlignment="0" applyProtection="0"/>
    <xf numFmtId="0" fontId="16" fillId="13" borderId="0" applyNumberFormat="0" applyBorder="0" applyAlignment="0" applyProtection="0"/>
    <xf numFmtId="0" fontId="2" fillId="11" borderId="0" applyNumberFormat="0" applyBorder="0" applyAlignment="0" applyProtection="0"/>
    <xf numFmtId="167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2" fillId="11" borderId="0" applyNumberFormat="0" applyBorder="0" applyAlignment="0" applyProtection="0"/>
    <xf numFmtId="164" fontId="2" fillId="0" borderId="0" applyFont="0" applyFill="0" applyBorder="0" applyAlignment="0" applyProtection="0"/>
    <xf numFmtId="0" fontId="2" fillId="2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2" fillId="30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2" fillId="1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7" borderId="0" applyNumberFormat="0" applyBorder="0" applyAlignment="0" applyProtection="0"/>
    <xf numFmtId="0" fontId="11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4" applyNumberFormat="0" applyFont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2" fillId="27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2" fillId="27" borderId="0" applyNumberFormat="0" applyBorder="0" applyAlignment="0" applyProtection="0"/>
    <xf numFmtId="0" fontId="16" fillId="17" borderId="0" applyNumberFormat="0" applyBorder="0" applyAlignment="0" applyProtection="0"/>
    <xf numFmtId="9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2" fillId="15" borderId="0" applyNumberFormat="0" applyBorder="0" applyAlignment="0" applyProtection="0"/>
    <xf numFmtId="0" fontId="14" fillId="7" borderId="3" applyNumberFormat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2" fillId="31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2" fillId="26" borderId="0" applyNumberFormat="0" applyBorder="0" applyAlignment="0" applyProtection="0"/>
    <xf numFmtId="0" fontId="12" fillId="6" borderId="1" applyNumberFormat="0" applyAlignment="0" applyProtection="0"/>
    <xf numFmtId="166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2" fillId="6" borderId="1" applyNumberFormat="0" applyAlignment="0" applyProtection="0"/>
    <xf numFmtId="0" fontId="2" fillId="26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2" fillId="8" borderId="4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24" borderId="0" applyNumberFormat="0" applyBorder="0" applyAlignment="0" applyProtection="0"/>
    <xf numFmtId="0" fontId="2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16" fillId="17" borderId="0" applyNumberFormat="0" applyBorder="0" applyAlignment="0" applyProtection="0"/>
    <xf numFmtId="0" fontId="2" fillId="22" borderId="0" applyNumberFormat="0" applyBorder="0" applyAlignment="0" applyProtection="0"/>
    <xf numFmtId="0" fontId="16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2" fillId="31" borderId="0" applyNumberFormat="0" applyBorder="0" applyAlignment="0" applyProtection="0"/>
    <xf numFmtId="0" fontId="16" fillId="12" borderId="0" applyNumberFormat="0" applyBorder="0" applyAlignment="0" applyProtection="0"/>
    <xf numFmtId="0" fontId="2" fillId="31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4" applyNumberFormat="0" applyFont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16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4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2" fillId="8" borderId="4" applyNumberFormat="0" applyFont="0" applyAlignment="0" applyProtection="0"/>
    <xf numFmtId="0" fontId="16" fillId="20" borderId="0" applyNumberFormat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2" borderId="0" applyNumberFormat="0" applyBorder="0" applyAlignment="0" applyProtection="0"/>
    <xf numFmtId="0" fontId="2" fillId="27" borderId="0" applyNumberFormat="0" applyBorder="0" applyAlignment="0" applyProtection="0"/>
    <xf numFmtId="0" fontId="14" fillId="7" borderId="3" applyNumberFormat="0" applyAlignment="0" applyProtection="0"/>
    <xf numFmtId="0" fontId="11" fillId="5" borderId="0" applyNumberFormat="0" applyBorder="0" applyAlignment="0" applyProtection="0"/>
    <xf numFmtId="0" fontId="2" fillId="31" borderId="0" applyNumberFormat="0" applyBorder="0" applyAlignment="0" applyProtection="0"/>
    <xf numFmtId="0" fontId="16" fillId="21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167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2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32" borderId="0" applyNumberFormat="0" applyBorder="0" applyAlignment="0" applyProtection="0"/>
    <xf numFmtId="0" fontId="2" fillId="26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0" fontId="16" fillId="20" borderId="0" applyNumberFormat="0" applyBorder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5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9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4" applyNumberFormat="0" applyFon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2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2" fillId="31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164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166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166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9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2" fillId="11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2" fillId="19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7" fontId="2" fillId="0" borderId="0" applyFont="0" applyFill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4" applyNumberFormat="0" applyFont="0" applyAlignment="0" applyProtection="0"/>
    <xf numFmtId="164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2" fillId="8" borderId="4" applyNumberFormat="0" applyFont="0" applyAlignment="0" applyProtection="0"/>
    <xf numFmtId="0" fontId="16" fillId="29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1" fillId="5" borderId="0" applyNumberFormat="0" applyBorder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167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2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32" borderId="0" applyNumberFormat="0" applyBorder="0" applyAlignment="0" applyProtection="0"/>
    <xf numFmtId="0" fontId="2" fillId="26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0" fontId="16" fillId="20" borderId="0" applyNumberFormat="0" applyBorder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5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2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2" fillId="31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164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166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166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9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2" fillId="11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28" borderId="0" applyNumberFormat="0" applyBorder="0" applyAlignment="0" applyProtection="0"/>
    <xf numFmtId="0" fontId="14" fillId="7" borderId="3" applyNumberFormat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167" fontId="2" fillId="0" borderId="0" applyFont="0" applyFill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2" fillId="2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2" fillId="8" borderId="4" applyNumberFormat="0" applyFont="0" applyAlignment="0" applyProtection="0"/>
    <xf numFmtId="0" fontId="13" fillId="0" borderId="2" applyNumberFormat="0" applyFill="0" applyAlignment="0" applyProtection="0"/>
    <xf numFmtId="0" fontId="16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1" fillId="5" borderId="0" applyNumberFormat="0" applyBorder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167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2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0" fontId="16" fillId="20" borderId="0" applyNumberFormat="0" applyBorder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4" fillId="7" borderId="3" applyNumberFormat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1" fillId="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15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3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8" borderId="4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166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2" fillId="31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164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166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8" borderId="4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166" fontId="2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9" fillId="3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2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2" fillId="27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2" fillId="10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30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" fillId="26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2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2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1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2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1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2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2" fillId="8" borderId="4" applyNumberFormat="0" applyFon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6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1" fillId="5" borderId="0" applyNumberFormat="0" applyBorder="0" applyAlignment="0" applyProtection="0"/>
    <xf numFmtId="0" fontId="16" fillId="21" borderId="0" applyNumberFormat="0" applyBorder="0" applyAlignment="0" applyProtection="0"/>
    <xf numFmtId="167" fontId="2" fillId="0" borderId="0" applyFont="0" applyFill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2" fillId="6" borderId="1" applyNumberFormat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1" fillId="5" borderId="0" applyNumberFormat="0" applyBorder="0" applyAlignment="0" applyProtection="0"/>
    <xf numFmtId="0" fontId="13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3" applyNumberFormat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2" fillId="6" borderId="1" applyNumberFormat="0" applyAlignment="0" applyProtection="0"/>
    <xf numFmtId="0" fontId="16" fillId="25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1" applyNumberFormat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3" borderId="0" applyNumberFormat="0" applyBorder="0" applyAlignment="0" applyProtection="0"/>
    <xf numFmtId="0" fontId="12" fillId="6" borderId="1" applyNumberFormat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2" applyNumberFormat="0" applyFill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20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5" borderId="0" applyNumberFormat="0" applyBorder="0" applyAlignment="0" applyProtection="0"/>
    <xf numFmtId="0" fontId="1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4" fillId="7" borderId="3" applyNumberFormat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164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164" fontId="2" fillId="0" borderId="0" applyFont="0" applyFill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4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164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5" applyNumberFormat="0" applyFill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3" fillId="0" borderId="2" applyNumberFormat="0" applyFill="0" applyAlignment="0" applyProtection="0"/>
    <xf numFmtId="167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7" borderId="0" applyNumberFormat="0" applyBorder="0" applyAlignment="0" applyProtection="0"/>
    <xf numFmtId="0" fontId="11" fillId="5" borderId="0" applyNumberFormat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12" fillId="6" borderId="1" applyNumberFormat="0" applyAlignment="0" applyProtection="0"/>
    <xf numFmtId="0" fontId="10" fillId="4" borderId="0" applyNumberFormat="0" applyBorder="0" applyAlignment="0" applyProtection="0"/>
    <xf numFmtId="0" fontId="14" fillId="7" borderId="3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12" fillId="6" borderId="1" applyNumberFormat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0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5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7" fontId="2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7" borderId="3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6" fillId="0" borderId="5" applyNumberFormat="0" applyFill="0" applyAlignment="0" applyProtection="0"/>
    <xf numFmtId="0" fontId="16" fillId="13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9" fillId="3" borderId="0" applyNumberFormat="0" applyBorder="0" applyAlignment="0" applyProtection="0"/>
    <xf numFmtId="167" fontId="2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0" fillId="4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4" fillId="7" borderId="3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7" borderId="3" applyNumberFormat="0" applyAlignment="0" applyProtection="0"/>
    <xf numFmtId="0" fontId="13" fillId="0" borderId="2" applyNumberFormat="0" applyFill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0" borderId="2" applyNumberFormat="0" applyFill="0" applyAlignment="0" applyProtection="0"/>
    <xf numFmtId="0" fontId="12" fillId="6" borderId="1" applyNumberForma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1" applyNumberFormat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6" borderId="1" applyNumberFormat="0" applyAlignment="0" applyProtection="0"/>
    <xf numFmtId="0" fontId="11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0" borderId="5" applyNumberFormat="0" applyFill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0" borderId="2" applyNumberFormat="0" applyFill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179" fontId="17" fillId="0" borderId="0" applyFont="0" applyFill="0" applyBorder="0" applyAlignment="0" applyProtection="0">
      <alignment horizontal="left"/>
      <protection locked="0"/>
    </xf>
    <xf numFmtId="171" fontId="22" fillId="34" borderId="6" applyNumberFormat="0" applyAlignment="0"/>
    <xf numFmtId="170" fontId="17" fillId="0" borderId="0" applyFont="0" applyFill="0" applyBorder="0" applyAlignment="0" applyProtection="0">
      <protection locked="0"/>
    </xf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4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4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26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4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4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4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26" borderId="0" applyNumberFormat="0" applyBorder="0" applyAlignment="0" applyProtection="0"/>
    <xf numFmtId="0" fontId="1" fillId="8" borderId="4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4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4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4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166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4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4" applyNumberFormat="0" applyFont="0" applyAlignment="0" applyProtection="0"/>
    <xf numFmtId="0" fontId="1" fillId="8" borderId="4" applyNumberFormat="0" applyFon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35" borderId="6" applyNumberFormat="0" applyFill="0">
      <alignment horizontal="centerContinuous" wrapText="1"/>
    </xf>
    <xf numFmtId="173" fontId="17" fillId="0" borderId="0" applyFont="0" applyFill="0" applyBorder="0" applyAlignment="0" applyProtection="0">
      <protection locked="0"/>
    </xf>
    <xf numFmtId="168" fontId="26" fillId="0" borderId="0" applyFont="0" applyFill="0" applyBorder="0" applyAlignment="0" applyProtection="0">
      <alignment horizontal="left"/>
      <protection locked="0"/>
    </xf>
    <xf numFmtId="165" fontId="1" fillId="36" borderId="8" applyNumberFormat="0" applyFont="0" applyFill="0" applyAlignment="0" applyProtection="0"/>
    <xf numFmtId="175" fontId="7" fillId="2" borderId="0" applyFont="0" applyBorder="0"/>
    <xf numFmtId="177" fontId="1" fillId="0" borderId="0" applyFont="0" applyFill="0" applyBorder="0" applyAlignment="0" applyProtection="0"/>
    <xf numFmtId="169" fontId="17" fillId="0" borderId="0" applyFont="0" applyFill="0" applyBorder="0" applyAlignment="0" applyProtection="0">
      <alignment wrapText="1"/>
    </xf>
    <xf numFmtId="172" fontId="17" fillId="0" borderId="0" applyFont="0" applyFill="0" applyBorder="0" applyAlignment="0" applyProtection="0">
      <protection locked="0"/>
    </xf>
    <xf numFmtId="181" fontId="32" fillId="0" borderId="0" applyFill="0" applyBorder="0"/>
    <xf numFmtId="9" fontId="1" fillId="0" borderId="0" applyFont="0" applyFill="0" applyBorder="0" applyAlignment="0" applyProtection="0"/>
    <xf numFmtId="185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167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45" borderId="0" applyNumberFormat="0" applyFont="0" applyBorder="0" applyAlignment="0" applyProtection="0">
      <alignment vertical="center"/>
    </xf>
    <xf numFmtId="0" fontId="36" fillId="41" borderId="0" applyNumberFormat="0">
      <alignment vertical="center"/>
    </xf>
    <xf numFmtId="0" fontId="35" fillId="0" borderId="11" applyNumberFormat="0" applyAlignment="0">
      <alignment vertical="center"/>
      <protection locked="0"/>
    </xf>
    <xf numFmtId="0" fontId="37" fillId="0" borderId="0" applyNumberFormat="0" applyAlignment="0">
      <alignment vertical="center"/>
    </xf>
    <xf numFmtId="187" fontId="35" fillId="0" borderId="0" applyFont="0" applyFill="0" applyBorder="0" applyAlignment="0" applyProtection="0">
      <alignment vertical="center"/>
    </xf>
    <xf numFmtId="0" fontId="35" fillId="43" borderId="0" applyNumberFormat="0" applyAlignment="0">
      <alignment vertical="center"/>
    </xf>
    <xf numFmtId="188" fontId="39" fillId="0" borderId="0" applyNumberFormat="0" applyAlignment="0">
      <alignment vertical="center"/>
    </xf>
    <xf numFmtId="0" fontId="40" fillId="44" borderId="0" applyNumberFormat="0">
      <alignment horizontal="center" vertical="top" wrapText="1"/>
    </xf>
    <xf numFmtId="0" fontId="35" fillId="0" borderId="12" applyNumberFormat="0" applyAlignment="0">
      <alignment vertical="center"/>
    </xf>
    <xf numFmtId="0" fontId="35" fillId="42" borderId="0" applyNumberFormat="0" applyAlignment="0">
      <alignment vertical="center"/>
    </xf>
    <xf numFmtId="0" fontId="35" fillId="0" borderId="0" applyNumberFormat="0" applyFont="0" applyBorder="0" applyAlignment="0" applyProtection="0">
      <alignment vertical="center"/>
    </xf>
    <xf numFmtId="189" fontId="35" fillId="0" borderId="0" applyFont="0" applyFill="0" applyBorder="0" applyAlignment="0" applyProtection="0">
      <alignment vertical="center"/>
    </xf>
    <xf numFmtId="0" fontId="35" fillId="38" borderId="0" applyNumberFormat="0" applyFont="0" applyBorder="0" applyAlignment="0" applyProtection="0">
      <alignment vertical="center"/>
    </xf>
    <xf numFmtId="190" fontId="35" fillId="0" borderId="0" applyFont="0" applyFill="0" applyBorder="0" applyAlignment="0" applyProtection="0">
      <alignment vertical="center"/>
    </xf>
    <xf numFmtId="191" fontId="35" fillId="0" borderId="0" applyFont="0" applyFill="0" applyBorder="0" applyAlignment="0" applyProtection="0">
      <alignment horizontal="right" vertical="center"/>
    </xf>
    <xf numFmtId="192" fontId="35" fillId="46" borderId="13" applyNumberFormat="0" applyAlignment="0">
      <alignment vertical="center"/>
      <protection locked="0"/>
    </xf>
    <xf numFmtId="0" fontId="40" fillId="47" borderId="0" applyNumberFormat="0">
      <alignment horizontal="centerContinuous" vertical="top"/>
    </xf>
    <xf numFmtId="0" fontId="41" fillId="0" borderId="0" applyNumberFormat="0" applyFill="0" applyBorder="0" applyAlignment="0" applyProtection="0">
      <alignment vertical="center"/>
    </xf>
    <xf numFmtId="0" fontId="36" fillId="0" borderId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>
      <alignment horizontal="left" vertical="center" wrapText="1"/>
    </xf>
    <xf numFmtId="49" fontId="35" fillId="0" borderId="0" applyFont="0" applyFill="0" applyBorder="0" applyAlignment="0" applyProtection="0">
      <alignment horizontal="center" vertical="center"/>
    </xf>
    <xf numFmtId="0" fontId="43" fillId="0" borderId="0" applyNumberFormat="0" applyFill="0" applyBorder="0" applyAlignment="0" applyProtection="0">
      <alignment horizontal="left" vertical="center"/>
    </xf>
    <xf numFmtId="194" fontId="35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>
      <alignment horizontal="left" vertical="center" wrapText="1" indent="1"/>
    </xf>
    <xf numFmtId="0" fontId="35" fillId="0" borderId="13" applyNumberFormat="0" applyAlignment="0">
      <alignment vertical="center"/>
      <protection locked="0"/>
    </xf>
    <xf numFmtId="0" fontId="35" fillId="48" borderId="0" applyNumberFormat="0" applyAlignment="0">
      <alignment vertical="center"/>
    </xf>
    <xf numFmtId="192" fontId="38" fillId="0" borderId="0" applyNumberFormat="0" applyFill="0" applyBorder="0" applyAlignment="0" applyProtection="0">
      <alignment vertical="center"/>
    </xf>
    <xf numFmtId="192" fontId="35" fillId="0" borderId="0" applyNumberFormat="0" applyFont="0" applyBorder="0" applyAlignment="0" applyProtection="0">
      <alignment vertical="center"/>
    </xf>
    <xf numFmtId="193" fontId="35" fillId="0" borderId="0" applyFont="0" applyFill="0" applyBorder="0" applyAlignment="0" applyProtection="0">
      <alignment vertical="center"/>
    </xf>
    <xf numFmtId="0" fontId="35" fillId="49" borderId="0" applyNumberFormat="0" applyFont="0" applyBorder="0" applyAlignment="0" applyProtection="0">
      <alignment vertical="center"/>
    </xf>
    <xf numFmtId="192" fontId="35" fillId="0" borderId="14" applyNumberFormat="0" applyFont="0" applyFill="0" applyAlignment="0" applyProtection="0">
      <alignment vertical="center"/>
    </xf>
    <xf numFmtId="195" fontId="35" fillId="0" borderId="0" applyFont="0" applyFill="0" applyBorder="0" applyAlignment="0" applyProtection="0">
      <alignment vertical="center"/>
    </xf>
    <xf numFmtId="196" fontId="35" fillId="0" borderId="0" applyFont="0" applyFill="0" applyBorder="0" applyAlignment="0" applyProtection="0">
      <alignment vertical="center"/>
    </xf>
    <xf numFmtId="197" fontId="35" fillId="0" borderId="0" applyFont="0" applyFill="0" applyBorder="0" applyAlignment="0" applyProtection="0">
      <alignment vertical="center"/>
    </xf>
    <xf numFmtId="198" fontId="35" fillId="0" borderId="0" applyFont="0" applyFill="0" applyBorder="0" applyAlignment="0" applyProtection="0">
      <alignment vertical="center"/>
    </xf>
    <xf numFmtId="199" fontId="35" fillId="0" borderId="0" applyFont="0" applyFill="0" applyBorder="0" applyAlignment="0" applyProtection="0">
      <alignment vertical="center"/>
    </xf>
    <xf numFmtId="200" fontId="35" fillId="0" borderId="0" applyFont="0" applyFill="0" applyBorder="0" applyAlignment="0" applyProtection="0">
      <alignment vertical="center"/>
    </xf>
    <xf numFmtId="201" fontId="35" fillId="0" borderId="0" applyFont="0" applyFill="0" applyBorder="0" applyAlignment="0" applyProtection="0">
      <alignment vertical="center"/>
    </xf>
    <xf numFmtId="202" fontId="35" fillId="0" borderId="0" applyFont="0" applyFill="0" applyBorder="0" applyAlignment="0" applyProtection="0">
      <alignment vertical="center"/>
    </xf>
    <xf numFmtId="203" fontId="35" fillId="0" borderId="0" applyFont="0" applyFill="0" applyBorder="0" applyAlignment="0" applyProtection="0">
      <alignment vertical="center"/>
    </xf>
    <xf numFmtId="204" fontId="35" fillId="0" borderId="0" applyFont="0" applyFill="0" applyBorder="0" applyAlignment="0" applyProtection="0">
      <alignment vertical="center"/>
    </xf>
    <xf numFmtId="205" fontId="35" fillId="0" borderId="0" applyFont="0" applyFill="0" applyBorder="0" applyAlignment="0" applyProtection="0">
      <alignment vertical="center"/>
    </xf>
    <xf numFmtId="206" fontId="35" fillId="0" borderId="0" applyFont="0" applyFill="0" applyBorder="0" applyAlignment="0" applyProtection="0">
      <alignment vertical="center"/>
    </xf>
    <xf numFmtId="207" fontId="35" fillId="0" borderId="0" applyFont="0" applyFill="0" applyBorder="0" applyAlignment="0" applyProtection="0">
      <alignment vertical="center"/>
    </xf>
    <xf numFmtId="208" fontId="35" fillId="0" borderId="0" applyFont="0" applyFill="0" applyBorder="0" applyAlignment="0" applyProtection="0">
      <alignment vertical="center"/>
    </xf>
    <xf numFmtId="0" fontId="45" fillId="0" borderId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47" borderId="0" applyNumberFormat="0">
      <alignment horizontal="left" vertical="top" wrapText="1"/>
    </xf>
    <xf numFmtId="0" fontId="46" fillId="47" borderId="0" applyNumberFormat="0">
      <alignment horizontal="center" vertical="top" wrapText="1"/>
    </xf>
    <xf numFmtId="192" fontId="38" fillId="0" borderId="15" applyNumberFormat="0" applyFill="0" applyAlignment="0" applyProtection="0">
      <alignment vertical="center"/>
    </xf>
    <xf numFmtId="192" fontId="38" fillId="50" borderId="0" applyNumberFormat="0" applyAlignment="0" applyProtection="0">
      <alignment vertical="center"/>
    </xf>
    <xf numFmtId="9" fontId="35" fillId="0" borderId="0" applyFont="0" applyFill="0" applyBorder="0" applyAlignment="0" applyProtection="0"/>
    <xf numFmtId="0" fontId="35" fillId="0" borderId="0" applyNumberFormat="0" applyAlignment="0">
      <alignment vertical="center"/>
    </xf>
    <xf numFmtId="193" fontId="35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ont="0" applyFill="0" applyAlignment="0" applyProtection="0">
      <alignment vertical="center"/>
    </xf>
    <xf numFmtId="192" fontId="38" fillId="0" borderId="0" applyNumberFormat="0" applyFill="0" applyBorder="0" applyAlignment="0" applyProtection="0">
      <alignment vertical="center"/>
    </xf>
    <xf numFmtId="0" fontId="35" fillId="0" borderId="0" applyNumberFormat="0" applyFont="0" applyAlignment="0" applyProtection="0">
      <alignment vertical="center"/>
    </xf>
    <xf numFmtId="0" fontId="35" fillId="0" borderId="0">
      <alignment vertical="center"/>
    </xf>
    <xf numFmtId="0" fontId="47" fillId="51" borderId="16" applyNumberFormat="0" applyAlignment="0" applyProtection="0">
      <alignment horizontal="left" vertical="center" indent="1"/>
    </xf>
    <xf numFmtId="0" fontId="48" fillId="52" borderId="16" applyNumberFormat="0" applyAlignment="0" applyProtection="0">
      <alignment horizontal="left" vertical="center" indent="1"/>
    </xf>
    <xf numFmtId="0" fontId="48" fillId="53" borderId="16" applyNumberFormat="0" applyAlignment="0" applyProtection="0">
      <alignment horizontal="left" vertical="center" indent="1"/>
    </xf>
    <xf numFmtId="0" fontId="48" fillId="54" borderId="16" applyNumberFormat="0" applyAlignment="0" applyProtection="0">
      <alignment horizontal="left" vertical="center" indent="1"/>
    </xf>
    <xf numFmtId="0" fontId="48" fillId="55" borderId="16" applyNumberFormat="0" applyAlignment="0" applyProtection="0">
      <alignment horizontal="left" vertical="center" indent="1"/>
    </xf>
    <xf numFmtId="209" fontId="49" fillId="0" borderId="17" applyNumberFormat="0" applyProtection="0">
      <alignment horizontal="right" vertical="center"/>
    </xf>
    <xf numFmtId="0" fontId="44" fillId="56" borderId="18" applyNumberFormat="0" applyProtection="0">
      <alignment horizontal="left" vertical="center" indent="1"/>
    </xf>
    <xf numFmtId="0" fontId="44" fillId="57" borderId="18" applyNumberFormat="0" applyProtection="0">
      <alignment horizontal="left" vertical="center" indent="1"/>
    </xf>
    <xf numFmtId="0" fontId="44" fillId="58" borderId="18" applyNumberFormat="0" applyProtection="0">
      <alignment horizontal="left" vertical="center" indent="1"/>
    </xf>
    <xf numFmtId="0" fontId="44" fillId="59" borderId="18" applyNumberFormat="0" applyProtection="0">
      <alignment horizontal="left" vertical="center" indent="1"/>
    </xf>
    <xf numFmtId="4" fontId="44" fillId="0" borderId="18" applyNumberFormat="0" applyProtection="0">
      <alignment horizontal="right" vertical="center"/>
    </xf>
    <xf numFmtId="9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9" fontId="49" fillId="60" borderId="16" applyNumberFormat="0" applyAlignment="0" applyProtection="0">
      <alignment horizontal="left" vertical="center" indent="1"/>
    </xf>
    <xf numFmtId="0" fontId="44" fillId="61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9" fontId="51" fillId="0" borderId="0" applyFont="0" applyFill="0" applyBorder="0" applyAlignment="0" applyProtection="0"/>
    <xf numFmtId="0" fontId="51" fillId="0" borderId="0"/>
    <xf numFmtId="9" fontId="52" fillId="0" borderId="0" applyFont="0" applyFill="0" applyBorder="0" applyAlignment="0" applyProtection="0"/>
    <xf numFmtId="0" fontId="52" fillId="0" borderId="0"/>
    <xf numFmtId="0" fontId="53" fillId="0" borderId="0" applyNumberFormat="0" applyFill="0" applyBorder="0" applyAlignment="0" applyProtection="0"/>
    <xf numFmtId="22" fontId="51" fillId="0" borderId="0"/>
    <xf numFmtId="0" fontId="50" fillId="0" borderId="0"/>
    <xf numFmtId="0" fontId="8" fillId="0" borderId="19" applyNumberFormat="0" applyFill="0" applyAlignment="0" applyProtection="0"/>
    <xf numFmtId="0" fontId="20" fillId="0" borderId="20" applyNumberFormat="0">
      <alignment horizontal="centerContinuous" wrapText="1"/>
    </xf>
    <xf numFmtId="0" fontId="54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93">
    <xf numFmtId="0" fontId="0" fillId="0" borderId="0" xfId="0"/>
    <xf numFmtId="49" fontId="18" fillId="0" borderId="0" xfId="2"/>
    <xf numFmtId="0" fontId="0" fillId="0" borderId="0" xfId="0"/>
    <xf numFmtId="0" fontId="0" fillId="0" borderId="0" xfId="0" applyFill="1" applyBorder="1" applyAlignment="1">
      <alignment horizontal="centerContinuous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/>
    <xf numFmtId="0" fontId="0" fillId="0" borderId="0" xfId="0" applyBorder="1"/>
    <xf numFmtId="0" fontId="6" fillId="0" borderId="0" xfId="0" applyFont="1" applyFill="1" applyBorder="1"/>
    <xf numFmtId="176" fontId="1" fillId="0" borderId="0" xfId="12" applyNumberFormat="1" applyFill="1" applyBorder="1"/>
    <xf numFmtId="0" fontId="0" fillId="0" borderId="0" xfId="0" applyFill="1" applyBorder="1"/>
    <xf numFmtId="176" fontId="1" fillId="0" borderId="7" xfId="12" applyNumberFormat="1" applyFill="1" applyBorder="1"/>
    <xf numFmtId="170" fontId="21" fillId="0" borderId="6" xfId="5" applyNumberFormat="1" applyFill="1" applyBorder="1">
      <protection locked="0"/>
    </xf>
    <xf numFmtId="176" fontId="1" fillId="0" borderId="6" xfId="12" applyNumberFormat="1" applyFill="1" applyBorder="1"/>
    <xf numFmtId="0" fontId="0" fillId="0" borderId="0" xfId="0"/>
    <xf numFmtId="49" fontId="29" fillId="0" borderId="0" xfId="1" applyFont="1" applyFill="1" applyBorder="1" applyAlignment="1">
      <alignment horizontal="centerContinuous"/>
    </xf>
    <xf numFmtId="15" fontId="30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 vertical="top"/>
    </xf>
    <xf numFmtId="0" fontId="27" fillId="0" borderId="0" xfId="1" applyNumberFormat="1" applyFont="1" applyBorder="1"/>
    <xf numFmtId="15" fontId="21" fillId="0" borderId="6" xfId="5" applyNumberFormat="1" applyFill="1" applyBorder="1">
      <protection locked="0"/>
    </xf>
    <xf numFmtId="176" fontId="1" fillId="39" borderId="0" xfId="12" applyNumberFormat="1" applyFill="1" applyBorder="1"/>
    <xf numFmtId="181" fontId="33" fillId="0" borderId="0" xfId="34028" applyFont="1" applyFill="1"/>
    <xf numFmtId="1" fontId="21" fillId="0" borderId="6" xfId="5" applyNumberFormat="1" applyFill="1" applyBorder="1" applyAlignment="1">
      <alignment horizontal="right"/>
      <protection locked="0"/>
    </xf>
    <xf numFmtId="182" fontId="21" fillId="0" borderId="6" xfId="5" applyNumberFormat="1" applyFill="1" applyBorder="1">
      <protection locked="0"/>
    </xf>
    <xf numFmtId="1" fontId="21" fillId="0" borderId="0" xfId="5" applyNumberFormat="1" applyFill="1" applyBorder="1" applyAlignment="1">
      <alignment horizontal="right"/>
      <protection locked="0"/>
    </xf>
    <xf numFmtId="9" fontId="21" fillId="0" borderId="6" xfId="5" applyNumberFormat="1" applyFill="1" applyBorder="1">
      <protection locked="0"/>
    </xf>
    <xf numFmtId="10" fontId="21" fillId="0" borderId="6" xfId="5" applyNumberFormat="1" applyFill="1" applyBorder="1">
      <protection locked="0"/>
    </xf>
    <xf numFmtId="0" fontId="0" fillId="0" borderId="0" xfId="0" applyFill="1" applyBorder="1" applyAlignment="1">
      <alignment horizontal="center"/>
    </xf>
    <xf numFmtId="182" fontId="0" fillId="0" borderId="0" xfId="0" applyNumberFormat="1" applyFill="1" applyBorder="1"/>
    <xf numFmtId="0" fontId="21" fillId="0" borderId="0" xfId="0" applyFont="1" applyFill="1" applyBorder="1"/>
    <xf numFmtId="180" fontId="0" fillId="0" borderId="0" xfId="0" applyNumberFormat="1" applyFill="1" applyBorder="1"/>
    <xf numFmtId="165" fontId="0" fillId="0" borderId="0" xfId="0" applyNumberFormat="1" applyFill="1" applyBorder="1"/>
    <xf numFmtId="0" fontId="6" fillId="0" borderId="0" xfId="0" applyFont="1" applyBorder="1"/>
    <xf numFmtId="165" fontId="0" fillId="0" borderId="0" xfId="0" applyNumberFormat="1" applyBorder="1"/>
    <xf numFmtId="165" fontId="0" fillId="0" borderId="0" xfId="0" applyNumberFormat="1" applyFont="1" applyFill="1" applyBorder="1"/>
    <xf numFmtId="0" fontId="6" fillId="0" borderId="0" xfId="0" applyFont="1" applyFill="1" applyBorder="1" applyAlignment="1">
      <alignment vertical="top" wrapText="1"/>
    </xf>
    <xf numFmtId="165" fontId="1" fillId="0" borderId="0" xfId="12" applyNumberFormat="1" applyFont="1" applyFill="1" applyBorder="1"/>
    <xf numFmtId="182" fontId="0" fillId="0" borderId="0" xfId="0" applyNumberFormat="1"/>
    <xf numFmtId="0" fontId="0" fillId="0" borderId="0" xfId="0" applyBorder="1" applyAlignment="1">
      <alignment horizontal="center"/>
    </xf>
    <xf numFmtId="167" fontId="21" fillId="0" borderId="6" xfId="5" applyNumberFormat="1" applyFill="1" applyBorder="1">
      <protection locked="0"/>
    </xf>
    <xf numFmtId="183" fontId="0" fillId="0" borderId="0" xfId="0" applyNumberFormat="1"/>
    <xf numFmtId="1" fontId="0" fillId="0" borderId="0" xfId="0" applyNumberFormat="1"/>
    <xf numFmtId="0" fontId="0" fillId="37" borderId="9" xfId="0" applyFill="1" applyBorder="1"/>
    <xf numFmtId="15" fontId="7" fillId="40" borderId="0" xfId="0" applyNumberFormat="1" applyFont="1" applyFill="1"/>
    <xf numFmtId="0" fontId="0" fillId="0" borderId="6" xfId="0" applyFill="1" applyBorder="1" applyAlignment="1">
      <alignment vertical="top"/>
    </xf>
    <xf numFmtId="0" fontId="0" fillId="0" borderId="6" xfId="0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182" fontId="7" fillId="0" borderId="6" xfId="5" applyNumberFormat="1" applyFont="1" applyFill="1" applyBorder="1">
      <protection locked="0"/>
    </xf>
    <xf numFmtId="167" fontId="7" fillId="0" borderId="6" xfId="5" applyNumberFormat="1" applyFont="1" applyFill="1" applyBorder="1">
      <protection locked="0"/>
    </xf>
    <xf numFmtId="184" fontId="7" fillId="0" borderId="6" xfId="5" applyNumberFormat="1" applyFont="1" applyFill="1" applyBorder="1">
      <protection locked="0"/>
    </xf>
    <xf numFmtId="0" fontId="7" fillId="0" borderId="0" xfId="0" applyFont="1" applyFill="1"/>
    <xf numFmtId="0" fontId="2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6" xfId="0" applyFont="1" applyBorder="1"/>
    <xf numFmtId="0" fontId="0" fillId="0" borderId="10" xfId="0" applyFill="1" applyBorder="1" applyAlignment="1">
      <alignment vertical="top" wrapText="1"/>
    </xf>
    <xf numFmtId="0" fontId="27" fillId="0" borderId="0" xfId="1" applyNumberFormat="1" applyFont="1" applyFill="1" applyBorder="1"/>
    <xf numFmtId="0" fontId="0" fillId="0" borderId="7" xfId="0" applyFill="1" applyBorder="1" applyAlignment="1">
      <alignment vertical="top" wrapText="1"/>
    </xf>
    <xf numFmtId="10" fontId="7" fillId="0" borderId="6" xfId="5" applyNumberFormat="1" applyFont="1" applyFill="1" applyBorder="1">
      <protection locked="0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182" fontId="23" fillId="0" borderId="9" xfId="5" applyNumberFormat="1" applyFont="1" applyFill="1" applyBorder="1">
      <protection locked="0"/>
    </xf>
    <xf numFmtId="182" fontId="23" fillId="0" borderId="6" xfId="5" applyNumberFormat="1" applyFont="1" applyFill="1" applyBorder="1">
      <protection locked="0"/>
    </xf>
    <xf numFmtId="0" fontId="6" fillId="0" borderId="0" xfId="0" applyFont="1" applyFill="1" applyBorder="1" applyAlignment="1">
      <alignment horizontal="center" vertical="top" wrapText="1"/>
    </xf>
    <xf numFmtId="182" fontId="23" fillId="0" borderId="0" xfId="5" applyNumberFormat="1" applyFont="1" applyFill="1" applyBorder="1">
      <protection locked="0"/>
    </xf>
    <xf numFmtId="167" fontId="0" fillId="0" borderId="0" xfId="0" applyNumberFormat="1" applyFill="1" applyBorder="1"/>
    <xf numFmtId="167" fontId="0" fillId="0" borderId="0" xfId="0" applyNumberFormat="1"/>
    <xf numFmtId="43" fontId="0" fillId="0" borderId="0" xfId="0" applyNumberFormat="1" applyBorder="1"/>
    <xf numFmtId="10" fontId="34" fillId="0" borderId="0" xfId="34029" applyNumberFormat="1" applyFont="1" applyBorder="1"/>
    <xf numFmtId="0" fontId="0" fillId="0" borderId="6" xfId="0" applyBorder="1" applyAlignment="1">
      <alignment horizontal="left" indent="1"/>
    </xf>
    <xf numFmtId="0" fontId="6" fillId="0" borderId="6" xfId="0" applyFont="1" applyFill="1" applyBorder="1"/>
    <xf numFmtId="9" fontId="0" fillId="0" borderId="0" xfId="0" applyNumberFormat="1" applyFill="1" applyBorder="1"/>
    <xf numFmtId="0" fontId="0" fillId="0" borderId="0" xfId="0" applyFill="1" applyBorder="1" applyAlignment="1">
      <alignment horizontal="center" vertical="top" wrapText="1"/>
    </xf>
    <xf numFmtId="182" fontId="0" fillId="0" borderId="0" xfId="0" applyNumberFormat="1" applyBorder="1"/>
    <xf numFmtId="186" fontId="0" fillId="0" borderId="0" xfId="0" applyNumberFormat="1" applyBorder="1"/>
    <xf numFmtId="186" fontId="0" fillId="0" borderId="0" xfId="0" applyNumberFormat="1" applyFill="1" applyBorder="1"/>
    <xf numFmtId="184" fontId="7" fillId="0" borderId="6" xfId="34032" applyNumberFormat="1" applyFont="1" applyFill="1" applyBorder="1" applyProtection="1">
      <protection locked="0"/>
    </xf>
    <xf numFmtId="182" fontId="7" fillId="0" borderId="6" xfId="34032" applyNumberFormat="1" applyFont="1" applyFill="1" applyBorder="1" applyProtection="1">
      <protection locked="0"/>
    </xf>
    <xf numFmtId="167" fontId="7" fillId="0" borderId="6" xfId="34032" applyNumberFormat="1" applyFont="1" applyFill="1" applyBorder="1" applyProtection="1">
      <protection locked="0"/>
    </xf>
    <xf numFmtId="0" fontId="0" fillId="0" borderId="10" xfId="0" applyFill="1" applyBorder="1" applyAlignment="1">
      <alignment vertical="top"/>
    </xf>
    <xf numFmtId="49" fontId="18" fillId="0" borderId="7" xfId="2" applyBorder="1"/>
    <xf numFmtId="14" fontId="0" fillId="0" borderId="0" xfId="0" applyNumberFormat="1" applyFill="1" applyBorder="1"/>
    <xf numFmtId="182" fontId="21" fillId="0" borderId="6" xfId="5" applyNumberFormat="1" applyFill="1">
      <protection locked="0"/>
    </xf>
    <xf numFmtId="184" fontId="23" fillId="0" borderId="0" xfId="5" applyNumberFormat="1" applyFont="1" applyFill="1" applyBorder="1">
      <protection locked="0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/>
    </xf>
    <xf numFmtId="10" fontId="0" fillId="0" borderId="0" xfId="0" applyNumberFormat="1"/>
    <xf numFmtId="210" fontId="0" fillId="0" borderId="0" xfId="0" applyNumberFormat="1" applyFill="1" applyBorder="1"/>
  </cellXfs>
  <cellStyles count="34142">
    <cellStyle name="20% - Accent1" xfId="21" builtinId="30" hidden="1" customBuiltin="1"/>
    <cellStyle name="20% - Accent1" xfId="62" builtinId="30" hidden="1" customBuiltin="1"/>
    <cellStyle name="20% - Accent1" xfId="96" builtinId="30" hidden="1" customBuiltin="1"/>
    <cellStyle name="20% - Accent1" xfId="138" builtinId="30" hidden="1" customBuiltin="1"/>
    <cellStyle name="20% - Accent1" xfId="180" builtinId="30" hidden="1" customBuiltin="1"/>
    <cellStyle name="20% - Accent1" xfId="214" builtinId="30" hidden="1" customBuiltin="1"/>
    <cellStyle name="20% - Accent1" xfId="251" builtinId="30" hidden="1" customBuiltin="1"/>
    <cellStyle name="20% - Accent1" xfId="288" builtinId="30" hidden="1" customBuiltin="1"/>
    <cellStyle name="20% - Accent1" xfId="322" builtinId="30" hidden="1" customBuiltin="1"/>
    <cellStyle name="20% - Accent1" xfId="357" builtinId="30" hidden="1" customBuiltin="1"/>
    <cellStyle name="20% - Accent1" xfId="3908" builtinId="30" hidden="1" customBuiltin="1"/>
    <cellStyle name="20% - Accent1" xfId="3942" builtinId="30" hidden="1" customBuiltin="1"/>
    <cellStyle name="20% - Accent1" xfId="3979" builtinId="30" hidden="1" customBuiltin="1"/>
    <cellStyle name="20% - Accent1" xfId="4016" builtinId="30" hidden="1" customBuiltin="1"/>
    <cellStyle name="20% - Accent1" xfId="4050" builtinId="30" hidden="1" customBuiltin="1"/>
    <cellStyle name="20% - Accent1" xfId="4248" builtinId="30" hidden="1" customBuiltin="1"/>
    <cellStyle name="20% - Accent1" xfId="8371" builtinId="30" hidden="1" customBuiltin="1"/>
    <cellStyle name="20% - Accent1" xfId="8296" builtinId="30" hidden="1" customBuiltin="1"/>
    <cellStyle name="20% - Accent1" xfId="10844" builtinId="30" hidden="1" customBuiltin="1"/>
    <cellStyle name="20% - Accent1" xfId="5189" builtinId="30" hidden="1" customBuiltin="1"/>
    <cellStyle name="20% - Accent1" xfId="7742" builtinId="30" hidden="1" customBuiltin="1"/>
    <cellStyle name="20% - Accent1" xfId="10860" builtinId="30" hidden="1" customBuiltin="1"/>
    <cellStyle name="20% - Accent1" xfId="5123" builtinId="30" hidden="1" customBuiltin="1"/>
    <cellStyle name="20% - Accent1" xfId="4910" builtinId="30" hidden="1" customBuiltin="1"/>
    <cellStyle name="20% - Accent1" xfId="5731" builtinId="30" hidden="1" customBuiltin="1"/>
    <cellStyle name="20% - Accent1" xfId="4936" builtinId="30" hidden="1" customBuiltin="1"/>
    <cellStyle name="20% - Accent1" xfId="5860" builtinId="30" hidden="1" customBuiltin="1"/>
    <cellStyle name="20% - Accent1" xfId="5812" builtinId="30" hidden="1" customBuiltin="1"/>
    <cellStyle name="20% - Accent1" xfId="14663" builtinId="30" hidden="1" customBuiltin="1"/>
    <cellStyle name="20% - Accent1" xfId="14596" builtinId="30" hidden="1" customBuiltin="1"/>
    <cellStyle name="20% - Accent1" xfId="17023" builtinId="30" hidden="1" customBuiltin="1"/>
    <cellStyle name="20% - Accent1" xfId="4591" builtinId="30" hidden="1" customBuiltin="1"/>
    <cellStyle name="20% - Accent1" xfId="14124" builtinId="30" hidden="1" customBuiltin="1"/>
    <cellStyle name="20% - Accent1" xfId="17031" builtinId="30" hidden="1" customBuiltin="1"/>
    <cellStyle name="20% - Accent1" xfId="5633" builtinId="30" hidden="1" customBuiltin="1"/>
    <cellStyle name="20% - Accent1" xfId="6046" builtinId="30" hidden="1" customBuiltin="1"/>
    <cellStyle name="20% - Accent1" xfId="5334" builtinId="30" hidden="1" customBuiltin="1"/>
    <cellStyle name="20% - Accent1" xfId="8501" builtinId="30" hidden="1" customBuiltin="1"/>
    <cellStyle name="20% - Accent1" xfId="8917" builtinId="30" hidden="1" customBuiltin="1"/>
    <cellStyle name="20% - Accent1" xfId="6270" builtinId="30" hidden="1" customBuiltin="1"/>
    <cellStyle name="20% - Accent1" xfId="16972" builtinId="30" hidden="1" customBuiltin="1"/>
    <cellStyle name="20% - Accent1" xfId="6460" builtinId="30" hidden="1" customBuiltin="1"/>
    <cellStyle name="20% - Accent1" xfId="14155" builtinId="30" hidden="1" customBuiltin="1"/>
    <cellStyle name="20% - Accent1" xfId="16979" builtinId="30" hidden="1" customBuiltin="1"/>
    <cellStyle name="20% - Accent1" xfId="14517" builtinId="30" hidden="1" customBuiltin="1"/>
    <cellStyle name="20% - Accent1" xfId="17550" builtinId="30" hidden="1" customBuiltin="1"/>
    <cellStyle name="20% - Accent1" xfId="4225" builtinId="30" hidden="1" customBuiltin="1"/>
    <cellStyle name="20% - Accent1" xfId="8299" builtinId="30" hidden="1" customBuiltin="1"/>
    <cellStyle name="20% - Accent1" xfId="6169" builtinId="30" hidden="1" customBuiltin="1"/>
    <cellStyle name="20% - Accent1" xfId="14277" builtinId="30" hidden="1" customBuiltin="1"/>
    <cellStyle name="20% - Accent1" xfId="5457" builtinId="30" hidden="1" customBuiltin="1"/>
    <cellStyle name="20% - Accent1" xfId="20829" builtinId="30" hidden="1" customBuiltin="1"/>
    <cellStyle name="20% - Accent1 10" xfId="515" hidden="1" xr:uid="{00000000-0005-0000-0000-000034000000}"/>
    <cellStyle name="20% - Accent1 10" xfId="839" hidden="1" xr:uid="{00000000-0005-0000-0000-000035000000}"/>
    <cellStyle name="20% - Accent1 10" xfId="1160" hidden="1" xr:uid="{00000000-0005-0000-0000-000036000000}"/>
    <cellStyle name="20% - Accent1 10" xfId="1502" hidden="1" xr:uid="{00000000-0005-0000-0000-000037000000}"/>
    <cellStyle name="20% - Accent1 10" xfId="6729" hidden="1" xr:uid="{00000000-0005-0000-0000-000038000000}"/>
    <cellStyle name="20% - Accent1 10" xfId="7051" hidden="1" xr:uid="{00000000-0005-0000-0000-000039000000}"/>
    <cellStyle name="20% - Accent1 10" xfId="7397" hidden="1" xr:uid="{00000000-0005-0000-0000-00003A000000}"/>
    <cellStyle name="20% - Accent1 10" xfId="5490" hidden="1" xr:uid="{00000000-0005-0000-0000-00003B000000}"/>
    <cellStyle name="20% - Accent1 10" xfId="5616" hidden="1" xr:uid="{00000000-0005-0000-0000-00003C000000}"/>
    <cellStyle name="20% - Accent1 10" xfId="4866" hidden="1" xr:uid="{00000000-0005-0000-0000-00003D000000}"/>
    <cellStyle name="20% - Accent1 10" xfId="13168" hidden="1" xr:uid="{00000000-0005-0000-0000-00003E000000}"/>
    <cellStyle name="20% - Accent1 10" xfId="13489" hidden="1" xr:uid="{00000000-0005-0000-0000-00003F000000}"/>
    <cellStyle name="20% - Accent1 10" xfId="13831" hidden="1" xr:uid="{00000000-0005-0000-0000-000040000000}"/>
    <cellStyle name="20% - Accent1 10" xfId="10684" hidden="1" xr:uid="{00000000-0005-0000-0000-000041000000}"/>
    <cellStyle name="20% - Accent1 10" xfId="8372" hidden="1" xr:uid="{00000000-0005-0000-0000-000042000000}"/>
    <cellStyle name="20% - Accent1 10" xfId="5067" hidden="1" xr:uid="{00000000-0005-0000-0000-000043000000}"/>
    <cellStyle name="20% - Accent1 10" xfId="19250" hidden="1" xr:uid="{00000000-0005-0000-0000-000044000000}"/>
    <cellStyle name="20% - Accent1 10" xfId="19572" hidden="1" xr:uid="{00000000-0005-0000-0000-000045000000}"/>
    <cellStyle name="20% - Accent1 10" xfId="19914" hidden="1" xr:uid="{00000000-0005-0000-0000-000046000000}"/>
    <cellStyle name="20% - Accent1 10" xfId="22503" hidden="1" xr:uid="{00000000-0005-0000-0000-000047000000}"/>
    <cellStyle name="20% - Accent1 10" xfId="22825" hidden="1" xr:uid="{00000000-0005-0000-0000-000048000000}"/>
    <cellStyle name="20% - Accent1 10" xfId="23167" hidden="1" xr:uid="{00000000-0005-0000-0000-000049000000}"/>
    <cellStyle name="20% - Accent1 10" xfId="25670" hidden="1" xr:uid="{00000000-0005-0000-0000-00004A000000}"/>
    <cellStyle name="20% - Accent1 10" xfId="25991" hidden="1" xr:uid="{00000000-0005-0000-0000-00004B000000}"/>
    <cellStyle name="20% - Accent1 10" xfId="28484" hidden="1" xr:uid="{00000000-0005-0000-0000-00004C000000}"/>
    <cellStyle name="20% - Accent1 10" xfId="28558" hidden="1" xr:uid="{00000000-0005-0000-0000-00004D000000}"/>
    <cellStyle name="20% - Accent1 10" xfId="28634" hidden="1" xr:uid="{00000000-0005-0000-0000-00004E000000}"/>
    <cellStyle name="20% - Accent1 10" xfId="28712" hidden="1" xr:uid="{00000000-0005-0000-0000-00004F000000}"/>
    <cellStyle name="20% - Accent1 10" xfId="29297" hidden="1" xr:uid="{00000000-0005-0000-0000-000050000000}"/>
    <cellStyle name="20% - Accent1 10" xfId="29373" hidden="1" xr:uid="{00000000-0005-0000-0000-000051000000}"/>
    <cellStyle name="20% - Accent1 10" xfId="29452" hidden="1" xr:uid="{00000000-0005-0000-0000-000052000000}"/>
    <cellStyle name="20% - Accent1 10" xfId="29142" hidden="1" xr:uid="{00000000-0005-0000-0000-000053000000}"/>
    <cellStyle name="20% - Accent1 10" xfId="29158" hidden="1" xr:uid="{00000000-0005-0000-0000-000054000000}"/>
    <cellStyle name="20% - Accent1 10" xfId="29053" hidden="1" xr:uid="{00000000-0005-0000-0000-000055000000}"/>
    <cellStyle name="20% - Accent1 10" xfId="29892" hidden="1" xr:uid="{00000000-0005-0000-0000-000056000000}"/>
    <cellStyle name="20% - Accent1 10" xfId="29968" hidden="1" xr:uid="{00000000-0005-0000-0000-000057000000}"/>
    <cellStyle name="20% - Accent1 10" xfId="30046" hidden="1" xr:uid="{00000000-0005-0000-0000-000058000000}"/>
    <cellStyle name="20% - Accent1 10" xfId="29700" hidden="1" xr:uid="{00000000-0005-0000-0000-000059000000}"/>
    <cellStyle name="20% - Accent1 10" xfId="29558" hidden="1" xr:uid="{00000000-0005-0000-0000-00005A000000}"/>
    <cellStyle name="20% - Accent1 10" xfId="29083" hidden="1" xr:uid="{00000000-0005-0000-0000-00005B000000}"/>
    <cellStyle name="20% - Accent1 10" xfId="30424" hidden="1" xr:uid="{00000000-0005-0000-0000-00005C000000}"/>
    <cellStyle name="20% - Accent1 10" xfId="30500" hidden="1" xr:uid="{00000000-0005-0000-0000-00005D000000}"/>
    <cellStyle name="20% - Accent1 10" xfId="30578" hidden="1" xr:uid="{00000000-0005-0000-0000-00005E000000}"/>
    <cellStyle name="20% - Accent1 10" xfId="30761" hidden="1" xr:uid="{00000000-0005-0000-0000-00005F000000}"/>
    <cellStyle name="20% - Accent1 10" xfId="30837" hidden="1" xr:uid="{00000000-0005-0000-0000-000060000000}"/>
    <cellStyle name="20% - Accent1 10" xfId="30915" hidden="1" xr:uid="{00000000-0005-0000-0000-000061000000}"/>
    <cellStyle name="20% - Accent1 10" xfId="31098" hidden="1" xr:uid="{00000000-0005-0000-0000-000062000000}"/>
    <cellStyle name="20% - Accent1 10" xfId="31174" hidden="1" xr:uid="{00000000-0005-0000-0000-000063000000}"/>
    <cellStyle name="20% - Accent1 10" xfId="31276" hidden="1" xr:uid="{00000000-0005-0000-0000-000064000000}"/>
    <cellStyle name="20% - Accent1 10" xfId="31350" hidden="1" xr:uid="{00000000-0005-0000-0000-000065000000}"/>
    <cellStyle name="20% - Accent1 10" xfId="31426" hidden="1" xr:uid="{00000000-0005-0000-0000-000066000000}"/>
    <cellStyle name="20% - Accent1 10" xfId="31504" hidden="1" xr:uid="{00000000-0005-0000-0000-000067000000}"/>
    <cellStyle name="20% - Accent1 10" xfId="32089" hidden="1" xr:uid="{00000000-0005-0000-0000-000068000000}"/>
    <cellStyle name="20% - Accent1 10" xfId="32165" hidden="1" xr:uid="{00000000-0005-0000-0000-000069000000}"/>
    <cellStyle name="20% - Accent1 10" xfId="32244" hidden="1" xr:uid="{00000000-0005-0000-0000-00006A000000}"/>
    <cellStyle name="20% - Accent1 10" xfId="31934" hidden="1" xr:uid="{00000000-0005-0000-0000-00006B000000}"/>
    <cellStyle name="20% - Accent1 10" xfId="31950" hidden="1" xr:uid="{00000000-0005-0000-0000-00006C000000}"/>
    <cellStyle name="20% - Accent1 10" xfId="31845" hidden="1" xr:uid="{00000000-0005-0000-0000-00006D000000}"/>
    <cellStyle name="20% - Accent1 10" xfId="32684" hidden="1" xr:uid="{00000000-0005-0000-0000-00006E000000}"/>
    <cellStyle name="20% - Accent1 10" xfId="32760" hidden="1" xr:uid="{00000000-0005-0000-0000-00006F000000}"/>
    <cellStyle name="20% - Accent1 10" xfId="32838" hidden="1" xr:uid="{00000000-0005-0000-0000-000070000000}"/>
    <cellStyle name="20% - Accent1 10" xfId="32492" hidden="1" xr:uid="{00000000-0005-0000-0000-000071000000}"/>
    <cellStyle name="20% - Accent1 10" xfId="32350" hidden="1" xr:uid="{00000000-0005-0000-0000-000072000000}"/>
    <cellStyle name="20% - Accent1 10" xfId="31875" hidden="1" xr:uid="{00000000-0005-0000-0000-000073000000}"/>
    <cellStyle name="20% - Accent1 10" xfId="33216" hidden="1" xr:uid="{00000000-0005-0000-0000-000074000000}"/>
    <cellStyle name="20% - Accent1 10" xfId="33292" hidden="1" xr:uid="{00000000-0005-0000-0000-000075000000}"/>
    <cellStyle name="20% - Accent1 10" xfId="33370" hidden="1" xr:uid="{00000000-0005-0000-0000-000076000000}"/>
    <cellStyle name="20% - Accent1 10" xfId="33553" hidden="1" xr:uid="{00000000-0005-0000-0000-000077000000}"/>
    <cellStyle name="20% - Accent1 10" xfId="33629" hidden="1" xr:uid="{00000000-0005-0000-0000-000078000000}"/>
    <cellStyle name="20% - Accent1 10" xfId="33707" hidden="1" xr:uid="{00000000-0005-0000-0000-000079000000}"/>
    <cellStyle name="20% - Accent1 10" xfId="33890" hidden="1" xr:uid="{00000000-0005-0000-0000-00007A000000}"/>
    <cellStyle name="20% - Accent1 10" xfId="33966" hidden="1" xr:uid="{00000000-0005-0000-0000-00007B000000}"/>
    <cellStyle name="20% - Accent1 11" xfId="551" hidden="1" xr:uid="{00000000-0005-0000-0000-00007C000000}"/>
    <cellStyle name="20% - Accent1 11" xfId="875" hidden="1" xr:uid="{00000000-0005-0000-0000-00007D000000}"/>
    <cellStyle name="20% - Accent1 11" xfId="1196" hidden="1" xr:uid="{00000000-0005-0000-0000-00007E000000}"/>
    <cellStyle name="20% - Accent1 11" xfId="1538" hidden="1" xr:uid="{00000000-0005-0000-0000-00007F000000}"/>
    <cellStyle name="20% - Accent1 11" xfId="6765" hidden="1" xr:uid="{00000000-0005-0000-0000-000080000000}"/>
    <cellStyle name="20% - Accent1 11" xfId="7087" hidden="1" xr:uid="{00000000-0005-0000-0000-000081000000}"/>
    <cellStyle name="20% - Accent1 11" xfId="7433" hidden="1" xr:uid="{00000000-0005-0000-0000-000082000000}"/>
    <cellStyle name="20% - Accent1 11" xfId="10612" hidden="1" xr:uid="{00000000-0005-0000-0000-000083000000}"/>
    <cellStyle name="20% - Accent1 11" xfId="5557" hidden="1" xr:uid="{00000000-0005-0000-0000-000084000000}"/>
    <cellStyle name="20% - Accent1 11" xfId="6179" hidden="1" xr:uid="{00000000-0005-0000-0000-000085000000}"/>
    <cellStyle name="20% - Accent1 11" xfId="13204" hidden="1" xr:uid="{00000000-0005-0000-0000-000086000000}"/>
    <cellStyle name="20% - Accent1 11" xfId="13525" hidden="1" xr:uid="{00000000-0005-0000-0000-000087000000}"/>
    <cellStyle name="20% - Accent1 11" xfId="13867" hidden="1" xr:uid="{00000000-0005-0000-0000-000088000000}"/>
    <cellStyle name="20% - Accent1 11" xfId="16834" hidden="1" xr:uid="{00000000-0005-0000-0000-000089000000}"/>
    <cellStyle name="20% - Accent1 11" xfId="6310" hidden="1" xr:uid="{00000000-0005-0000-0000-00008A000000}"/>
    <cellStyle name="20% - Accent1 11" xfId="4641" hidden="1" xr:uid="{00000000-0005-0000-0000-00008B000000}"/>
    <cellStyle name="20% - Accent1 11" xfId="19287" hidden="1" xr:uid="{00000000-0005-0000-0000-00008C000000}"/>
    <cellStyle name="20% - Accent1 11" xfId="19608" hidden="1" xr:uid="{00000000-0005-0000-0000-00008D000000}"/>
    <cellStyle name="20% - Accent1 11" xfId="19950" hidden="1" xr:uid="{00000000-0005-0000-0000-00008E000000}"/>
    <cellStyle name="20% - Accent1 11" xfId="22540" hidden="1" xr:uid="{00000000-0005-0000-0000-00008F000000}"/>
    <cellStyle name="20% - Accent1 11" xfId="22861" hidden="1" xr:uid="{00000000-0005-0000-0000-000090000000}"/>
    <cellStyle name="20% - Accent1 11" xfId="23203" hidden="1" xr:uid="{00000000-0005-0000-0000-000091000000}"/>
    <cellStyle name="20% - Accent1 11" xfId="25706" hidden="1" xr:uid="{00000000-0005-0000-0000-000092000000}"/>
    <cellStyle name="20% - Accent1 11" xfId="26027" hidden="1" xr:uid="{00000000-0005-0000-0000-000093000000}"/>
    <cellStyle name="20% - Accent1 11" xfId="28497" hidden="1" xr:uid="{00000000-0005-0000-0000-000094000000}"/>
    <cellStyle name="20% - Accent1 11" xfId="28571" hidden="1" xr:uid="{00000000-0005-0000-0000-000095000000}"/>
    <cellStyle name="20% - Accent1 11" xfId="28647" hidden="1" xr:uid="{00000000-0005-0000-0000-000096000000}"/>
    <cellStyle name="20% - Accent1 11" xfId="28725" hidden="1" xr:uid="{00000000-0005-0000-0000-000097000000}"/>
    <cellStyle name="20% - Accent1 11" xfId="29310" hidden="1" xr:uid="{00000000-0005-0000-0000-000098000000}"/>
    <cellStyle name="20% - Accent1 11" xfId="29386" hidden="1" xr:uid="{00000000-0005-0000-0000-000099000000}"/>
    <cellStyle name="20% - Accent1 11" xfId="29465" hidden="1" xr:uid="{00000000-0005-0000-0000-00009A000000}"/>
    <cellStyle name="20% - Accent1 11" xfId="29692" hidden="1" xr:uid="{00000000-0005-0000-0000-00009B000000}"/>
    <cellStyle name="20% - Accent1 11" xfId="29153" hidden="1" xr:uid="{00000000-0005-0000-0000-00009C000000}"/>
    <cellStyle name="20% - Accent1 11" xfId="29225" hidden="1" xr:uid="{00000000-0005-0000-0000-00009D000000}"/>
    <cellStyle name="20% - Accent1 11" xfId="29905" hidden="1" xr:uid="{00000000-0005-0000-0000-00009E000000}"/>
    <cellStyle name="20% - Accent1 11" xfId="29981" hidden="1" xr:uid="{00000000-0005-0000-0000-00009F000000}"/>
    <cellStyle name="20% - Accent1 11" xfId="30059" hidden="1" xr:uid="{00000000-0005-0000-0000-0000A0000000}"/>
    <cellStyle name="20% - Accent1 11" xfId="30256" hidden="1" xr:uid="{00000000-0005-0000-0000-0000A1000000}"/>
    <cellStyle name="20% - Accent1 11" xfId="29248" hidden="1" xr:uid="{00000000-0005-0000-0000-0000A2000000}"/>
    <cellStyle name="20% - Accent1 11" xfId="29025" hidden="1" xr:uid="{00000000-0005-0000-0000-0000A3000000}"/>
    <cellStyle name="20% - Accent1 11" xfId="30437" hidden="1" xr:uid="{00000000-0005-0000-0000-0000A4000000}"/>
    <cellStyle name="20% - Accent1 11" xfId="30513" hidden="1" xr:uid="{00000000-0005-0000-0000-0000A5000000}"/>
    <cellStyle name="20% - Accent1 11" xfId="30591" hidden="1" xr:uid="{00000000-0005-0000-0000-0000A6000000}"/>
    <cellStyle name="20% - Accent1 11" xfId="30774" hidden="1" xr:uid="{00000000-0005-0000-0000-0000A7000000}"/>
    <cellStyle name="20% - Accent1 11" xfId="30850" hidden="1" xr:uid="{00000000-0005-0000-0000-0000A8000000}"/>
    <cellStyle name="20% - Accent1 11" xfId="30928" hidden="1" xr:uid="{00000000-0005-0000-0000-0000A9000000}"/>
    <cellStyle name="20% - Accent1 11" xfId="31111" hidden="1" xr:uid="{00000000-0005-0000-0000-0000AA000000}"/>
    <cellStyle name="20% - Accent1 11" xfId="31187" hidden="1" xr:uid="{00000000-0005-0000-0000-0000AB000000}"/>
    <cellStyle name="20% - Accent1 11" xfId="31289" hidden="1" xr:uid="{00000000-0005-0000-0000-0000AC000000}"/>
    <cellStyle name="20% - Accent1 11" xfId="31363" hidden="1" xr:uid="{00000000-0005-0000-0000-0000AD000000}"/>
    <cellStyle name="20% - Accent1 11" xfId="31439" hidden="1" xr:uid="{00000000-0005-0000-0000-0000AE000000}"/>
    <cellStyle name="20% - Accent1 11" xfId="31517" hidden="1" xr:uid="{00000000-0005-0000-0000-0000AF000000}"/>
    <cellStyle name="20% - Accent1 11" xfId="32102" hidden="1" xr:uid="{00000000-0005-0000-0000-0000B0000000}"/>
    <cellStyle name="20% - Accent1 11" xfId="32178" hidden="1" xr:uid="{00000000-0005-0000-0000-0000B1000000}"/>
    <cellStyle name="20% - Accent1 11" xfId="32257" hidden="1" xr:uid="{00000000-0005-0000-0000-0000B2000000}"/>
    <cellStyle name="20% - Accent1 11" xfId="32484" hidden="1" xr:uid="{00000000-0005-0000-0000-0000B3000000}"/>
    <cellStyle name="20% - Accent1 11" xfId="31945" hidden="1" xr:uid="{00000000-0005-0000-0000-0000B4000000}"/>
    <cellStyle name="20% - Accent1 11" xfId="32017" hidden="1" xr:uid="{00000000-0005-0000-0000-0000B5000000}"/>
    <cellStyle name="20% - Accent1 11" xfId="32697" hidden="1" xr:uid="{00000000-0005-0000-0000-0000B6000000}"/>
    <cellStyle name="20% - Accent1 11" xfId="32773" hidden="1" xr:uid="{00000000-0005-0000-0000-0000B7000000}"/>
    <cellStyle name="20% - Accent1 11" xfId="32851" hidden="1" xr:uid="{00000000-0005-0000-0000-0000B8000000}"/>
    <cellStyle name="20% - Accent1 11" xfId="33048" hidden="1" xr:uid="{00000000-0005-0000-0000-0000B9000000}"/>
    <cellStyle name="20% - Accent1 11" xfId="32040" hidden="1" xr:uid="{00000000-0005-0000-0000-0000BA000000}"/>
    <cellStyle name="20% - Accent1 11" xfId="31817" hidden="1" xr:uid="{00000000-0005-0000-0000-0000BB000000}"/>
    <cellStyle name="20% - Accent1 11" xfId="33229" hidden="1" xr:uid="{00000000-0005-0000-0000-0000BC000000}"/>
    <cellStyle name="20% - Accent1 11" xfId="33305" hidden="1" xr:uid="{00000000-0005-0000-0000-0000BD000000}"/>
    <cellStyle name="20% - Accent1 11" xfId="33383" hidden="1" xr:uid="{00000000-0005-0000-0000-0000BE000000}"/>
    <cellStyle name="20% - Accent1 11" xfId="33566" hidden="1" xr:uid="{00000000-0005-0000-0000-0000BF000000}"/>
    <cellStyle name="20% - Accent1 11" xfId="33642" hidden="1" xr:uid="{00000000-0005-0000-0000-0000C0000000}"/>
    <cellStyle name="20% - Accent1 11" xfId="33720" hidden="1" xr:uid="{00000000-0005-0000-0000-0000C1000000}"/>
    <cellStyle name="20% - Accent1 11" xfId="33903" hidden="1" xr:uid="{00000000-0005-0000-0000-0000C2000000}"/>
    <cellStyle name="20% - Accent1 11" xfId="33979" hidden="1" xr:uid="{00000000-0005-0000-0000-0000C3000000}"/>
    <cellStyle name="20% - Accent1 12" xfId="585" hidden="1" xr:uid="{00000000-0005-0000-0000-0000C4000000}"/>
    <cellStyle name="20% - Accent1 12" xfId="910" hidden="1" xr:uid="{00000000-0005-0000-0000-0000C5000000}"/>
    <cellStyle name="20% - Accent1 12" xfId="1230" hidden="1" xr:uid="{00000000-0005-0000-0000-0000C6000000}"/>
    <cellStyle name="20% - Accent1 12" xfId="1572" hidden="1" xr:uid="{00000000-0005-0000-0000-0000C7000000}"/>
    <cellStyle name="20% - Accent1 12" xfId="6800" hidden="1" xr:uid="{00000000-0005-0000-0000-0000C8000000}"/>
    <cellStyle name="20% - Accent1 12" xfId="7121" hidden="1" xr:uid="{00000000-0005-0000-0000-0000C9000000}"/>
    <cellStyle name="20% - Accent1 12" xfId="7467" hidden="1" xr:uid="{00000000-0005-0000-0000-0000CA000000}"/>
    <cellStyle name="20% - Accent1 12" xfId="5486" hidden="1" xr:uid="{00000000-0005-0000-0000-0000CB000000}"/>
    <cellStyle name="20% - Accent1 12" xfId="5138" hidden="1" xr:uid="{00000000-0005-0000-0000-0000CC000000}"/>
    <cellStyle name="20% - Accent1 12" xfId="4925" hidden="1" xr:uid="{00000000-0005-0000-0000-0000CD000000}"/>
    <cellStyle name="20% - Accent1 12" xfId="13239" hidden="1" xr:uid="{00000000-0005-0000-0000-0000CE000000}"/>
    <cellStyle name="20% - Accent1 12" xfId="13559" hidden="1" xr:uid="{00000000-0005-0000-0000-0000CF000000}"/>
    <cellStyle name="20% - Accent1 12" xfId="13901" hidden="1" xr:uid="{00000000-0005-0000-0000-0000D0000000}"/>
    <cellStyle name="20% - Accent1 12" xfId="8201" hidden="1" xr:uid="{00000000-0005-0000-0000-0000D1000000}"/>
    <cellStyle name="20% - Accent1 12" xfId="6215" hidden="1" xr:uid="{00000000-0005-0000-0000-0000D2000000}"/>
    <cellStyle name="20% - Accent1 12" xfId="9448" hidden="1" xr:uid="{00000000-0005-0000-0000-0000D3000000}"/>
    <cellStyle name="20% - Accent1 12" xfId="19322" hidden="1" xr:uid="{00000000-0005-0000-0000-0000D4000000}"/>
    <cellStyle name="20% - Accent1 12" xfId="19642" hidden="1" xr:uid="{00000000-0005-0000-0000-0000D5000000}"/>
    <cellStyle name="20% - Accent1 12" xfId="19984" hidden="1" xr:uid="{00000000-0005-0000-0000-0000D6000000}"/>
    <cellStyle name="20% - Accent1 12" xfId="22575" hidden="1" xr:uid="{00000000-0005-0000-0000-0000D7000000}"/>
    <cellStyle name="20% - Accent1 12" xfId="22895" hidden="1" xr:uid="{00000000-0005-0000-0000-0000D8000000}"/>
    <cellStyle name="20% - Accent1 12" xfId="23237" hidden="1" xr:uid="{00000000-0005-0000-0000-0000D9000000}"/>
    <cellStyle name="20% - Accent1 12" xfId="25741" hidden="1" xr:uid="{00000000-0005-0000-0000-0000DA000000}"/>
    <cellStyle name="20% - Accent1 12" xfId="26061" hidden="1" xr:uid="{00000000-0005-0000-0000-0000DB000000}"/>
    <cellStyle name="20% - Accent1 12" xfId="28510" hidden="1" xr:uid="{00000000-0005-0000-0000-0000DC000000}"/>
    <cellStyle name="20% - Accent1 12" xfId="28585" hidden="1" xr:uid="{00000000-0005-0000-0000-0000DD000000}"/>
    <cellStyle name="20% - Accent1 12" xfId="28660" hidden="1" xr:uid="{00000000-0005-0000-0000-0000DE000000}"/>
    <cellStyle name="20% - Accent1 12" xfId="28738" hidden="1" xr:uid="{00000000-0005-0000-0000-0000DF000000}"/>
    <cellStyle name="20% - Accent1 12" xfId="29324" hidden="1" xr:uid="{00000000-0005-0000-0000-0000E0000000}"/>
    <cellStyle name="20% - Accent1 12" xfId="29399" hidden="1" xr:uid="{00000000-0005-0000-0000-0000E1000000}"/>
    <cellStyle name="20% - Accent1 12" xfId="29478" hidden="1" xr:uid="{00000000-0005-0000-0000-0000E2000000}"/>
    <cellStyle name="20% - Accent1 12" xfId="29141" hidden="1" xr:uid="{00000000-0005-0000-0000-0000E3000000}"/>
    <cellStyle name="20% - Accent1 12" xfId="29091" hidden="1" xr:uid="{00000000-0005-0000-0000-0000E4000000}"/>
    <cellStyle name="20% - Accent1 12" xfId="29060" hidden="1" xr:uid="{00000000-0005-0000-0000-0000E5000000}"/>
    <cellStyle name="20% - Accent1 12" xfId="29919" hidden="1" xr:uid="{00000000-0005-0000-0000-0000E6000000}"/>
    <cellStyle name="20% - Accent1 12" xfId="29994" hidden="1" xr:uid="{00000000-0005-0000-0000-0000E7000000}"/>
    <cellStyle name="20% - Accent1 12" xfId="30072" hidden="1" xr:uid="{00000000-0005-0000-0000-0000E8000000}"/>
    <cellStyle name="20% - Accent1 12" xfId="29543" hidden="1" xr:uid="{00000000-0005-0000-0000-0000E9000000}"/>
    <cellStyle name="20% - Accent1 12" xfId="29233" hidden="1" xr:uid="{00000000-0005-0000-0000-0000EA000000}"/>
    <cellStyle name="20% - Accent1 12" xfId="29587" hidden="1" xr:uid="{00000000-0005-0000-0000-0000EB000000}"/>
    <cellStyle name="20% - Accent1 12" xfId="30451" hidden="1" xr:uid="{00000000-0005-0000-0000-0000EC000000}"/>
    <cellStyle name="20% - Accent1 12" xfId="30526" hidden="1" xr:uid="{00000000-0005-0000-0000-0000ED000000}"/>
    <cellStyle name="20% - Accent1 12" xfId="30604" hidden="1" xr:uid="{00000000-0005-0000-0000-0000EE000000}"/>
    <cellStyle name="20% - Accent1 12" xfId="30788" hidden="1" xr:uid="{00000000-0005-0000-0000-0000EF000000}"/>
    <cellStyle name="20% - Accent1 12" xfId="30863" hidden="1" xr:uid="{00000000-0005-0000-0000-0000F0000000}"/>
    <cellStyle name="20% - Accent1 12" xfId="30941" hidden="1" xr:uid="{00000000-0005-0000-0000-0000F1000000}"/>
    <cellStyle name="20% - Accent1 12" xfId="31125" hidden="1" xr:uid="{00000000-0005-0000-0000-0000F2000000}"/>
    <cellStyle name="20% - Accent1 12" xfId="31200" hidden="1" xr:uid="{00000000-0005-0000-0000-0000F3000000}"/>
    <cellStyle name="20% - Accent1 12" xfId="31302" hidden="1" xr:uid="{00000000-0005-0000-0000-0000F4000000}"/>
    <cellStyle name="20% - Accent1 12" xfId="31377" hidden="1" xr:uid="{00000000-0005-0000-0000-0000F5000000}"/>
    <cellStyle name="20% - Accent1 12" xfId="31452" hidden="1" xr:uid="{00000000-0005-0000-0000-0000F6000000}"/>
    <cellStyle name="20% - Accent1 12" xfId="31530" hidden="1" xr:uid="{00000000-0005-0000-0000-0000F7000000}"/>
    <cellStyle name="20% - Accent1 12" xfId="32116" hidden="1" xr:uid="{00000000-0005-0000-0000-0000F8000000}"/>
    <cellStyle name="20% - Accent1 12" xfId="32191" hidden="1" xr:uid="{00000000-0005-0000-0000-0000F9000000}"/>
    <cellStyle name="20% - Accent1 12" xfId="32270" hidden="1" xr:uid="{00000000-0005-0000-0000-0000FA000000}"/>
    <cellStyle name="20% - Accent1 12" xfId="31933" hidden="1" xr:uid="{00000000-0005-0000-0000-0000FB000000}"/>
    <cellStyle name="20% - Accent1 12" xfId="31883" hidden="1" xr:uid="{00000000-0005-0000-0000-0000FC000000}"/>
    <cellStyle name="20% - Accent1 12" xfId="31852" hidden="1" xr:uid="{00000000-0005-0000-0000-0000FD000000}"/>
    <cellStyle name="20% - Accent1 12" xfId="32711" hidden="1" xr:uid="{00000000-0005-0000-0000-0000FE000000}"/>
    <cellStyle name="20% - Accent1 12" xfId="32786" hidden="1" xr:uid="{00000000-0005-0000-0000-0000FF000000}"/>
    <cellStyle name="20% - Accent1 12" xfId="32864" hidden="1" xr:uid="{00000000-0005-0000-0000-000000010000}"/>
    <cellStyle name="20% - Accent1 12" xfId="32335" hidden="1" xr:uid="{00000000-0005-0000-0000-000001010000}"/>
    <cellStyle name="20% - Accent1 12" xfId="32025" hidden="1" xr:uid="{00000000-0005-0000-0000-000002010000}"/>
    <cellStyle name="20% - Accent1 12" xfId="32379" hidden="1" xr:uid="{00000000-0005-0000-0000-000003010000}"/>
    <cellStyle name="20% - Accent1 12" xfId="33243" hidden="1" xr:uid="{00000000-0005-0000-0000-000004010000}"/>
    <cellStyle name="20% - Accent1 12" xfId="33318" hidden="1" xr:uid="{00000000-0005-0000-0000-000005010000}"/>
    <cellStyle name="20% - Accent1 12" xfId="33396" hidden="1" xr:uid="{00000000-0005-0000-0000-000006010000}"/>
    <cellStyle name="20% - Accent1 12" xfId="33580" hidden="1" xr:uid="{00000000-0005-0000-0000-000007010000}"/>
    <cellStyle name="20% - Accent1 12" xfId="33655" hidden="1" xr:uid="{00000000-0005-0000-0000-000008010000}"/>
    <cellStyle name="20% - Accent1 12" xfId="33733" hidden="1" xr:uid="{00000000-0005-0000-0000-000009010000}"/>
    <cellStyle name="20% - Accent1 12" xfId="33917" hidden="1" xr:uid="{00000000-0005-0000-0000-00000A010000}"/>
    <cellStyle name="20% - Accent1 12" xfId="33992" hidden="1" xr:uid="{00000000-0005-0000-0000-00000B010000}"/>
    <cellStyle name="20% - Accent1 13" xfId="1607" hidden="1" xr:uid="{00000000-0005-0000-0000-00000C010000}"/>
    <cellStyle name="20% - Accent1 13" xfId="2873" hidden="1" xr:uid="{00000000-0005-0000-0000-00000D010000}"/>
    <cellStyle name="20% - Accent1 13" xfId="9499" hidden="1" xr:uid="{00000000-0005-0000-0000-00000E010000}"/>
    <cellStyle name="20% - Accent1 13" xfId="12012" hidden="1" xr:uid="{00000000-0005-0000-0000-00000F010000}"/>
    <cellStyle name="20% - Accent1 13" xfId="15750" hidden="1" xr:uid="{00000000-0005-0000-0000-000010010000}"/>
    <cellStyle name="20% - Accent1 13" xfId="18118" hidden="1" xr:uid="{00000000-0005-0000-0000-000011010000}"/>
    <cellStyle name="20% - Accent1 13" xfId="21387" hidden="1" xr:uid="{00000000-0005-0000-0000-000012010000}"/>
    <cellStyle name="20% - Accent1 13" xfId="24571" hidden="1" xr:uid="{00000000-0005-0000-0000-000013010000}"/>
    <cellStyle name="20% - Accent1 13" xfId="28751" hidden="1" xr:uid="{00000000-0005-0000-0000-000014010000}"/>
    <cellStyle name="20% - Accent1 13" xfId="28866" hidden="1" xr:uid="{00000000-0005-0000-0000-000015010000}"/>
    <cellStyle name="20% - Accent1 13" xfId="29589" hidden="1" xr:uid="{00000000-0005-0000-0000-000016010000}"/>
    <cellStyle name="20% - Accent1 13" xfId="29762" hidden="1" xr:uid="{00000000-0005-0000-0000-000017010000}"/>
    <cellStyle name="20% - Accent1 13" xfId="30155" hidden="1" xr:uid="{00000000-0005-0000-0000-000018010000}"/>
    <cellStyle name="20% - Accent1 13" xfId="30303" hidden="1" xr:uid="{00000000-0005-0000-0000-000019010000}"/>
    <cellStyle name="20% - Accent1 13" xfId="30641" hidden="1" xr:uid="{00000000-0005-0000-0000-00001A010000}"/>
    <cellStyle name="20% - Accent1 13" xfId="30978" hidden="1" xr:uid="{00000000-0005-0000-0000-00001B010000}"/>
    <cellStyle name="20% - Accent1 13" xfId="31543" hidden="1" xr:uid="{00000000-0005-0000-0000-00001C010000}"/>
    <cellStyle name="20% - Accent1 13" xfId="31658" hidden="1" xr:uid="{00000000-0005-0000-0000-00001D010000}"/>
    <cellStyle name="20% - Accent1 13" xfId="32381" hidden="1" xr:uid="{00000000-0005-0000-0000-00001E010000}"/>
    <cellStyle name="20% - Accent1 13" xfId="32554" hidden="1" xr:uid="{00000000-0005-0000-0000-00001F010000}"/>
    <cellStyle name="20% - Accent1 13" xfId="32947" hidden="1" xr:uid="{00000000-0005-0000-0000-000020010000}"/>
    <cellStyle name="20% - Accent1 13" xfId="33095" hidden="1" xr:uid="{00000000-0005-0000-0000-000021010000}"/>
    <cellStyle name="20% - Accent1 13" xfId="33433" hidden="1" xr:uid="{00000000-0005-0000-0000-000022010000}"/>
    <cellStyle name="20% - Accent1 13" xfId="33770" hidden="1" xr:uid="{00000000-0005-0000-0000-000023010000}"/>
    <cellStyle name="20% - Accent1 3 2 3 2" xfId="1694" hidden="1" xr:uid="{00000000-0005-0000-0000-000024010000}"/>
    <cellStyle name="20% - Accent1 3 2 3 2" xfId="2960" hidden="1" xr:uid="{00000000-0005-0000-0000-000025010000}"/>
    <cellStyle name="20% - Accent1 3 2 3 2" xfId="9586" hidden="1" xr:uid="{00000000-0005-0000-0000-000026010000}"/>
    <cellStyle name="20% - Accent1 3 2 3 2" xfId="12099" hidden="1" xr:uid="{00000000-0005-0000-0000-000027010000}"/>
    <cellStyle name="20% - Accent1 3 2 3 2" xfId="15837" hidden="1" xr:uid="{00000000-0005-0000-0000-000028010000}"/>
    <cellStyle name="20% - Accent1 3 2 3 2" xfId="18205" hidden="1" xr:uid="{00000000-0005-0000-0000-000029010000}"/>
    <cellStyle name="20% - Accent1 3 2 3 2" xfId="21474" hidden="1" xr:uid="{00000000-0005-0000-0000-00002A010000}"/>
    <cellStyle name="20% - Accent1 3 2 3 2" xfId="24658" hidden="1" xr:uid="{00000000-0005-0000-0000-00002B010000}"/>
    <cellStyle name="20% - Accent1 3 2 3 2" xfId="28827" hidden="1" xr:uid="{00000000-0005-0000-0000-00002C010000}"/>
    <cellStyle name="20% - Accent1 3 2 3 2" xfId="28942" hidden="1" xr:uid="{00000000-0005-0000-0000-00002D010000}"/>
    <cellStyle name="20% - Accent1 3 2 3 2" xfId="29665" hidden="1" xr:uid="{00000000-0005-0000-0000-00002E010000}"/>
    <cellStyle name="20% - Accent1 3 2 3 2" xfId="29838" hidden="1" xr:uid="{00000000-0005-0000-0000-00002F010000}"/>
    <cellStyle name="20% - Accent1 3 2 3 2" xfId="30231" hidden="1" xr:uid="{00000000-0005-0000-0000-000030010000}"/>
    <cellStyle name="20% - Accent1 3 2 3 2" xfId="30379" hidden="1" xr:uid="{00000000-0005-0000-0000-000031010000}"/>
    <cellStyle name="20% - Accent1 3 2 3 2" xfId="30717" hidden="1" xr:uid="{00000000-0005-0000-0000-000032010000}"/>
    <cellStyle name="20% - Accent1 3 2 3 2" xfId="31054" hidden="1" xr:uid="{00000000-0005-0000-0000-000033010000}"/>
    <cellStyle name="20% - Accent1 3 2 3 2" xfId="31619" hidden="1" xr:uid="{00000000-0005-0000-0000-000034010000}"/>
    <cellStyle name="20% - Accent1 3 2 3 2" xfId="31734" hidden="1" xr:uid="{00000000-0005-0000-0000-000035010000}"/>
    <cellStyle name="20% - Accent1 3 2 3 2" xfId="32457" hidden="1" xr:uid="{00000000-0005-0000-0000-000036010000}"/>
    <cellStyle name="20% - Accent1 3 2 3 2" xfId="32630" hidden="1" xr:uid="{00000000-0005-0000-0000-000037010000}"/>
    <cellStyle name="20% - Accent1 3 2 3 2" xfId="33023" hidden="1" xr:uid="{00000000-0005-0000-0000-000038010000}"/>
    <cellStyle name="20% - Accent1 3 2 3 2" xfId="33171" hidden="1" xr:uid="{00000000-0005-0000-0000-000039010000}"/>
    <cellStyle name="20% - Accent1 3 2 3 2" xfId="33509" hidden="1" xr:uid="{00000000-0005-0000-0000-00003A010000}"/>
    <cellStyle name="20% - Accent1 3 2 3 2" xfId="33846" hidden="1" xr:uid="{00000000-0005-0000-0000-00003B010000}"/>
    <cellStyle name="20% - Accent1 3 2 4 2" xfId="1645" hidden="1" xr:uid="{00000000-0005-0000-0000-00003C010000}"/>
    <cellStyle name="20% - Accent1 3 2 4 2" xfId="2911" hidden="1" xr:uid="{00000000-0005-0000-0000-00003D010000}"/>
    <cellStyle name="20% - Accent1 3 2 4 2" xfId="9537" hidden="1" xr:uid="{00000000-0005-0000-0000-00003E010000}"/>
    <cellStyle name="20% - Accent1 3 2 4 2" xfId="12050" hidden="1" xr:uid="{00000000-0005-0000-0000-00003F010000}"/>
    <cellStyle name="20% - Accent1 3 2 4 2" xfId="15788" hidden="1" xr:uid="{00000000-0005-0000-0000-000040010000}"/>
    <cellStyle name="20% - Accent1 3 2 4 2" xfId="18156" hidden="1" xr:uid="{00000000-0005-0000-0000-000041010000}"/>
    <cellStyle name="20% - Accent1 3 2 4 2" xfId="21425" hidden="1" xr:uid="{00000000-0005-0000-0000-000042010000}"/>
    <cellStyle name="20% - Accent1 3 2 4 2" xfId="24609" hidden="1" xr:uid="{00000000-0005-0000-0000-000043010000}"/>
    <cellStyle name="20% - Accent1 3 2 4 2" xfId="28778" hidden="1" xr:uid="{00000000-0005-0000-0000-000044010000}"/>
    <cellStyle name="20% - Accent1 3 2 4 2" xfId="28893" hidden="1" xr:uid="{00000000-0005-0000-0000-000045010000}"/>
    <cellStyle name="20% - Accent1 3 2 4 2" xfId="29616" hidden="1" xr:uid="{00000000-0005-0000-0000-000046010000}"/>
    <cellStyle name="20% - Accent1 3 2 4 2" xfId="29789" hidden="1" xr:uid="{00000000-0005-0000-0000-000047010000}"/>
    <cellStyle name="20% - Accent1 3 2 4 2" xfId="30182" hidden="1" xr:uid="{00000000-0005-0000-0000-000048010000}"/>
    <cellStyle name="20% - Accent1 3 2 4 2" xfId="30330" hidden="1" xr:uid="{00000000-0005-0000-0000-000049010000}"/>
    <cellStyle name="20% - Accent1 3 2 4 2" xfId="30668" hidden="1" xr:uid="{00000000-0005-0000-0000-00004A010000}"/>
    <cellStyle name="20% - Accent1 3 2 4 2" xfId="31005" hidden="1" xr:uid="{00000000-0005-0000-0000-00004B010000}"/>
    <cellStyle name="20% - Accent1 3 2 4 2" xfId="31570" hidden="1" xr:uid="{00000000-0005-0000-0000-00004C010000}"/>
    <cellStyle name="20% - Accent1 3 2 4 2" xfId="31685" hidden="1" xr:uid="{00000000-0005-0000-0000-00004D010000}"/>
    <cellStyle name="20% - Accent1 3 2 4 2" xfId="32408" hidden="1" xr:uid="{00000000-0005-0000-0000-00004E010000}"/>
    <cellStyle name="20% - Accent1 3 2 4 2" xfId="32581" hidden="1" xr:uid="{00000000-0005-0000-0000-00004F010000}"/>
    <cellStyle name="20% - Accent1 3 2 4 2" xfId="32974" hidden="1" xr:uid="{00000000-0005-0000-0000-000050010000}"/>
    <cellStyle name="20% - Accent1 3 2 4 2" xfId="33122" hidden="1" xr:uid="{00000000-0005-0000-0000-000051010000}"/>
    <cellStyle name="20% - Accent1 3 2 4 2" xfId="33460" hidden="1" xr:uid="{00000000-0005-0000-0000-000052010000}"/>
    <cellStyle name="20% - Accent1 3 2 4 2" xfId="33797" hidden="1" xr:uid="{00000000-0005-0000-0000-000053010000}"/>
    <cellStyle name="20% - Accent1 3 3 3 2" xfId="1644" hidden="1" xr:uid="{00000000-0005-0000-0000-000054010000}"/>
    <cellStyle name="20% - Accent1 3 3 3 2" xfId="2910" hidden="1" xr:uid="{00000000-0005-0000-0000-000055010000}"/>
    <cellStyle name="20% - Accent1 3 3 3 2" xfId="9536" hidden="1" xr:uid="{00000000-0005-0000-0000-000056010000}"/>
    <cellStyle name="20% - Accent1 3 3 3 2" xfId="12049" hidden="1" xr:uid="{00000000-0005-0000-0000-000057010000}"/>
    <cellStyle name="20% - Accent1 3 3 3 2" xfId="15787" hidden="1" xr:uid="{00000000-0005-0000-0000-000058010000}"/>
    <cellStyle name="20% - Accent1 3 3 3 2" xfId="18155" hidden="1" xr:uid="{00000000-0005-0000-0000-000059010000}"/>
    <cellStyle name="20% - Accent1 3 3 3 2" xfId="21424" hidden="1" xr:uid="{00000000-0005-0000-0000-00005A010000}"/>
    <cellStyle name="20% - Accent1 3 3 3 2" xfId="24608" hidden="1" xr:uid="{00000000-0005-0000-0000-00005B010000}"/>
    <cellStyle name="20% - Accent1 3 3 3 2" xfId="28777" hidden="1" xr:uid="{00000000-0005-0000-0000-00005C010000}"/>
    <cellStyle name="20% - Accent1 3 3 3 2" xfId="28892" hidden="1" xr:uid="{00000000-0005-0000-0000-00005D010000}"/>
    <cellStyle name="20% - Accent1 3 3 3 2" xfId="29615" hidden="1" xr:uid="{00000000-0005-0000-0000-00005E010000}"/>
    <cellStyle name="20% - Accent1 3 3 3 2" xfId="29788" hidden="1" xr:uid="{00000000-0005-0000-0000-00005F010000}"/>
    <cellStyle name="20% - Accent1 3 3 3 2" xfId="30181" hidden="1" xr:uid="{00000000-0005-0000-0000-000060010000}"/>
    <cellStyle name="20% - Accent1 3 3 3 2" xfId="30329" hidden="1" xr:uid="{00000000-0005-0000-0000-000061010000}"/>
    <cellStyle name="20% - Accent1 3 3 3 2" xfId="30667" hidden="1" xr:uid="{00000000-0005-0000-0000-000062010000}"/>
    <cellStyle name="20% - Accent1 3 3 3 2" xfId="31004" hidden="1" xr:uid="{00000000-0005-0000-0000-000063010000}"/>
    <cellStyle name="20% - Accent1 3 3 3 2" xfId="31569" hidden="1" xr:uid="{00000000-0005-0000-0000-000064010000}"/>
    <cellStyle name="20% - Accent1 3 3 3 2" xfId="31684" hidden="1" xr:uid="{00000000-0005-0000-0000-000065010000}"/>
    <cellStyle name="20% - Accent1 3 3 3 2" xfId="32407" hidden="1" xr:uid="{00000000-0005-0000-0000-000066010000}"/>
    <cellStyle name="20% - Accent1 3 3 3 2" xfId="32580" hidden="1" xr:uid="{00000000-0005-0000-0000-000067010000}"/>
    <cellStyle name="20% - Accent1 3 3 3 2" xfId="32973" hidden="1" xr:uid="{00000000-0005-0000-0000-000068010000}"/>
    <cellStyle name="20% - Accent1 3 3 3 2" xfId="33121" hidden="1" xr:uid="{00000000-0005-0000-0000-000069010000}"/>
    <cellStyle name="20% - Accent1 3 3 3 2" xfId="33459" hidden="1" xr:uid="{00000000-0005-0000-0000-00006A010000}"/>
    <cellStyle name="20% - Accent1 3 3 3 2" xfId="33796" hidden="1" xr:uid="{00000000-0005-0000-0000-00006B010000}"/>
    <cellStyle name="20% - Accent1 4 2 3 2" xfId="1695" hidden="1" xr:uid="{00000000-0005-0000-0000-00006C010000}"/>
    <cellStyle name="20% - Accent1 4 2 3 2" xfId="2961" hidden="1" xr:uid="{00000000-0005-0000-0000-00006D010000}"/>
    <cellStyle name="20% - Accent1 4 2 3 2" xfId="9587" hidden="1" xr:uid="{00000000-0005-0000-0000-00006E010000}"/>
    <cellStyle name="20% - Accent1 4 2 3 2" xfId="12100" hidden="1" xr:uid="{00000000-0005-0000-0000-00006F010000}"/>
    <cellStyle name="20% - Accent1 4 2 3 2" xfId="15838" hidden="1" xr:uid="{00000000-0005-0000-0000-000070010000}"/>
    <cellStyle name="20% - Accent1 4 2 3 2" xfId="18206" hidden="1" xr:uid="{00000000-0005-0000-0000-000071010000}"/>
    <cellStyle name="20% - Accent1 4 2 3 2" xfId="21475" hidden="1" xr:uid="{00000000-0005-0000-0000-000072010000}"/>
    <cellStyle name="20% - Accent1 4 2 3 2" xfId="24659" hidden="1" xr:uid="{00000000-0005-0000-0000-000073010000}"/>
    <cellStyle name="20% - Accent1 4 2 3 2" xfId="28828" hidden="1" xr:uid="{00000000-0005-0000-0000-000074010000}"/>
    <cellStyle name="20% - Accent1 4 2 3 2" xfId="28943" hidden="1" xr:uid="{00000000-0005-0000-0000-000075010000}"/>
    <cellStyle name="20% - Accent1 4 2 3 2" xfId="29666" hidden="1" xr:uid="{00000000-0005-0000-0000-000076010000}"/>
    <cellStyle name="20% - Accent1 4 2 3 2" xfId="29839" hidden="1" xr:uid="{00000000-0005-0000-0000-000077010000}"/>
    <cellStyle name="20% - Accent1 4 2 3 2" xfId="30232" hidden="1" xr:uid="{00000000-0005-0000-0000-000078010000}"/>
    <cellStyle name="20% - Accent1 4 2 3 2" xfId="30380" hidden="1" xr:uid="{00000000-0005-0000-0000-000079010000}"/>
    <cellStyle name="20% - Accent1 4 2 3 2" xfId="30718" hidden="1" xr:uid="{00000000-0005-0000-0000-00007A010000}"/>
    <cellStyle name="20% - Accent1 4 2 3 2" xfId="31055" hidden="1" xr:uid="{00000000-0005-0000-0000-00007B010000}"/>
    <cellStyle name="20% - Accent1 4 2 3 2" xfId="31620" hidden="1" xr:uid="{00000000-0005-0000-0000-00007C010000}"/>
    <cellStyle name="20% - Accent1 4 2 3 2" xfId="31735" hidden="1" xr:uid="{00000000-0005-0000-0000-00007D010000}"/>
    <cellStyle name="20% - Accent1 4 2 3 2" xfId="32458" hidden="1" xr:uid="{00000000-0005-0000-0000-00007E010000}"/>
    <cellStyle name="20% - Accent1 4 2 3 2" xfId="32631" hidden="1" xr:uid="{00000000-0005-0000-0000-00007F010000}"/>
    <cellStyle name="20% - Accent1 4 2 3 2" xfId="33024" hidden="1" xr:uid="{00000000-0005-0000-0000-000080010000}"/>
    <cellStyle name="20% - Accent1 4 2 3 2" xfId="33172" hidden="1" xr:uid="{00000000-0005-0000-0000-000081010000}"/>
    <cellStyle name="20% - Accent1 4 2 3 2" xfId="33510" hidden="1" xr:uid="{00000000-0005-0000-0000-000082010000}"/>
    <cellStyle name="20% - Accent1 4 2 3 2" xfId="33847" hidden="1" xr:uid="{00000000-0005-0000-0000-000083010000}"/>
    <cellStyle name="20% - Accent1 4 2 4 2" xfId="1647" hidden="1" xr:uid="{00000000-0005-0000-0000-000084010000}"/>
    <cellStyle name="20% - Accent1 4 2 4 2" xfId="2913" hidden="1" xr:uid="{00000000-0005-0000-0000-000085010000}"/>
    <cellStyle name="20% - Accent1 4 2 4 2" xfId="9539" hidden="1" xr:uid="{00000000-0005-0000-0000-000086010000}"/>
    <cellStyle name="20% - Accent1 4 2 4 2" xfId="12052" hidden="1" xr:uid="{00000000-0005-0000-0000-000087010000}"/>
    <cellStyle name="20% - Accent1 4 2 4 2" xfId="15790" hidden="1" xr:uid="{00000000-0005-0000-0000-000088010000}"/>
    <cellStyle name="20% - Accent1 4 2 4 2" xfId="18158" hidden="1" xr:uid="{00000000-0005-0000-0000-000089010000}"/>
    <cellStyle name="20% - Accent1 4 2 4 2" xfId="21427" hidden="1" xr:uid="{00000000-0005-0000-0000-00008A010000}"/>
    <cellStyle name="20% - Accent1 4 2 4 2" xfId="24611" hidden="1" xr:uid="{00000000-0005-0000-0000-00008B010000}"/>
    <cellStyle name="20% - Accent1 4 2 4 2" xfId="28780" hidden="1" xr:uid="{00000000-0005-0000-0000-00008C010000}"/>
    <cellStyle name="20% - Accent1 4 2 4 2" xfId="28895" hidden="1" xr:uid="{00000000-0005-0000-0000-00008D010000}"/>
    <cellStyle name="20% - Accent1 4 2 4 2" xfId="29618" hidden="1" xr:uid="{00000000-0005-0000-0000-00008E010000}"/>
    <cellStyle name="20% - Accent1 4 2 4 2" xfId="29791" hidden="1" xr:uid="{00000000-0005-0000-0000-00008F010000}"/>
    <cellStyle name="20% - Accent1 4 2 4 2" xfId="30184" hidden="1" xr:uid="{00000000-0005-0000-0000-000090010000}"/>
    <cellStyle name="20% - Accent1 4 2 4 2" xfId="30332" hidden="1" xr:uid="{00000000-0005-0000-0000-000091010000}"/>
    <cellStyle name="20% - Accent1 4 2 4 2" xfId="30670" hidden="1" xr:uid="{00000000-0005-0000-0000-000092010000}"/>
    <cellStyle name="20% - Accent1 4 2 4 2" xfId="31007" hidden="1" xr:uid="{00000000-0005-0000-0000-000093010000}"/>
    <cellStyle name="20% - Accent1 4 2 4 2" xfId="31572" hidden="1" xr:uid="{00000000-0005-0000-0000-000094010000}"/>
    <cellStyle name="20% - Accent1 4 2 4 2" xfId="31687" hidden="1" xr:uid="{00000000-0005-0000-0000-000095010000}"/>
    <cellStyle name="20% - Accent1 4 2 4 2" xfId="32410" hidden="1" xr:uid="{00000000-0005-0000-0000-000096010000}"/>
    <cellStyle name="20% - Accent1 4 2 4 2" xfId="32583" hidden="1" xr:uid="{00000000-0005-0000-0000-000097010000}"/>
    <cellStyle name="20% - Accent1 4 2 4 2" xfId="32976" hidden="1" xr:uid="{00000000-0005-0000-0000-000098010000}"/>
    <cellStyle name="20% - Accent1 4 2 4 2" xfId="33124" hidden="1" xr:uid="{00000000-0005-0000-0000-000099010000}"/>
    <cellStyle name="20% - Accent1 4 2 4 2" xfId="33462" hidden="1" xr:uid="{00000000-0005-0000-0000-00009A010000}"/>
    <cellStyle name="20% - Accent1 4 2 4 2" xfId="33799" hidden="1" xr:uid="{00000000-0005-0000-0000-00009B010000}"/>
    <cellStyle name="20% - Accent1 4 3 3 2" xfId="1646" hidden="1" xr:uid="{00000000-0005-0000-0000-00009C010000}"/>
    <cellStyle name="20% - Accent1 4 3 3 2" xfId="2912" hidden="1" xr:uid="{00000000-0005-0000-0000-00009D010000}"/>
    <cellStyle name="20% - Accent1 4 3 3 2" xfId="9538" hidden="1" xr:uid="{00000000-0005-0000-0000-00009E010000}"/>
    <cellStyle name="20% - Accent1 4 3 3 2" xfId="12051" hidden="1" xr:uid="{00000000-0005-0000-0000-00009F010000}"/>
    <cellStyle name="20% - Accent1 4 3 3 2" xfId="15789" hidden="1" xr:uid="{00000000-0005-0000-0000-0000A0010000}"/>
    <cellStyle name="20% - Accent1 4 3 3 2" xfId="18157" hidden="1" xr:uid="{00000000-0005-0000-0000-0000A1010000}"/>
    <cellStyle name="20% - Accent1 4 3 3 2" xfId="21426" hidden="1" xr:uid="{00000000-0005-0000-0000-0000A2010000}"/>
    <cellStyle name="20% - Accent1 4 3 3 2" xfId="24610" hidden="1" xr:uid="{00000000-0005-0000-0000-0000A3010000}"/>
    <cellStyle name="20% - Accent1 4 3 3 2" xfId="28779" hidden="1" xr:uid="{00000000-0005-0000-0000-0000A4010000}"/>
    <cellStyle name="20% - Accent1 4 3 3 2" xfId="28894" hidden="1" xr:uid="{00000000-0005-0000-0000-0000A5010000}"/>
    <cellStyle name="20% - Accent1 4 3 3 2" xfId="29617" hidden="1" xr:uid="{00000000-0005-0000-0000-0000A6010000}"/>
    <cellStyle name="20% - Accent1 4 3 3 2" xfId="29790" hidden="1" xr:uid="{00000000-0005-0000-0000-0000A7010000}"/>
    <cellStyle name="20% - Accent1 4 3 3 2" xfId="30183" hidden="1" xr:uid="{00000000-0005-0000-0000-0000A8010000}"/>
    <cellStyle name="20% - Accent1 4 3 3 2" xfId="30331" hidden="1" xr:uid="{00000000-0005-0000-0000-0000A9010000}"/>
    <cellStyle name="20% - Accent1 4 3 3 2" xfId="30669" hidden="1" xr:uid="{00000000-0005-0000-0000-0000AA010000}"/>
    <cellStyle name="20% - Accent1 4 3 3 2" xfId="31006" hidden="1" xr:uid="{00000000-0005-0000-0000-0000AB010000}"/>
    <cellStyle name="20% - Accent1 4 3 3 2" xfId="31571" hidden="1" xr:uid="{00000000-0005-0000-0000-0000AC010000}"/>
    <cellStyle name="20% - Accent1 4 3 3 2" xfId="31686" hidden="1" xr:uid="{00000000-0005-0000-0000-0000AD010000}"/>
    <cellStyle name="20% - Accent1 4 3 3 2" xfId="32409" hidden="1" xr:uid="{00000000-0005-0000-0000-0000AE010000}"/>
    <cellStyle name="20% - Accent1 4 3 3 2" xfId="32582" hidden="1" xr:uid="{00000000-0005-0000-0000-0000AF010000}"/>
    <cellStyle name="20% - Accent1 4 3 3 2" xfId="32975" hidden="1" xr:uid="{00000000-0005-0000-0000-0000B0010000}"/>
    <cellStyle name="20% - Accent1 4 3 3 2" xfId="33123" hidden="1" xr:uid="{00000000-0005-0000-0000-0000B1010000}"/>
    <cellStyle name="20% - Accent1 4 3 3 2" xfId="33461" hidden="1" xr:uid="{00000000-0005-0000-0000-0000B2010000}"/>
    <cellStyle name="20% - Accent1 4 3 3 2" xfId="33798" hidden="1" xr:uid="{00000000-0005-0000-0000-0000B3010000}"/>
    <cellStyle name="20% - Accent1 5 2" xfId="1632" hidden="1" xr:uid="{00000000-0005-0000-0000-0000B4010000}"/>
    <cellStyle name="20% - Accent1 5 2" xfId="2898" hidden="1" xr:uid="{00000000-0005-0000-0000-0000B5010000}"/>
    <cellStyle name="20% - Accent1 5 2" xfId="9524" hidden="1" xr:uid="{00000000-0005-0000-0000-0000B6010000}"/>
    <cellStyle name="20% - Accent1 5 2" xfId="12037" hidden="1" xr:uid="{00000000-0005-0000-0000-0000B7010000}"/>
    <cellStyle name="20% - Accent1 5 2" xfId="15775" hidden="1" xr:uid="{00000000-0005-0000-0000-0000B8010000}"/>
    <cellStyle name="20% - Accent1 5 2" xfId="18143" hidden="1" xr:uid="{00000000-0005-0000-0000-0000B9010000}"/>
    <cellStyle name="20% - Accent1 5 2" xfId="21412" hidden="1" xr:uid="{00000000-0005-0000-0000-0000BA010000}"/>
    <cellStyle name="20% - Accent1 5 2" xfId="24596" hidden="1" xr:uid="{00000000-0005-0000-0000-0000BB010000}"/>
    <cellStyle name="20% - Accent1 5 2" xfId="28765" hidden="1" xr:uid="{00000000-0005-0000-0000-0000BC010000}"/>
    <cellStyle name="20% - Accent1 5 2" xfId="28880" hidden="1" xr:uid="{00000000-0005-0000-0000-0000BD010000}"/>
    <cellStyle name="20% - Accent1 5 2" xfId="29603" hidden="1" xr:uid="{00000000-0005-0000-0000-0000BE010000}"/>
    <cellStyle name="20% - Accent1 5 2" xfId="29776" hidden="1" xr:uid="{00000000-0005-0000-0000-0000BF010000}"/>
    <cellStyle name="20% - Accent1 5 2" xfId="30169" hidden="1" xr:uid="{00000000-0005-0000-0000-0000C0010000}"/>
    <cellStyle name="20% - Accent1 5 2" xfId="30317" hidden="1" xr:uid="{00000000-0005-0000-0000-0000C1010000}"/>
    <cellStyle name="20% - Accent1 5 2" xfId="30655" hidden="1" xr:uid="{00000000-0005-0000-0000-0000C2010000}"/>
    <cellStyle name="20% - Accent1 5 2" xfId="30992" hidden="1" xr:uid="{00000000-0005-0000-0000-0000C3010000}"/>
    <cellStyle name="20% - Accent1 5 2" xfId="31557" hidden="1" xr:uid="{00000000-0005-0000-0000-0000C4010000}"/>
    <cellStyle name="20% - Accent1 5 2" xfId="31672" hidden="1" xr:uid="{00000000-0005-0000-0000-0000C5010000}"/>
    <cellStyle name="20% - Accent1 5 2" xfId="32395" hidden="1" xr:uid="{00000000-0005-0000-0000-0000C6010000}"/>
    <cellStyle name="20% - Accent1 5 2" xfId="32568" hidden="1" xr:uid="{00000000-0005-0000-0000-0000C7010000}"/>
    <cellStyle name="20% - Accent1 5 2" xfId="32961" hidden="1" xr:uid="{00000000-0005-0000-0000-0000C8010000}"/>
    <cellStyle name="20% - Accent1 5 2" xfId="33109" hidden="1" xr:uid="{00000000-0005-0000-0000-0000C9010000}"/>
    <cellStyle name="20% - Accent1 5 2" xfId="33447" hidden="1" xr:uid="{00000000-0005-0000-0000-0000CA010000}"/>
    <cellStyle name="20% - Accent1 5 2" xfId="33784" hidden="1" xr:uid="{00000000-0005-0000-0000-0000CB010000}"/>
    <cellStyle name="20% - Accent1 7" xfId="398" hidden="1" xr:uid="{00000000-0005-0000-0000-0000CC010000}"/>
    <cellStyle name="20% - Accent1 7" xfId="617" hidden="1" xr:uid="{00000000-0005-0000-0000-0000CD010000}"/>
    <cellStyle name="20% - Accent1 7" xfId="954" hidden="1" xr:uid="{00000000-0005-0000-0000-0000CE010000}"/>
    <cellStyle name="20% - Accent1 7" xfId="1296" hidden="1" xr:uid="{00000000-0005-0000-0000-0000CF010000}"/>
    <cellStyle name="20% - Accent1 7" xfId="6505" hidden="1" xr:uid="{00000000-0005-0000-0000-0000D0010000}"/>
    <cellStyle name="20% - Accent1 7" xfId="6844" hidden="1" xr:uid="{00000000-0005-0000-0000-0000D1010000}"/>
    <cellStyle name="20% - Accent1 7" xfId="7187" hidden="1" xr:uid="{00000000-0005-0000-0000-0000D2010000}"/>
    <cellStyle name="20% - Accent1 7" xfId="3893" hidden="1" xr:uid="{00000000-0005-0000-0000-0000D3010000}"/>
    <cellStyle name="20% - Accent1 7" xfId="10776" hidden="1" xr:uid="{00000000-0005-0000-0000-0000D4010000}"/>
    <cellStyle name="20% - Accent1 7" xfId="4369" hidden="1" xr:uid="{00000000-0005-0000-0000-0000D5010000}"/>
    <cellStyle name="20% - Accent1 7" xfId="10894" hidden="1" xr:uid="{00000000-0005-0000-0000-0000D6010000}"/>
    <cellStyle name="20% - Accent1 7" xfId="13283" hidden="1" xr:uid="{00000000-0005-0000-0000-0000D7010000}"/>
    <cellStyle name="20% - Accent1 7" xfId="13625" hidden="1" xr:uid="{00000000-0005-0000-0000-0000D8010000}"/>
    <cellStyle name="20% - Accent1 7" xfId="4779" hidden="1" xr:uid="{00000000-0005-0000-0000-0000D9010000}"/>
    <cellStyle name="20% - Accent1 7" xfId="16980" hidden="1" xr:uid="{00000000-0005-0000-0000-0000DA010000}"/>
    <cellStyle name="20% - Accent1 7" xfId="11462" hidden="1" xr:uid="{00000000-0005-0000-0000-0000DB010000}"/>
    <cellStyle name="20% - Accent1 7" xfId="17062" hidden="1" xr:uid="{00000000-0005-0000-0000-0000DC010000}"/>
    <cellStyle name="20% - Accent1 7" xfId="19366" hidden="1" xr:uid="{00000000-0005-0000-0000-0000DD010000}"/>
    <cellStyle name="20% - Accent1 7" xfId="19708" hidden="1" xr:uid="{00000000-0005-0000-0000-0000DE010000}"/>
    <cellStyle name="20% - Accent1 7" xfId="20346" hidden="1" xr:uid="{00000000-0005-0000-0000-0000DF010000}"/>
    <cellStyle name="20% - Accent1 7" xfId="22619" hidden="1" xr:uid="{00000000-0005-0000-0000-0000E0010000}"/>
    <cellStyle name="20% - Accent1 7" xfId="22961" hidden="1" xr:uid="{00000000-0005-0000-0000-0000E1010000}"/>
    <cellStyle name="20% - Accent1 7" xfId="23550" hidden="1" xr:uid="{00000000-0005-0000-0000-0000E2010000}"/>
    <cellStyle name="20% - Accent1 7" xfId="25785" hidden="1" xr:uid="{00000000-0005-0000-0000-0000E3010000}"/>
    <cellStyle name="20% - Accent1 7" xfId="28442" hidden="1" xr:uid="{00000000-0005-0000-0000-0000E4010000}"/>
    <cellStyle name="20% - Accent1 7" xfId="28525" hidden="1" xr:uid="{00000000-0005-0000-0000-0000E5010000}"/>
    <cellStyle name="20% - Accent1 7" xfId="28603" hidden="1" xr:uid="{00000000-0005-0000-0000-0000E6010000}"/>
    <cellStyle name="20% - Accent1 7" xfId="28681" hidden="1" xr:uid="{00000000-0005-0000-0000-0000E7010000}"/>
    <cellStyle name="20% - Accent1 7" xfId="29263" hidden="1" xr:uid="{00000000-0005-0000-0000-0000E8010000}"/>
    <cellStyle name="20% - Accent1 7" xfId="29342" hidden="1" xr:uid="{00000000-0005-0000-0000-0000E9010000}"/>
    <cellStyle name="20% - Accent1 7" xfId="29420" hidden="1" xr:uid="{00000000-0005-0000-0000-0000EA010000}"/>
    <cellStyle name="20% - Accent1 7" xfId="28966" hidden="1" xr:uid="{00000000-0005-0000-0000-0000EB010000}"/>
    <cellStyle name="20% - Accent1 7" xfId="29720" hidden="1" xr:uid="{00000000-0005-0000-0000-0000EC010000}"/>
    <cellStyle name="20% - Accent1 7" xfId="28996" hidden="1" xr:uid="{00000000-0005-0000-0000-0000ED010000}"/>
    <cellStyle name="20% - Accent1 7" xfId="29732" hidden="1" xr:uid="{00000000-0005-0000-0000-0000EE010000}"/>
    <cellStyle name="20% - Accent1 7" xfId="29937" hidden="1" xr:uid="{00000000-0005-0000-0000-0000EF010000}"/>
    <cellStyle name="20% - Accent1 7" xfId="30015" hidden="1" xr:uid="{00000000-0005-0000-0000-0000F0010000}"/>
    <cellStyle name="20% - Accent1 7" xfId="29041" hidden="1" xr:uid="{00000000-0005-0000-0000-0000F1010000}"/>
    <cellStyle name="20% - Accent1 7" xfId="30278" hidden="1" xr:uid="{00000000-0005-0000-0000-0000F2010000}"/>
    <cellStyle name="20% - Accent1 7" xfId="29750" hidden="1" xr:uid="{00000000-0005-0000-0000-0000F3010000}"/>
    <cellStyle name="20% - Accent1 7" xfId="30281" hidden="1" xr:uid="{00000000-0005-0000-0000-0000F4010000}"/>
    <cellStyle name="20% - Accent1 7" xfId="30469" hidden="1" xr:uid="{00000000-0005-0000-0000-0000F5010000}"/>
    <cellStyle name="20% - Accent1 7" xfId="30547" hidden="1" xr:uid="{00000000-0005-0000-0000-0000F6010000}"/>
    <cellStyle name="20% - Accent1 7" xfId="30623" hidden="1" xr:uid="{00000000-0005-0000-0000-0000F7010000}"/>
    <cellStyle name="20% - Accent1 7" xfId="30806" hidden="1" xr:uid="{00000000-0005-0000-0000-0000F8010000}"/>
    <cellStyle name="20% - Accent1 7" xfId="30884" hidden="1" xr:uid="{00000000-0005-0000-0000-0000F9010000}"/>
    <cellStyle name="20% - Accent1 7" xfId="30960" hidden="1" xr:uid="{00000000-0005-0000-0000-0000FA010000}"/>
    <cellStyle name="20% - Accent1 7" xfId="31143" hidden="1" xr:uid="{00000000-0005-0000-0000-0000FB010000}"/>
    <cellStyle name="20% - Accent1 7" xfId="31234" hidden="1" xr:uid="{00000000-0005-0000-0000-0000FC010000}"/>
    <cellStyle name="20% - Accent1 7" xfId="31317" hidden="1" xr:uid="{00000000-0005-0000-0000-0000FD010000}"/>
    <cellStyle name="20% - Accent1 7" xfId="31395" hidden="1" xr:uid="{00000000-0005-0000-0000-0000FE010000}"/>
    <cellStyle name="20% - Accent1 7" xfId="31473" hidden="1" xr:uid="{00000000-0005-0000-0000-0000FF010000}"/>
    <cellStyle name="20% - Accent1 7" xfId="32055" hidden="1" xr:uid="{00000000-0005-0000-0000-000000020000}"/>
    <cellStyle name="20% - Accent1 7" xfId="32134" hidden="1" xr:uid="{00000000-0005-0000-0000-000001020000}"/>
    <cellStyle name="20% - Accent1 7" xfId="32212" hidden="1" xr:uid="{00000000-0005-0000-0000-000002020000}"/>
    <cellStyle name="20% - Accent1 7" xfId="31758" hidden="1" xr:uid="{00000000-0005-0000-0000-000003020000}"/>
    <cellStyle name="20% - Accent1 7" xfId="32512" hidden="1" xr:uid="{00000000-0005-0000-0000-000004020000}"/>
    <cellStyle name="20% - Accent1 7" xfId="31788" hidden="1" xr:uid="{00000000-0005-0000-0000-000005020000}"/>
    <cellStyle name="20% - Accent1 7" xfId="32524" hidden="1" xr:uid="{00000000-0005-0000-0000-000006020000}"/>
    <cellStyle name="20% - Accent1 7" xfId="32729" hidden="1" xr:uid="{00000000-0005-0000-0000-000007020000}"/>
    <cellStyle name="20% - Accent1 7" xfId="32807" hidden="1" xr:uid="{00000000-0005-0000-0000-000008020000}"/>
    <cellStyle name="20% - Accent1 7" xfId="31833" hidden="1" xr:uid="{00000000-0005-0000-0000-000009020000}"/>
    <cellStyle name="20% - Accent1 7" xfId="33070" hidden="1" xr:uid="{00000000-0005-0000-0000-00000A020000}"/>
    <cellStyle name="20% - Accent1 7" xfId="32542" hidden="1" xr:uid="{00000000-0005-0000-0000-00000B020000}"/>
    <cellStyle name="20% - Accent1 7" xfId="33073" hidden="1" xr:uid="{00000000-0005-0000-0000-00000C020000}"/>
    <cellStyle name="20% - Accent1 7" xfId="33261" hidden="1" xr:uid="{00000000-0005-0000-0000-00000D020000}"/>
    <cellStyle name="20% - Accent1 7" xfId="33339" hidden="1" xr:uid="{00000000-0005-0000-0000-00000E020000}"/>
    <cellStyle name="20% - Accent1 7" xfId="33415" hidden="1" xr:uid="{00000000-0005-0000-0000-00000F020000}"/>
    <cellStyle name="20% - Accent1 7" xfId="33598" hidden="1" xr:uid="{00000000-0005-0000-0000-000010020000}"/>
    <cellStyle name="20% - Accent1 7" xfId="33676" hidden="1" xr:uid="{00000000-0005-0000-0000-000011020000}"/>
    <cellStyle name="20% - Accent1 7" xfId="33752" hidden="1" xr:uid="{00000000-0005-0000-0000-000012020000}"/>
    <cellStyle name="20% - Accent1 7" xfId="33935" hidden="1" xr:uid="{00000000-0005-0000-0000-000013020000}"/>
    <cellStyle name="20% - Accent1 8" xfId="445" hidden="1" xr:uid="{00000000-0005-0000-0000-000014020000}"/>
    <cellStyle name="20% - Accent1 8" xfId="727" hidden="1" xr:uid="{00000000-0005-0000-0000-000015020000}"/>
    <cellStyle name="20% - Accent1 8" xfId="1058" hidden="1" xr:uid="{00000000-0005-0000-0000-000016020000}"/>
    <cellStyle name="20% - Accent1 8" xfId="1400" hidden="1" xr:uid="{00000000-0005-0000-0000-000017020000}"/>
    <cellStyle name="20% - Accent1 8" xfId="6616" hidden="1" xr:uid="{00000000-0005-0000-0000-000018020000}"/>
    <cellStyle name="20% - Accent1 8" xfId="6949" hidden="1" xr:uid="{00000000-0005-0000-0000-000019020000}"/>
    <cellStyle name="20% - Accent1 8" xfId="7294" hidden="1" xr:uid="{00000000-0005-0000-0000-00001A020000}"/>
    <cellStyle name="20% - Accent1 8" xfId="8251" hidden="1" xr:uid="{00000000-0005-0000-0000-00001B020000}"/>
    <cellStyle name="20% - Accent1 8" xfId="7863" hidden="1" xr:uid="{00000000-0005-0000-0000-00001C020000}"/>
    <cellStyle name="20% - Accent1 8" xfId="5683" hidden="1" xr:uid="{00000000-0005-0000-0000-00001D020000}"/>
    <cellStyle name="20% - Accent1 8" xfId="4532" hidden="1" xr:uid="{00000000-0005-0000-0000-00001E020000}"/>
    <cellStyle name="20% - Accent1 8" xfId="13387" hidden="1" xr:uid="{00000000-0005-0000-0000-00001F020000}"/>
    <cellStyle name="20% - Accent1 8" xfId="13729" hidden="1" xr:uid="{00000000-0005-0000-0000-000020020000}"/>
    <cellStyle name="20% - Accent1 8" xfId="14555" hidden="1" xr:uid="{00000000-0005-0000-0000-000021020000}"/>
    <cellStyle name="20% - Accent1 8" xfId="14224" hidden="1" xr:uid="{00000000-0005-0000-0000-000022020000}"/>
    <cellStyle name="20% - Accent1 8" xfId="7948" hidden="1" xr:uid="{00000000-0005-0000-0000-000023020000}"/>
    <cellStyle name="20% - Accent1 8" xfId="5700" hidden="1" xr:uid="{00000000-0005-0000-0000-000024020000}"/>
    <cellStyle name="20% - Accent1 8" xfId="19470" hidden="1" xr:uid="{00000000-0005-0000-0000-000025020000}"/>
    <cellStyle name="20% - Accent1 8" xfId="19812" hidden="1" xr:uid="{00000000-0005-0000-0000-000026020000}"/>
    <cellStyle name="20% - Accent1 8" xfId="9043" hidden="1" xr:uid="{00000000-0005-0000-0000-000027020000}"/>
    <cellStyle name="20% - Accent1 8" xfId="22723" hidden="1" xr:uid="{00000000-0005-0000-0000-000028020000}"/>
    <cellStyle name="20% - Accent1 8" xfId="23065" hidden="1" xr:uid="{00000000-0005-0000-0000-000029020000}"/>
    <cellStyle name="20% - Accent1 8" xfId="8959" hidden="1" xr:uid="{00000000-0005-0000-0000-00002A020000}"/>
    <cellStyle name="20% - Accent1 8" xfId="25889" hidden="1" xr:uid="{00000000-0005-0000-0000-00002B020000}"/>
    <cellStyle name="20% - Accent1 8" xfId="28458" hidden="1" xr:uid="{00000000-0005-0000-0000-00002C020000}"/>
    <cellStyle name="20% - Accent1 8" xfId="28537" hidden="1" xr:uid="{00000000-0005-0000-0000-00002D020000}"/>
    <cellStyle name="20% - Accent1 8" xfId="28614" hidden="1" xr:uid="{00000000-0005-0000-0000-00002E020000}"/>
    <cellStyle name="20% - Accent1 8" xfId="28692" hidden="1" xr:uid="{00000000-0005-0000-0000-00002F020000}"/>
    <cellStyle name="20% - Accent1 8" xfId="29276" hidden="1" xr:uid="{00000000-0005-0000-0000-000030020000}"/>
    <cellStyle name="20% - Accent1 8" xfId="29353" hidden="1" xr:uid="{00000000-0005-0000-0000-000031020000}"/>
    <cellStyle name="20% - Accent1 8" xfId="29432" hidden="1" xr:uid="{00000000-0005-0000-0000-000032020000}"/>
    <cellStyle name="20% - Accent1 8" xfId="29549" hidden="1" xr:uid="{00000000-0005-0000-0000-000033020000}"/>
    <cellStyle name="20% - Accent1 8" xfId="29522" hidden="1" xr:uid="{00000000-0005-0000-0000-000034020000}"/>
    <cellStyle name="20% - Accent1 8" xfId="29168" hidden="1" xr:uid="{00000000-0005-0000-0000-000035020000}"/>
    <cellStyle name="20% - Accent1 8" xfId="29012" hidden="1" xr:uid="{00000000-0005-0000-0000-000036020000}"/>
    <cellStyle name="20% - Accent1 8" xfId="29948" hidden="1" xr:uid="{00000000-0005-0000-0000-000037020000}"/>
    <cellStyle name="20% - Accent1 8" xfId="30026" hidden="1" xr:uid="{00000000-0005-0000-0000-000038020000}"/>
    <cellStyle name="20% - Accent1 8" xfId="30127" hidden="1" xr:uid="{00000000-0005-0000-0000-000039020000}"/>
    <cellStyle name="20% - Accent1 8" xfId="30109" hidden="1" xr:uid="{00000000-0005-0000-0000-00003A020000}"/>
    <cellStyle name="20% - Accent1 8" xfId="29530" hidden="1" xr:uid="{00000000-0005-0000-0000-00003B020000}"/>
    <cellStyle name="20% - Accent1 8" xfId="29172" hidden="1" xr:uid="{00000000-0005-0000-0000-00003C020000}"/>
    <cellStyle name="20% - Accent1 8" xfId="30480" hidden="1" xr:uid="{00000000-0005-0000-0000-00003D020000}"/>
    <cellStyle name="20% - Accent1 8" xfId="30558" hidden="1" xr:uid="{00000000-0005-0000-0000-00003E020000}"/>
    <cellStyle name="20% - Accent1 8" xfId="29579" hidden="1" xr:uid="{00000000-0005-0000-0000-00003F020000}"/>
    <cellStyle name="20% - Accent1 8" xfId="30817" hidden="1" xr:uid="{00000000-0005-0000-0000-000040020000}"/>
    <cellStyle name="20% - Accent1 8" xfId="30895" hidden="1" xr:uid="{00000000-0005-0000-0000-000041020000}"/>
    <cellStyle name="20% - Accent1 8" xfId="29576" hidden="1" xr:uid="{00000000-0005-0000-0000-000042020000}"/>
    <cellStyle name="20% - Accent1 8" xfId="31154" hidden="1" xr:uid="{00000000-0005-0000-0000-000043020000}"/>
    <cellStyle name="20% - Accent1 8" xfId="31250" hidden="1" xr:uid="{00000000-0005-0000-0000-000044020000}"/>
    <cellStyle name="20% - Accent1 8" xfId="31329" hidden="1" xr:uid="{00000000-0005-0000-0000-000045020000}"/>
    <cellStyle name="20% - Accent1 8" xfId="31406" hidden="1" xr:uid="{00000000-0005-0000-0000-000046020000}"/>
    <cellStyle name="20% - Accent1 8" xfId="31484" hidden="1" xr:uid="{00000000-0005-0000-0000-000047020000}"/>
    <cellStyle name="20% - Accent1 8" xfId="32068" hidden="1" xr:uid="{00000000-0005-0000-0000-000048020000}"/>
    <cellStyle name="20% - Accent1 8" xfId="32145" hidden="1" xr:uid="{00000000-0005-0000-0000-000049020000}"/>
    <cellStyle name="20% - Accent1 8" xfId="32224" hidden="1" xr:uid="{00000000-0005-0000-0000-00004A020000}"/>
    <cellStyle name="20% - Accent1 8" xfId="32341" hidden="1" xr:uid="{00000000-0005-0000-0000-00004B020000}"/>
    <cellStyle name="20% - Accent1 8" xfId="32314" hidden="1" xr:uid="{00000000-0005-0000-0000-00004C020000}"/>
    <cellStyle name="20% - Accent1 8" xfId="31960" hidden="1" xr:uid="{00000000-0005-0000-0000-00004D020000}"/>
    <cellStyle name="20% - Accent1 8" xfId="31804" hidden="1" xr:uid="{00000000-0005-0000-0000-00004E020000}"/>
    <cellStyle name="20% - Accent1 8" xfId="32740" hidden="1" xr:uid="{00000000-0005-0000-0000-00004F020000}"/>
    <cellStyle name="20% - Accent1 8" xfId="32818" hidden="1" xr:uid="{00000000-0005-0000-0000-000050020000}"/>
    <cellStyle name="20% - Accent1 8" xfId="32919" hidden="1" xr:uid="{00000000-0005-0000-0000-000051020000}"/>
    <cellStyle name="20% - Accent1 8" xfId="32901" hidden="1" xr:uid="{00000000-0005-0000-0000-000052020000}"/>
    <cellStyle name="20% - Accent1 8" xfId="32322" hidden="1" xr:uid="{00000000-0005-0000-0000-000053020000}"/>
    <cellStyle name="20% - Accent1 8" xfId="31964" hidden="1" xr:uid="{00000000-0005-0000-0000-000054020000}"/>
    <cellStyle name="20% - Accent1 8" xfId="33272" hidden="1" xr:uid="{00000000-0005-0000-0000-000055020000}"/>
    <cellStyle name="20% - Accent1 8" xfId="33350" hidden="1" xr:uid="{00000000-0005-0000-0000-000056020000}"/>
    <cellStyle name="20% - Accent1 8" xfId="32371" hidden="1" xr:uid="{00000000-0005-0000-0000-000057020000}"/>
    <cellStyle name="20% - Accent1 8" xfId="33609" hidden="1" xr:uid="{00000000-0005-0000-0000-000058020000}"/>
    <cellStyle name="20% - Accent1 8" xfId="33687" hidden="1" xr:uid="{00000000-0005-0000-0000-000059020000}"/>
    <cellStyle name="20% - Accent1 8" xfId="32368" hidden="1" xr:uid="{00000000-0005-0000-0000-00005A020000}"/>
    <cellStyle name="20% - Accent1 8" xfId="33946" hidden="1" xr:uid="{00000000-0005-0000-0000-00005B020000}"/>
    <cellStyle name="20% - Accent1 9" xfId="479" hidden="1" xr:uid="{00000000-0005-0000-0000-00005C020000}"/>
    <cellStyle name="20% - Accent1 9" xfId="801" hidden="1" xr:uid="{00000000-0005-0000-0000-00005D020000}"/>
    <cellStyle name="20% - Accent1 9" xfId="1125" hidden="1" xr:uid="{00000000-0005-0000-0000-00005E020000}"/>
    <cellStyle name="20% - Accent1 9" xfId="1467" hidden="1" xr:uid="{00000000-0005-0000-0000-00005F020000}"/>
    <cellStyle name="20% - Accent1 9" xfId="6691" hidden="1" xr:uid="{00000000-0005-0000-0000-000060020000}"/>
    <cellStyle name="20% - Accent1 9" xfId="7016" hidden="1" xr:uid="{00000000-0005-0000-0000-000061020000}"/>
    <cellStyle name="20% - Accent1 9" xfId="7361" hidden="1" xr:uid="{00000000-0005-0000-0000-000062020000}"/>
    <cellStyle name="20% - Accent1 9" xfId="8081" hidden="1" xr:uid="{00000000-0005-0000-0000-000063020000}"/>
    <cellStyle name="20% - Accent1 9" xfId="6040" hidden="1" xr:uid="{00000000-0005-0000-0000-000064020000}"/>
    <cellStyle name="20% - Accent1 9" xfId="4983" hidden="1" xr:uid="{00000000-0005-0000-0000-000065020000}"/>
    <cellStyle name="20% - Accent1 9" xfId="13130" hidden="1" xr:uid="{00000000-0005-0000-0000-000066020000}"/>
    <cellStyle name="20% - Accent1 9" xfId="13454" hidden="1" xr:uid="{00000000-0005-0000-0000-000067020000}"/>
    <cellStyle name="20% - Accent1 9" xfId="13796" hidden="1" xr:uid="{00000000-0005-0000-0000-000068020000}"/>
    <cellStyle name="20% - Accent1 9" xfId="14416" hidden="1" xr:uid="{00000000-0005-0000-0000-000069020000}"/>
    <cellStyle name="20% - Accent1 9" xfId="12745" hidden="1" xr:uid="{00000000-0005-0000-0000-00006A020000}"/>
    <cellStyle name="20% - Accent1 9" xfId="4228" hidden="1" xr:uid="{00000000-0005-0000-0000-00006B020000}"/>
    <cellStyle name="20% - Accent1 9" xfId="19211" hidden="1" xr:uid="{00000000-0005-0000-0000-00006C020000}"/>
    <cellStyle name="20% - Accent1 9" xfId="19537" hidden="1" xr:uid="{00000000-0005-0000-0000-00006D020000}"/>
    <cellStyle name="20% - Accent1 9" xfId="19879" hidden="1" xr:uid="{00000000-0005-0000-0000-00006E020000}"/>
    <cellStyle name="20% - Accent1 9" xfId="22464" hidden="1" xr:uid="{00000000-0005-0000-0000-00006F020000}"/>
    <cellStyle name="20% - Accent1 9" xfId="22790" hidden="1" xr:uid="{00000000-0005-0000-0000-000070020000}"/>
    <cellStyle name="20% - Accent1 9" xfId="23132" hidden="1" xr:uid="{00000000-0005-0000-0000-000071020000}"/>
    <cellStyle name="20% - Accent1 9" xfId="25632" hidden="1" xr:uid="{00000000-0005-0000-0000-000072020000}"/>
    <cellStyle name="20% - Accent1 9" xfId="25956" hidden="1" xr:uid="{00000000-0005-0000-0000-000073020000}"/>
    <cellStyle name="20% - Accent1 9" xfId="28471" hidden="1" xr:uid="{00000000-0005-0000-0000-000074020000}"/>
    <cellStyle name="20% - Accent1 9" xfId="28545" hidden="1" xr:uid="{00000000-0005-0000-0000-000075020000}"/>
    <cellStyle name="20% - Accent1 9" xfId="28621" hidden="1" xr:uid="{00000000-0005-0000-0000-000076020000}"/>
    <cellStyle name="20% - Accent1 9" xfId="28699" hidden="1" xr:uid="{00000000-0005-0000-0000-000077020000}"/>
    <cellStyle name="20% - Accent1 9" xfId="29284" hidden="1" xr:uid="{00000000-0005-0000-0000-000078020000}"/>
    <cellStyle name="20% - Accent1 9" xfId="29360" hidden="1" xr:uid="{00000000-0005-0000-0000-000079020000}"/>
    <cellStyle name="20% - Accent1 9" xfId="29439" hidden="1" xr:uid="{00000000-0005-0000-0000-00007A020000}"/>
    <cellStyle name="20% - Accent1 9" xfId="29534" hidden="1" xr:uid="{00000000-0005-0000-0000-00007B020000}"/>
    <cellStyle name="20% - Accent1 9" xfId="29212" hidden="1" xr:uid="{00000000-0005-0000-0000-00007C020000}"/>
    <cellStyle name="20% - Accent1 9" xfId="29070" hidden="1" xr:uid="{00000000-0005-0000-0000-00007D020000}"/>
    <cellStyle name="20% - Accent1 9" xfId="29879" hidden="1" xr:uid="{00000000-0005-0000-0000-00007E020000}"/>
    <cellStyle name="20% - Accent1 9" xfId="29955" hidden="1" xr:uid="{00000000-0005-0000-0000-00007F020000}"/>
    <cellStyle name="20% - Accent1 9" xfId="30033" hidden="1" xr:uid="{00000000-0005-0000-0000-000080020000}"/>
    <cellStyle name="20% - Accent1 9" xfId="30116" hidden="1" xr:uid="{00000000-0005-0000-0000-000081020000}"/>
    <cellStyle name="20% - Accent1 9" xfId="29869" hidden="1" xr:uid="{00000000-0005-0000-0000-000082020000}"/>
    <cellStyle name="20% - Accent1 9" xfId="28987" hidden="1" xr:uid="{00000000-0005-0000-0000-000083020000}"/>
    <cellStyle name="20% - Accent1 9" xfId="30411" hidden="1" xr:uid="{00000000-0005-0000-0000-000084020000}"/>
    <cellStyle name="20% - Accent1 9" xfId="30487" hidden="1" xr:uid="{00000000-0005-0000-0000-000085020000}"/>
    <cellStyle name="20% - Accent1 9" xfId="30565" hidden="1" xr:uid="{00000000-0005-0000-0000-000086020000}"/>
    <cellStyle name="20% - Accent1 9" xfId="30748" hidden="1" xr:uid="{00000000-0005-0000-0000-000087020000}"/>
    <cellStyle name="20% - Accent1 9" xfId="30824" hidden="1" xr:uid="{00000000-0005-0000-0000-000088020000}"/>
    <cellStyle name="20% - Accent1 9" xfId="30902" hidden="1" xr:uid="{00000000-0005-0000-0000-000089020000}"/>
    <cellStyle name="20% - Accent1 9" xfId="31085" hidden="1" xr:uid="{00000000-0005-0000-0000-00008A020000}"/>
    <cellStyle name="20% - Accent1 9" xfId="31161" hidden="1" xr:uid="{00000000-0005-0000-0000-00008B020000}"/>
    <cellStyle name="20% - Accent1 9" xfId="31263" hidden="1" xr:uid="{00000000-0005-0000-0000-00008C020000}"/>
    <cellStyle name="20% - Accent1 9" xfId="31337" hidden="1" xr:uid="{00000000-0005-0000-0000-00008D020000}"/>
    <cellStyle name="20% - Accent1 9" xfId="31413" hidden="1" xr:uid="{00000000-0005-0000-0000-00008E020000}"/>
    <cellStyle name="20% - Accent1 9" xfId="31491" hidden="1" xr:uid="{00000000-0005-0000-0000-00008F020000}"/>
    <cellStyle name="20% - Accent1 9" xfId="32076" hidden="1" xr:uid="{00000000-0005-0000-0000-000090020000}"/>
    <cellStyle name="20% - Accent1 9" xfId="32152" hidden="1" xr:uid="{00000000-0005-0000-0000-000091020000}"/>
    <cellStyle name="20% - Accent1 9" xfId="32231" hidden="1" xr:uid="{00000000-0005-0000-0000-000092020000}"/>
    <cellStyle name="20% - Accent1 9" xfId="32326" hidden="1" xr:uid="{00000000-0005-0000-0000-000093020000}"/>
    <cellStyle name="20% - Accent1 9" xfId="32004" hidden="1" xr:uid="{00000000-0005-0000-0000-000094020000}"/>
    <cellStyle name="20% - Accent1 9" xfId="31862" hidden="1" xr:uid="{00000000-0005-0000-0000-000095020000}"/>
    <cellStyle name="20% - Accent1 9" xfId="32671" hidden="1" xr:uid="{00000000-0005-0000-0000-000096020000}"/>
    <cellStyle name="20% - Accent1 9" xfId="32747" hidden="1" xr:uid="{00000000-0005-0000-0000-000097020000}"/>
    <cellStyle name="20% - Accent1 9" xfId="32825" hidden="1" xr:uid="{00000000-0005-0000-0000-000098020000}"/>
    <cellStyle name="20% - Accent1 9" xfId="32908" hidden="1" xr:uid="{00000000-0005-0000-0000-000099020000}"/>
    <cellStyle name="20% - Accent1 9" xfId="32661" hidden="1" xr:uid="{00000000-0005-0000-0000-00009A020000}"/>
    <cellStyle name="20% - Accent1 9" xfId="31779" hidden="1" xr:uid="{00000000-0005-0000-0000-00009B020000}"/>
    <cellStyle name="20% - Accent1 9" xfId="33203" hidden="1" xr:uid="{00000000-0005-0000-0000-00009C020000}"/>
    <cellStyle name="20% - Accent1 9" xfId="33279" hidden="1" xr:uid="{00000000-0005-0000-0000-00009D020000}"/>
    <cellStyle name="20% - Accent1 9" xfId="33357" hidden="1" xr:uid="{00000000-0005-0000-0000-00009E020000}"/>
    <cellStyle name="20% - Accent1 9" xfId="33540" hidden="1" xr:uid="{00000000-0005-0000-0000-00009F020000}"/>
    <cellStyle name="20% - Accent1 9" xfId="33616" hidden="1" xr:uid="{00000000-0005-0000-0000-0000A0020000}"/>
    <cellStyle name="20% - Accent1 9" xfId="33694" hidden="1" xr:uid="{00000000-0005-0000-0000-0000A1020000}"/>
    <cellStyle name="20% - Accent1 9" xfId="33877" hidden="1" xr:uid="{00000000-0005-0000-0000-0000A2020000}"/>
    <cellStyle name="20% - Accent1 9" xfId="33953" hidden="1" xr:uid="{00000000-0005-0000-0000-0000A3020000}"/>
    <cellStyle name="20% - Accent2" xfId="25" builtinId="34" hidden="1" customBuiltin="1"/>
    <cellStyle name="20% - Accent2" xfId="66" builtinId="34" hidden="1" customBuiltin="1"/>
    <cellStyle name="20% - Accent2" xfId="100" builtinId="34" hidden="1" customBuiltin="1"/>
    <cellStyle name="20% - Accent2" xfId="142" builtinId="34" hidden="1" customBuiltin="1"/>
    <cellStyle name="20% - Accent2" xfId="184" builtinId="34" hidden="1" customBuiltin="1"/>
    <cellStyle name="20% - Accent2" xfId="218" builtinId="34" hidden="1" customBuiltin="1"/>
    <cellStyle name="20% - Accent2" xfId="255" builtinId="34" hidden="1" customBuiltin="1"/>
    <cellStyle name="20% - Accent2" xfId="292" builtinId="34" hidden="1" customBuiltin="1"/>
    <cellStyle name="20% - Accent2" xfId="326" builtinId="34" hidden="1" customBuiltin="1"/>
    <cellStyle name="20% - Accent2" xfId="361" builtinId="34" hidden="1" customBuiltin="1"/>
    <cellStyle name="20% - Accent2" xfId="3912" builtinId="34" hidden="1" customBuiltin="1"/>
    <cellStyle name="20% - Accent2" xfId="3946" builtinId="34" hidden="1" customBuiltin="1"/>
    <cellStyle name="20% - Accent2" xfId="3983" builtinId="34" hidden="1" customBuiltin="1"/>
    <cellStyle name="20% - Accent2" xfId="4020" builtinId="34" hidden="1" customBuiltin="1"/>
    <cellStyle name="20% - Accent2" xfId="4054" builtinId="34" hidden="1" customBuiltin="1"/>
    <cellStyle name="20% - Accent2" xfId="4252" builtinId="34" hidden="1" customBuiltin="1"/>
    <cellStyle name="20% - Accent2" xfId="10713" builtinId="34" hidden="1" customBuiltin="1"/>
    <cellStyle name="20% - Accent2" xfId="8370" builtinId="34" hidden="1" customBuiltin="1"/>
    <cellStyle name="20% - Accent2" xfId="4810" builtinId="34" hidden="1" customBuiltin="1"/>
    <cellStyle name="20% - Accent2" xfId="8298" builtinId="34" hidden="1" customBuiltin="1"/>
    <cellStyle name="20% - Accent2" xfId="6085" builtinId="34" hidden="1" customBuiltin="1"/>
    <cellStyle name="20% - Accent2" xfId="5595" builtinId="34" hidden="1" customBuiltin="1"/>
    <cellStyle name="20% - Accent2" xfId="6148" builtinId="34" hidden="1" customBuiltin="1"/>
    <cellStyle name="20% - Accent2" xfId="7843" builtinId="34" hidden="1" customBuiltin="1"/>
    <cellStyle name="20% - Accent2" xfId="10846" builtinId="34" hidden="1" customBuiltin="1"/>
    <cellStyle name="20% - Accent2" xfId="5850" builtinId="34" hidden="1" customBuiltin="1"/>
    <cellStyle name="20% - Accent2" xfId="5425" builtinId="34" hidden="1" customBuiltin="1"/>
    <cellStyle name="20% - Accent2" xfId="4712" builtinId="34" hidden="1" customBuiltin="1"/>
    <cellStyle name="20% - Accent2" xfId="16921" builtinId="34" hidden="1" customBuiltin="1"/>
    <cellStyle name="20% - Accent2" xfId="14662" builtinId="34" hidden="1" customBuiltin="1"/>
    <cellStyle name="20% - Accent2" xfId="4322" builtinId="34" hidden="1" customBuiltin="1"/>
    <cellStyle name="20% - Accent2" xfId="14597" builtinId="34" hidden="1" customBuiltin="1"/>
    <cellStyle name="20% - Accent2" xfId="10944" builtinId="34" hidden="1" customBuiltin="1"/>
    <cellStyle name="20% - Accent2" xfId="5102" builtinId="34" hidden="1" customBuiltin="1"/>
    <cellStyle name="20% - Accent2" xfId="11687" builtinId="34" hidden="1" customBuiltin="1"/>
    <cellStyle name="20% - Accent2" xfId="14209" builtinId="34" hidden="1" customBuiltin="1"/>
    <cellStyle name="20% - Accent2" xfId="17024" builtinId="34" hidden="1" customBuiltin="1"/>
    <cellStyle name="20% - Accent2" xfId="6344" builtinId="34" hidden="1" customBuiltin="1"/>
    <cellStyle name="20% - Accent2" xfId="8402" builtinId="34" hidden="1" customBuiltin="1"/>
    <cellStyle name="20% - Accent2" xfId="4584" builtinId="34" hidden="1" customBuiltin="1"/>
    <cellStyle name="20% - Accent2" xfId="14239" builtinId="34" hidden="1" customBuiltin="1"/>
    <cellStyle name="20% - Accent2" xfId="7904" builtinId="34" hidden="1" customBuiltin="1"/>
    <cellStyle name="20% - Accent2" xfId="8080" builtinId="34" hidden="1" customBuiltin="1"/>
    <cellStyle name="20% - Accent2" xfId="14541" builtinId="34" hidden="1" customBuiltin="1"/>
    <cellStyle name="20% - Accent2" xfId="5525" builtinId="34" hidden="1" customBuiltin="1"/>
    <cellStyle name="20% - Accent2" xfId="14508" builtinId="34" hidden="1" customBuiltin="1"/>
    <cellStyle name="20% - Accent2" xfId="14565" builtinId="34" hidden="1" customBuiltin="1"/>
    <cellStyle name="20% - Accent2" xfId="14675" builtinId="34" hidden="1" customBuiltin="1"/>
    <cellStyle name="20% - Accent2" xfId="10914" builtinId="34" hidden="1" customBuiltin="1"/>
    <cellStyle name="20% - Accent2" xfId="10761" builtinId="34" hidden="1" customBuiltin="1"/>
    <cellStyle name="20% - Accent2" xfId="10751" builtinId="34" hidden="1" customBuiltin="1"/>
    <cellStyle name="20% - Accent2" xfId="4945" builtinId="34" hidden="1" customBuiltin="1"/>
    <cellStyle name="20% - Accent2 10" xfId="519" hidden="1" xr:uid="{00000000-0005-0000-0000-0000D8020000}"/>
    <cellStyle name="20% - Accent2 10" xfId="843" hidden="1" xr:uid="{00000000-0005-0000-0000-0000D9020000}"/>
    <cellStyle name="20% - Accent2 10" xfId="1164" hidden="1" xr:uid="{00000000-0005-0000-0000-0000DA020000}"/>
    <cellStyle name="20% - Accent2 10" xfId="1506" hidden="1" xr:uid="{00000000-0005-0000-0000-0000DB020000}"/>
    <cellStyle name="20% - Accent2 10" xfId="6733" hidden="1" xr:uid="{00000000-0005-0000-0000-0000DC020000}"/>
    <cellStyle name="20% - Accent2 10" xfId="7055" hidden="1" xr:uid="{00000000-0005-0000-0000-0000DD020000}"/>
    <cellStyle name="20% - Accent2 10" xfId="7401" hidden="1" xr:uid="{00000000-0005-0000-0000-0000DE020000}"/>
    <cellStyle name="20% - Accent2 10" xfId="8132" hidden="1" xr:uid="{00000000-0005-0000-0000-0000DF020000}"/>
    <cellStyle name="20% - Accent2 10" xfId="5084" hidden="1" xr:uid="{00000000-0005-0000-0000-0000E0020000}"/>
    <cellStyle name="20% - Accent2 10" xfId="5232" hidden="1" xr:uid="{00000000-0005-0000-0000-0000E1020000}"/>
    <cellStyle name="20% - Accent2 10" xfId="13172" hidden="1" xr:uid="{00000000-0005-0000-0000-0000E2020000}"/>
    <cellStyle name="20% - Accent2 10" xfId="13493" hidden="1" xr:uid="{00000000-0005-0000-0000-0000E3020000}"/>
    <cellStyle name="20% - Accent2 10" xfId="13835" hidden="1" xr:uid="{00000000-0005-0000-0000-0000E4020000}"/>
    <cellStyle name="20% - Accent2 10" xfId="14460" hidden="1" xr:uid="{00000000-0005-0000-0000-0000E5020000}"/>
    <cellStyle name="20% - Accent2 10" xfId="6287" hidden="1" xr:uid="{00000000-0005-0000-0000-0000E6020000}"/>
    <cellStyle name="20% - Accent2 10" xfId="6250" hidden="1" xr:uid="{00000000-0005-0000-0000-0000E7020000}"/>
    <cellStyle name="20% - Accent2 10" xfId="19254" hidden="1" xr:uid="{00000000-0005-0000-0000-0000E8020000}"/>
    <cellStyle name="20% - Accent2 10" xfId="19576" hidden="1" xr:uid="{00000000-0005-0000-0000-0000E9020000}"/>
    <cellStyle name="20% - Accent2 10" xfId="19918" hidden="1" xr:uid="{00000000-0005-0000-0000-0000EA020000}"/>
    <cellStyle name="20% - Accent2 10" xfId="22507" hidden="1" xr:uid="{00000000-0005-0000-0000-0000EB020000}"/>
    <cellStyle name="20% - Accent2 10" xfId="22829" hidden="1" xr:uid="{00000000-0005-0000-0000-0000EC020000}"/>
    <cellStyle name="20% - Accent2 10" xfId="23171" hidden="1" xr:uid="{00000000-0005-0000-0000-0000ED020000}"/>
    <cellStyle name="20% - Accent2 10" xfId="25674" hidden="1" xr:uid="{00000000-0005-0000-0000-0000EE020000}"/>
    <cellStyle name="20% - Accent2 10" xfId="25995" hidden="1" xr:uid="{00000000-0005-0000-0000-0000EF020000}"/>
    <cellStyle name="20% - Accent2 10" xfId="28486" hidden="1" xr:uid="{00000000-0005-0000-0000-0000F0020000}"/>
    <cellStyle name="20% - Accent2 10" xfId="28560" hidden="1" xr:uid="{00000000-0005-0000-0000-0000F1020000}"/>
    <cellStyle name="20% - Accent2 10" xfId="28636" hidden="1" xr:uid="{00000000-0005-0000-0000-0000F2020000}"/>
    <cellStyle name="20% - Accent2 10" xfId="28714" hidden="1" xr:uid="{00000000-0005-0000-0000-0000F3020000}"/>
    <cellStyle name="20% - Accent2 10" xfId="29299" hidden="1" xr:uid="{00000000-0005-0000-0000-0000F4020000}"/>
    <cellStyle name="20% - Accent2 10" xfId="29375" hidden="1" xr:uid="{00000000-0005-0000-0000-0000F5020000}"/>
    <cellStyle name="20% - Accent2 10" xfId="29454" hidden="1" xr:uid="{00000000-0005-0000-0000-0000F6020000}"/>
    <cellStyle name="20% - Accent2 10" xfId="29536" hidden="1" xr:uid="{00000000-0005-0000-0000-0000F7020000}"/>
    <cellStyle name="20% - Accent2 10" xfId="29084" hidden="1" xr:uid="{00000000-0005-0000-0000-0000F8020000}"/>
    <cellStyle name="20% - Accent2 10" xfId="29101" hidden="1" xr:uid="{00000000-0005-0000-0000-0000F9020000}"/>
    <cellStyle name="20% - Accent2 10" xfId="29894" hidden="1" xr:uid="{00000000-0005-0000-0000-0000FA020000}"/>
    <cellStyle name="20% - Accent2 10" xfId="29970" hidden="1" xr:uid="{00000000-0005-0000-0000-0000FB020000}"/>
    <cellStyle name="20% - Accent2 10" xfId="30048" hidden="1" xr:uid="{00000000-0005-0000-0000-0000FC020000}"/>
    <cellStyle name="20% - Accent2 10" xfId="30118" hidden="1" xr:uid="{00000000-0005-0000-0000-0000FD020000}"/>
    <cellStyle name="20% - Accent2 10" xfId="29243" hidden="1" xr:uid="{00000000-0005-0000-0000-0000FE020000}"/>
    <cellStyle name="20% - Accent2 10" xfId="29239" hidden="1" xr:uid="{00000000-0005-0000-0000-0000FF020000}"/>
    <cellStyle name="20% - Accent2 10" xfId="30426" hidden="1" xr:uid="{00000000-0005-0000-0000-000000030000}"/>
    <cellStyle name="20% - Accent2 10" xfId="30502" hidden="1" xr:uid="{00000000-0005-0000-0000-000001030000}"/>
    <cellStyle name="20% - Accent2 10" xfId="30580" hidden="1" xr:uid="{00000000-0005-0000-0000-000002030000}"/>
    <cellStyle name="20% - Accent2 10" xfId="30763" hidden="1" xr:uid="{00000000-0005-0000-0000-000003030000}"/>
    <cellStyle name="20% - Accent2 10" xfId="30839" hidden="1" xr:uid="{00000000-0005-0000-0000-000004030000}"/>
    <cellStyle name="20% - Accent2 10" xfId="30917" hidden="1" xr:uid="{00000000-0005-0000-0000-000005030000}"/>
    <cellStyle name="20% - Accent2 10" xfId="31100" hidden="1" xr:uid="{00000000-0005-0000-0000-000006030000}"/>
    <cellStyle name="20% - Accent2 10" xfId="31176" hidden="1" xr:uid="{00000000-0005-0000-0000-000007030000}"/>
    <cellStyle name="20% - Accent2 10" xfId="31278" hidden="1" xr:uid="{00000000-0005-0000-0000-000008030000}"/>
    <cellStyle name="20% - Accent2 10" xfId="31352" hidden="1" xr:uid="{00000000-0005-0000-0000-000009030000}"/>
    <cellStyle name="20% - Accent2 10" xfId="31428" hidden="1" xr:uid="{00000000-0005-0000-0000-00000A030000}"/>
    <cellStyle name="20% - Accent2 10" xfId="31506" hidden="1" xr:uid="{00000000-0005-0000-0000-00000B030000}"/>
    <cellStyle name="20% - Accent2 10" xfId="32091" hidden="1" xr:uid="{00000000-0005-0000-0000-00000C030000}"/>
    <cellStyle name="20% - Accent2 10" xfId="32167" hidden="1" xr:uid="{00000000-0005-0000-0000-00000D030000}"/>
    <cellStyle name="20% - Accent2 10" xfId="32246" hidden="1" xr:uid="{00000000-0005-0000-0000-00000E030000}"/>
    <cellStyle name="20% - Accent2 10" xfId="32328" hidden="1" xr:uid="{00000000-0005-0000-0000-00000F030000}"/>
    <cellStyle name="20% - Accent2 10" xfId="31876" hidden="1" xr:uid="{00000000-0005-0000-0000-000010030000}"/>
    <cellStyle name="20% - Accent2 10" xfId="31893" hidden="1" xr:uid="{00000000-0005-0000-0000-000011030000}"/>
    <cellStyle name="20% - Accent2 10" xfId="32686" hidden="1" xr:uid="{00000000-0005-0000-0000-000012030000}"/>
    <cellStyle name="20% - Accent2 10" xfId="32762" hidden="1" xr:uid="{00000000-0005-0000-0000-000013030000}"/>
    <cellStyle name="20% - Accent2 10" xfId="32840" hidden="1" xr:uid="{00000000-0005-0000-0000-000014030000}"/>
    <cellStyle name="20% - Accent2 10" xfId="32910" hidden="1" xr:uid="{00000000-0005-0000-0000-000015030000}"/>
    <cellStyle name="20% - Accent2 10" xfId="32035" hidden="1" xr:uid="{00000000-0005-0000-0000-000016030000}"/>
    <cellStyle name="20% - Accent2 10" xfId="32031" hidden="1" xr:uid="{00000000-0005-0000-0000-000017030000}"/>
    <cellStyle name="20% - Accent2 10" xfId="33218" hidden="1" xr:uid="{00000000-0005-0000-0000-000018030000}"/>
    <cellStyle name="20% - Accent2 10" xfId="33294" hidden="1" xr:uid="{00000000-0005-0000-0000-000019030000}"/>
    <cellStyle name="20% - Accent2 10" xfId="33372" hidden="1" xr:uid="{00000000-0005-0000-0000-00001A030000}"/>
    <cellStyle name="20% - Accent2 10" xfId="33555" hidden="1" xr:uid="{00000000-0005-0000-0000-00001B030000}"/>
    <cellStyle name="20% - Accent2 10" xfId="33631" hidden="1" xr:uid="{00000000-0005-0000-0000-00001C030000}"/>
    <cellStyle name="20% - Accent2 10" xfId="33709" hidden="1" xr:uid="{00000000-0005-0000-0000-00001D030000}"/>
    <cellStyle name="20% - Accent2 10" xfId="33892" hidden="1" xr:uid="{00000000-0005-0000-0000-00001E030000}"/>
    <cellStyle name="20% - Accent2 10" xfId="33968" hidden="1" xr:uid="{00000000-0005-0000-0000-00001F030000}"/>
    <cellStyle name="20% - Accent2 11" xfId="555" hidden="1" xr:uid="{00000000-0005-0000-0000-000020030000}"/>
    <cellStyle name="20% - Accent2 11" xfId="879" hidden="1" xr:uid="{00000000-0005-0000-0000-000021030000}"/>
    <cellStyle name="20% - Accent2 11" xfId="1200" hidden="1" xr:uid="{00000000-0005-0000-0000-000022030000}"/>
    <cellStyle name="20% - Accent2 11" xfId="1542" hidden="1" xr:uid="{00000000-0005-0000-0000-000023030000}"/>
    <cellStyle name="20% - Accent2 11" xfId="6769" hidden="1" xr:uid="{00000000-0005-0000-0000-000024030000}"/>
    <cellStyle name="20% - Accent2 11" xfId="7091" hidden="1" xr:uid="{00000000-0005-0000-0000-000025030000}"/>
    <cellStyle name="20% - Accent2 11" xfId="7437" hidden="1" xr:uid="{00000000-0005-0000-0000-000026030000}"/>
    <cellStyle name="20% - Accent2 11" xfId="7657" hidden="1" xr:uid="{00000000-0005-0000-0000-000027030000}"/>
    <cellStyle name="20% - Accent2 11" xfId="4159" hidden="1" xr:uid="{00000000-0005-0000-0000-000028030000}"/>
    <cellStyle name="20% - Accent2 11" xfId="4864" hidden="1" xr:uid="{00000000-0005-0000-0000-000029030000}"/>
    <cellStyle name="20% - Accent2 11" xfId="13208" hidden="1" xr:uid="{00000000-0005-0000-0000-00002A030000}"/>
    <cellStyle name="20% - Accent2 11" xfId="13529" hidden="1" xr:uid="{00000000-0005-0000-0000-00002B030000}"/>
    <cellStyle name="20% - Accent2 11" xfId="13871" hidden="1" xr:uid="{00000000-0005-0000-0000-00002C030000}"/>
    <cellStyle name="20% - Accent2 11" xfId="14058" hidden="1" xr:uid="{00000000-0005-0000-0000-00002D030000}"/>
    <cellStyle name="20% - Accent2 11" xfId="7867" hidden="1" xr:uid="{00000000-0005-0000-0000-00002E030000}"/>
    <cellStyle name="20% - Accent2 11" xfId="7532" hidden="1" xr:uid="{00000000-0005-0000-0000-00002F030000}"/>
    <cellStyle name="20% - Accent2 11" xfId="19291" hidden="1" xr:uid="{00000000-0005-0000-0000-000030030000}"/>
    <cellStyle name="20% - Accent2 11" xfId="19612" hidden="1" xr:uid="{00000000-0005-0000-0000-000031030000}"/>
    <cellStyle name="20% - Accent2 11" xfId="19954" hidden="1" xr:uid="{00000000-0005-0000-0000-000032030000}"/>
    <cellStyle name="20% - Accent2 11" xfId="22544" hidden="1" xr:uid="{00000000-0005-0000-0000-000033030000}"/>
    <cellStyle name="20% - Accent2 11" xfId="22865" hidden="1" xr:uid="{00000000-0005-0000-0000-000034030000}"/>
    <cellStyle name="20% - Accent2 11" xfId="23207" hidden="1" xr:uid="{00000000-0005-0000-0000-000035030000}"/>
    <cellStyle name="20% - Accent2 11" xfId="25710" hidden="1" xr:uid="{00000000-0005-0000-0000-000036030000}"/>
    <cellStyle name="20% - Accent2 11" xfId="26031" hidden="1" xr:uid="{00000000-0005-0000-0000-000037030000}"/>
    <cellStyle name="20% - Accent2 11" xfId="28499" hidden="1" xr:uid="{00000000-0005-0000-0000-000038030000}"/>
    <cellStyle name="20% - Accent2 11" xfId="28573" hidden="1" xr:uid="{00000000-0005-0000-0000-000039030000}"/>
    <cellStyle name="20% - Accent2 11" xfId="28649" hidden="1" xr:uid="{00000000-0005-0000-0000-00003A030000}"/>
    <cellStyle name="20% - Accent2 11" xfId="28727" hidden="1" xr:uid="{00000000-0005-0000-0000-00003B030000}"/>
    <cellStyle name="20% - Accent2 11" xfId="29312" hidden="1" xr:uid="{00000000-0005-0000-0000-00003C030000}"/>
    <cellStyle name="20% - Accent2 11" xfId="29388" hidden="1" xr:uid="{00000000-0005-0000-0000-00003D030000}"/>
    <cellStyle name="20% - Accent2 11" xfId="29467" hidden="1" xr:uid="{00000000-0005-0000-0000-00003E030000}"/>
    <cellStyle name="20% - Accent2 11" xfId="29500" hidden="1" xr:uid="{00000000-0005-0000-0000-00003F030000}"/>
    <cellStyle name="20% - Accent2 11" xfId="28981" hidden="1" xr:uid="{00000000-0005-0000-0000-000040030000}"/>
    <cellStyle name="20% - Accent2 11" xfId="29052" hidden="1" xr:uid="{00000000-0005-0000-0000-000041030000}"/>
    <cellStyle name="20% - Accent2 11" xfId="29907" hidden="1" xr:uid="{00000000-0005-0000-0000-000042030000}"/>
    <cellStyle name="20% - Accent2 11" xfId="29983" hidden="1" xr:uid="{00000000-0005-0000-0000-000043030000}"/>
    <cellStyle name="20% - Accent2 11" xfId="30061" hidden="1" xr:uid="{00000000-0005-0000-0000-000044030000}"/>
    <cellStyle name="20% - Accent2 11" xfId="30090" hidden="1" xr:uid="{00000000-0005-0000-0000-000045030000}"/>
    <cellStyle name="20% - Accent2 11" xfId="29523" hidden="1" xr:uid="{00000000-0005-0000-0000-000046030000}"/>
    <cellStyle name="20% - Accent2 11" xfId="29491" hidden="1" xr:uid="{00000000-0005-0000-0000-000047030000}"/>
    <cellStyle name="20% - Accent2 11" xfId="30439" hidden="1" xr:uid="{00000000-0005-0000-0000-000048030000}"/>
    <cellStyle name="20% - Accent2 11" xfId="30515" hidden="1" xr:uid="{00000000-0005-0000-0000-000049030000}"/>
    <cellStyle name="20% - Accent2 11" xfId="30593" hidden="1" xr:uid="{00000000-0005-0000-0000-00004A030000}"/>
    <cellStyle name="20% - Accent2 11" xfId="30776" hidden="1" xr:uid="{00000000-0005-0000-0000-00004B030000}"/>
    <cellStyle name="20% - Accent2 11" xfId="30852" hidden="1" xr:uid="{00000000-0005-0000-0000-00004C030000}"/>
    <cellStyle name="20% - Accent2 11" xfId="30930" hidden="1" xr:uid="{00000000-0005-0000-0000-00004D030000}"/>
    <cellStyle name="20% - Accent2 11" xfId="31113" hidden="1" xr:uid="{00000000-0005-0000-0000-00004E030000}"/>
    <cellStyle name="20% - Accent2 11" xfId="31189" hidden="1" xr:uid="{00000000-0005-0000-0000-00004F030000}"/>
    <cellStyle name="20% - Accent2 11" xfId="31291" hidden="1" xr:uid="{00000000-0005-0000-0000-000050030000}"/>
    <cellStyle name="20% - Accent2 11" xfId="31365" hidden="1" xr:uid="{00000000-0005-0000-0000-000051030000}"/>
    <cellStyle name="20% - Accent2 11" xfId="31441" hidden="1" xr:uid="{00000000-0005-0000-0000-000052030000}"/>
    <cellStyle name="20% - Accent2 11" xfId="31519" hidden="1" xr:uid="{00000000-0005-0000-0000-000053030000}"/>
    <cellStyle name="20% - Accent2 11" xfId="32104" hidden="1" xr:uid="{00000000-0005-0000-0000-000054030000}"/>
    <cellStyle name="20% - Accent2 11" xfId="32180" hidden="1" xr:uid="{00000000-0005-0000-0000-000055030000}"/>
    <cellStyle name="20% - Accent2 11" xfId="32259" hidden="1" xr:uid="{00000000-0005-0000-0000-000056030000}"/>
    <cellStyle name="20% - Accent2 11" xfId="32292" hidden="1" xr:uid="{00000000-0005-0000-0000-000057030000}"/>
    <cellStyle name="20% - Accent2 11" xfId="31773" hidden="1" xr:uid="{00000000-0005-0000-0000-000058030000}"/>
    <cellStyle name="20% - Accent2 11" xfId="31844" hidden="1" xr:uid="{00000000-0005-0000-0000-000059030000}"/>
    <cellStyle name="20% - Accent2 11" xfId="32699" hidden="1" xr:uid="{00000000-0005-0000-0000-00005A030000}"/>
    <cellStyle name="20% - Accent2 11" xfId="32775" hidden="1" xr:uid="{00000000-0005-0000-0000-00005B030000}"/>
    <cellStyle name="20% - Accent2 11" xfId="32853" hidden="1" xr:uid="{00000000-0005-0000-0000-00005C030000}"/>
    <cellStyle name="20% - Accent2 11" xfId="32882" hidden="1" xr:uid="{00000000-0005-0000-0000-00005D030000}"/>
    <cellStyle name="20% - Accent2 11" xfId="32315" hidden="1" xr:uid="{00000000-0005-0000-0000-00005E030000}"/>
    <cellStyle name="20% - Accent2 11" xfId="32283" hidden="1" xr:uid="{00000000-0005-0000-0000-00005F030000}"/>
    <cellStyle name="20% - Accent2 11" xfId="33231" hidden="1" xr:uid="{00000000-0005-0000-0000-000060030000}"/>
    <cellStyle name="20% - Accent2 11" xfId="33307" hidden="1" xr:uid="{00000000-0005-0000-0000-000061030000}"/>
    <cellStyle name="20% - Accent2 11" xfId="33385" hidden="1" xr:uid="{00000000-0005-0000-0000-000062030000}"/>
    <cellStyle name="20% - Accent2 11" xfId="33568" hidden="1" xr:uid="{00000000-0005-0000-0000-000063030000}"/>
    <cellStyle name="20% - Accent2 11" xfId="33644" hidden="1" xr:uid="{00000000-0005-0000-0000-000064030000}"/>
    <cellStyle name="20% - Accent2 11" xfId="33722" hidden="1" xr:uid="{00000000-0005-0000-0000-000065030000}"/>
    <cellStyle name="20% - Accent2 11" xfId="33905" hidden="1" xr:uid="{00000000-0005-0000-0000-000066030000}"/>
    <cellStyle name="20% - Accent2 11" xfId="33981" hidden="1" xr:uid="{00000000-0005-0000-0000-000067030000}"/>
    <cellStyle name="20% - Accent2 12" xfId="589" hidden="1" xr:uid="{00000000-0005-0000-0000-000068030000}"/>
    <cellStyle name="20% - Accent2 12" xfId="914" hidden="1" xr:uid="{00000000-0005-0000-0000-000069030000}"/>
    <cellStyle name="20% - Accent2 12" xfId="1234" hidden="1" xr:uid="{00000000-0005-0000-0000-00006A030000}"/>
    <cellStyle name="20% - Accent2 12" xfId="1576" hidden="1" xr:uid="{00000000-0005-0000-0000-00006B030000}"/>
    <cellStyle name="20% - Accent2 12" xfId="6804" hidden="1" xr:uid="{00000000-0005-0000-0000-00006C030000}"/>
    <cellStyle name="20% - Accent2 12" xfId="7125" hidden="1" xr:uid="{00000000-0005-0000-0000-00006D030000}"/>
    <cellStyle name="20% - Accent2 12" xfId="7471" hidden="1" xr:uid="{00000000-0005-0000-0000-00006E030000}"/>
    <cellStyle name="20% - Accent2 12" xfId="8508" hidden="1" xr:uid="{00000000-0005-0000-0000-00006F030000}"/>
    <cellStyle name="20% - Accent2 12" xfId="5483" hidden="1" xr:uid="{00000000-0005-0000-0000-000070030000}"/>
    <cellStyle name="20% - Accent2 12" xfId="4348" hidden="1" xr:uid="{00000000-0005-0000-0000-000071030000}"/>
    <cellStyle name="20% - Accent2 12" xfId="13243" hidden="1" xr:uid="{00000000-0005-0000-0000-000072030000}"/>
    <cellStyle name="20% - Accent2 12" xfId="13563" hidden="1" xr:uid="{00000000-0005-0000-0000-000073030000}"/>
    <cellStyle name="20% - Accent2 12" xfId="13905" hidden="1" xr:uid="{00000000-0005-0000-0000-000074030000}"/>
    <cellStyle name="20% - Accent2 12" xfId="14780" hidden="1" xr:uid="{00000000-0005-0000-0000-000075030000}"/>
    <cellStyle name="20% - Accent2 12" xfId="4629" hidden="1" xr:uid="{00000000-0005-0000-0000-000076030000}"/>
    <cellStyle name="20% - Accent2 12" xfId="4544" hidden="1" xr:uid="{00000000-0005-0000-0000-000077030000}"/>
    <cellStyle name="20% - Accent2 12" xfId="19326" hidden="1" xr:uid="{00000000-0005-0000-0000-000078030000}"/>
    <cellStyle name="20% - Accent2 12" xfId="19646" hidden="1" xr:uid="{00000000-0005-0000-0000-000079030000}"/>
    <cellStyle name="20% - Accent2 12" xfId="19988" hidden="1" xr:uid="{00000000-0005-0000-0000-00007A030000}"/>
    <cellStyle name="20% - Accent2 12" xfId="22579" hidden="1" xr:uid="{00000000-0005-0000-0000-00007B030000}"/>
    <cellStyle name="20% - Accent2 12" xfId="22899" hidden="1" xr:uid="{00000000-0005-0000-0000-00007C030000}"/>
    <cellStyle name="20% - Accent2 12" xfId="23241" hidden="1" xr:uid="{00000000-0005-0000-0000-00007D030000}"/>
    <cellStyle name="20% - Accent2 12" xfId="25745" hidden="1" xr:uid="{00000000-0005-0000-0000-00007E030000}"/>
    <cellStyle name="20% - Accent2 12" xfId="26065" hidden="1" xr:uid="{00000000-0005-0000-0000-00007F030000}"/>
    <cellStyle name="20% - Accent2 12" xfId="28512" hidden="1" xr:uid="{00000000-0005-0000-0000-000080030000}"/>
    <cellStyle name="20% - Accent2 12" xfId="28587" hidden="1" xr:uid="{00000000-0005-0000-0000-000081030000}"/>
    <cellStyle name="20% - Accent2 12" xfId="28662" hidden="1" xr:uid="{00000000-0005-0000-0000-000082030000}"/>
    <cellStyle name="20% - Accent2 12" xfId="28740" hidden="1" xr:uid="{00000000-0005-0000-0000-000083030000}"/>
    <cellStyle name="20% - Accent2 12" xfId="29326" hidden="1" xr:uid="{00000000-0005-0000-0000-000084030000}"/>
    <cellStyle name="20% - Accent2 12" xfId="29401" hidden="1" xr:uid="{00000000-0005-0000-0000-000085030000}"/>
    <cellStyle name="20% - Accent2 12" xfId="29480" hidden="1" xr:uid="{00000000-0005-0000-0000-000086030000}"/>
    <cellStyle name="20% - Accent2 12" xfId="29568" hidden="1" xr:uid="{00000000-0005-0000-0000-000087030000}"/>
    <cellStyle name="20% - Accent2 12" xfId="29139" hidden="1" xr:uid="{00000000-0005-0000-0000-000088030000}"/>
    <cellStyle name="20% - Accent2 12" xfId="28993" hidden="1" xr:uid="{00000000-0005-0000-0000-000089030000}"/>
    <cellStyle name="20% - Accent2 12" xfId="29921" hidden="1" xr:uid="{00000000-0005-0000-0000-00008A030000}"/>
    <cellStyle name="20% - Accent2 12" xfId="29996" hidden="1" xr:uid="{00000000-0005-0000-0000-00008B030000}"/>
    <cellStyle name="20% - Accent2 12" xfId="30074" hidden="1" xr:uid="{00000000-0005-0000-0000-00008C030000}"/>
    <cellStyle name="20% - Accent2 12" xfId="30139" hidden="1" xr:uid="{00000000-0005-0000-0000-00008D030000}"/>
    <cellStyle name="20% - Accent2 12" xfId="29022" hidden="1" xr:uid="{00000000-0005-0000-0000-00008E030000}"/>
    <cellStyle name="20% - Accent2 12" xfId="29014" hidden="1" xr:uid="{00000000-0005-0000-0000-00008F030000}"/>
    <cellStyle name="20% - Accent2 12" xfId="30453" hidden="1" xr:uid="{00000000-0005-0000-0000-000090030000}"/>
    <cellStyle name="20% - Accent2 12" xfId="30528" hidden="1" xr:uid="{00000000-0005-0000-0000-000091030000}"/>
    <cellStyle name="20% - Accent2 12" xfId="30606" hidden="1" xr:uid="{00000000-0005-0000-0000-000092030000}"/>
    <cellStyle name="20% - Accent2 12" xfId="30790" hidden="1" xr:uid="{00000000-0005-0000-0000-000093030000}"/>
    <cellStyle name="20% - Accent2 12" xfId="30865" hidden="1" xr:uid="{00000000-0005-0000-0000-000094030000}"/>
    <cellStyle name="20% - Accent2 12" xfId="30943" hidden="1" xr:uid="{00000000-0005-0000-0000-000095030000}"/>
    <cellStyle name="20% - Accent2 12" xfId="31127" hidden="1" xr:uid="{00000000-0005-0000-0000-000096030000}"/>
    <cellStyle name="20% - Accent2 12" xfId="31202" hidden="1" xr:uid="{00000000-0005-0000-0000-000097030000}"/>
    <cellStyle name="20% - Accent2 12" xfId="31304" hidden="1" xr:uid="{00000000-0005-0000-0000-000098030000}"/>
    <cellStyle name="20% - Accent2 12" xfId="31379" hidden="1" xr:uid="{00000000-0005-0000-0000-000099030000}"/>
    <cellStyle name="20% - Accent2 12" xfId="31454" hidden="1" xr:uid="{00000000-0005-0000-0000-00009A030000}"/>
    <cellStyle name="20% - Accent2 12" xfId="31532" hidden="1" xr:uid="{00000000-0005-0000-0000-00009B030000}"/>
    <cellStyle name="20% - Accent2 12" xfId="32118" hidden="1" xr:uid="{00000000-0005-0000-0000-00009C030000}"/>
    <cellStyle name="20% - Accent2 12" xfId="32193" hidden="1" xr:uid="{00000000-0005-0000-0000-00009D030000}"/>
    <cellStyle name="20% - Accent2 12" xfId="32272" hidden="1" xr:uid="{00000000-0005-0000-0000-00009E030000}"/>
    <cellStyle name="20% - Accent2 12" xfId="32360" hidden="1" xr:uid="{00000000-0005-0000-0000-00009F030000}"/>
    <cellStyle name="20% - Accent2 12" xfId="31931" hidden="1" xr:uid="{00000000-0005-0000-0000-0000A0030000}"/>
    <cellStyle name="20% - Accent2 12" xfId="31785" hidden="1" xr:uid="{00000000-0005-0000-0000-0000A1030000}"/>
    <cellStyle name="20% - Accent2 12" xfId="32713" hidden="1" xr:uid="{00000000-0005-0000-0000-0000A2030000}"/>
    <cellStyle name="20% - Accent2 12" xfId="32788" hidden="1" xr:uid="{00000000-0005-0000-0000-0000A3030000}"/>
    <cellStyle name="20% - Accent2 12" xfId="32866" hidden="1" xr:uid="{00000000-0005-0000-0000-0000A4030000}"/>
    <cellStyle name="20% - Accent2 12" xfId="32931" hidden="1" xr:uid="{00000000-0005-0000-0000-0000A5030000}"/>
    <cellStyle name="20% - Accent2 12" xfId="31814" hidden="1" xr:uid="{00000000-0005-0000-0000-0000A6030000}"/>
    <cellStyle name="20% - Accent2 12" xfId="31806" hidden="1" xr:uid="{00000000-0005-0000-0000-0000A7030000}"/>
    <cellStyle name="20% - Accent2 12" xfId="33245" hidden="1" xr:uid="{00000000-0005-0000-0000-0000A8030000}"/>
    <cellStyle name="20% - Accent2 12" xfId="33320" hidden="1" xr:uid="{00000000-0005-0000-0000-0000A9030000}"/>
    <cellStyle name="20% - Accent2 12" xfId="33398" hidden="1" xr:uid="{00000000-0005-0000-0000-0000AA030000}"/>
    <cellStyle name="20% - Accent2 12" xfId="33582" hidden="1" xr:uid="{00000000-0005-0000-0000-0000AB030000}"/>
    <cellStyle name="20% - Accent2 12" xfId="33657" hidden="1" xr:uid="{00000000-0005-0000-0000-0000AC030000}"/>
    <cellStyle name="20% - Accent2 12" xfId="33735" hidden="1" xr:uid="{00000000-0005-0000-0000-0000AD030000}"/>
    <cellStyle name="20% - Accent2 12" xfId="33919" hidden="1" xr:uid="{00000000-0005-0000-0000-0000AE030000}"/>
    <cellStyle name="20% - Accent2 12" xfId="33994" hidden="1" xr:uid="{00000000-0005-0000-0000-0000AF030000}"/>
    <cellStyle name="20% - Accent2 13" xfId="1611" hidden="1" xr:uid="{00000000-0005-0000-0000-0000B0030000}"/>
    <cellStyle name="20% - Accent2 13" xfId="2877" hidden="1" xr:uid="{00000000-0005-0000-0000-0000B1030000}"/>
    <cellStyle name="20% - Accent2 13" xfId="9503" hidden="1" xr:uid="{00000000-0005-0000-0000-0000B2030000}"/>
    <cellStyle name="20% - Accent2 13" xfId="12016" hidden="1" xr:uid="{00000000-0005-0000-0000-0000B3030000}"/>
    <cellStyle name="20% - Accent2 13" xfId="15754" hidden="1" xr:uid="{00000000-0005-0000-0000-0000B4030000}"/>
    <cellStyle name="20% - Accent2 13" xfId="18122" hidden="1" xr:uid="{00000000-0005-0000-0000-0000B5030000}"/>
    <cellStyle name="20% - Accent2 13" xfId="21391" hidden="1" xr:uid="{00000000-0005-0000-0000-0000B6030000}"/>
    <cellStyle name="20% - Accent2 13" xfId="24575" hidden="1" xr:uid="{00000000-0005-0000-0000-0000B7030000}"/>
    <cellStyle name="20% - Accent2 13" xfId="28753" hidden="1" xr:uid="{00000000-0005-0000-0000-0000B8030000}"/>
    <cellStyle name="20% - Accent2 13" xfId="28868" hidden="1" xr:uid="{00000000-0005-0000-0000-0000B9030000}"/>
    <cellStyle name="20% - Accent2 13" xfId="29591" hidden="1" xr:uid="{00000000-0005-0000-0000-0000BA030000}"/>
    <cellStyle name="20% - Accent2 13" xfId="29764" hidden="1" xr:uid="{00000000-0005-0000-0000-0000BB030000}"/>
    <cellStyle name="20% - Accent2 13" xfId="30157" hidden="1" xr:uid="{00000000-0005-0000-0000-0000BC030000}"/>
    <cellStyle name="20% - Accent2 13" xfId="30305" hidden="1" xr:uid="{00000000-0005-0000-0000-0000BD030000}"/>
    <cellStyle name="20% - Accent2 13" xfId="30643" hidden="1" xr:uid="{00000000-0005-0000-0000-0000BE030000}"/>
    <cellStyle name="20% - Accent2 13" xfId="30980" hidden="1" xr:uid="{00000000-0005-0000-0000-0000BF030000}"/>
    <cellStyle name="20% - Accent2 13" xfId="31545" hidden="1" xr:uid="{00000000-0005-0000-0000-0000C0030000}"/>
    <cellStyle name="20% - Accent2 13" xfId="31660" hidden="1" xr:uid="{00000000-0005-0000-0000-0000C1030000}"/>
    <cellStyle name="20% - Accent2 13" xfId="32383" hidden="1" xr:uid="{00000000-0005-0000-0000-0000C2030000}"/>
    <cellStyle name="20% - Accent2 13" xfId="32556" hidden="1" xr:uid="{00000000-0005-0000-0000-0000C3030000}"/>
    <cellStyle name="20% - Accent2 13" xfId="32949" hidden="1" xr:uid="{00000000-0005-0000-0000-0000C4030000}"/>
    <cellStyle name="20% - Accent2 13" xfId="33097" hidden="1" xr:uid="{00000000-0005-0000-0000-0000C5030000}"/>
    <cellStyle name="20% - Accent2 13" xfId="33435" hidden="1" xr:uid="{00000000-0005-0000-0000-0000C6030000}"/>
    <cellStyle name="20% - Accent2 13" xfId="33772" hidden="1" xr:uid="{00000000-0005-0000-0000-0000C7030000}"/>
    <cellStyle name="20% - Accent2 3 2 3 2" xfId="1696" hidden="1" xr:uid="{00000000-0005-0000-0000-0000C8030000}"/>
    <cellStyle name="20% - Accent2 3 2 3 2" xfId="2962" hidden="1" xr:uid="{00000000-0005-0000-0000-0000C9030000}"/>
    <cellStyle name="20% - Accent2 3 2 3 2" xfId="9588" hidden="1" xr:uid="{00000000-0005-0000-0000-0000CA030000}"/>
    <cellStyle name="20% - Accent2 3 2 3 2" xfId="12101" hidden="1" xr:uid="{00000000-0005-0000-0000-0000CB030000}"/>
    <cellStyle name="20% - Accent2 3 2 3 2" xfId="15839" hidden="1" xr:uid="{00000000-0005-0000-0000-0000CC030000}"/>
    <cellStyle name="20% - Accent2 3 2 3 2" xfId="18207" hidden="1" xr:uid="{00000000-0005-0000-0000-0000CD030000}"/>
    <cellStyle name="20% - Accent2 3 2 3 2" xfId="21476" hidden="1" xr:uid="{00000000-0005-0000-0000-0000CE030000}"/>
    <cellStyle name="20% - Accent2 3 2 3 2" xfId="24660" hidden="1" xr:uid="{00000000-0005-0000-0000-0000CF030000}"/>
    <cellStyle name="20% - Accent2 3 2 3 2" xfId="28829" hidden="1" xr:uid="{00000000-0005-0000-0000-0000D0030000}"/>
    <cellStyle name="20% - Accent2 3 2 3 2" xfId="28944" hidden="1" xr:uid="{00000000-0005-0000-0000-0000D1030000}"/>
    <cellStyle name="20% - Accent2 3 2 3 2" xfId="29667" hidden="1" xr:uid="{00000000-0005-0000-0000-0000D2030000}"/>
    <cellStyle name="20% - Accent2 3 2 3 2" xfId="29840" hidden="1" xr:uid="{00000000-0005-0000-0000-0000D3030000}"/>
    <cellStyle name="20% - Accent2 3 2 3 2" xfId="30233" hidden="1" xr:uid="{00000000-0005-0000-0000-0000D4030000}"/>
    <cellStyle name="20% - Accent2 3 2 3 2" xfId="30381" hidden="1" xr:uid="{00000000-0005-0000-0000-0000D5030000}"/>
    <cellStyle name="20% - Accent2 3 2 3 2" xfId="30719" hidden="1" xr:uid="{00000000-0005-0000-0000-0000D6030000}"/>
    <cellStyle name="20% - Accent2 3 2 3 2" xfId="31056" hidden="1" xr:uid="{00000000-0005-0000-0000-0000D7030000}"/>
    <cellStyle name="20% - Accent2 3 2 3 2" xfId="31621" hidden="1" xr:uid="{00000000-0005-0000-0000-0000D8030000}"/>
    <cellStyle name="20% - Accent2 3 2 3 2" xfId="31736" hidden="1" xr:uid="{00000000-0005-0000-0000-0000D9030000}"/>
    <cellStyle name="20% - Accent2 3 2 3 2" xfId="32459" hidden="1" xr:uid="{00000000-0005-0000-0000-0000DA030000}"/>
    <cellStyle name="20% - Accent2 3 2 3 2" xfId="32632" hidden="1" xr:uid="{00000000-0005-0000-0000-0000DB030000}"/>
    <cellStyle name="20% - Accent2 3 2 3 2" xfId="33025" hidden="1" xr:uid="{00000000-0005-0000-0000-0000DC030000}"/>
    <cellStyle name="20% - Accent2 3 2 3 2" xfId="33173" hidden="1" xr:uid="{00000000-0005-0000-0000-0000DD030000}"/>
    <cellStyle name="20% - Accent2 3 2 3 2" xfId="33511" hidden="1" xr:uid="{00000000-0005-0000-0000-0000DE030000}"/>
    <cellStyle name="20% - Accent2 3 2 3 2" xfId="33848" hidden="1" xr:uid="{00000000-0005-0000-0000-0000DF030000}"/>
    <cellStyle name="20% - Accent2 3 2 4 2" xfId="1649" hidden="1" xr:uid="{00000000-0005-0000-0000-0000E0030000}"/>
    <cellStyle name="20% - Accent2 3 2 4 2" xfId="2915" hidden="1" xr:uid="{00000000-0005-0000-0000-0000E1030000}"/>
    <cellStyle name="20% - Accent2 3 2 4 2" xfId="9541" hidden="1" xr:uid="{00000000-0005-0000-0000-0000E2030000}"/>
    <cellStyle name="20% - Accent2 3 2 4 2" xfId="12054" hidden="1" xr:uid="{00000000-0005-0000-0000-0000E3030000}"/>
    <cellStyle name="20% - Accent2 3 2 4 2" xfId="15792" hidden="1" xr:uid="{00000000-0005-0000-0000-0000E4030000}"/>
    <cellStyle name="20% - Accent2 3 2 4 2" xfId="18160" hidden="1" xr:uid="{00000000-0005-0000-0000-0000E5030000}"/>
    <cellStyle name="20% - Accent2 3 2 4 2" xfId="21429" hidden="1" xr:uid="{00000000-0005-0000-0000-0000E6030000}"/>
    <cellStyle name="20% - Accent2 3 2 4 2" xfId="24613" hidden="1" xr:uid="{00000000-0005-0000-0000-0000E7030000}"/>
    <cellStyle name="20% - Accent2 3 2 4 2" xfId="28782" hidden="1" xr:uid="{00000000-0005-0000-0000-0000E8030000}"/>
    <cellStyle name="20% - Accent2 3 2 4 2" xfId="28897" hidden="1" xr:uid="{00000000-0005-0000-0000-0000E9030000}"/>
    <cellStyle name="20% - Accent2 3 2 4 2" xfId="29620" hidden="1" xr:uid="{00000000-0005-0000-0000-0000EA030000}"/>
    <cellStyle name="20% - Accent2 3 2 4 2" xfId="29793" hidden="1" xr:uid="{00000000-0005-0000-0000-0000EB030000}"/>
    <cellStyle name="20% - Accent2 3 2 4 2" xfId="30186" hidden="1" xr:uid="{00000000-0005-0000-0000-0000EC030000}"/>
    <cellStyle name="20% - Accent2 3 2 4 2" xfId="30334" hidden="1" xr:uid="{00000000-0005-0000-0000-0000ED030000}"/>
    <cellStyle name="20% - Accent2 3 2 4 2" xfId="30672" hidden="1" xr:uid="{00000000-0005-0000-0000-0000EE030000}"/>
    <cellStyle name="20% - Accent2 3 2 4 2" xfId="31009" hidden="1" xr:uid="{00000000-0005-0000-0000-0000EF030000}"/>
    <cellStyle name="20% - Accent2 3 2 4 2" xfId="31574" hidden="1" xr:uid="{00000000-0005-0000-0000-0000F0030000}"/>
    <cellStyle name="20% - Accent2 3 2 4 2" xfId="31689" hidden="1" xr:uid="{00000000-0005-0000-0000-0000F1030000}"/>
    <cellStyle name="20% - Accent2 3 2 4 2" xfId="32412" hidden="1" xr:uid="{00000000-0005-0000-0000-0000F2030000}"/>
    <cellStyle name="20% - Accent2 3 2 4 2" xfId="32585" hidden="1" xr:uid="{00000000-0005-0000-0000-0000F3030000}"/>
    <cellStyle name="20% - Accent2 3 2 4 2" xfId="32978" hidden="1" xr:uid="{00000000-0005-0000-0000-0000F4030000}"/>
    <cellStyle name="20% - Accent2 3 2 4 2" xfId="33126" hidden="1" xr:uid="{00000000-0005-0000-0000-0000F5030000}"/>
    <cellStyle name="20% - Accent2 3 2 4 2" xfId="33464" hidden="1" xr:uid="{00000000-0005-0000-0000-0000F6030000}"/>
    <cellStyle name="20% - Accent2 3 2 4 2" xfId="33801" hidden="1" xr:uid="{00000000-0005-0000-0000-0000F7030000}"/>
    <cellStyle name="20% - Accent2 3 3 3 2" xfId="1648" hidden="1" xr:uid="{00000000-0005-0000-0000-0000F8030000}"/>
    <cellStyle name="20% - Accent2 3 3 3 2" xfId="2914" hidden="1" xr:uid="{00000000-0005-0000-0000-0000F9030000}"/>
    <cellStyle name="20% - Accent2 3 3 3 2" xfId="9540" hidden="1" xr:uid="{00000000-0005-0000-0000-0000FA030000}"/>
    <cellStyle name="20% - Accent2 3 3 3 2" xfId="12053" hidden="1" xr:uid="{00000000-0005-0000-0000-0000FB030000}"/>
    <cellStyle name="20% - Accent2 3 3 3 2" xfId="15791" hidden="1" xr:uid="{00000000-0005-0000-0000-0000FC030000}"/>
    <cellStyle name="20% - Accent2 3 3 3 2" xfId="18159" hidden="1" xr:uid="{00000000-0005-0000-0000-0000FD030000}"/>
    <cellStyle name="20% - Accent2 3 3 3 2" xfId="21428" hidden="1" xr:uid="{00000000-0005-0000-0000-0000FE030000}"/>
    <cellStyle name="20% - Accent2 3 3 3 2" xfId="24612" hidden="1" xr:uid="{00000000-0005-0000-0000-0000FF030000}"/>
    <cellStyle name="20% - Accent2 3 3 3 2" xfId="28781" hidden="1" xr:uid="{00000000-0005-0000-0000-000000040000}"/>
    <cellStyle name="20% - Accent2 3 3 3 2" xfId="28896" hidden="1" xr:uid="{00000000-0005-0000-0000-000001040000}"/>
    <cellStyle name="20% - Accent2 3 3 3 2" xfId="29619" hidden="1" xr:uid="{00000000-0005-0000-0000-000002040000}"/>
    <cellStyle name="20% - Accent2 3 3 3 2" xfId="29792" hidden="1" xr:uid="{00000000-0005-0000-0000-000003040000}"/>
    <cellStyle name="20% - Accent2 3 3 3 2" xfId="30185" hidden="1" xr:uid="{00000000-0005-0000-0000-000004040000}"/>
    <cellStyle name="20% - Accent2 3 3 3 2" xfId="30333" hidden="1" xr:uid="{00000000-0005-0000-0000-000005040000}"/>
    <cellStyle name="20% - Accent2 3 3 3 2" xfId="30671" hidden="1" xr:uid="{00000000-0005-0000-0000-000006040000}"/>
    <cellStyle name="20% - Accent2 3 3 3 2" xfId="31008" hidden="1" xr:uid="{00000000-0005-0000-0000-000007040000}"/>
    <cellStyle name="20% - Accent2 3 3 3 2" xfId="31573" hidden="1" xr:uid="{00000000-0005-0000-0000-000008040000}"/>
    <cellStyle name="20% - Accent2 3 3 3 2" xfId="31688" hidden="1" xr:uid="{00000000-0005-0000-0000-000009040000}"/>
    <cellStyle name="20% - Accent2 3 3 3 2" xfId="32411" hidden="1" xr:uid="{00000000-0005-0000-0000-00000A040000}"/>
    <cellStyle name="20% - Accent2 3 3 3 2" xfId="32584" hidden="1" xr:uid="{00000000-0005-0000-0000-00000B040000}"/>
    <cellStyle name="20% - Accent2 3 3 3 2" xfId="32977" hidden="1" xr:uid="{00000000-0005-0000-0000-00000C040000}"/>
    <cellStyle name="20% - Accent2 3 3 3 2" xfId="33125" hidden="1" xr:uid="{00000000-0005-0000-0000-00000D040000}"/>
    <cellStyle name="20% - Accent2 3 3 3 2" xfId="33463" hidden="1" xr:uid="{00000000-0005-0000-0000-00000E040000}"/>
    <cellStyle name="20% - Accent2 3 3 3 2" xfId="33800" hidden="1" xr:uid="{00000000-0005-0000-0000-00000F040000}"/>
    <cellStyle name="20% - Accent2 4 2 3 2" xfId="1697" hidden="1" xr:uid="{00000000-0005-0000-0000-000010040000}"/>
    <cellStyle name="20% - Accent2 4 2 3 2" xfId="2963" hidden="1" xr:uid="{00000000-0005-0000-0000-000011040000}"/>
    <cellStyle name="20% - Accent2 4 2 3 2" xfId="9589" hidden="1" xr:uid="{00000000-0005-0000-0000-000012040000}"/>
    <cellStyle name="20% - Accent2 4 2 3 2" xfId="12102" hidden="1" xr:uid="{00000000-0005-0000-0000-000013040000}"/>
    <cellStyle name="20% - Accent2 4 2 3 2" xfId="15840" hidden="1" xr:uid="{00000000-0005-0000-0000-000014040000}"/>
    <cellStyle name="20% - Accent2 4 2 3 2" xfId="18208" hidden="1" xr:uid="{00000000-0005-0000-0000-000015040000}"/>
    <cellStyle name="20% - Accent2 4 2 3 2" xfId="21477" hidden="1" xr:uid="{00000000-0005-0000-0000-000016040000}"/>
    <cellStyle name="20% - Accent2 4 2 3 2" xfId="24661" hidden="1" xr:uid="{00000000-0005-0000-0000-000017040000}"/>
    <cellStyle name="20% - Accent2 4 2 3 2" xfId="28830" hidden="1" xr:uid="{00000000-0005-0000-0000-000018040000}"/>
    <cellStyle name="20% - Accent2 4 2 3 2" xfId="28945" hidden="1" xr:uid="{00000000-0005-0000-0000-000019040000}"/>
    <cellStyle name="20% - Accent2 4 2 3 2" xfId="29668" hidden="1" xr:uid="{00000000-0005-0000-0000-00001A040000}"/>
    <cellStyle name="20% - Accent2 4 2 3 2" xfId="29841" hidden="1" xr:uid="{00000000-0005-0000-0000-00001B040000}"/>
    <cellStyle name="20% - Accent2 4 2 3 2" xfId="30234" hidden="1" xr:uid="{00000000-0005-0000-0000-00001C040000}"/>
    <cellStyle name="20% - Accent2 4 2 3 2" xfId="30382" hidden="1" xr:uid="{00000000-0005-0000-0000-00001D040000}"/>
    <cellStyle name="20% - Accent2 4 2 3 2" xfId="30720" hidden="1" xr:uid="{00000000-0005-0000-0000-00001E040000}"/>
    <cellStyle name="20% - Accent2 4 2 3 2" xfId="31057" hidden="1" xr:uid="{00000000-0005-0000-0000-00001F040000}"/>
    <cellStyle name="20% - Accent2 4 2 3 2" xfId="31622" hidden="1" xr:uid="{00000000-0005-0000-0000-000020040000}"/>
    <cellStyle name="20% - Accent2 4 2 3 2" xfId="31737" hidden="1" xr:uid="{00000000-0005-0000-0000-000021040000}"/>
    <cellStyle name="20% - Accent2 4 2 3 2" xfId="32460" hidden="1" xr:uid="{00000000-0005-0000-0000-000022040000}"/>
    <cellStyle name="20% - Accent2 4 2 3 2" xfId="32633" hidden="1" xr:uid="{00000000-0005-0000-0000-000023040000}"/>
    <cellStyle name="20% - Accent2 4 2 3 2" xfId="33026" hidden="1" xr:uid="{00000000-0005-0000-0000-000024040000}"/>
    <cellStyle name="20% - Accent2 4 2 3 2" xfId="33174" hidden="1" xr:uid="{00000000-0005-0000-0000-000025040000}"/>
    <cellStyle name="20% - Accent2 4 2 3 2" xfId="33512" hidden="1" xr:uid="{00000000-0005-0000-0000-000026040000}"/>
    <cellStyle name="20% - Accent2 4 2 3 2" xfId="33849" hidden="1" xr:uid="{00000000-0005-0000-0000-000027040000}"/>
    <cellStyle name="20% - Accent2 4 2 4 2" xfId="1651" hidden="1" xr:uid="{00000000-0005-0000-0000-000028040000}"/>
    <cellStyle name="20% - Accent2 4 2 4 2" xfId="2917" hidden="1" xr:uid="{00000000-0005-0000-0000-000029040000}"/>
    <cellStyle name="20% - Accent2 4 2 4 2" xfId="9543" hidden="1" xr:uid="{00000000-0005-0000-0000-00002A040000}"/>
    <cellStyle name="20% - Accent2 4 2 4 2" xfId="12056" hidden="1" xr:uid="{00000000-0005-0000-0000-00002B040000}"/>
    <cellStyle name="20% - Accent2 4 2 4 2" xfId="15794" hidden="1" xr:uid="{00000000-0005-0000-0000-00002C040000}"/>
    <cellStyle name="20% - Accent2 4 2 4 2" xfId="18162" hidden="1" xr:uid="{00000000-0005-0000-0000-00002D040000}"/>
    <cellStyle name="20% - Accent2 4 2 4 2" xfId="21431" hidden="1" xr:uid="{00000000-0005-0000-0000-00002E040000}"/>
    <cellStyle name="20% - Accent2 4 2 4 2" xfId="24615" hidden="1" xr:uid="{00000000-0005-0000-0000-00002F040000}"/>
    <cellStyle name="20% - Accent2 4 2 4 2" xfId="28784" hidden="1" xr:uid="{00000000-0005-0000-0000-000030040000}"/>
    <cellStyle name="20% - Accent2 4 2 4 2" xfId="28899" hidden="1" xr:uid="{00000000-0005-0000-0000-000031040000}"/>
    <cellStyle name="20% - Accent2 4 2 4 2" xfId="29622" hidden="1" xr:uid="{00000000-0005-0000-0000-000032040000}"/>
    <cellStyle name="20% - Accent2 4 2 4 2" xfId="29795" hidden="1" xr:uid="{00000000-0005-0000-0000-000033040000}"/>
    <cellStyle name="20% - Accent2 4 2 4 2" xfId="30188" hidden="1" xr:uid="{00000000-0005-0000-0000-000034040000}"/>
    <cellStyle name="20% - Accent2 4 2 4 2" xfId="30336" hidden="1" xr:uid="{00000000-0005-0000-0000-000035040000}"/>
    <cellStyle name="20% - Accent2 4 2 4 2" xfId="30674" hidden="1" xr:uid="{00000000-0005-0000-0000-000036040000}"/>
    <cellStyle name="20% - Accent2 4 2 4 2" xfId="31011" hidden="1" xr:uid="{00000000-0005-0000-0000-000037040000}"/>
    <cellStyle name="20% - Accent2 4 2 4 2" xfId="31576" hidden="1" xr:uid="{00000000-0005-0000-0000-000038040000}"/>
    <cellStyle name="20% - Accent2 4 2 4 2" xfId="31691" hidden="1" xr:uid="{00000000-0005-0000-0000-000039040000}"/>
    <cellStyle name="20% - Accent2 4 2 4 2" xfId="32414" hidden="1" xr:uid="{00000000-0005-0000-0000-00003A040000}"/>
    <cellStyle name="20% - Accent2 4 2 4 2" xfId="32587" hidden="1" xr:uid="{00000000-0005-0000-0000-00003B040000}"/>
    <cellStyle name="20% - Accent2 4 2 4 2" xfId="32980" hidden="1" xr:uid="{00000000-0005-0000-0000-00003C040000}"/>
    <cellStyle name="20% - Accent2 4 2 4 2" xfId="33128" hidden="1" xr:uid="{00000000-0005-0000-0000-00003D040000}"/>
    <cellStyle name="20% - Accent2 4 2 4 2" xfId="33466" hidden="1" xr:uid="{00000000-0005-0000-0000-00003E040000}"/>
    <cellStyle name="20% - Accent2 4 2 4 2" xfId="33803" hidden="1" xr:uid="{00000000-0005-0000-0000-00003F040000}"/>
    <cellStyle name="20% - Accent2 4 3 3 2" xfId="1650" hidden="1" xr:uid="{00000000-0005-0000-0000-000040040000}"/>
    <cellStyle name="20% - Accent2 4 3 3 2" xfId="2916" hidden="1" xr:uid="{00000000-0005-0000-0000-000041040000}"/>
    <cellStyle name="20% - Accent2 4 3 3 2" xfId="9542" hidden="1" xr:uid="{00000000-0005-0000-0000-000042040000}"/>
    <cellStyle name="20% - Accent2 4 3 3 2" xfId="12055" hidden="1" xr:uid="{00000000-0005-0000-0000-000043040000}"/>
    <cellStyle name="20% - Accent2 4 3 3 2" xfId="15793" hidden="1" xr:uid="{00000000-0005-0000-0000-000044040000}"/>
    <cellStyle name="20% - Accent2 4 3 3 2" xfId="18161" hidden="1" xr:uid="{00000000-0005-0000-0000-000045040000}"/>
    <cellStyle name="20% - Accent2 4 3 3 2" xfId="21430" hidden="1" xr:uid="{00000000-0005-0000-0000-000046040000}"/>
    <cellStyle name="20% - Accent2 4 3 3 2" xfId="24614" hidden="1" xr:uid="{00000000-0005-0000-0000-000047040000}"/>
    <cellStyle name="20% - Accent2 4 3 3 2" xfId="28783" hidden="1" xr:uid="{00000000-0005-0000-0000-000048040000}"/>
    <cellStyle name="20% - Accent2 4 3 3 2" xfId="28898" hidden="1" xr:uid="{00000000-0005-0000-0000-000049040000}"/>
    <cellStyle name="20% - Accent2 4 3 3 2" xfId="29621" hidden="1" xr:uid="{00000000-0005-0000-0000-00004A040000}"/>
    <cellStyle name="20% - Accent2 4 3 3 2" xfId="29794" hidden="1" xr:uid="{00000000-0005-0000-0000-00004B040000}"/>
    <cellStyle name="20% - Accent2 4 3 3 2" xfId="30187" hidden="1" xr:uid="{00000000-0005-0000-0000-00004C040000}"/>
    <cellStyle name="20% - Accent2 4 3 3 2" xfId="30335" hidden="1" xr:uid="{00000000-0005-0000-0000-00004D040000}"/>
    <cellStyle name="20% - Accent2 4 3 3 2" xfId="30673" hidden="1" xr:uid="{00000000-0005-0000-0000-00004E040000}"/>
    <cellStyle name="20% - Accent2 4 3 3 2" xfId="31010" hidden="1" xr:uid="{00000000-0005-0000-0000-00004F040000}"/>
    <cellStyle name="20% - Accent2 4 3 3 2" xfId="31575" hidden="1" xr:uid="{00000000-0005-0000-0000-000050040000}"/>
    <cellStyle name="20% - Accent2 4 3 3 2" xfId="31690" hidden="1" xr:uid="{00000000-0005-0000-0000-000051040000}"/>
    <cellStyle name="20% - Accent2 4 3 3 2" xfId="32413" hidden="1" xr:uid="{00000000-0005-0000-0000-000052040000}"/>
    <cellStyle name="20% - Accent2 4 3 3 2" xfId="32586" hidden="1" xr:uid="{00000000-0005-0000-0000-000053040000}"/>
    <cellStyle name="20% - Accent2 4 3 3 2" xfId="32979" hidden="1" xr:uid="{00000000-0005-0000-0000-000054040000}"/>
    <cellStyle name="20% - Accent2 4 3 3 2" xfId="33127" hidden="1" xr:uid="{00000000-0005-0000-0000-000055040000}"/>
    <cellStyle name="20% - Accent2 4 3 3 2" xfId="33465" hidden="1" xr:uid="{00000000-0005-0000-0000-000056040000}"/>
    <cellStyle name="20% - Accent2 4 3 3 2" xfId="33802" hidden="1" xr:uid="{00000000-0005-0000-0000-000057040000}"/>
    <cellStyle name="20% - Accent2 5 2" xfId="1634" hidden="1" xr:uid="{00000000-0005-0000-0000-000058040000}"/>
    <cellStyle name="20% - Accent2 5 2" xfId="2900" hidden="1" xr:uid="{00000000-0005-0000-0000-000059040000}"/>
    <cellStyle name="20% - Accent2 5 2" xfId="9526" hidden="1" xr:uid="{00000000-0005-0000-0000-00005A040000}"/>
    <cellStyle name="20% - Accent2 5 2" xfId="12039" hidden="1" xr:uid="{00000000-0005-0000-0000-00005B040000}"/>
    <cellStyle name="20% - Accent2 5 2" xfId="15777" hidden="1" xr:uid="{00000000-0005-0000-0000-00005C040000}"/>
    <cellStyle name="20% - Accent2 5 2" xfId="18145" hidden="1" xr:uid="{00000000-0005-0000-0000-00005D040000}"/>
    <cellStyle name="20% - Accent2 5 2" xfId="21414" hidden="1" xr:uid="{00000000-0005-0000-0000-00005E040000}"/>
    <cellStyle name="20% - Accent2 5 2" xfId="24598" hidden="1" xr:uid="{00000000-0005-0000-0000-00005F040000}"/>
    <cellStyle name="20% - Accent2 5 2" xfId="28767" hidden="1" xr:uid="{00000000-0005-0000-0000-000060040000}"/>
    <cellStyle name="20% - Accent2 5 2" xfId="28882" hidden="1" xr:uid="{00000000-0005-0000-0000-000061040000}"/>
    <cellStyle name="20% - Accent2 5 2" xfId="29605" hidden="1" xr:uid="{00000000-0005-0000-0000-000062040000}"/>
    <cellStyle name="20% - Accent2 5 2" xfId="29778" hidden="1" xr:uid="{00000000-0005-0000-0000-000063040000}"/>
    <cellStyle name="20% - Accent2 5 2" xfId="30171" hidden="1" xr:uid="{00000000-0005-0000-0000-000064040000}"/>
    <cellStyle name="20% - Accent2 5 2" xfId="30319" hidden="1" xr:uid="{00000000-0005-0000-0000-000065040000}"/>
    <cellStyle name="20% - Accent2 5 2" xfId="30657" hidden="1" xr:uid="{00000000-0005-0000-0000-000066040000}"/>
    <cellStyle name="20% - Accent2 5 2" xfId="30994" hidden="1" xr:uid="{00000000-0005-0000-0000-000067040000}"/>
    <cellStyle name="20% - Accent2 5 2" xfId="31559" hidden="1" xr:uid="{00000000-0005-0000-0000-000068040000}"/>
    <cellStyle name="20% - Accent2 5 2" xfId="31674" hidden="1" xr:uid="{00000000-0005-0000-0000-000069040000}"/>
    <cellStyle name="20% - Accent2 5 2" xfId="32397" hidden="1" xr:uid="{00000000-0005-0000-0000-00006A040000}"/>
    <cellStyle name="20% - Accent2 5 2" xfId="32570" hidden="1" xr:uid="{00000000-0005-0000-0000-00006B040000}"/>
    <cellStyle name="20% - Accent2 5 2" xfId="32963" hidden="1" xr:uid="{00000000-0005-0000-0000-00006C040000}"/>
    <cellStyle name="20% - Accent2 5 2" xfId="33111" hidden="1" xr:uid="{00000000-0005-0000-0000-00006D040000}"/>
    <cellStyle name="20% - Accent2 5 2" xfId="33449" hidden="1" xr:uid="{00000000-0005-0000-0000-00006E040000}"/>
    <cellStyle name="20% - Accent2 5 2" xfId="33786" hidden="1" xr:uid="{00000000-0005-0000-0000-00006F040000}"/>
    <cellStyle name="20% - Accent2 7" xfId="402" hidden="1" xr:uid="{00000000-0005-0000-0000-000070040000}"/>
    <cellStyle name="20% - Accent2 7" xfId="381" hidden="1" xr:uid="{00000000-0005-0000-0000-000071040000}"/>
    <cellStyle name="20% - Accent2 7" xfId="933" hidden="1" xr:uid="{00000000-0005-0000-0000-000072040000}"/>
    <cellStyle name="20% - Accent2 7" xfId="1255" hidden="1" xr:uid="{00000000-0005-0000-0000-000073040000}"/>
    <cellStyle name="20% - Accent2 7" xfId="6327" hidden="1" xr:uid="{00000000-0005-0000-0000-000074040000}"/>
    <cellStyle name="20% - Accent2 7" xfId="6823" hidden="1" xr:uid="{00000000-0005-0000-0000-000075040000}"/>
    <cellStyle name="20% - Accent2 7" xfId="7146" hidden="1" xr:uid="{00000000-0005-0000-0000-000076040000}"/>
    <cellStyle name="20% - Accent2 7" xfId="5677" hidden="1" xr:uid="{00000000-0005-0000-0000-000077040000}"/>
    <cellStyle name="20% - Accent2 7" xfId="5597" hidden="1" xr:uid="{00000000-0005-0000-0000-000078040000}"/>
    <cellStyle name="20% - Accent2 7" xfId="5389" hidden="1" xr:uid="{00000000-0005-0000-0000-000079040000}"/>
    <cellStyle name="20% - Accent2 7" xfId="12585" hidden="1" xr:uid="{00000000-0005-0000-0000-00007A040000}"/>
    <cellStyle name="20% - Accent2 7" xfId="13262" hidden="1" xr:uid="{00000000-0005-0000-0000-00007B040000}"/>
    <cellStyle name="20% - Accent2 7" xfId="13584" hidden="1" xr:uid="{00000000-0005-0000-0000-00007C040000}"/>
    <cellStyle name="20% - Accent2 7" xfId="163" hidden="1" xr:uid="{00000000-0005-0000-0000-00007D040000}"/>
    <cellStyle name="20% - Accent2 7" xfId="4631" hidden="1" xr:uid="{00000000-0005-0000-0000-00007E040000}"/>
    <cellStyle name="20% - Accent2 7" xfId="6601" hidden="1" xr:uid="{00000000-0005-0000-0000-00007F040000}"/>
    <cellStyle name="20% - Accent2 7" xfId="18681" hidden="1" xr:uid="{00000000-0005-0000-0000-000080040000}"/>
    <cellStyle name="20% - Accent2 7" xfId="19345" hidden="1" xr:uid="{00000000-0005-0000-0000-000081040000}"/>
    <cellStyle name="20% - Accent2 7" xfId="19667" hidden="1" xr:uid="{00000000-0005-0000-0000-000082040000}"/>
    <cellStyle name="20% - Accent2 7" xfId="21943" hidden="1" xr:uid="{00000000-0005-0000-0000-000083040000}"/>
    <cellStyle name="20% - Accent2 7" xfId="22598" hidden="1" xr:uid="{00000000-0005-0000-0000-000084040000}"/>
    <cellStyle name="20% - Accent2 7" xfId="22920" hidden="1" xr:uid="{00000000-0005-0000-0000-000085040000}"/>
    <cellStyle name="20% - Accent2 7" xfId="25119" hidden="1" xr:uid="{00000000-0005-0000-0000-000086040000}"/>
    <cellStyle name="20% - Accent2 7" xfId="25764" hidden="1" xr:uid="{00000000-0005-0000-0000-000087040000}"/>
    <cellStyle name="20% - Accent2 7" xfId="28444" hidden="1" xr:uid="{00000000-0005-0000-0000-000088040000}"/>
    <cellStyle name="20% - Accent2 7" xfId="28438" hidden="1" xr:uid="{00000000-0005-0000-0000-000089040000}"/>
    <cellStyle name="20% - Accent2 7" xfId="28597" hidden="1" xr:uid="{00000000-0005-0000-0000-00008A040000}"/>
    <cellStyle name="20% - Accent2 7" xfId="28673" hidden="1" xr:uid="{00000000-0005-0000-0000-00008B040000}"/>
    <cellStyle name="20% - Accent2 7" xfId="29252" hidden="1" xr:uid="{00000000-0005-0000-0000-00008C040000}"/>
    <cellStyle name="20% - Accent2 7" xfId="29336" hidden="1" xr:uid="{00000000-0005-0000-0000-00008D040000}"/>
    <cellStyle name="20% - Accent2 7" xfId="29412" hidden="1" xr:uid="{00000000-0005-0000-0000-00008E040000}"/>
    <cellStyle name="20% - Accent2 7" xfId="29167" hidden="1" xr:uid="{00000000-0005-0000-0000-00008F040000}"/>
    <cellStyle name="20% - Accent2 7" xfId="29156" hidden="1" xr:uid="{00000000-0005-0000-0000-000090040000}"/>
    <cellStyle name="20% - Accent2 7" xfId="29123" hidden="1" xr:uid="{00000000-0005-0000-0000-000091040000}"/>
    <cellStyle name="20% - Accent2 7" xfId="29867" hidden="1" xr:uid="{00000000-0005-0000-0000-000092040000}"/>
    <cellStyle name="20% - Accent2 7" xfId="29931" hidden="1" xr:uid="{00000000-0005-0000-0000-000093040000}"/>
    <cellStyle name="20% - Accent2 7" xfId="30007" hidden="1" xr:uid="{00000000-0005-0000-0000-000094040000}"/>
    <cellStyle name="20% - Accent2 7" xfId="28437" hidden="1" xr:uid="{00000000-0005-0000-0000-000095040000}"/>
    <cellStyle name="20% - Accent2 7" xfId="29023" hidden="1" xr:uid="{00000000-0005-0000-0000-000096040000}"/>
    <cellStyle name="20% - Accent2 7" xfId="29272" hidden="1" xr:uid="{00000000-0005-0000-0000-000097040000}"/>
    <cellStyle name="20% - Accent2 7" xfId="30403" hidden="1" xr:uid="{00000000-0005-0000-0000-000098040000}"/>
    <cellStyle name="20% - Accent2 7" xfId="30463" hidden="1" xr:uid="{00000000-0005-0000-0000-000099040000}"/>
    <cellStyle name="20% - Accent2 7" xfId="30539" hidden="1" xr:uid="{00000000-0005-0000-0000-00009A040000}"/>
    <cellStyle name="20% - Accent2 7" xfId="30741" hidden="1" xr:uid="{00000000-0005-0000-0000-00009B040000}"/>
    <cellStyle name="20% - Accent2 7" xfId="30800" hidden="1" xr:uid="{00000000-0005-0000-0000-00009C040000}"/>
    <cellStyle name="20% - Accent2 7" xfId="30876" hidden="1" xr:uid="{00000000-0005-0000-0000-00009D040000}"/>
    <cellStyle name="20% - Accent2 7" xfId="31078" hidden="1" xr:uid="{00000000-0005-0000-0000-00009E040000}"/>
    <cellStyle name="20% - Accent2 7" xfId="31137" hidden="1" xr:uid="{00000000-0005-0000-0000-00009F040000}"/>
    <cellStyle name="20% - Accent2 7" xfId="31236" hidden="1" xr:uid="{00000000-0005-0000-0000-0000A0040000}"/>
    <cellStyle name="20% - Accent2 7" xfId="31230" hidden="1" xr:uid="{00000000-0005-0000-0000-0000A1040000}"/>
    <cellStyle name="20% - Accent2 7" xfId="31389" hidden="1" xr:uid="{00000000-0005-0000-0000-0000A2040000}"/>
    <cellStyle name="20% - Accent2 7" xfId="31465" hidden="1" xr:uid="{00000000-0005-0000-0000-0000A3040000}"/>
    <cellStyle name="20% - Accent2 7" xfId="32044" hidden="1" xr:uid="{00000000-0005-0000-0000-0000A4040000}"/>
    <cellStyle name="20% - Accent2 7" xfId="32128" hidden="1" xr:uid="{00000000-0005-0000-0000-0000A5040000}"/>
    <cellStyle name="20% - Accent2 7" xfId="32204" hidden="1" xr:uid="{00000000-0005-0000-0000-0000A6040000}"/>
    <cellStyle name="20% - Accent2 7" xfId="31959" hidden="1" xr:uid="{00000000-0005-0000-0000-0000A7040000}"/>
    <cellStyle name="20% - Accent2 7" xfId="31948" hidden="1" xr:uid="{00000000-0005-0000-0000-0000A8040000}"/>
    <cellStyle name="20% - Accent2 7" xfId="31915" hidden="1" xr:uid="{00000000-0005-0000-0000-0000A9040000}"/>
    <cellStyle name="20% - Accent2 7" xfId="32659" hidden="1" xr:uid="{00000000-0005-0000-0000-0000AA040000}"/>
    <cellStyle name="20% - Accent2 7" xfId="32723" hidden="1" xr:uid="{00000000-0005-0000-0000-0000AB040000}"/>
    <cellStyle name="20% - Accent2 7" xfId="32799" hidden="1" xr:uid="{00000000-0005-0000-0000-0000AC040000}"/>
    <cellStyle name="20% - Accent2 7" xfId="31229" hidden="1" xr:uid="{00000000-0005-0000-0000-0000AD040000}"/>
    <cellStyle name="20% - Accent2 7" xfId="31815" hidden="1" xr:uid="{00000000-0005-0000-0000-0000AE040000}"/>
    <cellStyle name="20% - Accent2 7" xfId="32064" hidden="1" xr:uid="{00000000-0005-0000-0000-0000AF040000}"/>
    <cellStyle name="20% - Accent2 7" xfId="33195" hidden="1" xr:uid="{00000000-0005-0000-0000-0000B0040000}"/>
    <cellStyle name="20% - Accent2 7" xfId="33255" hidden="1" xr:uid="{00000000-0005-0000-0000-0000B1040000}"/>
    <cellStyle name="20% - Accent2 7" xfId="33331" hidden="1" xr:uid="{00000000-0005-0000-0000-0000B2040000}"/>
    <cellStyle name="20% - Accent2 7" xfId="33533" hidden="1" xr:uid="{00000000-0005-0000-0000-0000B3040000}"/>
    <cellStyle name="20% - Accent2 7" xfId="33592" hidden="1" xr:uid="{00000000-0005-0000-0000-0000B4040000}"/>
    <cellStyle name="20% - Accent2 7" xfId="33668" hidden="1" xr:uid="{00000000-0005-0000-0000-0000B5040000}"/>
    <cellStyle name="20% - Accent2 7" xfId="33870" hidden="1" xr:uid="{00000000-0005-0000-0000-0000B6040000}"/>
    <cellStyle name="20% - Accent2 7" xfId="33929" hidden="1" xr:uid="{00000000-0005-0000-0000-0000B7040000}"/>
    <cellStyle name="20% - Accent2 8" xfId="449" hidden="1" xr:uid="{00000000-0005-0000-0000-0000B8040000}"/>
    <cellStyle name="20% - Accent2 8" xfId="792" hidden="1" xr:uid="{00000000-0005-0000-0000-0000B9040000}"/>
    <cellStyle name="20% - Accent2 8" xfId="1117" hidden="1" xr:uid="{00000000-0005-0000-0000-0000BA040000}"/>
    <cellStyle name="20% - Accent2 8" xfId="1459" hidden="1" xr:uid="{00000000-0005-0000-0000-0000BB040000}"/>
    <cellStyle name="20% - Accent2 8" xfId="6682" hidden="1" xr:uid="{00000000-0005-0000-0000-0000BC040000}"/>
    <cellStyle name="20% - Accent2 8" xfId="7008" hidden="1" xr:uid="{00000000-0005-0000-0000-0000BD040000}"/>
    <cellStyle name="20% - Accent2 8" xfId="7353" hidden="1" xr:uid="{00000000-0005-0000-0000-0000BE040000}"/>
    <cellStyle name="20% - Accent2 8" xfId="5401" hidden="1" xr:uid="{00000000-0005-0000-0000-0000BF040000}"/>
    <cellStyle name="20% - Accent2 8" xfId="5799" hidden="1" xr:uid="{00000000-0005-0000-0000-0000C0040000}"/>
    <cellStyle name="20% - Accent2 8" xfId="6065" hidden="1" xr:uid="{00000000-0005-0000-0000-0000C1040000}"/>
    <cellStyle name="20% - Accent2 8" xfId="13121" hidden="1" xr:uid="{00000000-0005-0000-0000-0000C2040000}"/>
    <cellStyle name="20% - Accent2 8" xfId="13446" hidden="1" xr:uid="{00000000-0005-0000-0000-0000C3040000}"/>
    <cellStyle name="20% - Accent2 8" xfId="13788" hidden="1" xr:uid="{00000000-0005-0000-0000-0000C4040000}"/>
    <cellStyle name="20% - Accent2 8" xfId="4513" hidden="1" xr:uid="{00000000-0005-0000-0000-0000C5040000}"/>
    <cellStyle name="20% - Accent2 8" xfId="8271" hidden="1" xr:uid="{00000000-0005-0000-0000-0000C6040000}"/>
    <cellStyle name="20% - Accent2 8" xfId="10665" hidden="1" xr:uid="{00000000-0005-0000-0000-0000C7040000}"/>
    <cellStyle name="20% - Accent2 8" xfId="19202" hidden="1" xr:uid="{00000000-0005-0000-0000-0000C8040000}"/>
    <cellStyle name="20% - Accent2 8" xfId="19529" hidden="1" xr:uid="{00000000-0005-0000-0000-0000C9040000}"/>
    <cellStyle name="20% - Accent2 8" xfId="19871" hidden="1" xr:uid="{00000000-0005-0000-0000-0000CA040000}"/>
    <cellStyle name="20% - Accent2 8" xfId="22455" hidden="1" xr:uid="{00000000-0005-0000-0000-0000CB040000}"/>
    <cellStyle name="20% - Accent2 8" xfId="22782" hidden="1" xr:uid="{00000000-0005-0000-0000-0000CC040000}"/>
    <cellStyle name="20% - Accent2 8" xfId="23124" hidden="1" xr:uid="{00000000-0005-0000-0000-0000CD040000}"/>
    <cellStyle name="20% - Accent2 8" xfId="25623" hidden="1" xr:uid="{00000000-0005-0000-0000-0000CE040000}"/>
    <cellStyle name="20% - Accent2 8" xfId="25948" hidden="1" xr:uid="{00000000-0005-0000-0000-0000CF040000}"/>
    <cellStyle name="20% - Accent2 8" xfId="28460" hidden="1" xr:uid="{00000000-0005-0000-0000-0000D0040000}"/>
    <cellStyle name="20% - Accent2 8" xfId="28543" hidden="1" xr:uid="{00000000-0005-0000-0000-0000D1040000}"/>
    <cellStyle name="20% - Accent2 8" xfId="28619" hidden="1" xr:uid="{00000000-0005-0000-0000-0000D2040000}"/>
    <cellStyle name="20% - Accent2 8" xfId="28697" hidden="1" xr:uid="{00000000-0005-0000-0000-0000D3040000}"/>
    <cellStyle name="20% - Accent2 8" xfId="29282" hidden="1" xr:uid="{00000000-0005-0000-0000-0000D4040000}"/>
    <cellStyle name="20% - Accent2 8" xfId="29358" hidden="1" xr:uid="{00000000-0005-0000-0000-0000D5040000}"/>
    <cellStyle name="20% - Accent2 8" xfId="29437" hidden="1" xr:uid="{00000000-0005-0000-0000-0000D6040000}"/>
    <cellStyle name="20% - Accent2 8" xfId="29126" hidden="1" xr:uid="{00000000-0005-0000-0000-0000D7040000}"/>
    <cellStyle name="20% - Accent2 8" xfId="29181" hidden="1" xr:uid="{00000000-0005-0000-0000-0000D8040000}"/>
    <cellStyle name="20% - Accent2 8" xfId="29216" hidden="1" xr:uid="{00000000-0005-0000-0000-0000D9040000}"/>
    <cellStyle name="20% - Accent2 8" xfId="29877" hidden="1" xr:uid="{00000000-0005-0000-0000-0000DA040000}"/>
    <cellStyle name="20% - Accent2 8" xfId="29953" hidden="1" xr:uid="{00000000-0005-0000-0000-0000DB040000}"/>
    <cellStyle name="20% - Accent2 8" xfId="30031" hidden="1" xr:uid="{00000000-0005-0000-0000-0000DC040000}"/>
    <cellStyle name="20% - Accent2 8" xfId="29010" hidden="1" xr:uid="{00000000-0005-0000-0000-0000DD040000}"/>
    <cellStyle name="20% - Accent2 8" xfId="29553" hidden="1" xr:uid="{00000000-0005-0000-0000-0000DE040000}"/>
    <cellStyle name="20% - Accent2 8" xfId="29698" hidden="1" xr:uid="{00000000-0005-0000-0000-0000DF040000}"/>
    <cellStyle name="20% - Accent2 8" xfId="30409" hidden="1" xr:uid="{00000000-0005-0000-0000-0000E0040000}"/>
    <cellStyle name="20% - Accent2 8" xfId="30485" hidden="1" xr:uid="{00000000-0005-0000-0000-0000E1040000}"/>
    <cellStyle name="20% - Accent2 8" xfId="30563" hidden="1" xr:uid="{00000000-0005-0000-0000-0000E2040000}"/>
    <cellStyle name="20% - Accent2 8" xfId="30746" hidden="1" xr:uid="{00000000-0005-0000-0000-0000E3040000}"/>
    <cellStyle name="20% - Accent2 8" xfId="30822" hidden="1" xr:uid="{00000000-0005-0000-0000-0000E4040000}"/>
    <cellStyle name="20% - Accent2 8" xfId="30900" hidden="1" xr:uid="{00000000-0005-0000-0000-0000E5040000}"/>
    <cellStyle name="20% - Accent2 8" xfId="31083" hidden="1" xr:uid="{00000000-0005-0000-0000-0000E6040000}"/>
    <cellStyle name="20% - Accent2 8" xfId="31159" hidden="1" xr:uid="{00000000-0005-0000-0000-0000E7040000}"/>
    <cellStyle name="20% - Accent2 8" xfId="31252" hidden="1" xr:uid="{00000000-0005-0000-0000-0000E8040000}"/>
    <cellStyle name="20% - Accent2 8" xfId="31335" hidden="1" xr:uid="{00000000-0005-0000-0000-0000E9040000}"/>
    <cellStyle name="20% - Accent2 8" xfId="31411" hidden="1" xr:uid="{00000000-0005-0000-0000-0000EA040000}"/>
    <cellStyle name="20% - Accent2 8" xfId="31489" hidden="1" xr:uid="{00000000-0005-0000-0000-0000EB040000}"/>
    <cellStyle name="20% - Accent2 8" xfId="32074" hidden="1" xr:uid="{00000000-0005-0000-0000-0000EC040000}"/>
    <cellStyle name="20% - Accent2 8" xfId="32150" hidden="1" xr:uid="{00000000-0005-0000-0000-0000ED040000}"/>
    <cellStyle name="20% - Accent2 8" xfId="32229" hidden="1" xr:uid="{00000000-0005-0000-0000-0000EE040000}"/>
    <cellStyle name="20% - Accent2 8" xfId="31918" hidden="1" xr:uid="{00000000-0005-0000-0000-0000EF040000}"/>
    <cellStyle name="20% - Accent2 8" xfId="31973" hidden="1" xr:uid="{00000000-0005-0000-0000-0000F0040000}"/>
    <cellStyle name="20% - Accent2 8" xfId="32008" hidden="1" xr:uid="{00000000-0005-0000-0000-0000F1040000}"/>
    <cellStyle name="20% - Accent2 8" xfId="32669" hidden="1" xr:uid="{00000000-0005-0000-0000-0000F2040000}"/>
    <cellStyle name="20% - Accent2 8" xfId="32745" hidden="1" xr:uid="{00000000-0005-0000-0000-0000F3040000}"/>
    <cellStyle name="20% - Accent2 8" xfId="32823" hidden="1" xr:uid="{00000000-0005-0000-0000-0000F4040000}"/>
    <cellStyle name="20% - Accent2 8" xfId="31802" hidden="1" xr:uid="{00000000-0005-0000-0000-0000F5040000}"/>
    <cellStyle name="20% - Accent2 8" xfId="32345" hidden="1" xr:uid="{00000000-0005-0000-0000-0000F6040000}"/>
    <cellStyle name="20% - Accent2 8" xfId="32490" hidden="1" xr:uid="{00000000-0005-0000-0000-0000F7040000}"/>
    <cellStyle name="20% - Accent2 8" xfId="33201" hidden="1" xr:uid="{00000000-0005-0000-0000-0000F8040000}"/>
    <cellStyle name="20% - Accent2 8" xfId="33277" hidden="1" xr:uid="{00000000-0005-0000-0000-0000F9040000}"/>
    <cellStyle name="20% - Accent2 8" xfId="33355" hidden="1" xr:uid="{00000000-0005-0000-0000-0000FA040000}"/>
    <cellStyle name="20% - Accent2 8" xfId="33538" hidden="1" xr:uid="{00000000-0005-0000-0000-0000FB040000}"/>
    <cellStyle name="20% - Accent2 8" xfId="33614" hidden="1" xr:uid="{00000000-0005-0000-0000-0000FC040000}"/>
    <cellStyle name="20% - Accent2 8" xfId="33692" hidden="1" xr:uid="{00000000-0005-0000-0000-0000FD040000}"/>
    <cellStyle name="20% - Accent2 8" xfId="33875" hidden="1" xr:uid="{00000000-0005-0000-0000-0000FE040000}"/>
    <cellStyle name="20% - Accent2 8" xfId="33951" hidden="1" xr:uid="{00000000-0005-0000-0000-0000FF040000}"/>
    <cellStyle name="20% - Accent2 9" xfId="483" hidden="1" xr:uid="{00000000-0005-0000-0000-000000050000}"/>
    <cellStyle name="20% - Accent2 9" xfId="805" hidden="1" xr:uid="{00000000-0005-0000-0000-000001050000}"/>
    <cellStyle name="20% - Accent2 9" xfId="1129" hidden="1" xr:uid="{00000000-0005-0000-0000-000002050000}"/>
    <cellStyle name="20% - Accent2 9" xfId="1471" hidden="1" xr:uid="{00000000-0005-0000-0000-000003050000}"/>
    <cellStyle name="20% - Accent2 9" xfId="6695" hidden="1" xr:uid="{00000000-0005-0000-0000-000004050000}"/>
    <cellStyle name="20% - Accent2 9" xfId="7020" hidden="1" xr:uid="{00000000-0005-0000-0000-000005050000}"/>
    <cellStyle name="20% - Accent2 9" xfId="7365" hidden="1" xr:uid="{00000000-0005-0000-0000-000006050000}"/>
    <cellStyle name="20% - Accent2 9" xfId="8303" hidden="1" xr:uid="{00000000-0005-0000-0000-000007050000}"/>
    <cellStyle name="20% - Accent2 9" xfId="4381" hidden="1" xr:uid="{00000000-0005-0000-0000-000008050000}"/>
    <cellStyle name="20% - Accent2 9" xfId="5550" hidden="1" xr:uid="{00000000-0005-0000-0000-000009050000}"/>
    <cellStyle name="20% - Accent2 9" xfId="13134" hidden="1" xr:uid="{00000000-0005-0000-0000-00000A050000}"/>
    <cellStyle name="20% - Accent2 9" xfId="13458" hidden="1" xr:uid="{00000000-0005-0000-0000-00000B050000}"/>
    <cellStyle name="20% - Accent2 9" xfId="13800" hidden="1" xr:uid="{00000000-0005-0000-0000-00000C050000}"/>
    <cellStyle name="20% - Accent2 9" xfId="14602" hidden="1" xr:uid="{00000000-0005-0000-0000-00000D050000}"/>
    <cellStyle name="20% - Accent2 9" xfId="5320" hidden="1" xr:uid="{00000000-0005-0000-0000-00000E050000}"/>
    <cellStyle name="20% - Accent2 9" xfId="5459" hidden="1" xr:uid="{00000000-0005-0000-0000-00000F050000}"/>
    <cellStyle name="20% - Accent2 9" xfId="19215" hidden="1" xr:uid="{00000000-0005-0000-0000-000010050000}"/>
    <cellStyle name="20% - Accent2 9" xfId="19541" hidden="1" xr:uid="{00000000-0005-0000-0000-000011050000}"/>
    <cellStyle name="20% - Accent2 9" xfId="19883" hidden="1" xr:uid="{00000000-0005-0000-0000-000012050000}"/>
    <cellStyle name="20% - Accent2 9" xfId="22468" hidden="1" xr:uid="{00000000-0005-0000-0000-000013050000}"/>
    <cellStyle name="20% - Accent2 9" xfId="22794" hidden="1" xr:uid="{00000000-0005-0000-0000-000014050000}"/>
    <cellStyle name="20% - Accent2 9" xfId="23136" hidden="1" xr:uid="{00000000-0005-0000-0000-000015050000}"/>
    <cellStyle name="20% - Accent2 9" xfId="25636" hidden="1" xr:uid="{00000000-0005-0000-0000-000016050000}"/>
    <cellStyle name="20% - Accent2 9" xfId="25960" hidden="1" xr:uid="{00000000-0005-0000-0000-000017050000}"/>
    <cellStyle name="20% - Accent2 9" xfId="28473" hidden="1" xr:uid="{00000000-0005-0000-0000-000018050000}"/>
    <cellStyle name="20% - Accent2 9" xfId="28547" hidden="1" xr:uid="{00000000-0005-0000-0000-000019050000}"/>
    <cellStyle name="20% - Accent2 9" xfId="28623" hidden="1" xr:uid="{00000000-0005-0000-0000-00001A050000}"/>
    <cellStyle name="20% - Accent2 9" xfId="28701" hidden="1" xr:uid="{00000000-0005-0000-0000-00001B050000}"/>
    <cellStyle name="20% - Accent2 9" xfId="29286" hidden="1" xr:uid="{00000000-0005-0000-0000-00001C050000}"/>
    <cellStyle name="20% - Accent2 9" xfId="29362" hidden="1" xr:uid="{00000000-0005-0000-0000-00001D050000}"/>
    <cellStyle name="20% - Accent2 9" xfId="29441" hidden="1" xr:uid="{00000000-0005-0000-0000-00001E050000}"/>
    <cellStyle name="20% - Accent2 9" xfId="29554" hidden="1" xr:uid="{00000000-0005-0000-0000-00001F050000}"/>
    <cellStyle name="20% - Accent2 9" xfId="28998" hidden="1" xr:uid="{00000000-0005-0000-0000-000020050000}"/>
    <cellStyle name="20% - Accent2 9" xfId="29150" hidden="1" xr:uid="{00000000-0005-0000-0000-000021050000}"/>
    <cellStyle name="20% - Accent2 9" xfId="29881" hidden="1" xr:uid="{00000000-0005-0000-0000-000022050000}"/>
    <cellStyle name="20% - Accent2 9" xfId="29957" hidden="1" xr:uid="{00000000-0005-0000-0000-000023050000}"/>
    <cellStyle name="20% - Accent2 9" xfId="30035" hidden="1" xr:uid="{00000000-0005-0000-0000-000024050000}"/>
    <cellStyle name="20% - Accent2 9" xfId="30130" hidden="1" xr:uid="{00000000-0005-0000-0000-000025050000}"/>
    <cellStyle name="20% - Accent2 9" xfId="29114" hidden="1" xr:uid="{00000000-0005-0000-0000-000026050000}"/>
    <cellStyle name="20% - Accent2 9" xfId="29133" hidden="1" xr:uid="{00000000-0005-0000-0000-000027050000}"/>
    <cellStyle name="20% - Accent2 9" xfId="30413" hidden="1" xr:uid="{00000000-0005-0000-0000-000028050000}"/>
    <cellStyle name="20% - Accent2 9" xfId="30489" hidden="1" xr:uid="{00000000-0005-0000-0000-000029050000}"/>
    <cellStyle name="20% - Accent2 9" xfId="30567" hidden="1" xr:uid="{00000000-0005-0000-0000-00002A050000}"/>
    <cellStyle name="20% - Accent2 9" xfId="30750" hidden="1" xr:uid="{00000000-0005-0000-0000-00002B050000}"/>
    <cellStyle name="20% - Accent2 9" xfId="30826" hidden="1" xr:uid="{00000000-0005-0000-0000-00002C050000}"/>
    <cellStyle name="20% - Accent2 9" xfId="30904" hidden="1" xr:uid="{00000000-0005-0000-0000-00002D050000}"/>
    <cellStyle name="20% - Accent2 9" xfId="31087" hidden="1" xr:uid="{00000000-0005-0000-0000-00002E050000}"/>
    <cellStyle name="20% - Accent2 9" xfId="31163" hidden="1" xr:uid="{00000000-0005-0000-0000-00002F050000}"/>
    <cellStyle name="20% - Accent2 9" xfId="31265" hidden="1" xr:uid="{00000000-0005-0000-0000-000030050000}"/>
    <cellStyle name="20% - Accent2 9" xfId="31339" hidden="1" xr:uid="{00000000-0005-0000-0000-000031050000}"/>
    <cellStyle name="20% - Accent2 9" xfId="31415" hidden="1" xr:uid="{00000000-0005-0000-0000-000032050000}"/>
    <cellStyle name="20% - Accent2 9" xfId="31493" hidden="1" xr:uid="{00000000-0005-0000-0000-000033050000}"/>
    <cellStyle name="20% - Accent2 9" xfId="32078" hidden="1" xr:uid="{00000000-0005-0000-0000-000034050000}"/>
    <cellStyle name="20% - Accent2 9" xfId="32154" hidden="1" xr:uid="{00000000-0005-0000-0000-000035050000}"/>
    <cellStyle name="20% - Accent2 9" xfId="32233" hidden="1" xr:uid="{00000000-0005-0000-0000-000036050000}"/>
    <cellStyle name="20% - Accent2 9" xfId="32346" hidden="1" xr:uid="{00000000-0005-0000-0000-000037050000}"/>
    <cellStyle name="20% - Accent2 9" xfId="31790" hidden="1" xr:uid="{00000000-0005-0000-0000-000038050000}"/>
    <cellStyle name="20% - Accent2 9" xfId="31942" hidden="1" xr:uid="{00000000-0005-0000-0000-000039050000}"/>
    <cellStyle name="20% - Accent2 9" xfId="32673" hidden="1" xr:uid="{00000000-0005-0000-0000-00003A050000}"/>
    <cellStyle name="20% - Accent2 9" xfId="32749" hidden="1" xr:uid="{00000000-0005-0000-0000-00003B050000}"/>
    <cellStyle name="20% - Accent2 9" xfId="32827" hidden="1" xr:uid="{00000000-0005-0000-0000-00003C050000}"/>
    <cellStyle name="20% - Accent2 9" xfId="32922" hidden="1" xr:uid="{00000000-0005-0000-0000-00003D050000}"/>
    <cellStyle name="20% - Accent2 9" xfId="31906" hidden="1" xr:uid="{00000000-0005-0000-0000-00003E050000}"/>
    <cellStyle name="20% - Accent2 9" xfId="31925" hidden="1" xr:uid="{00000000-0005-0000-0000-00003F050000}"/>
    <cellStyle name="20% - Accent2 9" xfId="33205" hidden="1" xr:uid="{00000000-0005-0000-0000-000040050000}"/>
    <cellStyle name="20% - Accent2 9" xfId="33281" hidden="1" xr:uid="{00000000-0005-0000-0000-000041050000}"/>
    <cellStyle name="20% - Accent2 9" xfId="33359" hidden="1" xr:uid="{00000000-0005-0000-0000-000042050000}"/>
    <cellStyle name="20% - Accent2 9" xfId="33542" hidden="1" xr:uid="{00000000-0005-0000-0000-000043050000}"/>
    <cellStyle name="20% - Accent2 9" xfId="33618" hidden="1" xr:uid="{00000000-0005-0000-0000-000044050000}"/>
    <cellStyle name="20% - Accent2 9" xfId="33696" hidden="1" xr:uid="{00000000-0005-0000-0000-000045050000}"/>
    <cellStyle name="20% - Accent2 9" xfId="33879" hidden="1" xr:uid="{00000000-0005-0000-0000-000046050000}"/>
    <cellStyle name="20% - Accent2 9" xfId="33955" hidden="1" xr:uid="{00000000-0005-0000-0000-000047050000}"/>
    <cellStyle name="20% - Accent3" xfId="29" builtinId="38" hidden="1" customBuiltin="1"/>
    <cellStyle name="20% - Accent3" xfId="70" builtinId="38" hidden="1" customBuiltin="1"/>
    <cellStyle name="20% - Accent3" xfId="104" builtinId="38" hidden="1" customBuiltin="1"/>
    <cellStyle name="20% - Accent3" xfId="146" builtinId="38" hidden="1" customBuiltin="1"/>
    <cellStyle name="20% - Accent3" xfId="188" builtinId="38" hidden="1" customBuiltin="1"/>
    <cellStyle name="20% - Accent3" xfId="222" builtinId="38" hidden="1" customBuiltin="1"/>
    <cellStyle name="20% - Accent3" xfId="259" builtinId="38" hidden="1" customBuiltin="1"/>
    <cellStyle name="20% - Accent3" xfId="296" builtinId="38" hidden="1" customBuiltin="1"/>
    <cellStyle name="20% - Accent3" xfId="330" builtinId="38" hidden="1" customBuiltin="1"/>
    <cellStyle name="20% - Accent3" xfId="365" builtinId="38" hidden="1" customBuiltin="1"/>
    <cellStyle name="20% - Accent3" xfId="3916" builtinId="38" hidden="1" customBuiltin="1"/>
    <cellStyle name="20% - Accent3" xfId="3950" builtinId="38" hidden="1" customBuiltin="1"/>
    <cellStyle name="20% - Accent3" xfId="3987" builtinId="38" hidden="1" customBuiltin="1"/>
    <cellStyle name="20% - Accent3" xfId="4024" builtinId="38" hidden="1" customBuiltin="1"/>
    <cellStyle name="20% - Accent3" xfId="4058" builtinId="38" hidden="1" customBuiltin="1"/>
    <cellStyle name="20% - Accent3" xfId="4256" builtinId="38" hidden="1" customBuiltin="1"/>
    <cellStyle name="20% - Accent3" xfId="10779" builtinId="38" hidden="1" customBuiltin="1"/>
    <cellStyle name="20% - Accent3" xfId="10830" builtinId="38" hidden="1" customBuiltin="1"/>
    <cellStyle name="20% - Accent3" xfId="5307" builtinId="38" hidden="1" customBuiltin="1"/>
    <cellStyle name="20% - Accent3" xfId="5598" builtinId="38" hidden="1" customBuiltin="1"/>
    <cellStyle name="20% - Accent3" xfId="7592" builtinId="38" hidden="1" customBuiltin="1"/>
    <cellStyle name="20% - Accent3" xfId="7564" builtinId="38" hidden="1" customBuiltin="1"/>
    <cellStyle name="20% - Accent3" xfId="7578" builtinId="38" hidden="1" customBuiltin="1"/>
    <cellStyle name="20% - Accent3" xfId="8410" builtinId="38" hidden="1" customBuiltin="1"/>
    <cellStyle name="20% - Accent3" xfId="7692" builtinId="38" hidden="1" customBuiltin="1"/>
    <cellStyle name="20% - Accent3" xfId="5939" builtinId="38" hidden="1" customBuiltin="1"/>
    <cellStyle name="20% - Accent3" xfId="4938" builtinId="38" hidden="1" customBuiltin="1"/>
    <cellStyle name="20% - Accent3" xfId="10999" builtinId="38" hidden="1" customBuiltin="1"/>
    <cellStyle name="20% - Accent3" xfId="16982" builtinId="38" hidden="1" customBuiltin="1"/>
    <cellStyle name="20% - Accent3" xfId="17014" builtinId="38" hidden="1" customBuiltin="1"/>
    <cellStyle name="20% - Accent3" xfId="7939" builtinId="38" hidden="1" customBuiltin="1"/>
    <cellStyle name="20% - Accent3" xfId="4839" builtinId="38" hidden="1" customBuiltin="1"/>
    <cellStyle name="20% - Accent3" xfId="14006" builtinId="38" hidden="1" customBuiltin="1"/>
    <cellStyle name="20% - Accent3" xfId="13984" builtinId="38" hidden="1" customBuiltin="1"/>
    <cellStyle name="20% - Accent3" xfId="13997" builtinId="38" hidden="1" customBuiltin="1"/>
    <cellStyle name="20% - Accent3" xfId="14693" builtinId="38" hidden="1" customBuiltin="1"/>
    <cellStyle name="20% - Accent3" xfId="14080" builtinId="38" hidden="1" customBuiltin="1"/>
    <cellStyle name="20% - Accent3" xfId="11573" builtinId="38" hidden="1" customBuiltin="1"/>
    <cellStyle name="20% - Accent3" xfId="10519" builtinId="38" hidden="1" customBuiltin="1"/>
    <cellStyle name="20% - Accent3" xfId="17156" builtinId="38" hidden="1" customBuiltin="1"/>
    <cellStyle name="20% - Accent3" xfId="12713" builtinId="38" hidden="1" customBuiltin="1"/>
    <cellStyle name="20% - Accent3" xfId="4307" builtinId="38" hidden="1" customBuiltin="1"/>
    <cellStyle name="20% - Accent3" xfId="14220" builtinId="38" hidden="1" customBuiltin="1"/>
    <cellStyle name="20% - Accent3" xfId="16831" builtinId="38" hidden="1" customBuiltin="1"/>
    <cellStyle name="20% - Accent3" xfId="5414" builtinId="38" hidden="1" customBuiltin="1"/>
    <cellStyle name="20% - Accent3" xfId="20440" builtinId="38" hidden="1" customBuiltin="1"/>
    <cellStyle name="20% - Accent3" xfId="14683" builtinId="38" hidden="1" customBuiltin="1"/>
    <cellStyle name="20% - Accent3" xfId="14616" builtinId="38" hidden="1" customBuiltin="1"/>
    <cellStyle name="20% - Accent3" xfId="8187" builtinId="38" hidden="1" customBuiltin="1"/>
    <cellStyle name="20% - Accent3" xfId="5893" builtinId="38" hidden="1" customBuiltin="1"/>
    <cellStyle name="20% - Accent3" xfId="14217" builtinId="38" hidden="1" customBuiltin="1"/>
    <cellStyle name="20% - Accent3" xfId="23642" builtinId="38" hidden="1" customBuiltin="1"/>
    <cellStyle name="20% - Accent3 10" xfId="523" hidden="1" xr:uid="{00000000-0005-0000-0000-00007C050000}"/>
    <cellStyle name="20% - Accent3 10" xfId="847" hidden="1" xr:uid="{00000000-0005-0000-0000-00007D050000}"/>
    <cellStyle name="20% - Accent3 10" xfId="1168" hidden="1" xr:uid="{00000000-0005-0000-0000-00007E050000}"/>
    <cellStyle name="20% - Accent3 10" xfId="1510" hidden="1" xr:uid="{00000000-0005-0000-0000-00007F050000}"/>
    <cellStyle name="20% - Accent3 10" xfId="6737" hidden="1" xr:uid="{00000000-0005-0000-0000-000080050000}"/>
    <cellStyle name="20% - Accent3 10" xfId="7059" hidden="1" xr:uid="{00000000-0005-0000-0000-000081050000}"/>
    <cellStyle name="20% - Accent3 10" xfId="7405" hidden="1" xr:uid="{00000000-0005-0000-0000-000082050000}"/>
    <cellStyle name="20% - Accent3 10" xfId="8264" hidden="1" xr:uid="{00000000-0005-0000-0000-000083050000}"/>
    <cellStyle name="20% - Accent3 10" xfId="6248" hidden="1" xr:uid="{00000000-0005-0000-0000-000084050000}"/>
    <cellStyle name="20% - Accent3 10" xfId="5131" hidden="1" xr:uid="{00000000-0005-0000-0000-000085050000}"/>
    <cellStyle name="20% - Accent3 10" xfId="13176" hidden="1" xr:uid="{00000000-0005-0000-0000-000086050000}"/>
    <cellStyle name="20% - Accent3 10" xfId="13497" hidden="1" xr:uid="{00000000-0005-0000-0000-000087050000}"/>
    <cellStyle name="20% - Accent3 10" xfId="13839" hidden="1" xr:uid="{00000000-0005-0000-0000-000088050000}"/>
    <cellStyle name="20% - Accent3 10" xfId="14570" hidden="1" xr:uid="{00000000-0005-0000-0000-000089050000}"/>
    <cellStyle name="20% - Accent3 10" xfId="5471" hidden="1" xr:uid="{00000000-0005-0000-0000-00008A050000}"/>
    <cellStyle name="20% - Accent3 10" xfId="5267" hidden="1" xr:uid="{00000000-0005-0000-0000-00008B050000}"/>
    <cellStyle name="20% - Accent3 10" xfId="19258" hidden="1" xr:uid="{00000000-0005-0000-0000-00008C050000}"/>
    <cellStyle name="20% - Accent3 10" xfId="19580" hidden="1" xr:uid="{00000000-0005-0000-0000-00008D050000}"/>
    <cellStyle name="20% - Accent3 10" xfId="19922" hidden="1" xr:uid="{00000000-0005-0000-0000-00008E050000}"/>
    <cellStyle name="20% - Accent3 10" xfId="22511" hidden="1" xr:uid="{00000000-0005-0000-0000-00008F050000}"/>
    <cellStyle name="20% - Accent3 10" xfId="22833" hidden="1" xr:uid="{00000000-0005-0000-0000-000090050000}"/>
    <cellStyle name="20% - Accent3 10" xfId="23175" hidden="1" xr:uid="{00000000-0005-0000-0000-000091050000}"/>
    <cellStyle name="20% - Accent3 10" xfId="25678" hidden="1" xr:uid="{00000000-0005-0000-0000-000092050000}"/>
    <cellStyle name="20% - Accent3 10" xfId="25999" hidden="1" xr:uid="{00000000-0005-0000-0000-000093050000}"/>
    <cellStyle name="20% - Accent3 10" xfId="28488" hidden="1" xr:uid="{00000000-0005-0000-0000-000094050000}"/>
    <cellStyle name="20% - Accent3 10" xfId="28562" hidden="1" xr:uid="{00000000-0005-0000-0000-000095050000}"/>
    <cellStyle name="20% - Accent3 10" xfId="28638" hidden="1" xr:uid="{00000000-0005-0000-0000-000096050000}"/>
    <cellStyle name="20% - Accent3 10" xfId="28716" hidden="1" xr:uid="{00000000-0005-0000-0000-000097050000}"/>
    <cellStyle name="20% - Accent3 10" xfId="29301" hidden="1" xr:uid="{00000000-0005-0000-0000-000098050000}"/>
    <cellStyle name="20% - Accent3 10" xfId="29377" hidden="1" xr:uid="{00000000-0005-0000-0000-000099050000}"/>
    <cellStyle name="20% - Accent3 10" xfId="29456" hidden="1" xr:uid="{00000000-0005-0000-0000-00009A050000}"/>
    <cellStyle name="20% - Accent3 10" xfId="29551" hidden="1" xr:uid="{00000000-0005-0000-0000-00009B050000}"/>
    <cellStyle name="20% - Accent3 10" xfId="29237" hidden="1" xr:uid="{00000000-0005-0000-0000-00009C050000}"/>
    <cellStyle name="20% - Accent3 10" xfId="29090" hidden="1" xr:uid="{00000000-0005-0000-0000-00009D050000}"/>
    <cellStyle name="20% - Accent3 10" xfId="29896" hidden="1" xr:uid="{00000000-0005-0000-0000-00009E050000}"/>
    <cellStyle name="20% - Accent3 10" xfId="29972" hidden="1" xr:uid="{00000000-0005-0000-0000-00009F050000}"/>
    <cellStyle name="20% - Accent3 10" xfId="30050" hidden="1" xr:uid="{00000000-0005-0000-0000-0000A0050000}"/>
    <cellStyle name="20% - Accent3 10" xfId="30129" hidden="1" xr:uid="{00000000-0005-0000-0000-0000A1050000}"/>
    <cellStyle name="20% - Accent3 10" xfId="29134" hidden="1" xr:uid="{00000000-0005-0000-0000-0000A2050000}"/>
    <cellStyle name="20% - Accent3 10" xfId="29105" hidden="1" xr:uid="{00000000-0005-0000-0000-0000A3050000}"/>
    <cellStyle name="20% - Accent3 10" xfId="30428" hidden="1" xr:uid="{00000000-0005-0000-0000-0000A4050000}"/>
    <cellStyle name="20% - Accent3 10" xfId="30504" hidden="1" xr:uid="{00000000-0005-0000-0000-0000A5050000}"/>
    <cellStyle name="20% - Accent3 10" xfId="30582" hidden="1" xr:uid="{00000000-0005-0000-0000-0000A6050000}"/>
    <cellStyle name="20% - Accent3 10" xfId="30765" hidden="1" xr:uid="{00000000-0005-0000-0000-0000A7050000}"/>
    <cellStyle name="20% - Accent3 10" xfId="30841" hidden="1" xr:uid="{00000000-0005-0000-0000-0000A8050000}"/>
    <cellStyle name="20% - Accent3 10" xfId="30919" hidden="1" xr:uid="{00000000-0005-0000-0000-0000A9050000}"/>
    <cellStyle name="20% - Accent3 10" xfId="31102" hidden="1" xr:uid="{00000000-0005-0000-0000-0000AA050000}"/>
    <cellStyle name="20% - Accent3 10" xfId="31178" hidden="1" xr:uid="{00000000-0005-0000-0000-0000AB050000}"/>
    <cellStyle name="20% - Accent3 10" xfId="31280" hidden="1" xr:uid="{00000000-0005-0000-0000-0000AC050000}"/>
    <cellStyle name="20% - Accent3 10" xfId="31354" hidden="1" xr:uid="{00000000-0005-0000-0000-0000AD050000}"/>
    <cellStyle name="20% - Accent3 10" xfId="31430" hidden="1" xr:uid="{00000000-0005-0000-0000-0000AE050000}"/>
    <cellStyle name="20% - Accent3 10" xfId="31508" hidden="1" xr:uid="{00000000-0005-0000-0000-0000AF050000}"/>
    <cellStyle name="20% - Accent3 10" xfId="32093" hidden="1" xr:uid="{00000000-0005-0000-0000-0000B0050000}"/>
    <cellStyle name="20% - Accent3 10" xfId="32169" hidden="1" xr:uid="{00000000-0005-0000-0000-0000B1050000}"/>
    <cellStyle name="20% - Accent3 10" xfId="32248" hidden="1" xr:uid="{00000000-0005-0000-0000-0000B2050000}"/>
    <cellStyle name="20% - Accent3 10" xfId="32343" hidden="1" xr:uid="{00000000-0005-0000-0000-0000B3050000}"/>
    <cellStyle name="20% - Accent3 10" xfId="32029" hidden="1" xr:uid="{00000000-0005-0000-0000-0000B4050000}"/>
    <cellStyle name="20% - Accent3 10" xfId="31882" hidden="1" xr:uid="{00000000-0005-0000-0000-0000B5050000}"/>
    <cellStyle name="20% - Accent3 10" xfId="32688" hidden="1" xr:uid="{00000000-0005-0000-0000-0000B6050000}"/>
    <cellStyle name="20% - Accent3 10" xfId="32764" hidden="1" xr:uid="{00000000-0005-0000-0000-0000B7050000}"/>
    <cellStyle name="20% - Accent3 10" xfId="32842" hidden="1" xr:uid="{00000000-0005-0000-0000-0000B8050000}"/>
    <cellStyle name="20% - Accent3 10" xfId="32921" hidden="1" xr:uid="{00000000-0005-0000-0000-0000B9050000}"/>
    <cellStyle name="20% - Accent3 10" xfId="31926" hidden="1" xr:uid="{00000000-0005-0000-0000-0000BA050000}"/>
    <cellStyle name="20% - Accent3 10" xfId="31897" hidden="1" xr:uid="{00000000-0005-0000-0000-0000BB050000}"/>
    <cellStyle name="20% - Accent3 10" xfId="33220" hidden="1" xr:uid="{00000000-0005-0000-0000-0000BC050000}"/>
    <cellStyle name="20% - Accent3 10" xfId="33296" hidden="1" xr:uid="{00000000-0005-0000-0000-0000BD050000}"/>
    <cellStyle name="20% - Accent3 10" xfId="33374" hidden="1" xr:uid="{00000000-0005-0000-0000-0000BE050000}"/>
    <cellStyle name="20% - Accent3 10" xfId="33557" hidden="1" xr:uid="{00000000-0005-0000-0000-0000BF050000}"/>
    <cellStyle name="20% - Accent3 10" xfId="33633" hidden="1" xr:uid="{00000000-0005-0000-0000-0000C0050000}"/>
    <cellStyle name="20% - Accent3 10" xfId="33711" hidden="1" xr:uid="{00000000-0005-0000-0000-0000C1050000}"/>
    <cellStyle name="20% - Accent3 10" xfId="33894" hidden="1" xr:uid="{00000000-0005-0000-0000-0000C2050000}"/>
    <cellStyle name="20% - Accent3 10" xfId="33970" hidden="1" xr:uid="{00000000-0005-0000-0000-0000C3050000}"/>
    <cellStyle name="20% - Accent3 11" xfId="559" hidden="1" xr:uid="{00000000-0005-0000-0000-0000C4050000}"/>
    <cellStyle name="20% - Accent3 11" xfId="883" hidden="1" xr:uid="{00000000-0005-0000-0000-0000C5050000}"/>
    <cellStyle name="20% - Accent3 11" xfId="1204" hidden="1" xr:uid="{00000000-0005-0000-0000-0000C6050000}"/>
    <cellStyle name="20% - Accent3 11" xfId="1546" hidden="1" xr:uid="{00000000-0005-0000-0000-0000C7050000}"/>
    <cellStyle name="20% - Accent3 11" xfId="6773" hidden="1" xr:uid="{00000000-0005-0000-0000-0000C8050000}"/>
    <cellStyle name="20% - Accent3 11" xfId="7095" hidden="1" xr:uid="{00000000-0005-0000-0000-0000C9050000}"/>
    <cellStyle name="20% - Accent3 11" xfId="7441" hidden="1" xr:uid="{00000000-0005-0000-0000-0000CA050000}"/>
    <cellStyle name="20% - Accent3 11" xfId="7751" hidden="1" xr:uid="{00000000-0005-0000-0000-0000CB050000}"/>
    <cellStyle name="20% - Accent3 11" xfId="6039" hidden="1" xr:uid="{00000000-0005-0000-0000-0000CC050000}"/>
    <cellStyle name="20% - Accent3 11" xfId="5230" hidden="1" xr:uid="{00000000-0005-0000-0000-0000CD050000}"/>
    <cellStyle name="20% - Accent3 11" xfId="13212" hidden="1" xr:uid="{00000000-0005-0000-0000-0000CE050000}"/>
    <cellStyle name="20% - Accent3 11" xfId="13533" hidden="1" xr:uid="{00000000-0005-0000-0000-0000CF050000}"/>
    <cellStyle name="20% - Accent3 11" xfId="13875" hidden="1" xr:uid="{00000000-0005-0000-0000-0000D0050000}"/>
    <cellStyle name="20% - Accent3 11" xfId="14130" hidden="1" xr:uid="{00000000-0005-0000-0000-0000D1050000}"/>
    <cellStyle name="20% - Accent3 11" xfId="13036" hidden="1" xr:uid="{00000000-0005-0000-0000-0000D2050000}"/>
    <cellStyle name="20% - Accent3 11" xfId="6309" hidden="1" xr:uid="{00000000-0005-0000-0000-0000D3050000}"/>
    <cellStyle name="20% - Accent3 11" xfId="19295" hidden="1" xr:uid="{00000000-0005-0000-0000-0000D4050000}"/>
    <cellStyle name="20% - Accent3 11" xfId="19616" hidden="1" xr:uid="{00000000-0005-0000-0000-0000D5050000}"/>
    <cellStyle name="20% - Accent3 11" xfId="19958" hidden="1" xr:uid="{00000000-0005-0000-0000-0000D6050000}"/>
    <cellStyle name="20% - Accent3 11" xfId="22548" hidden="1" xr:uid="{00000000-0005-0000-0000-0000D7050000}"/>
    <cellStyle name="20% - Accent3 11" xfId="22869" hidden="1" xr:uid="{00000000-0005-0000-0000-0000D8050000}"/>
    <cellStyle name="20% - Accent3 11" xfId="23211" hidden="1" xr:uid="{00000000-0005-0000-0000-0000D9050000}"/>
    <cellStyle name="20% - Accent3 11" xfId="25714" hidden="1" xr:uid="{00000000-0005-0000-0000-0000DA050000}"/>
    <cellStyle name="20% - Accent3 11" xfId="26035" hidden="1" xr:uid="{00000000-0005-0000-0000-0000DB050000}"/>
    <cellStyle name="20% - Accent3 11" xfId="28501" hidden="1" xr:uid="{00000000-0005-0000-0000-0000DC050000}"/>
    <cellStyle name="20% - Accent3 11" xfId="28575" hidden="1" xr:uid="{00000000-0005-0000-0000-0000DD050000}"/>
    <cellStyle name="20% - Accent3 11" xfId="28651" hidden="1" xr:uid="{00000000-0005-0000-0000-0000DE050000}"/>
    <cellStyle name="20% - Accent3 11" xfId="28729" hidden="1" xr:uid="{00000000-0005-0000-0000-0000DF050000}"/>
    <cellStyle name="20% - Accent3 11" xfId="29314" hidden="1" xr:uid="{00000000-0005-0000-0000-0000E0050000}"/>
    <cellStyle name="20% - Accent3 11" xfId="29390" hidden="1" xr:uid="{00000000-0005-0000-0000-0000E1050000}"/>
    <cellStyle name="20% - Accent3 11" xfId="29469" hidden="1" xr:uid="{00000000-0005-0000-0000-0000E2050000}"/>
    <cellStyle name="20% - Accent3 11" xfId="29513" hidden="1" xr:uid="{00000000-0005-0000-0000-0000E3050000}"/>
    <cellStyle name="20% - Accent3 11" xfId="29211" hidden="1" xr:uid="{00000000-0005-0000-0000-0000E4050000}"/>
    <cellStyle name="20% - Accent3 11" xfId="29100" hidden="1" xr:uid="{00000000-0005-0000-0000-0000E5050000}"/>
    <cellStyle name="20% - Accent3 11" xfId="29909" hidden="1" xr:uid="{00000000-0005-0000-0000-0000E6050000}"/>
    <cellStyle name="20% - Accent3 11" xfId="29985" hidden="1" xr:uid="{00000000-0005-0000-0000-0000E7050000}"/>
    <cellStyle name="20% - Accent3 11" xfId="30063" hidden="1" xr:uid="{00000000-0005-0000-0000-0000E8050000}"/>
    <cellStyle name="20% - Accent3 11" xfId="30101" hidden="1" xr:uid="{00000000-0005-0000-0000-0000E9050000}"/>
    <cellStyle name="20% - Accent3 11" xfId="29875" hidden="1" xr:uid="{00000000-0005-0000-0000-0000EA050000}"/>
    <cellStyle name="20% - Accent3 11" xfId="29247" hidden="1" xr:uid="{00000000-0005-0000-0000-0000EB050000}"/>
    <cellStyle name="20% - Accent3 11" xfId="30441" hidden="1" xr:uid="{00000000-0005-0000-0000-0000EC050000}"/>
    <cellStyle name="20% - Accent3 11" xfId="30517" hidden="1" xr:uid="{00000000-0005-0000-0000-0000ED050000}"/>
    <cellStyle name="20% - Accent3 11" xfId="30595" hidden="1" xr:uid="{00000000-0005-0000-0000-0000EE050000}"/>
    <cellStyle name="20% - Accent3 11" xfId="30778" hidden="1" xr:uid="{00000000-0005-0000-0000-0000EF050000}"/>
    <cellStyle name="20% - Accent3 11" xfId="30854" hidden="1" xr:uid="{00000000-0005-0000-0000-0000F0050000}"/>
    <cellStyle name="20% - Accent3 11" xfId="30932" hidden="1" xr:uid="{00000000-0005-0000-0000-0000F1050000}"/>
    <cellStyle name="20% - Accent3 11" xfId="31115" hidden="1" xr:uid="{00000000-0005-0000-0000-0000F2050000}"/>
    <cellStyle name="20% - Accent3 11" xfId="31191" hidden="1" xr:uid="{00000000-0005-0000-0000-0000F3050000}"/>
    <cellStyle name="20% - Accent3 11" xfId="31293" hidden="1" xr:uid="{00000000-0005-0000-0000-0000F4050000}"/>
    <cellStyle name="20% - Accent3 11" xfId="31367" hidden="1" xr:uid="{00000000-0005-0000-0000-0000F5050000}"/>
    <cellStyle name="20% - Accent3 11" xfId="31443" hidden="1" xr:uid="{00000000-0005-0000-0000-0000F6050000}"/>
    <cellStyle name="20% - Accent3 11" xfId="31521" hidden="1" xr:uid="{00000000-0005-0000-0000-0000F7050000}"/>
    <cellStyle name="20% - Accent3 11" xfId="32106" hidden="1" xr:uid="{00000000-0005-0000-0000-0000F8050000}"/>
    <cellStyle name="20% - Accent3 11" xfId="32182" hidden="1" xr:uid="{00000000-0005-0000-0000-0000F9050000}"/>
    <cellStyle name="20% - Accent3 11" xfId="32261" hidden="1" xr:uid="{00000000-0005-0000-0000-0000FA050000}"/>
    <cellStyle name="20% - Accent3 11" xfId="32305" hidden="1" xr:uid="{00000000-0005-0000-0000-0000FB050000}"/>
    <cellStyle name="20% - Accent3 11" xfId="32003" hidden="1" xr:uid="{00000000-0005-0000-0000-0000FC050000}"/>
    <cellStyle name="20% - Accent3 11" xfId="31892" hidden="1" xr:uid="{00000000-0005-0000-0000-0000FD050000}"/>
    <cellStyle name="20% - Accent3 11" xfId="32701" hidden="1" xr:uid="{00000000-0005-0000-0000-0000FE050000}"/>
    <cellStyle name="20% - Accent3 11" xfId="32777" hidden="1" xr:uid="{00000000-0005-0000-0000-0000FF050000}"/>
    <cellStyle name="20% - Accent3 11" xfId="32855" hidden="1" xr:uid="{00000000-0005-0000-0000-000000060000}"/>
    <cellStyle name="20% - Accent3 11" xfId="32893" hidden="1" xr:uid="{00000000-0005-0000-0000-000001060000}"/>
    <cellStyle name="20% - Accent3 11" xfId="32667" hidden="1" xr:uid="{00000000-0005-0000-0000-000002060000}"/>
    <cellStyle name="20% - Accent3 11" xfId="32039" hidden="1" xr:uid="{00000000-0005-0000-0000-000003060000}"/>
    <cellStyle name="20% - Accent3 11" xfId="33233" hidden="1" xr:uid="{00000000-0005-0000-0000-000004060000}"/>
    <cellStyle name="20% - Accent3 11" xfId="33309" hidden="1" xr:uid="{00000000-0005-0000-0000-000005060000}"/>
    <cellStyle name="20% - Accent3 11" xfId="33387" hidden="1" xr:uid="{00000000-0005-0000-0000-000006060000}"/>
    <cellStyle name="20% - Accent3 11" xfId="33570" hidden="1" xr:uid="{00000000-0005-0000-0000-000007060000}"/>
    <cellStyle name="20% - Accent3 11" xfId="33646" hidden="1" xr:uid="{00000000-0005-0000-0000-000008060000}"/>
    <cellStyle name="20% - Accent3 11" xfId="33724" hidden="1" xr:uid="{00000000-0005-0000-0000-000009060000}"/>
    <cellStyle name="20% - Accent3 11" xfId="33907" hidden="1" xr:uid="{00000000-0005-0000-0000-00000A060000}"/>
    <cellStyle name="20% - Accent3 11" xfId="33983" hidden="1" xr:uid="{00000000-0005-0000-0000-00000B060000}"/>
    <cellStyle name="20% - Accent3 12" xfId="593" hidden="1" xr:uid="{00000000-0005-0000-0000-00000C060000}"/>
    <cellStyle name="20% - Accent3 12" xfId="918" hidden="1" xr:uid="{00000000-0005-0000-0000-00000D060000}"/>
    <cellStyle name="20% - Accent3 12" xfId="1238" hidden="1" xr:uid="{00000000-0005-0000-0000-00000E060000}"/>
    <cellStyle name="20% - Accent3 12" xfId="1580" hidden="1" xr:uid="{00000000-0005-0000-0000-00000F060000}"/>
    <cellStyle name="20% - Accent3 12" xfId="6808" hidden="1" xr:uid="{00000000-0005-0000-0000-000010060000}"/>
    <cellStyle name="20% - Accent3 12" xfId="7129" hidden="1" xr:uid="{00000000-0005-0000-0000-000011060000}"/>
    <cellStyle name="20% - Accent3 12" xfId="7475" hidden="1" xr:uid="{00000000-0005-0000-0000-000012060000}"/>
    <cellStyle name="20% - Accent3 12" xfId="8194" hidden="1" xr:uid="{00000000-0005-0000-0000-000013060000}"/>
    <cellStyle name="20% - Accent3 12" xfId="6201" hidden="1" xr:uid="{00000000-0005-0000-0000-000014060000}"/>
    <cellStyle name="20% - Accent3 12" xfId="6062" hidden="1" xr:uid="{00000000-0005-0000-0000-000015060000}"/>
    <cellStyle name="20% - Accent3 12" xfId="13247" hidden="1" xr:uid="{00000000-0005-0000-0000-000016060000}"/>
    <cellStyle name="20% - Accent3 12" xfId="13567" hidden="1" xr:uid="{00000000-0005-0000-0000-000017060000}"/>
    <cellStyle name="20% - Accent3 12" xfId="13909" hidden="1" xr:uid="{00000000-0005-0000-0000-000018060000}"/>
    <cellStyle name="20% - Accent3 12" xfId="14507" hidden="1" xr:uid="{00000000-0005-0000-0000-000019060000}"/>
    <cellStyle name="20% - Accent3 12" xfId="5326" hidden="1" xr:uid="{00000000-0005-0000-0000-00001A060000}"/>
    <cellStyle name="20% - Accent3 12" xfId="4172" hidden="1" xr:uid="{00000000-0005-0000-0000-00001B060000}"/>
    <cellStyle name="20% - Accent3 12" xfId="19330" hidden="1" xr:uid="{00000000-0005-0000-0000-00001C060000}"/>
    <cellStyle name="20% - Accent3 12" xfId="19650" hidden="1" xr:uid="{00000000-0005-0000-0000-00001D060000}"/>
    <cellStyle name="20% - Accent3 12" xfId="19992" hidden="1" xr:uid="{00000000-0005-0000-0000-00001E060000}"/>
    <cellStyle name="20% - Accent3 12" xfId="22583" hidden="1" xr:uid="{00000000-0005-0000-0000-00001F060000}"/>
    <cellStyle name="20% - Accent3 12" xfId="22903" hidden="1" xr:uid="{00000000-0005-0000-0000-000020060000}"/>
    <cellStyle name="20% - Accent3 12" xfId="23245" hidden="1" xr:uid="{00000000-0005-0000-0000-000021060000}"/>
    <cellStyle name="20% - Accent3 12" xfId="25749" hidden="1" xr:uid="{00000000-0005-0000-0000-000022060000}"/>
    <cellStyle name="20% - Accent3 12" xfId="26069" hidden="1" xr:uid="{00000000-0005-0000-0000-000023060000}"/>
    <cellStyle name="20% - Accent3 12" xfId="28514" hidden="1" xr:uid="{00000000-0005-0000-0000-000024060000}"/>
    <cellStyle name="20% - Accent3 12" xfId="28589" hidden="1" xr:uid="{00000000-0005-0000-0000-000025060000}"/>
    <cellStyle name="20% - Accent3 12" xfId="28664" hidden="1" xr:uid="{00000000-0005-0000-0000-000026060000}"/>
    <cellStyle name="20% - Accent3 12" xfId="28742" hidden="1" xr:uid="{00000000-0005-0000-0000-000027060000}"/>
    <cellStyle name="20% - Accent3 12" xfId="29328" hidden="1" xr:uid="{00000000-0005-0000-0000-000028060000}"/>
    <cellStyle name="20% - Accent3 12" xfId="29403" hidden="1" xr:uid="{00000000-0005-0000-0000-000029060000}"/>
    <cellStyle name="20% - Accent3 12" xfId="29482" hidden="1" xr:uid="{00000000-0005-0000-0000-00002A060000}"/>
    <cellStyle name="20% - Accent3 12" xfId="29542" hidden="1" xr:uid="{00000000-0005-0000-0000-00002B060000}"/>
    <cellStyle name="20% - Accent3 12" xfId="29230" hidden="1" xr:uid="{00000000-0005-0000-0000-00002C060000}"/>
    <cellStyle name="20% - Accent3 12" xfId="29213" hidden="1" xr:uid="{00000000-0005-0000-0000-00002D060000}"/>
    <cellStyle name="20% - Accent3 12" xfId="29923" hidden="1" xr:uid="{00000000-0005-0000-0000-00002E060000}"/>
    <cellStyle name="20% - Accent3 12" xfId="29998" hidden="1" xr:uid="{00000000-0005-0000-0000-00002F060000}"/>
    <cellStyle name="20% - Accent3 12" xfId="30076" hidden="1" xr:uid="{00000000-0005-0000-0000-000030060000}"/>
    <cellStyle name="20% - Accent3 12" xfId="30123" hidden="1" xr:uid="{00000000-0005-0000-0000-000031060000}"/>
    <cellStyle name="20% - Accent3 12" xfId="29115" hidden="1" xr:uid="{00000000-0005-0000-0000-000032060000}"/>
    <cellStyle name="20% - Accent3 12" xfId="28983" hidden="1" xr:uid="{00000000-0005-0000-0000-000033060000}"/>
    <cellStyle name="20% - Accent3 12" xfId="30455" hidden="1" xr:uid="{00000000-0005-0000-0000-000034060000}"/>
    <cellStyle name="20% - Accent3 12" xfId="30530" hidden="1" xr:uid="{00000000-0005-0000-0000-000035060000}"/>
    <cellStyle name="20% - Accent3 12" xfId="30608" hidden="1" xr:uid="{00000000-0005-0000-0000-000036060000}"/>
    <cellStyle name="20% - Accent3 12" xfId="30792" hidden="1" xr:uid="{00000000-0005-0000-0000-000037060000}"/>
    <cellStyle name="20% - Accent3 12" xfId="30867" hidden="1" xr:uid="{00000000-0005-0000-0000-000038060000}"/>
    <cellStyle name="20% - Accent3 12" xfId="30945" hidden="1" xr:uid="{00000000-0005-0000-0000-000039060000}"/>
    <cellStyle name="20% - Accent3 12" xfId="31129" hidden="1" xr:uid="{00000000-0005-0000-0000-00003A060000}"/>
    <cellStyle name="20% - Accent3 12" xfId="31204" hidden="1" xr:uid="{00000000-0005-0000-0000-00003B060000}"/>
    <cellStyle name="20% - Accent3 12" xfId="31306" hidden="1" xr:uid="{00000000-0005-0000-0000-00003C060000}"/>
    <cellStyle name="20% - Accent3 12" xfId="31381" hidden="1" xr:uid="{00000000-0005-0000-0000-00003D060000}"/>
    <cellStyle name="20% - Accent3 12" xfId="31456" hidden="1" xr:uid="{00000000-0005-0000-0000-00003E060000}"/>
    <cellStyle name="20% - Accent3 12" xfId="31534" hidden="1" xr:uid="{00000000-0005-0000-0000-00003F060000}"/>
    <cellStyle name="20% - Accent3 12" xfId="32120" hidden="1" xr:uid="{00000000-0005-0000-0000-000040060000}"/>
    <cellStyle name="20% - Accent3 12" xfId="32195" hidden="1" xr:uid="{00000000-0005-0000-0000-000041060000}"/>
    <cellStyle name="20% - Accent3 12" xfId="32274" hidden="1" xr:uid="{00000000-0005-0000-0000-000042060000}"/>
    <cellStyle name="20% - Accent3 12" xfId="32334" hidden="1" xr:uid="{00000000-0005-0000-0000-000043060000}"/>
    <cellStyle name="20% - Accent3 12" xfId="32022" hidden="1" xr:uid="{00000000-0005-0000-0000-000044060000}"/>
    <cellStyle name="20% - Accent3 12" xfId="32005" hidden="1" xr:uid="{00000000-0005-0000-0000-000045060000}"/>
    <cellStyle name="20% - Accent3 12" xfId="32715" hidden="1" xr:uid="{00000000-0005-0000-0000-000046060000}"/>
    <cellStyle name="20% - Accent3 12" xfId="32790" hidden="1" xr:uid="{00000000-0005-0000-0000-000047060000}"/>
    <cellStyle name="20% - Accent3 12" xfId="32868" hidden="1" xr:uid="{00000000-0005-0000-0000-000048060000}"/>
    <cellStyle name="20% - Accent3 12" xfId="32915" hidden="1" xr:uid="{00000000-0005-0000-0000-000049060000}"/>
    <cellStyle name="20% - Accent3 12" xfId="31907" hidden="1" xr:uid="{00000000-0005-0000-0000-00004A060000}"/>
    <cellStyle name="20% - Accent3 12" xfId="31775" hidden="1" xr:uid="{00000000-0005-0000-0000-00004B060000}"/>
    <cellStyle name="20% - Accent3 12" xfId="33247" hidden="1" xr:uid="{00000000-0005-0000-0000-00004C060000}"/>
    <cellStyle name="20% - Accent3 12" xfId="33322" hidden="1" xr:uid="{00000000-0005-0000-0000-00004D060000}"/>
    <cellStyle name="20% - Accent3 12" xfId="33400" hidden="1" xr:uid="{00000000-0005-0000-0000-00004E060000}"/>
    <cellStyle name="20% - Accent3 12" xfId="33584" hidden="1" xr:uid="{00000000-0005-0000-0000-00004F060000}"/>
    <cellStyle name="20% - Accent3 12" xfId="33659" hidden="1" xr:uid="{00000000-0005-0000-0000-000050060000}"/>
    <cellStyle name="20% - Accent3 12" xfId="33737" hidden="1" xr:uid="{00000000-0005-0000-0000-000051060000}"/>
    <cellStyle name="20% - Accent3 12" xfId="33921" hidden="1" xr:uid="{00000000-0005-0000-0000-000052060000}"/>
    <cellStyle name="20% - Accent3 12" xfId="33996" hidden="1" xr:uid="{00000000-0005-0000-0000-000053060000}"/>
    <cellStyle name="20% - Accent3 13" xfId="1615" hidden="1" xr:uid="{00000000-0005-0000-0000-000054060000}"/>
    <cellStyle name="20% - Accent3 13" xfId="2881" hidden="1" xr:uid="{00000000-0005-0000-0000-000055060000}"/>
    <cellStyle name="20% - Accent3 13" xfId="9507" hidden="1" xr:uid="{00000000-0005-0000-0000-000056060000}"/>
    <cellStyle name="20% - Accent3 13" xfId="12020" hidden="1" xr:uid="{00000000-0005-0000-0000-000057060000}"/>
    <cellStyle name="20% - Accent3 13" xfId="15758" hidden="1" xr:uid="{00000000-0005-0000-0000-000058060000}"/>
    <cellStyle name="20% - Accent3 13" xfId="18126" hidden="1" xr:uid="{00000000-0005-0000-0000-000059060000}"/>
    <cellStyle name="20% - Accent3 13" xfId="21395" hidden="1" xr:uid="{00000000-0005-0000-0000-00005A060000}"/>
    <cellStyle name="20% - Accent3 13" xfId="24579" hidden="1" xr:uid="{00000000-0005-0000-0000-00005B060000}"/>
    <cellStyle name="20% - Accent3 13" xfId="28755" hidden="1" xr:uid="{00000000-0005-0000-0000-00005C060000}"/>
    <cellStyle name="20% - Accent3 13" xfId="28870" hidden="1" xr:uid="{00000000-0005-0000-0000-00005D060000}"/>
    <cellStyle name="20% - Accent3 13" xfId="29593" hidden="1" xr:uid="{00000000-0005-0000-0000-00005E060000}"/>
    <cellStyle name="20% - Accent3 13" xfId="29766" hidden="1" xr:uid="{00000000-0005-0000-0000-00005F060000}"/>
    <cellStyle name="20% - Accent3 13" xfId="30159" hidden="1" xr:uid="{00000000-0005-0000-0000-000060060000}"/>
    <cellStyle name="20% - Accent3 13" xfId="30307" hidden="1" xr:uid="{00000000-0005-0000-0000-000061060000}"/>
    <cellStyle name="20% - Accent3 13" xfId="30645" hidden="1" xr:uid="{00000000-0005-0000-0000-000062060000}"/>
    <cellStyle name="20% - Accent3 13" xfId="30982" hidden="1" xr:uid="{00000000-0005-0000-0000-000063060000}"/>
    <cellStyle name="20% - Accent3 13" xfId="31547" hidden="1" xr:uid="{00000000-0005-0000-0000-000064060000}"/>
    <cellStyle name="20% - Accent3 13" xfId="31662" hidden="1" xr:uid="{00000000-0005-0000-0000-000065060000}"/>
    <cellStyle name="20% - Accent3 13" xfId="32385" hidden="1" xr:uid="{00000000-0005-0000-0000-000066060000}"/>
    <cellStyle name="20% - Accent3 13" xfId="32558" hidden="1" xr:uid="{00000000-0005-0000-0000-000067060000}"/>
    <cellStyle name="20% - Accent3 13" xfId="32951" hidden="1" xr:uid="{00000000-0005-0000-0000-000068060000}"/>
    <cellStyle name="20% - Accent3 13" xfId="33099" hidden="1" xr:uid="{00000000-0005-0000-0000-000069060000}"/>
    <cellStyle name="20% - Accent3 13" xfId="33437" hidden="1" xr:uid="{00000000-0005-0000-0000-00006A060000}"/>
    <cellStyle name="20% - Accent3 13" xfId="33774" hidden="1" xr:uid="{00000000-0005-0000-0000-00006B060000}"/>
    <cellStyle name="20% - Accent3 3 2 3 2" xfId="1698" hidden="1" xr:uid="{00000000-0005-0000-0000-00006C060000}"/>
    <cellStyle name="20% - Accent3 3 2 3 2" xfId="2964" hidden="1" xr:uid="{00000000-0005-0000-0000-00006D060000}"/>
    <cellStyle name="20% - Accent3 3 2 3 2" xfId="9590" hidden="1" xr:uid="{00000000-0005-0000-0000-00006E060000}"/>
    <cellStyle name="20% - Accent3 3 2 3 2" xfId="12103" hidden="1" xr:uid="{00000000-0005-0000-0000-00006F060000}"/>
    <cellStyle name="20% - Accent3 3 2 3 2" xfId="15841" hidden="1" xr:uid="{00000000-0005-0000-0000-000070060000}"/>
    <cellStyle name="20% - Accent3 3 2 3 2" xfId="18209" hidden="1" xr:uid="{00000000-0005-0000-0000-000071060000}"/>
    <cellStyle name="20% - Accent3 3 2 3 2" xfId="21478" hidden="1" xr:uid="{00000000-0005-0000-0000-000072060000}"/>
    <cellStyle name="20% - Accent3 3 2 3 2" xfId="24662" hidden="1" xr:uid="{00000000-0005-0000-0000-000073060000}"/>
    <cellStyle name="20% - Accent3 3 2 3 2" xfId="28831" hidden="1" xr:uid="{00000000-0005-0000-0000-000074060000}"/>
    <cellStyle name="20% - Accent3 3 2 3 2" xfId="28946" hidden="1" xr:uid="{00000000-0005-0000-0000-000075060000}"/>
    <cellStyle name="20% - Accent3 3 2 3 2" xfId="29669" hidden="1" xr:uid="{00000000-0005-0000-0000-000076060000}"/>
    <cellStyle name="20% - Accent3 3 2 3 2" xfId="29842" hidden="1" xr:uid="{00000000-0005-0000-0000-000077060000}"/>
    <cellStyle name="20% - Accent3 3 2 3 2" xfId="30235" hidden="1" xr:uid="{00000000-0005-0000-0000-000078060000}"/>
    <cellStyle name="20% - Accent3 3 2 3 2" xfId="30383" hidden="1" xr:uid="{00000000-0005-0000-0000-000079060000}"/>
    <cellStyle name="20% - Accent3 3 2 3 2" xfId="30721" hidden="1" xr:uid="{00000000-0005-0000-0000-00007A060000}"/>
    <cellStyle name="20% - Accent3 3 2 3 2" xfId="31058" hidden="1" xr:uid="{00000000-0005-0000-0000-00007B060000}"/>
    <cellStyle name="20% - Accent3 3 2 3 2" xfId="31623" hidden="1" xr:uid="{00000000-0005-0000-0000-00007C060000}"/>
    <cellStyle name="20% - Accent3 3 2 3 2" xfId="31738" hidden="1" xr:uid="{00000000-0005-0000-0000-00007D060000}"/>
    <cellStyle name="20% - Accent3 3 2 3 2" xfId="32461" hidden="1" xr:uid="{00000000-0005-0000-0000-00007E060000}"/>
    <cellStyle name="20% - Accent3 3 2 3 2" xfId="32634" hidden="1" xr:uid="{00000000-0005-0000-0000-00007F060000}"/>
    <cellStyle name="20% - Accent3 3 2 3 2" xfId="33027" hidden="1" xr:uid="{00000000-0005-0000-0000-000080060000}"/>
    <cellStyle name="20% - Accent3 3 2 3 2" xfId="33175" hidden="1" xr:uid="{00000000-0005-0000-0000-000081060000}"/>
    <cellStyle name="20% - Accent3 3 2 3 2" xfId="33513" hidden="1" xr:uid="{00000000-0005-0000-0000-000082060000}"/>
    <cellStyle name="20% - Accent3 3 2 3 2" xfId="33850" hidden="1" xr:uid="{00000000-0005-0000-0000-000083060000}"/>
    <cellStyle name="20% - Accent3 3 2 4 2" xfId="1653" hidden="1" xr:uid="{00000000-0005-0000-0000-000084060000}"/>
    <cellStyle name="20% - Accent3 3 2 4 2" xfId="2919" hidden="1" xr:uid="{00000000-0005-0000-0000-000085060000}"/>
    <cellStyle name="20% - Accent3 3 2 4 2" xfId="9545" hidden="1" xr:uid="{00000000-0005-0000-0000-000086060000}"/>
    <cellStyle name="20% - Accent3 3 2 4 2" xfId="12058" hidden="1" xr:uid="{00000000-0005-0000-0000-000087060000}"/>
    <cellStyle name="20% - Accent3 3 2 4 2" xfId="15796" hidden="1" xr:uid="{00000000-0005-0000-0000-000088060000}"/>
    <cellStyle name="20% - Accent3 3 2 4 2" xfId="18164" hidden="1" xr:uid="{00000000-0005-0000-0000-000089060000}"/>
    <cellStyle name="20% - Accent3 3 2 4 2" xfId="21433" hidden="1" xr:uid="{00000000-0005-0000-0000-00008A060000}"/>
    <cellStyle name="20% - Accent3 3 2 4 2" xfId="24617" hidden="1" xr:uid="{00000000-0005-0000-0000-00008B060000}"/>
    <cellStyle name="20% - Accent3 3 2 4 2" xfId="28786" hidden="1" xr:uid="{00000000-0005-0000-0000-00008C060000}"/>
    <cellStyle name="20% - Accent3 3 2 4 2" xfId="28901" hidden="1" xr:uid="{00000000-0005-0000-0000-00008D060000}"/>
    <cellStyle name="20% - Accent3 3 2 4 2" xfId="29624" hidden="1" xr:uid="{00000000-0005-0000-0000-00008E060000}"/>
    <cellStyle name="20% - Accent3 3 2 4 2" xfId="29797" hidden="1" xr:uid="{00000000-0005-0000-0000-00008F060000}"/>
    <cellStyle name="20% - Accent3 3 2 4 2" xfId="30190" hidden="1" xr:uid="{00000000-0005-0000-0000-000090060000}"/>
    <cellStyle name="20% - Accent3 3 2 4 2" xfId="30338" hidden="1" xr:uid="{00000000-0005-0000-0000-000091060000}"/>
    <cellStyle name="20% - Accent3 3 2 4 2" xfId="30676" hidden="1" xr:uid="{00000000-0005-0000-0000-000092060000}"/>
    <cellStyle name="20% - Accent3 3 2 4 2" xfId="31013" hidden="1" xr:uid="{00000000-0005-0000-0000-000093060000}"/>
    <cellStyle name="20% - Accent3 3 2 4 2" xfId="31578" hidden="1" xr:uid="{00000000-0005-0000-0000-000094060000}"/>
    <cellStyle name="20% - Accent3 3 2 4 2" xfId="31693" hidden="1" xr:uid="{00000000-0005-0000-0000-000095060000}"/>
    <cellStyle name="20% - Accent3 3 2 4 2" xfId="32416" hidden="1" xr:uid="{00000000-0005-0000-0000-000096060000}"/>
    <cellStyle name="20% - Accent3 3 2 4 2" xfId="32589" hidden="1" xr:uid="{00000000-0005-0000-0000-000097060000}"/>
    <cellStyle name="20% - Accent3 3 2 4 2" xfId="32982" hidden="1" xr:uid="{00000000-0005-0000-0000-000098060000}"/>
    <cellStyle name="20% - Accent3 3 2 4 2" xfId="33130" hidden="1" xr:uid="{00000000-0005-0000-0000-000099060000}"/>
    <cellStyle name="20% - Accent3 3 2 4 2" xfId="33468" hidden="1" xr:uid="{00000000-0005-0000-0000-00009A060000}"/>
    <cellStyle name="20% - Accent3 3 2 4 2" xfId="33805" hidden="1" xr:uid="{00000000-0005-0000-0000-00009B060000}"/>
    <cellStyle name="20% - Accent3 3 3 3 2" xfId="1652" hidden="1" xr:uid="{00000000-0005-0000-0000-00009C060000}"/>
    <cellStyle name="20% - Accent3 3 3 3 2" xfId="2918" hidden="1" xr:uid="{00000000-0005-0000-0000-00009D060000}"/>
    <cellStyle name="20% - Accent3 3 3 3 2" xfId="9544" hidden="1" xr:uid="{00000000-0005-0000-0000-00009E060000}"/>
    <cellStyle name="20% - Accent3 3 3 3 2" xfId="12057" hidden="1" xr:uid="{00000000-0005-0000-0000-00009F060000}"/>
    <cellStyle name="20% - Accent3 3 3 3 2" xfId="15795" hidden="1" xr:uid="{00000000-0005-0000-0000-0000A0060000}"/>
    <cellStyle name="20% - Accent3 3 3 3 2" xfId="18163" hidden="1" xr:uid="{00000000-0005-0000-0000-0000A1060000}"/>
    <cellStyle name="20% - Accent3 3 3 3 2" xfId="21432" hidden="1" xr:uid="{00000000-0005-0000-0000-0000A2060000}"/>
    <cellStyle name="20% - Accent3 3 3 3 2" xfId="24616" hidden="1" xr:uid="{00000000-0005-0000-0000-0000A3060000}"/>
    <cellStyle name="20% - Accent3 3 3 3 2" xfId="28785" hidden="1" xr:uid="{00000000-0005-0000-0000-0000A4060000}"/>
    <cellStyle name="20% - Accent3 3 3 3 2" xfId="28900" hidden="1" xr:uid="{00000000-0005-0000-0000-0000A5060000}"/>
    <cellStyle name="20% - Accent3 3 3 3 2" xfId="29623" hidden="1" xr:uid="{00000000-0005-0000-0000-0000A6060000}"/>
    <cellStyle name="20% - Accent3 3 3 3 2" xfId="29796" hidden="1" xr:uid="{00000000-0005-0000-0000-0000A7060000}"/>
    <cellStyle name="20% - Accent3 3 3 3 2" xfId="30189" hidden="1" xr:uid="{00000000-0005-0000-0000-0000A8060000}"/>
    <cellStyle name="20% - Accent3 3 3 3 2" xfId="30337" hidden="1" xr:uid="{00000000-0005-0000-0000-0000A9060000}"/>
    <cellStyle name="20% - Accent3 3 3 3 2" xfId="30675" hidden="1" xr:uid="{00000000-0005-0000-0000-0000AA060000}"/>
    <cellStyle name="20% - Accent3 3 3 3 2" xfId="31012" hidden="1" xr:uid="{00000000-0005-0000-0000-0000AB060000}"/>
    <cellStyle name="20% - Accent3 3 3 3 2" xfId="31577" hidden="1" xr:uid="{00000000-0005-0000-0000-0000AC060000}"/>
    <cellStyle name="20% - Accent3 3 3 3 2" xfId="31692" hidden="1" xr:uid="{00000000-0005-0000-0000-0000AD060000}"/>
    <cellStyle name="20% - Accent3 3 3 3 2" xfId="32415" hidden="1" xr:uid="{00000000-0005-0000-0000-0000AE060000}"/>
    <cellStyle name="20% - Accent3 3 3 3 2" xfId="32588" hidden="1" xr:uid="{00000000-0005-0000-0000-0000AF060000}"/>
    <cellStyle name="20% - Accent3 3 3 3 2" xfId="32981" hidden="1" xr:uid="{00000000-0005-0000-0000-0000B0060000}"/>
    <cellStyle name="20% - Accent3 3 3 3 2" xfId="33129" hidden="1" xr:uid="{00000000-0005-0000-0000-0000B1060000}"/>
    <cellStyle name="20% - Accent3 3 3 3 2" xfId="33467" hidden="1" xr:uid="{00000000-0005-0000-0000-0000B2060000}"/>
    <cellStyle name="20% - Accent3 3 3 3 2" xfId="33804" hidden="1" xr:uid="{00000000-0005-0000-0000-0000B3060000}"/>
    <cellStyle name="20% - Accent3 4 2 3 2" xfId="1699" hidden="1" xr:uid="{00000000-0005-0000-0000-0000B4060000}"/>
    <cellStyle name="20% - Accent3 4 2 3 2" xfId="2965" hidden="1" xr:uid="{00000000-0005-0000-0000-0000B5060000}"/>
    <cellStyle name="20% - Accent3 4 2 3 2" xfId="9591" hidden="1" xr:uid="{00000000-0005-0000-0000-0000B6060000}"/>
    <cellStyle name="20% - Accent3 4 2 3 2" xfId="12104" hidden="1" xr:uid="{00000000-0005-0000-0000-0000B7060000}"/>
    <cellStyle name="20% - Accent3 4 2 3 2" xfId="15842" hidden="1" xr:uid="{00000000-0005-0000-0000-0000B8060000}"/>
    <cellStyle name="20% - Accent3 4 2 3 2" xfId="18210" hidden="1" xr:uid="{00000000-0005-0000-0000-0000B9060000}"/>
    <cellStyle name="20% - Accent3 4 2 3 2" xfId="21479" hidden="1" xr:uid="{00000000-0005-0000-0000-0000BA060000}"/>
    <cellStyle name="20% - Accent3 4 2 3 2" xfId="24663" hidden="1" xr:uid="{00000000-0005-0000-0000-0000BB060000}"/>
    <cellStyle name="20% - Accent3 4 2 3 2" xfId="28832" hidden="1" xr:uid="{00000000-0005-0000-0000-0000BC060000}"/>
    <cellStyle name="20% - Accent3 4 2 3 2" xfId="28947" hidden="1" xr:uid="{00000000-0005-0000-0000-0000BD060000}"/>
    <cellStyle name="20% - Accent3 4 2 3 2" xfId="29670" hidden="1" xr:uid="{00000000-0005-0000-0000-0000BE060000}"/>
    <cellStyle name="20% - Accent3 4 2 3 2" xfId="29843" hidden="1" xr:uid="{00000000-0005-0000-0000-0000BF060000}"/>
    <cellStyle name="20% - Accent3 4 2 3 2" xfId="30236" hidden="1" xr:uid="{00000000-0005-0000-0000-0000C0060000}"/>
    <cellStyle name="20% - Accent3 4 2 3 2" xfId="30384" hidden="1" xr:uid="{00000000-0005-0000-0000-0000C1060000}"/>
    <cellStyle name="20% - Accent3 4 2 3 2" xfId="30722" hidden="1" xr:uid="{00000000-0005-0000-0000-0000C2060000}"/>
    <cellStyle name="20% - Accent3 4 2 3 2" xfId="31059" hidden="1" xr:uid="{00000000-0005-0000-0000-0000C3060000}"/>
    <cellStyle name="20% - Accent3 4 2 3 2" xfId="31624" hidden="1" xr:uid="{00000000-0005-0000-0000-0000C4060000}"/>
    <cellStyle name="20% - Accent3 4 2 3 2" xfId="31739" hidden="1" xr:uid="{00000000-0005-0000-0000-0000C5060000}"/>
    <cellStyle name="20% - Accent3 4 2 3 2" xfId="32462" hidden="1" xr:uid="{00000000-0005-0000-0000-0000C6060000}"/>
    <cellStyle name="20% - Accent3 4 2 3 2" xfId="32635" hidden="1" xr:uid="{00000000-0005-0000-0000-0000C7060000}"/>
    <cellStyle name="20% - Accent3 4 2 3 2" xfId="33028" hidden="1" xr:uid="{00000000-0005-0000-0000-0000C8060000}"/>
    <cellStyle name="20% - Accent3 4 2 3 2" xfId="33176" hidden="1" xr:uid="{00000000-0005-0000-0000-0000C9060000}"/>
    <cellStyle name="20% - Accent3 4 2 3 2" xfId="33514" hidden="1" xr:uid="{00000000-0005-0000-0000-0000CA060000}"/>
    <cellStyle name="20% - Accent3 4 2 3 2" xfId="33851" hidden="1" xr:uid="{00000000-0005-0000-0000-0000CB060000}"/>
    <cellStyle name="20% - Accent3 4 2 4 2" xfId="1655" hidden="1" xr:uid="{00000000-0005-0000-0000-0000CC060000}"/>
    <cellStyle name="20% - Accent3 4 2 4 2" xfId="2921" hidden="1" xr:uid="{00000000-0005-0000-0000-0000CD060000}"/>
    <cellStyle name="20% - Accent3 4 2 4 2" xfId="9547" hidden="1" xr:uid="{00000000-0005-0000-0000-0000CE060000}"/>
    <cellStyle name="20% - Accent3 4 2 4 2" xfId="12060" hidden="1" xr:uid="{00000000-0005-0000-0000-0000CF060000}"/>
    <cellStyle name="20% - Accent3 4 2 4 2" xfId="15798" hidden="1" xr:uid="{00000000-0005-0000-0000-0000D0060000}"/>
    <cellStyle name="20% - Accent3 4 2 4 2" xfId="18166" hidden="1" xr:uid="{00000000-0005-0000-0000-0000D1060000}"/>
    <cellStyle name="20% - Accent3 4 2 4 2" xfId="21435" hidden="1" xr:uid="{00000000-0005-0000-0000-0000D2060000}"/>
    <cellStyle name="20% - Accent3 4 2 4 2" xfId="24619" hidden="1" xr:uid="{00000000-0005-0000-0000-0000D3060000}"/>
    <cellStyle name="20% - Accent3 4 2 4 2" xfId="28788" hidden="1" xr:uid="{00000000-0005-0000-0000-0000D4060000}"/>
    <cellStyle name="20% - Accent3 4 2 4 2" xfId="28903" hidden="1" xr:uid="{00000000-0005-0000-0000-0000D5060000}"/>
    <cellStyle name="20% - Accent3 4 2 4 2" xfId="29626" hidden="1" xr:uid="{00000000-0005-0000-0000-0000D6060000}"/>
    <cellStyle name="20% - Accent3 4 2 4 2" xfId="29799" hidden="1" xr:uid="{00000000-0005-0000-0000-0000D7060000}"/>
    <cellStyle name="20% - Accent3 4 2 4 2" xfId="30192" hidden="1" xr:uid="{00000000-0005-0000-0000-0000D8060000}"/>
    <cellStyle name="20% - Accent3 4 2 4 2" xfId="30340" hidden="1" xr:uid="{00000000-0005-0000-0000-0000D9060000}"/>
    <cellStyle name="20% - Accent3 4 2 4 2" xfId="30678" hidden="1" xr:uid="{00000000-0005-0000-0000-0000DA060000}"/>
    <cellStyle name="20% - Accent3 4 2 4 2" xfId="31015" hidden="1" xr:uid="{00000000-0005-0000-0000-0000DB060000}"/>
    <cellStyle name="20% - Accent3 4 2 4 2" xfId="31580" hidden="1" xr:uid="{00000000-0005-0000-0000-0000DC060000}"/>
    <cellStyle name="20% - Accent3 4 2 4 2" xfId="31695" hidden="1" xr:uid="{00000000-0005-0000-0000-0000DD060000}"/>
    <cellStyle name="20% - Accent3 4 2 4 2" xfId="32418" hidden="1" xr:uid="{00000000-0005-0000-0000-0000DE060000}"/>
    <cellStyle name="20% - Accent3 4 2 4 2" xfId="32591" hidden="1" xr:uid="{00000000-0005-0000-0000-0000DF060000}"/>
    <cellStyle name="20% - Accent3 4 2 4 2" xfId="32984" hidden="1" xr:uid="{00000000-0005-0000-0000-0000E0060000}"/>
    <cellStyle name="20% - Accent3 4 2 4 2" xfId="33132" hidden="1" xr:uid="{00000000-0005-0000-0000-0000E1060000}"/>
    <cellStyle name="20% - Accent3 4 2 4 2" xfId="33470" hidden="1" xr:uid="{00000000-0005-0000-0000-0000E2060000}"/>
    <cellStyle name="20% - Accent3 4 2 4 2" xfId="33807" hidden="1" xr:uid="{00000000-0005-0000-0000-0000E3060000}"/>
    <cellStyle name="20% - Accent3 4 3 3 2" xfId="1654" hidden="1" xr:uid="{00000000-0005-0000-0000-0000E4060000}"/>
    <cellStyle name="20% - Accent3 4 3 3 2" xfId="2920" hidden="1" xr:uid="{00000000-0005-0000-0000-0000E5060000}"/>
    <cellStyle name="20% - Accent3 4 3 3 2" xfId="9546" hidden="1" xr:uid="{00000000-0005-0000-0000-0000E6060000}"/>
    <cellStyle name="20% - Accent3 4 3 3 2" xfId="12059" hidden="1" xr:uid="{00000000-0005-0000-0000-0000E7060000}"/>
    <cellStyle name="20% - Accent3 4 3 3 2" xfId="15797" hidden="1" xr:uid="{00000000-0005-0000-0000-0000E8060000}"/>
    <cellStyle name="20% - Accent3 4 3 3 2" xfId="18165" hidden="1" xr:uid="{00000000-0005-0000-0000-0000E9060000}"/>
    <cellStyle name="20% - Accent3 4 3 3 2" xfId="21434" hidden="1" xr:uid="{00000000-0005-0000-0000-0000EA060000}"/>
    <cellStyle name="20% - Accent3 4 3 3 2" xfId="24618" hidden="1" xr:uid="{00000000-0005-0000-0000-0000EB060000}"/>
    <cellStyle name="20% - Accent3 4 3 3 2" xfId="28787" hidden="1" xr:uid="{00000000-0005-0000-0000-0000EC060000}"/>
    <cellStyle name="20% - Accent3 4 3 3 2" xfId="28902" hidden="1" xr:uid="{00000000-0005-0000-0000-0000ED060000}"/>
    <cellStyle name="20% - Accent3 4 3 3 2" xfId="29625" hidden="1" xr:uid="{00000000-0005-0000-0000-0000EE060000}"/>
    <cellStyle name="20% - Accent3 4 3 3 2" xfId="29798" hidden="1" xr:uid="{00000000-0005-0000-0000-0000EF060000}"/>
    <cellStyle name="20% - Accent3 4 3 3 2" xfId="30191" hidden="1" xr:uid="{00000000-0005-0000-0000-0000F0060000}"/>
    <cellStyle name="20% - Accent3 4 3 3 2" xfId="30339" hidden="1" xr:uid="{00000000-0005-0000-0000-0000F1060000}"/>
    <cellStyle name="20% - Accent3 4 3 3 2" xfId="30677" hidden="1" xr:uid="{00000000-0005-0000-0000-0000F2060000}"/>
    <cellStyle name="20% - Accent3 4 3 3 2" xfId="31014" hidden="1" xr:uid="{00000000-0005-0000-0000-0000F3060000}"/>
    <cellStyle name="20% - Accent3 4 3 3 2" xfId="31579" hidden="1" xr:uid="{00000000-0005-0000-0000-0000F4060000}"/>
    <cellStyle name="20% - Accent3 4 3 3 2" xfId="31694" hidden="1" xr:uid="{00000000-0005-0000-0000-0000F5060000}"/>
    <cellStyle name="20% - Accent3 4 3 3 2" xfId="32417" hidden="1" xr:uid="{00000000-0005-0000-0000-0000F6060000}"/>
    <cellStyle name="20% - Accent3 4 3 3 2" xfId="32590" hidden="1" xr:uid="{00000000-0005-0000-0000-0000F7060000}"/>
    <cellStyle name="20% - Accent3 4 3 3 2" xfId="32983" hidden="1" xr:uid="{00000000-0005-0000-0000-0000F8060000}"/>
    <cellStyle name="20% - Accent3 4 3 3 2" xfId="33131" hidden="1" xr:uid="{00000000-0005-0000-0000-0000F9060000}"/>
    <cellStyle name="20% - Accent3 4 3 3 2" xfId="33469" hidden="1" xr:uid="{00000000-0005-0000-0000-0000FA060000}"/>
    <cellStyle name="20% - Accent3 4 3 3 2" xfId="33806" hidden="1" xr:uid="{00000000-0005-0000-0000-0000FB060000}"/>
    <cellStyle name="20% - Accent3 5 2" xfId="1636" hidden="1" xr:uid="{00000000-0005-0000-0000-0000FC060000}"/>
    <cellStyle name="20% - Accent3 5 2" xfId="2902" hidden="1" xr:uid="{00000000-0005-0000-0000-0000FD060000}"/>
    <cellStyle name="20% - Accent3 5 2" xfId="9528" hidden="1" xr:uid="{00000000-0005-0000-0000-0000FE060000}"/>
    <cellStyle name="20% - Accent3 5 2" xfId="12041" hidden="1" xr:uid="{00000000-0005-0000-0000-0000FF060000}"/>
    <cellStyle name="20% - Accent3 5 2" xfId="15779" hidden="1" xr:uid="{00000000-0005-0000-0000-000000070000}"/>
    <cellStyle name="20% - Accent3 5 2" xfId="18147" hidden="1" xr:uid="{00000000-0005-0000-0000-000001070000}"/>
    <cellStyle name="20% - Accent3 5 2" xfId="21416" hidden="1" xr:uid="{00000000-0005-0000-0000-000002070000}"/>
    <cellStyle name="20% - Accent3 5 2" xfId="24600" hidden="1" xr:uid="{00000000-0005-0000-0000-000003070000}"/>
    <cellStyle name="20% - Accent3 5 2" xfId="28769" hidden="1" xr:uid="{00000000-0005-0000-0000-000004070000}"/>
    <cellStyle name="20% - Accent3 5 2" xfId="28884" hidden="1" xr:uid="{00000000-0005-0000-0000-000005070000}"/>
    <cellStyle name="20% - Accent3 5 2" xfId="29607" hidden="1" xr:uid="{00000000-0005-0000-0000-000006070000}"/>
    <cellStyle name="20% - Accent3 5 2" xfId="29780" hidden="1" xr:uid="{00000000-0005-0000-0000-000007070000}"/>
    <cellStyle name="20% - Accent3 5 2" xfId="30173" hidden="1" xr:uid="{00000000-0005-0000-0000-000008070000}"/>
    <cellStyle name="20% - Accent3 5 2" xfId="30321" hidden="1" xr:uid="{00000000-0005-0000-0000-000009070000}"/>
    <cellStyle name="20% - Accent3 5 2" xfId="30659" hidden="1" xr:uid="{00000000-0005-0000-0000-00000A070000}"/>
    <cellStyle name="20% - Accent3 5 2" xfId="30996" hidden="1" xr:uid="{00000000-0005-0000-0000-00000B070000}"/>
    <cellStyle name="20% - Accent3 5 2" xfId="31561" hidden="1" xr:uid="{00000000-0005-0000-0000-00000C070000}"/>
    <cellStyle name="20% - Accent3 5 2" xfId="31676" hidden="1" xr:uid="{00000000-0005-0000-0000-00000D070000}"/>
    <cellStyle name="20% - Accent3 5 2" xfId="32399" hidden="1" xr:uid="{00000000-0005-0000-0000-00000E070000}"/>
    <cellStyle name="20% - Accent3 5 2" xfId="32572" hidden="1" xr:uid="{00000000-0005-0000-0000-00000F070000}"/>
    <cellStyle name="20% - Accent3 5 2" xfId="32965" hidden="1" xr:uid="{00000000-0005-0000-0000-000010070000}"/>
    <cellStyle name="20% - Accent3 5 2" xfId="33113" hidden="1" xr:uid="{00000000-0005-0000-0000-000011070000}"/>
    <cellStyle name="20% - Accent3 5 2" xfId="33451" hidden="1" xr:uid="{00000000-0005-0000-0000-000012070000}"/>
    <cellStyle name="20% - Accent3 5 2" xfId="33788" hidden="1" xr:uid="{00000000-0005-0000-0000-000013070000}"/>
    <cellStyle name="20% - Accent3 7" xfId="406" hidden="1" xr:uid="{00000000-0005-0000-0000-000014070000}"/>
    <cellStyle name="20% - Accent3 7" xfId="613" hidden="1" xr:uid="{00000000-0005-0000-0000-000015070000}"/>
    <cellStyle name="20% - Accent3 7" xfId="951" hidden="1" xr:uid="{00000000-0005-0000-0000-000016070000}"/>
    <cellStyle name="20% - Accent3 7" xfId="1293" hidden="1" xr:uid="{00000000-0005-0000-0000-000017070000}"/>
    <cellStyle name="20% - Accent3 7" xfId="6501" hidden="1" xr:uid="{00000000-0005-0000-0000-000018070000}"/>
    <cellStyle name="20% - Accent3 7" xfId="6841" hidden="1" xr:uid="{00000000-0005-0000-0000-000019070000}"/>
    <cellStyle name="20% - Accent3 7" xfId="7184" hidden="1" xr:uid="{00000000-0005-0000-0000-00001A070000}"/>
    <cellStyle name="20% - Accent3 7" xfId="6324" hidden="1" xr:uid="{00000000-0005-0000-0000-00001B070000}"/>
    <cellStyle name="20% - Accent3 7" xfId="7696" hidden="1" xr:uid="{00000000-0005-0000-0000-00001C070000}"/>
    <cellStyle name="20% - Accent3 7" xfId="5293" hidden="1" xr:uid="{00000000-0005-0000-0000-00001D070000}"/>
    <cellStyle name="20% - Accent3 7" xfId="7732" hidden="1" xr:uid="{00000000-0005-0000-0000-00001E070000}"/>
    <cellStyle name="20% - Accent3 7" xfId="13280" hidden="1" xr:uid="{00000000-0005-0000-0000-00001F070000}"/>
    <cellStyle name="20% - Accent3 7" xfId="13622" hidden="1" xr:uid="{00000000-0005-0000-0000-000020070000}"/>
    <cellStyle name="20% - Accent3 7" xfId="11042" hidden="1" xr:uid="{00000000-0005-0000-0000-000021070000}"/>
    <cellStyle name="20% - Accent3 7" xfId="14083" hidden="1" xr:uid="{00000000-0005-0000-0000-000022070000}"/>
    <cellStyle name="20% - Accent3 7" xfId="4823" hidden="1" xr:uid="{00000000-0005-0000-0000-000023070000}"/>
    <cellStyle name="20% - Accent3 7" xfId="14114" hidden="1" xr:uid="{00000000-0005-0000-0000-000024070000}"/>
    <cellStyle name="20% - Accent3 7" xfId="19363" hidden="1" xr:uid="{00000000-0005-0000-0000-000025070000}"/>
    <cellStyle name="20% - Accent3 7" xfId="19705" hidden="1" xr:uid="{00000000-0005-0000-0000-000026070000}"/>
    <cellStyle name="20% - Accent3 7" xfId="5283" hidden="1" xr:uid="{00000000-0005-0000-0000-000027070000}"/>
    <cellStyle name="20% - Accent3 7" xfId="22616" hidden="1" xr:uid="{00000000-0005-0000-0000-000028070000}"/>
    <cellStyle name="20% - Accent3 7" xfId="22958" hidden="1" xr:uid="{00000000-0005-0000-0000-000029070000}"/>
    <cellStyle name="20% - Accent3 7" xfId="17800" hidden="1" xr:uid="{00000000-0005-0000-0000-00002A070000}"/>
    <cellStyle name="20% - Accent3 7" xfId="25782" hidden="1" xr:uid="{00000000-0005-0000-0000-00002B070000}"/>
    <cellStyle name="20% - Accent3 7" xfId="28446" hidden="1" xr:uid="{00000000-0005-0000-0000-00002C070000}"/>
    <cellStyle name="20% - Accent3 7" xfId="28523" hidden="1" xr:uid="{00000000-0005-0000-0000-00002D070000}"/>
    <cellStyle name="20% - Accent3 7" xfId="28601" hidden="1" xr:uid="{00000000-0005-0000-0000-00002E070000}"/>
    <cellStyle name="20% - Accent3 7" xfId="28679" hidden="1" xr:uid="{00000000-0005-0000-0000-00002F070000}"/>
    <cellStyle name="20% - Accent3 7" xfId="29261" hidden="1" xr:uid="{00000000-0005-0000-0000-000030070000}"/>
    <cellStyle name="20% - Accent3 7" xfId="29340" hidden="1" xr:uid="{00000000-0005-0000-0000-000031070000}"/>
    <cellStyle name="20% - Accent3 7" xfId="29418" hidden="1" xr:uid="{00000000-0005-0000-0000-000032070000}"/>
    <cellStyle name="20% - Accent3 7" xfId="29251" hidden="1" xr:uid="{00000000-0005-0000-0000-000033070000}"/>
    <cellStyle name="20% - Accent3 7" xfId="29505" hidden="1" xr:uid="{00000000-0005-0000-0000-000034070000}"/>
    <cellStyle name="20% - Accent3 7" xfId="29113" hidden="1" xr:uid="{00000000-0005-0000-0000-000035070000}"/>
    <cellStyle name="20% - Accent3 7" xfId="29511" hidden="1" xr:uid="{00000000-0005-0000-0000-000036070000}"/>
    <cellStyle name="20% - Accent3 7" xfId="29935" hidden="1" xr:uid="{00000000-0005-0000-0000-000037070000}"/>
    <cellStyle name="20% - Accent3 7" xfId="30013" hidden="1" xr:uid="{00000000-0005-0000-0000-000038070000}"/>
    <cellStyle name="20% - Accent3 7" xfId="29735" hidden="1" xr:uid="{00000000-0005-0000-0000-000039070000}"/>
    <cellStyle name="20% - Accent3 7" xfId="30094" hidden="1" xr:uid="{00000000-0005-0000-0000-00003A070000}"/>
    <cellStyle name="20% - Accent3 7" xfId="29049" hidden="1" xr:uid="{00000000-0005-0000-0000-00003B070000}"/>
    <cellStyle name="20% - Accent3 7" xfId="30099" hidden="1" xr:uid="{00000000-0005-0000-0000-00003C070000}"/>
    <cellStyle name="20% - Accent3 7" xfId="30467" hidden="1" xr:uid="{00000000-0005-0000-0000-00003D070000}"/>
    <cellStyle name="20% - Accent3 7" xfId="30545" hidden="1" xr:uid="{00000000-0005-0000-0000-00003E070000}"/>
    <cellStyle name="20% - Accent3 7" xfId="29110" hidden="1" xr:uid="{00000000-0005-0000-0000-00003F070000}"/>
    <cellStyle name="20% - Accent3 7" xfId="30804" hidden="1" xr:uid="{00000000-0005-0000-0000-000040070000}"/>
    <cellStyle name="20% - Accent3 7" xfId="30882" hidden="1" xr:uid="{00000000-0005-0000-0000-000041070000}"/>
    <cellStyle name="20% - Accent3 7" xfId="30296" hidden="1" xr:uid="{00000000-0005-0000-0000-000042070000}"/>
    <cellStyle name="20% - Accent3 7" xfId="31141" hidden="1" xr:uid="{00000000-0005-0000-0000-000043070000}"/>
    <cellStyle name="20% - Accent3 7" xfId="31238" hidden="1" xr:uid="{00000000-0005-0000-0000-000044070000}"/>
    <cellStyle name="20% - Accent3 7" xfId="31315" hidden="1" xr:uid="{00000000-0005-0000-0000-000045070000}"/>
    <cellStyle name="20% - Accent3 7" xfId="31393" hidden="1" xr:uid="{00000000-0005-0000-0000-000046070000}"/>
    <cellStyle name="20% - Accent3 7" xfId="31471" hidden="1" xr:uid="{00000000-0005-0000-0000-000047070000}"/>
    <cellStyle name="20% - Accent3 7" xfId="32053" hidden="1" xr:uid="{00000000-0005-0000-0000-000048070000}"/>
    <cellStyle name="20% - Accent3 7" xfId="32132" hidden="1" xr:uid="{00000000-0005-0000-0000-000049070000}"/>
    <cellStyle name="20% - Accent3 7" xfId="32210" hidden="1" xr:uid="{00000000-0005-0000-0000-00004A070000}"/>
    <cellStyle name="20% - Accent3 7" xfId="32043" hidden="1" xr:uid="{00000000-0005-0000-0000-00004B070000}"/>
    <cellStyle name="20% - Accent3 7" xfId="32297" hidden="1" xr:uid="{00000000-0005-0000-0000-00004C070000}"/>
    <cellStyle name="20% - Accent3 7" xfId="31905" hidden="1" xr:uid="{00000000-0005-0000-0000-00004D070000}"/>
    <cellStyle name="20% - Accent3 7" xfId="32303" hidden="1" xr:uid="{00000000-0005-0000-0000-00004E070000}"/>
    <cellStyle name="20% - Accent3 7" xfId="32727" hidden="1" xr:uid="{00000000-0005-0000-0000-00004F070000}"/>
    <cellStyle name="20% - Accent3 7" xfId="32805" hidden="1" xr:uid="{00000000-0005-0000-0000-000050070000}"/>
    <cellStyle name="20% - Accent3 7" xfId="32527" hidden="1" xr:uid="{00000000-0005-0000-0000-000051070000}"/>
    <cellStyle name="20% - Accent3 7" xfId="32886" hidden="1" xr:uid="{00000000-0005-0000-0000-000052070000}"/>
    <cellStyle name="20% - Accent3 7" xfId="31841" hidden="1" xr:uid="{00000000-0005-0000-0000-000053070000}"/>
    <cellStyle name="20% - Accent3 7" xfId="32891" hidden="1" xr:uid="{00000000-0005-0000-0000-000054070000}"/>
    <cellStyle name="20% - Accent3 7" xfId="33259" hidden="1" xr:uid="{00000000-0005-0000-0000-000055070000}"/>
    <cellStyle name="20% - Accent3 7" xfId="33337" hidden="1" xr:uid="{00000000-0005-0000-0000-000056070000}"/>
    <cellStyle name="20% - Accent3 7" xfId="31902" hidden="1" xr:uid="{00000000-0005-0000-0000-000057070000}"/>
    <cellStyle name="20% - Accent3 7" xfId="33596" hidden="1" xr:uid="{00000000-0005-0000-0000-000058070000}"/>
    <cellStyle name="20% - Accent3 7" xfId="33674" hidden="1" xr:uid="{00000000-0005-0000-0000-000059070000}"/>
    <cellStyle name="20% - Accent3 7" xfId="33088" hidden="1" xr:uid="{00000000-0005-0000-0000-00005A070000}"/>
    <cellStyle name="20% - Accent3 7" xfId="33933" hidden="1" xr:uid="{00000000-0005-0000-0000-00005B070000}"/>
    <cellStyle name="20% - Accent3 8" xfId="453" hidden="1" xr:uid="{00000000-0005-0000-0000-00005C070000}"/>
    <cellStyle name="20% - Accent3 8" xfId="652" hidden="1" xr:uid="{00000000-0005-0000-0000-00005D070000}"/>
    <cellStyle name="20% - Accent3 8" xfId="988" hidden="1" xr:uid="{00000000-0005-0000-0000-00005E070000}"/>
    <cellStyle name="20% - Accent3 8" xfId="1330" hidden="1" xr:uid="{00000000-0005-0000-0000-00005F070000}"/>
    <cellStyle name="20% - Accent3 8" xfId="6540" hidden="1" xr:uid="{00000000-0005-0000-0000-000060070000}"/>
    <cellStyle name="20% - Accent3 8" xfId="6878" hidden="1" xr:uid="{00000000-0005-0000-0000-000061070000}"/>
    <cellStyle name="20% - Accent3 8" xfId="7222" hidden="1" xr:uid="{00000000-0005-0000-0000-000062070000}"/>
    <cellStyle name="20% - Accent3 8" xfId="6212" hidden="1" xr:uid="{00000000-0005-0000-0000-000063070000}"/>
    <cellStyle name="20% - Accent3 8" xfId="7932" hidden="1" xr:uid="{00000000-0005-0000-0000-000064070000}"/>
    <cellStyle name="20% - Accent3 8" xfId="4108" hidden="1" xr:uid="{00000000-0005-0000-0000-000065070000}"/>
    <cellStyle name="20% - Accent3 8" xfId="12942" hidden="1" xr:uid="{00000000-0005-0000-0000-000066070000}"/>
    <cellStyle name="20% - Accent3 8" xfId="13317" hidden="1" xr:uid="{00000000-0005-0000-0000-000067070000}"/>
    <cellStyle name="20% - Accent3 8" xfId="13659" hidden="1" xr:uid="{00000000-0005-0000-0000-000068070000}"/>
    <cellStyle name="20% - Accent3 8" xfId="7674" hidden="1" xr:uid="{00000000-0005-0000-0000-000069070000}"/>
    <cellStyle name="20% - Accent3 8" xfId="14278" hidden="1" xr:uid="{00000000-0005-0000-0000-00006A070000}"/>
    <cellStyle name="20% - Accent3 8" xfId="6319" hidden="1" xr:uid="{00000000-0005-0000-0000-00006B070000}"/>
    <cellStyle name="20% - Accent3 8" xfId="19029" hidden="1" xr:uid="{00000000-0005-0000-0000-00006C070000}"/>
    <cellStyle name="20% - Accent3 8" xfId="19400" hidden="1" xr:uid="{00000000-0005-0000-0000-00006D070000}"/>
    <cellStyle name="20% - Accent3 8" xfId="19742" hidden="1" xr:uid="{00000000-0005-0000-0000-00006E070000}"/>
    <cellStyle name="20% - Accent3 8" xfId="22284" hidden="1" xr:uid="{00000000-0005-0000-0000-00006F070000}"/>
    <cellStyle name="20% - Accent3 8" xfId="22653" hidden="1" xr:uid="{00000000-0005-0000-0000-000070070000}"/>
    <cellStyle name="20% - Accent3 8" xfId="22995" hidden="1" xr:uid="{00000000-0005-0000-0000-000071070000}"/>
    <cellStyle name="20% - Accent3 8" xfId="25454" hidden="1" xr:uid="{00000000-0005-0000-0000-000072070000}"/>
    <cellStyle name="20% - Accent3 8" xfId="25819" hidden="1" xr:uid="{00000000-0005-0000-0000-000073070000}"/>
    <cellStyle name="20% - Accent3 8" xfId="28462" hidden="1" xr:uid="{00000000-0005-0000-0000-000074070000}"/>
    <cellStyle name="20% - Accent3 8" xfId="28529" hidden="1" xr:uid="{00000000-0005-0000-0000-000075070000}"/>
    <cellStyle name="20% - Accent3 8" xfId="28607" hidden="1" xr:uid="{00000000-0005-0000-0000-000076070000}"/>
    <cellStyle name="20% - Accent3 8" xfId="28685" hidden="1" xr:uid="{00000000-0005-0000-0000-000077070000}"/>
    <cellStyle name="20% - Accent3 8" xfId="29267" hidden="1" xr:uid="{00000000-0005-0000-0000-000078070000}"/>
    <cellStyle name="20% - Accent3 8" xfId="29346" hidden="1" xr:uid="{00000000-0005-0000-0000-000079070000}"/>
    <cellStyle name="20% - Accent3 8" xfId="29425" hidden="1" xr:uid="{00000000-0005-0000-0000-00007A070000}"/>
    <cellStyle name="20% - Accent3 8" xfId="29232" hidden="1" xr:uid="{00000000-0005-0000-0000-00007B070000}"/>
    <cellStyle name="20% - Accent3 8" xfId="29529" hidden="1" xr:uid="{00000000-0005-0000-0000-00007C070000}"/>
    <cellStyle name="20% - Accent3 8" xfId="28970" hidden="1" xr:uid="{00000000-0005-0000-0000-00007D070000}"/>
    <cellStyle name="20% - Accent3 8" xfId="29873" hidden="1" xr:uid="{00000000-0005-0000-0000-00007E070000}"/>
    <cellStyle name="20% - Accent3 8" xfId="29941" hidden="1" xr:uid="{00000000-0005-0000-0000-00007F070000}"/>
    <cellStyle name="20% - Accent3 8" xfId="30019" hidden="1" xr:uid="{00000000-0005-0000-0000-000080070000}"/>
    <cellStyle name="20% - Accent3 8" xfId="29502" hidden="1" xr:uid="{00000000-0005-0000-0000-000081070000}"/>
    <cellStyle name="20% - Accent3 8" xfId="30113" hidden="1" xr:uid="{00000000-0005-0000-0000-000082070000}"/>
    <cellStyle name="20% - Accent3 8" xfId="29249" hidden="1" xr:uid="{00000000-0005-0000-0000-000083070000}"/>
    <cellStyle name="20% - Accent3 8" xfId="30406" hidden="1" xr:uid="{00000000-0005-0000-0000-000084070000}"/>
    <cellStyle name="20% - Accent3 8" xfId="30473" hidden="1" xr:uid="{00000000-0005-0000-0000-000085070000}"/>
    <cellStyle name="20% - Accent3 8" xfId="30551" hidden="1" xr:uid="{00000000-0005-0000-0000-000086070000}"/>
    <cellStyle name="20% - Accent3 8" xfId="30743" hidden="1" xr:uid="{00000000-0005-0000-0000-000087070000}"/>
    <cellStyle name="20% - Accent3 8" xfId="30810" hidden="1" xr:uid="{00000000-0005-0000-0000-000088070000}"/>
    <cellStyle name="20% - Accent3 8" xfId="30888" hidden="1" xr:uid="{00000000-0005-0000-0000-000089070000}"/>
    <cellStyle name="20% - Accent3 8" xfId="31080" hidden="1" xr:uid="{00000000-0005-0000-0000-00008A070000}"/>
    <cellStyle name="20% - Accent3 8" xfId="31147" hidden="1" xr:uid="{00000000-0005-0000-0000-00008B070000}"/>
    <cellStyle name="20% - Accent3 8" xfId="31254" hidden="1" xr:uid="{00000000-0005-0000-0000-00008C070000}"/>
    <cellStyle name="20% - Accent3 8" xfId="31321" hidden="1" xr:uid="{00000000-0005-0000-0000-00008D070000}"/>
    <cellStyle name="20% - Accent3 8" xfId="31399" hidden="1" xr:uid="{00000000-0005-0000-0000-00008E070000}"/>
    <cellStyle name="20% - Accent3 8" xfId="31477" hidden="1" xr:uid="{00000000-0005-0000-0000-00008F070000}"/>
    <cellStyle name="20% - Accent3 8" xfId="32059" hidden="1" xr:uid="{00000000-0005-0000-0000-000090070000}"/>
    <cellStyle name="20% - Accent3 8" xfId="32138" hidden="1" xr:uid="{00000000-0005-0000-0000-000091070000}"/>
    <cellStyle name="20% - Accent3 8" xfId="32217" hidden="1" xr:uid="{00000000-0005-0000-0000-000092070000}"/>
    <cellStyle name="20% - Accent3 8" xfId="32024" hidden="1" xr:uid="{00000000-0005-0000-0000-000093070000}"/>
    <cellStyle name="20% - Accent3 8" xfId="32321" hidden="1" xr:uid="{00000000-0005-0000-0000-000094070000}"/>
    <cellStyle name="20% - Accent3 8" xfId="31762" hidden="1" xr:uid="{00000000-0005-0000-0000-000095070000}"/>
    <cellStyle name="20% - Accent3 8" xfId="32665" hidden="1" xr:uid="{00000000-0005-0000-0000-000096070000}"/>
    <cellStyle name="20% - Accent3 8" xfId="32733" hidden="1" xr:uid="{00000000-0005-0000-0000-000097070000}"/>
    <cellStyle name="20% - Accent3 8" xfId="32811" hidden="1" xr:uid="{00000000-0005-0000-0000-000098070000}"/>
    <cellStyle name="20% - Accent3 8" xfId="32294" hidden="1" xr:uid="{00000000-0005-0000-0000-000099070000}"/>
    <cellStyle name="20% - Accent3 8" xfId="32905" hidden="1" xr:uid="{00000000-0005-0000-0000-00009A070000}"/>
    <cellStyle name="20% - Accent3 8" xfId="32041" hidden="1" xr:uid="{00000000-0005-0000-0000-00009B070000}"/>
    <cellStyle name="20% - Accent3 8" xfId="33198" hidden="1" xr:uid="{00000000-0005-0000-0000-00009C070000}"/>
    <cellStyle name="20% - Accent3 8" xfId="33265" hidden="1" xr:uid="{00000000-0005-0000-0000-00009D070000}"/>
    <cellStyle name="20% - Accent3 8" xfId="33343" hidden="1" xr:uid="{00000000-0005-0000-0000-00009E070000}"/>
    <cellStyle name="20% - Accent3 8" xfId="33535" hidden="1" xr:uid="{00000000-0005-0000-0000-00009F070000}"/>
    <cellStyle name="20% - Accent3 8" xfId="33602" hidden="1" xr:uid="{00000000-0005-0000-0000-0000A0070000}"/>
    <cellStyle name="20% - Accent3 8" xfId="33680" hidden="1" xr:uid="{00000000-0005-0000-0000-0000A1070000}"/>
    <cellStyle name="20% - Accent3 8" xfId="33872" hidden="1" xr:uid="{00000000-0005-0000-0000-0000A2070000}"/>
    <cellStyle name="20% - Accent3 8" xfId="33939" hidden="1" xr:uid="{00000000-0005-0000-0000-0000A3070000}"/>
    <cellStyle name="20% - Accent3 9" xfId="487" hidden="1" xr:uid="{00000000-0005-0000-0000-0000A4070000}"/>
    <cellStyle name="20% - Accent3 9" xfId="809" hidden="1" xr:uid="{00000000-0005-0000-0000-0000A5070000}"/>
    <cellStyle name="20% - Accent3 9" xfId="1133" hidden="1" xr:uid="{00000000-0005-0000-0000-0000A6070000}"/>
    <cellStyle name="20% - Accent3 9" xfId="1475" hidden="1" xr:uid="{00000000-0005-0000-0000-0000A7070000}"/>
    <cellStyle name="20% - Accent3 9" xfId="6699" hidden="1" xr:uid="{00000000-0005-0000-0000-0000A8070000}"/>
    <cellStyle name="20% - Accent3 9" xfId="7024" hidden="1" xr:uid="{00000000-0005-0000-0000-0000A9070000}"/>
    <cellStyle name="20% - Accent3 9" xfId="7369" hidden="1" xr:uid="{00000000-0005-0000-0000-0000AA070000}"/>
    <cellStyle name="20% - Accent3 9" xfId="10686" hidden="1" xr:uid="{00000000-0005-0000-0000-0000AB070000}"/>
    <cellStyle name="20% - Accent3 9" xfId="5097" hidden="1" xr:uid="{00000000-0005-0000-0000-0000AC070000}"/>
    <cellStyle name="20% - Accent3 9" xfId="4145" hidden="1" xr:uid="{00000000-0005-0000-0000-0000AD070000}"/>
    <cellStyle name="20% - Accent3 9" xfId="13138" hidden="1" xr:uid="{00000000-0005-0000-0000-0000AE070000}"/>
    <cellStyle name="20% - Accent3 9" xfId="13462" hidden="1" xr:uid="{00000000-0005-0000-0000-0000AF070000}"/>
    <cellStyle name="20% - Accent3 9" xfId="13804" hidden="1" xr:uid="{00000000-0005-0000-0000-0000B0070000}"/>
    <cellStyle name="20% - Accent3 9" xfId="16896" hidden="1" xr:uid="{00000000-0005-0000-0000-0000B1070000}"/>
    <cellStyle name="20% - Accent3 9" xfId="5345" hidden="1" xr:uid="{00000000-0005-0000-0000-0000B2070000}"/>
    <cellStyle name="20% - Accent3 9" xfId="6175" hidden="1" xr:uid="{00000000-0005-0000-0000-0000B3070000}"/>
    <cellStyle name="20% - Accent3 9" xfId="19219" hidden="1" xr:uid="{00000000-0005-0000-0000-0000B4070000}"/>
    <cellStyle name="20% - Accent3 9" xfId="19545" hidden="1" xr:uid="{00000000-0005-0000-0000-0000B5070000}"/>
    <cellStyle name="20% - Accent3 9" xfId="19887" hidden="1" xr:uid="{00000000-0005-0000-0000-0000B6070000}"/>
    <cellStyle name="20% - Accent3 9" xfId="22472" hidden="1" xr:uid="{00000000-0005-0000-0000-0000B7070000}"/>
    <cellStyle name="20% - Accent3 9" xfId="22798" hidden="1" xr:uid="{00000000-0005-0000-0000-0000B8070000}"/>
    <cellStyle name="20% - Accent3 9" xfId="23140" hidden="1" xr:uid="{00000000-0005-0000-0000-0000B9070000}"/>
    <cellStyle name="20% - Accent3 9" xfId="25640" hidden="1" xr:uid="{00000000-0005-0000-0000-0000BA070000}"/>
    <cellStyle name="20% - Accent3 9" xfId="25964" hidden="1" xr:uid="{00000000-0005-0000-0000-0000BB070000}"/>
    <cellStyle name="20% - Accent3 9" xfId="28475" hidden="1" xr:uid="{00000000-0005-0000-0000-0000BC070000}"/>
    <cellStyle name="20% - Accent3 9" xfId="28549" hidden="1" xr:uid="{00000000-0005-0000-0000-0000BD070000}"/>
    <cellStyle name="20% - Accent3 9" xfId="28625" hidden="1" xr:uid="{00000000-0005-0000-0000-0000BE070000}"/>
    <cellStyle name="20% - Accent3 9" xfId="28703" hidden="1" xr:uid="{00000000-0005-0000-0000-0000BF070000}"/>
    <cellStyle name="20% - Accent3 9" xfId="29288" hidden="1" xr:uid="{00000000-0005-0000-0000-0000C0070000}"/>
    <cellStyle name="20% - Accent3 9" xfId="29364" hidden="1" xr:uid="{00000000-0005-0000-0000-0000C1070000}"/>
    <cellStyle name="20% - Accent3 9" xfId="29443" hidden="1" xr:uid="{00000000-0005-0000-0000-0000C2070000}"/>
    <cellStyle name="20% - Accent3 9" xfId="29701" hidden="1" xr:uid="{00000000-0005-0000-0000-0000C3070000}"/>
    <cellStyle name="20% - Accent3 9" xfId="29085" hidden="1" xr:uid="{00000000-0005-0000-0000-0000C4070000}"/>
    <cellStyle name="20% - Accent3 9" xfId="28977" hidden="1" xr:uid="{00000000-0005-0000-0000-0000C5070000}"/>
    <cellStyle name="20% - Accent3 9" xfId="29883" hidden="1" xr:uid="{00000000-0005-0000-0000-0000C6070000}"/>
    <cellStyle name="20% - Accent3 9" xfId="29959" hidden="1" xr:uid="{00000000-0005-0000-0000-0000C7070000}"/>
    <cellStyle name="20% - Accent3 9" xfId="30037" hidden="1" xr:uid="{00000000-0005-0000-0000-0000C8070000}"/>
    <cellStyle name="20% - Accent3 9" xfId="30261" hidden="1" xr:uid="{00000000-0005-0000-0000-0000C9070000}"/>
    <cellStyle name="20% - Accent3 9" xfId="29116" hidden="1" xr:uid="{00000000-0005-0000-0000-0000CA070000}"/>
    <cellStyle name="20% - Accent3 9" xfId="29223" hidden="1" xr:uid="{00000000-0005-0000-0000-0000CB070000}"/>
    <cellStyle name="20% - Accent3 9" xfId="30415" hidden="1" xr:uid="{00000000-0005-0000-0000-0000CC070000}"/>
    <cellStyle name="20% - Accent3 9" xfId="30491" hidden="1" xr:uid="{00000000-0005-0000-0000-0000CD070000}"/>
    <cellStyle name="20% - Accent3 9" xfId="30569" hidden="1" xr:uid="{00000000-0005-0000-0000-0000CE070000}"/>
    <cellStyle name="20% - Accent3 9" xfId="30752" hidden="1" xr:uid="{00000000-0005-0000-0000-0000CF070000}"/>
    <cellStyle name="20% - Accent3 9" xfId="30828" hidden="1" xr:uid="{00000000-0005-0000-0000-0000D0070000}"/>
    <cellStyle name="20% - Accent3 9" xfId="30906" hidden="1" xr:uid="{00000000-0005-0000-0000-0000D1070000}"/>
    <cellStyle name="20% - Accent3 9" xfId="31089" hidden="1" xr:uid="{00000000-0005-0000-0000-0000D2070000}"/>
    <cellStyle name="20% - Accent3 9" xfId="31165" hidden="1" xr:uid="{00000000-0005-0000-0000-0000D3070000}"/>
    <cellStyle name="20% - Accent3 9" xfId="31267" hidden="1" xr:uid="{00000000-0005-0000-0000-0000D4070000}"/>
    <cellStyle name="20% - Accent3 9" xfId="31341" hidden="1" xr:uid="{00000000-0005-0000-0000-0000D5070000}"/>
    <cellStyle name="20% - Accent3 9" xfId="31417" hidden="1" xr:uid="{00000000-0005-0000-0000-0000D6070000}"/>
    <cellStyle name="20% - Accent3 9" xfId="31495" hidden="1" xr:uid="{00000000-0005-0000-0000-0000D7070000}"/>
    <cellStyle name="20% - Accent3 9" xfId="32080" hidden="1" xr:uid="{00000000-0005-0000-0000-0000D8070000}"/>
    <cellStyle name="20% - Accent3 9" xfId="32156" hidden="1" xr:uid="{00000000-0005-0000-0000-0000D9070000}"/>
    <cellStyle name="20% - Accent3 9" xfId="32235" hidden="1" xr:uid="{00000000-0005-0000-0000-0000DA070000}"/>
    <cellStyle name="20% - Accent3 9" xfId="32493" hidden="1" xr:uid="{00000000-0005-0000-0000-0000DB070000}"/>
    <cellStyle name="20% - Accent3 9" xfId="31877" hidden="1" xr:uid="{00000000-0005-0000-0000-0000DC070000}"/>
    <cellStyle name="20% - Accent3 9" xfId="31769" hidden="1" xr:uid="{00000000-0005-0000-0000-0000DD070000}"/>
    <cellStyle name="20% - Accent3 9" xfId="32675" hidden="1" xr:uid="{00000000-0005-0000-0000-0000DE070000}"/>
    <cellStyle name="20% - Accent3 9" xfId="32751" hidden="1" xr:uid="{00000000-0005-0000-0000-0000DF070000}"/>
    <cellStyle name="20% - Accent3 9" xfId="32829" hidden="1" xr:uid="{00000000-0005-0000-0000-0000E0070000}"/>
    <cellStyle name="20% - Accent3 9" xfId="33053" hidden="1" xr:uid="{00000000-0005-0000-0000-0000E1070000}"/>
    <cellStyle name="20% - Accent3 9" xfId="31908" hidden="1" xr:uid="{00000000-0005-0000-0000-0000E2070000}"/>
    <cellStyle name="20% - Accent3 9" xfId="32015" hidden="1" xr:uid="{00000000-0005-0000-0000-0000E3070000}"/>
    <cellStyle name="20% - Accent3 9" xfId="33207" hidden="1" xr:uid="{00000000-0005-0000-0000-0000E4070000}"/>
    <cellStyle name="20% - Accent3 9" xfId="33283" hidden="1" xr:uid="{00000000-0005-0000-0000-0000E5070000}"/>
    <cellStyle name="20% - Accent3 9" xfId="33361" hidden="1" xr:uid="{00000000-0005-0000-0000-0000E6070000}"/>
    <cellStyle name="20% - Accent3 9" xfId="33544" hidden="1" xr:uid="{00000000-0005-0000-0000-0000E7070000}"/>
    <cellStyle name="20% - Accent3 9" xfId="33620" hidden="1" xr:uid="{00000000-0005-0000-0000-0000E8070000}"/>
    <cellStyle name="20% - Accent3 9" xfId="33698" hidden="1" xr:uid="{00000000-0005-0000-0000-0000E9070000}"/>
    <cellStyle name="20% - Accent3 9" xfId="33881" hidden="1" xr:uid="{00000000-0005-0000-0000-0000EA070000}"/>
    <cellStyle name="20% - Accent3 9" xfId="33957" hidden="1" xr:uid="{00000000-0005-0000-0000-0000EB070000}"/>
    <cellStyle name="20% - Accent4" xfId="33" builtinId="42" hidden="1" customBuiltin="1"/>
    <cellStyle name="20% - Accent4" xfId="74" builtinId="42" hidden="1" customBuiltin="1"/>
    <cellStyle name="20% - Accent4" xfId="108" builtinId="42" hidden="1" customBuiltin="1"/>
    <cellStyle name="20% - Accent4" xfId="150" builtinId="42" hidden="1" customBuiltin="1"/>
    <cellStyle name="20% - Accent4" xfId="192" builtinId="42" hidden="1" customBuiltin="1"/>
    <cellStyle name="20% - Accent4" xfId="226" builtinId="42" hidden="1" customBuiltin="1"/>
    <cellStyle name="20% - Accent4" xfId="263" builtinId="42" hidden="1" customBuiltin="1"/>
    <cellStyle name="20% - Accent4" xfId="300" builtinId="42" hidden="1" customBuiltin="1"/>
    <cellStyle name="20% - Accent4" xfId="334" builtinId="42" hidden="1" customBuiltin="1"/>
    <cellStyle name="20% - Accent4" xfId="369" builtinId="42" hidden="1" customBuiltin="1"/>
    <cellStyle name="20% - Accent4" xfId="3920" builtinId="42" hidden="1" customBuiltin="1"/>
    <cellStyle name="20% - Accent4" xfId="3954" builtinId="42" hidden="1" customBuiltin="1"/>
    <cellStyle name="20% - Accent4" xfId="3991" builtinId="42" hidden="1" customBuiltin="1"/>
    <cellStyle name="20% - Accent4" xfId="4028" builtinId="42" hidden="1" customBuiltin="1"/>
    <cellStyle name="20% - Accent4" xfId="4062" builtinId="42" hidden="1" customBuiltin="1"/>
    <cellStyle name="20% - Accent4" xfId="4260" builtinId="42" hidden="1" customBuiltin="1"/>
    <cellStyle name="20% - Accent4" xfId="7908" builtinId="42" hidden="1" customBuiltin="1"/>
    <cellStyle name="20% - Accent4" xfId="8089" builtinId="42" hidden="1" customBuiltin="1"/>
    <cellStyle name="20% - Accent4" xfId="5422" builtinId="42" hidden="1" customBuiltin="1"/>
    <cellStyle name="20% - Accent4" xfId="7589" builtinId="42" hidden="1" customBuiltin="1"/>
    <cellStyle name="20% - Accent4" xfId="5181" builtinId="42" hidden="1" customBuiltin="1"/>
    <cellStyle name="20% - Accent4" xfId="5153" builtinId="42" hidden="1" customBuiltin="1"/>
    <cellStyle name="20% - Accent4" xfId="4777" builtinId="42" hidden="1" customBuiltin="1"/>
    <cellStyle name="20% - Accent4" xfId="5544" builtinId="42" hidden="1" customBuiltin="1"/>
    <cellStyle name="20% - Accent4" xfId="5539" builtinId="42" hidden="1" customBuiltin="1"/>
    <cellStyle name="20% - Accent4" xfId="5968" builtinId="42" hidden="1" customBuiltin="1"/>
    <cellStyle name="20% - Accent4" xfId="5864" builtinId="42" hidden="1" customBuiltin="1"/>
    <cellStyle name="20% - Accent4" xfId="5212" builtinId="42" hidden="1" customBuiltin="1"/>
    <cellStyle name="20% - Accent4" xfId="14256" builtinId="42" hidden="1" customBuiltin="1"/>
    <cellStyle name="20% - Accent4" xfId="14424" builtinId="42" hidden="1" customBuiltin="1"/>
    <cellStyle name="20% - Accent4" xfId="10631" builtinId="42" hidden="1" customBuiltin="1"/>
    <cellStyle name="20% - Accent4" xfId="14003" builtinId="42" hidden="1" customBuiltin="1"/>
    <cellStyle name="20% - Accent4" xfId="4448" builtinId="42" hidden="1" customBuiltin="1"/>
    <cellStyle name="20% - Accent4" xfId="6240" builtinId="42" hidden="1" customBuiltin="1"/>
    <cellStyle name="20% - Accent4" xfId="7639" builtinId="42" hidden="1" customBuiltin="1"/>
    <cellStyle name="20% - Accent4" xfId="10242" builtinId="42" hidden="1" customBuiltin="1"/>
    <cellStyle name="20% - Accent4" xfId="5762" builtinId="42" hidden="1" customBuiltin="1"/>
    <cellStyle name="20% - Accent4" xfId="5082" builtinId="42" hidden="1" customBuiltin="1"/>
    <cellStyle name="20% - Accent4" xfId="6018" builtinId="42" hidden="1" customBuiltin="1"/>
    <cellStyle name="20% - Accent4" xfId="8000" builtinId="42" hidden="1" customBuiltin="1"/>
    <cellStyle name="20% - Accent4" xfId="5026" builtinId="42" hidden="1" customBuiltin="1"/>
    <cellStyle name="20% - Accent4" xfId="20118" builtinId="42" hidden="1" customBuiltin="1"/>
    <cellStyle name="20% - Accent4" xfId="10723" builtinId="42" hidden="1" customBuiltin="1"/>
    <cellStyle name="20% - Accent4" xfId="14164" builtinId="42" hidden="1" customBuiltin="1"/>
    <cellStyle name="20% - Accent4" xfId="14407" builtinId="42" hidden="1" customBuiltin="1"/>
    <cellStyle name="20% - Accent4" xfId="4334" builtinId="42" hidden="1" customBuiltin="1"/>
    <cellStyle name="20% - Accent4" xfId="4088" builtinId="42" hidden="1" customBuiltin="1"/>
    <cellStyle name="20% - Accent4" xfId="23328" builtinId="42" hidden="1" customBuiltin="1"/>
    <cellStyle name="20% - Accent4" xfId="5741" builtinId="42" hidden="1" customBuiltin="1"/>
    <cellStyle name="20% - Accent4" xfId="6009" builtinId="42" hidden="1" customBuiltin="1"/>
    <cellStyle name="20% - Accent4" xfId="7528" builtinId="42" hidden="1" customBuiltin="1"/>
    <cellStyle name="20% - Accent4" xfId="5601" builtinId="42" hidden="1" customBuiltin="1"/>
    <cellStyle name="20% - Accent4 10" xfId="527" hidden="1" xr:uid="{00000000-0005-0000-0000-000020080000}"/>
    <cellStyle name="20% - Accent4 10" xfId="851" hidden="1" xr:uid="{00000000-0005-0000-0000-000021080000}"/>
    <cellStyle name="20% - Accent4 10" xfId="1172" hidden="1" xr:uid="{00000000-0005-0000-0000-000022080000}"/>
    <cellStyle name="20% - Accent4 10" xfId="1514" hidden="1" xr:uid="{00000000-0005-0000-0000-000023080000}"/>
    <cellStyle name="20% - Accent4 10" xfId="6741" hidden="1" xr:uid="{00000000-0005-0000-0000-000024080000}"/>
    <cellStyle name="20% - Accent4 10" xfId="7063" hidden="1" xr:uid="{00000000-0005-0000-0000-000025080000}"/>
    <cellStyle name="20% - Accent4 10" xfId="7409" hidden="1" xr:uid="{00000000-0005-0000-0000-000026080000}"/>
    <cellStyle name="20% - Accent4 10" xfId="4792" hidden="1" xr:uid="{00000000-0005-0000-0000-000027080000}"/>
    <cellStyle name="20% - Accent4 10" xfId="4804" hidden="1" xr:uid="{00000000-0005-0000-0000-000028080000}"/>
    <cellStyle name="20% - Accent4 10" xfId="5476" hidden="1" xr:uid="{00000000-0005-0000-0000-000029080000}"/>
    <cellStyle name="20% - Accent4 10" xfId="13180" hidden="1" xr:uid="{00000000-0005-0000-0000-00002A080000}"/>
    <cellStyle name="20% - Accent4 10" xfId="13501" hidden="1" xr:uid="{00000000-0005-0000-0000-00002B080000}"/>
    <cellStyle name="20% - Accent4 10" xfId="13843" hidden="1" xr:uid="{00000000-0005-0000-0000-00002C080000}"/>
    <cellStyle name="20% - Accent4 10" xfId="10805" hidden="1" xr:uid="{00000000-0005-0000-0000-00002D080000}"/>
    <cellStyle name="20% - Accent4 10" xfId="6008" hidden="1" xr:uid="{00000000-0005-0000-0000-00002E080000}"/>
    <cellStyle name="20% - Accent4 10" xfId="7631" hidden="1" xr:uid="{00000000-0005-0000-0000-00002F080000}"/>
    <cellStyle name="20% - Accent4 10" xfId="19262" hidden="1" xr:uid="{00000000-0005-0000-0000-000030080000}"/>
    <cellStyle name="20% - Accent4 10" xfId="19584" hidden="1" xr:uid="{00000000-0005-0000-0000-000031080000}"/>
    <cellStyle name="20% - Accent4 10" xfId="19926" hidden="1" xr:uid="{00000000-0005-0000-0000-000032080000}"/>
    <cellStyle name="20% - Accent4 10" xfId="22515" hidden="1" xr:uid="{00000000-0005-0000-0000-000033080000}"/>
    <cellStyle name="20% - Accent4 10" xfId="22837" hidden="1" xr:uid="{00000000-0005-0000-0000-000034080000}"/>
    <cellStyle name="20% - Accent4 10" xfId="23179" hidden="1" xr:uid="{00000000-0005-0000-0000-000035080000}"/>
    <cellStyle name="20% - Accent4 10" xfId="25682" hidden="1" xr:uid="{00000000-0005-0000-0000-000036080000}"/>
    <cellStyle name="20% - Accent4 10" xfId="26003" hidden="1" xr:uid="{00000000-0005-0000-0000-000037080000}"/>
    <cellStyle name="20% - Accent4 10" xfId="28490" hidden="1" xr:uid="{00000000-0005-0000-0000-000038080000}"/>
    <cellStyle name="20% - Accent4 10" xfId="28564" hidden="1" xr:uid="{00000000-0005-0000-0000-000039080000}"/>
    <cellStyle name="20% - Accent4 10" xfId="28640" hidden="1" xr:uid="{00000000-0005-0000-0000-00003A080000}"/>
    <cellStyle name="20% - Accent4 10" xfId="28718" hidden="1" xr:uid="{00000000-0005-0000-0000-00003B080000}"/>
    <cellStyle name="20% - Accent4 10" xfId="29303" hidden="1" xr:uid="{00000000-0005-0000-0000-00003C080000}"/>
    <cellStyle name="20% - Accent4 10" xfId="29379" hidden="1" xr:uid="{00000000-0005-0000-0000-00003D080000}"/>
    <cellStyle name="20% - Accent4 10" xfId="29458" hidden="1" xr:uid="{00000000-0005-0000-0000-00003E080000}"/>
    <cellStyle name="20% - Accent4 10" xfId="29044" hidden="1" xr:uid="{00000000-0005-0000-0000-00003F080000}"/>
    <cellStyle name="20% - Accent4 10" xfId="29045" hidden="1" xr:uid="{00000000-0005-0000-0000-000040080000}"/>
    <cellStyle name="20% - Accent4 10" xfId="29136" hidden="1" xr:uid="{00000000-0005-0000-0000-000041080000}"/>
    <cellStyle name="20% - Accent4 10" xfId="29898" hidden="1" xr:uid="{00000000-0005-0000-0000-000042080000}"/>
    <cellStyle name="20% - Accent4 10" xfId="29974" hidden="1" xr:uid="{00000000-0005-0000-0000-000043080000}"/>
    <cellStyle name="20% - Accent4 10" xfId="30052" hidden="1" xr:uid="{00000000-0005-0000-0000-000044080000}"/>
    <cellStyle name="20% - Accent4 10" xfId="29726" hidden="1" xr:uid="{00000000-0005-0000-0000-000045080000}"/>
    <cellStyle name="20% - Accent4 10" xfId="29205" hidden="1" xr:uid="{00000000-0005-0000-0000-000046080000}"/>
    <cellStyle name="20% - Accent4 10" xfId="29499" hidden="1" xr:uid="{00000000-0005-0000-0000-000047080000}"/>
    <cellStyle name="20% - Accent4 10" xfId="30430" hidden="1" xr:uid="{00000000-0005-0000-0000-000048080000}"/>
    <cellStyle name="20% - Accent4 10" xfId="30506" hidden="1" xr:uid="{00000000-0005-0000-0000-000049080000}"/>
    <cellStyle name="20% - Accent4 10" xfId="30584" hidden="1" xr:uid="{00000000-0005-0000-0000-00004A080000}"/>
    <cellStyle name="20% - Accent4 10" xfId="30767" hidden="1" xr:uid="{00000000-0005-0000-0000-00004B080000}"/>
    <cellStyle name="20% - Accent4 10" xfId="30843" hidden="1" xr:uid="{00000000-0005-0000-0000-00004C080000}"/>
    <cellStyle name="20% - Accent4 10" xfId="30921" hidden="1" xr:uid="{00000000-0005-0000-0000-00004D080000}"/>
    <cellStyle name="20% - Accent4 10" xfId="31104" hidden="1" xr:uid="{00000000-0005-0000-0000-00004E080000}"/>
    <cellStyle name="20% - Accent4 10" xfId="31180" hidden="1" xr:uid="{00000000-0005-0000-0000-00004F080000}"/>
    <cellStyle name="20% - Accent4 10" xfId="31282" hidden="1" xr:uid="{00000000-0005-0000-0000-000050080000}"/>
    <cellStyle name="20% - Accent4 10" xfId="31356" hidden="1" xr:uid="{00000000-0005-0000-0000-000051080000}"/>
    <cellStyle name="20% - Accent4 10" xfId="31432" hidden="1" xr:uid="{00000000-0005-0000-0000-000052080000}"/>
    <cellStyle name="20% - Accent4 10" xfId="31510" hidden="1" xr:uid="{00000000-0005-0000-0000-000053080000}"/>
    <cellStyle name="20% - Accent4 10" xfId="32095" hidden="1" xr:uid="{00000000-0005-0000-0000-000054080000}"/>
    <cellStyle name="20% - Accent4 10" xfId="32171" hidden="1" xr:uid="{00000000-0005-0000-0000-000055080000}"/>
    <cellStyle name="20% - Accent4 10" xfId="32250" hidden="1" xr:uid="{00000000-0005-0000-0000-000056080000}"/>
    <cellStyle name="20% - Accent4 10" xfId="31836" hidden="1" xr:uid="{00000000-0005-0000-0000-000057080000}"/>
    <cellStyle name="20% - Accent4 10" xfId="31837" hidden="1" xr:uid="{00000000-0005-0000-0000-000058080000}"/>
    <cellStyle name="20% - Accent4 10" xfId="31928" hidden="1" xr:uid="{00000000-0005-0000-0000-000059080000}"/>
    <cellStyle name="20% - Accent4 10" xfId="32690" hidden="1" xr:uid="{00000000-0005-0000-0000-00005A080000}"/>
    <cellStyle name="20% - Accent4 10" xfId="32766" hidden="1" xr:uid="{00000000-0005-0000-0000-00005B080000}"/>
    <cellStyle name="20% - Accent4 10" xfId="32844" hidden="1" xr:uid="{00000000-0005-0000-0000-00005C080000}"/>
    <cellStyle name="20% - Accent4 10" xfId="32518" hidden="1" xr:uid="{00000000-0005-0000-0000-00005D080000}"/>
    <cellStyle name="20% - Accent4 10" xfId="31997" hidden="1" xr:uid="{00000000-0005-0000-0000-00005E080000}"/>
    <cellStyle name="20% - Accent4 10" xfId="32291" hidden="1" xr:uid="{00000000-0005-0000-0000-00005F080000}"/>
    <cellStyle name="20% - Accent4 10" xfId="33222" hidden="1" xr:uid="{00000000-0005-0000-0000-000060080000}"/>
    <cellStyle name="20% - Accent4 10" xfId="33298" hidden="1" xr:uid="{00000000-0005-0000-0000-000061080000}"/>
    <cellStyle name="20% - Accent4 10" xfId="33376" hidden="1" xr:uid="{00000000-0005-0000-0000-000062080000}"/>
    <cellStyle name="20% - Accent4 10" xfId="33559" hidden="1" xr:uid="{00000000-0005-0000-0000-000063080000}"/>
    <cellStyle name="20% - Accent4 10" xfId="33635" hidden="1" xr:uid="{00000000-0005-0000-0000-000064080000}"/>
    <cellStyle name="20% - Accent4 10" xfId="33713" hidden="1" xr:uid="{00000000-0005-0000-0000-000065080000}"/>
    <cellStyle name="20% - Accent4 10" xfId="33896" hidden="1" xr:uid="{00000000-0005-0000-0000-000066080000}"/>
    <cellStyle name="20% - Accent4 10" xfId="33972" hidden="1" xr:uid="{00000000-0005-0000-0000-000067080000}"/>
    <cellStyle name="20% - Accent4 11" xfId="563" hidden="1" xr:uid="{00000000-0005-0000-0000-000068080000}"/>
    <cellStyle name="20% - Accent4 11" xfId="887" hidden="1" xr:uid="{00000000-0005-0000-0000-000069080000}"/>
    <cellStyle name="20% - Accent4 11" xfId="1208" hidden="1" xr:uid="{00000000-0005-0000-0000-00006A080000}"/>
    <cellStyle name="20% - Accent4 11" xfId="1550" hidden="1" xr:uid="{00000000-0005-0000-0000-00006B080000}"/>
    <cellStyle name="20% - Accent4 11" xfId="6777" hidden="1" xr:uid="{00000000-0005-0000-0000-00006C080000}"/>
    <cellStyle name="20% - Accent4 11" xfId="7099" hidden="1" xr:uid="{00000000-0005-0000-0000-00006D080000}"/>
    <cellStyle name="20% - Accent4 11" xfId="7445" hidden="1" xr:uid="{00000000-0005-0000-0000-00006E080000}"/>
    <cellStyle name="20% - Accent4 11" xfId="10655" hidden="1" xr:uid="{00000000-0005-0000-0000-00006F080000}"/>
    <cellStyle name="20% - Accent4 11" xfId="5988" hidden="1" xr:uid="{00000000-0005-0000-0000-000070080000}"/>
    <cellStyle name="20% - Accent4 11" xfId="5130" hidden="1" xr:uid="{00000000-0005-0000-0000-000071080000}"/>
    <cellStyle name="20% - Accent4 11" xfId="13216" hidden="1" xr:uid="{00000000-0005-0000-0000-000072080000}"/>
    <cellStyle name="20% - Accent4 11" xfId="13537" hidden="1" xr:uid="{00000000-0005-0000-0000-000073080000}"/>
    <cellStyle name="20% - Accent4 11" xfId="13879" hidden="1" xr:uid="{00000000-0005-0000-0000-000074080000}"/>
    <cellStyle name="20% - Accent4 11" xfId="16871" hidden="1" xr:uid="{00000000-0005-0000-0000-000075080000}"/>
    <cellStyle name="20% - Accent4 11" xfId="11740" hidden="1" xr:uid="{00000000-0005-0000-0000-000076080000}"/>
    <cellStyle name="20% - Accent4 11" xfId="5650" hidden="1" xr:uid="{00000000-0005-0000-0000-000077080000}"/>
    <cellStyle name="20% - Accent4 11" xfId="19299" hidden="1" xr:uid="{00000000-0005-0000-0000-000078080000}"/>
    <cellStyle name="20% - Accent4 11" xfId="19620" hidden="1" xr:uid="{00000000-0005-0000-0000-000079080000}"/>
    <cellStyle name="20% - Accent4 11" xfId="19962" hidden="1" xr:uid="{00000000-0005-0000-0000-00007A080000}"/>
    <cellStyle name="20% - Accent4 11" xfId="22552" hidden="1" xr:uid="{00000000-0005-0000-0000-00007B080000}"/>
    <cellStyle name="20% - Accent4 11" xfId="22873" hidden="1" xr:uid="{00000000-0005-0000-0000-00007C080000}"/>
    <cellStyle name="20% - Accent4 11" xfId="23215" hidden="1" xr:uid="{00000000-0005-0000-0000-00007D080000}"/>
    <cellStyle name="20% - Accent4 11" xfId="25718" hidden="1" xr:uid="{00000000-0005-0000-0000-00007E080000}"/>
    <cellStyle name="20% - Accent4 11" xfId="26039" hidden="1" xr:uid="{00000000-0005-0000-0000-00007F080000}"/>
    <cellStyle name="20% - Accent4 11" xfId="28503" hidden="1" xr:uid="{00000000-0005-0000-0000-000080080000}"/>
    <cellStyle name="20% - Accent4 11" xfId="28577" hidden="1" xr:uid="{00000000-0005-0000-0000-000081080000}"/>
    <cellStyle name="20% - Accent4 11" xfId="28653" hidden="1" xr:uid="{00000000-0005-0000-0000-000082080000}"/>
    <cellStyle name="20% - Accent4 11" xfId="28731" hidden="1" xr:uid="{00000000-0005-0000-0000-000083080000}"/>
    <cellStyle name="20% - Accent4 11" xfId="29316" hidden="1" xr:uid="{00000000-0005-0000-0000-000084080000}"/>
    <cellStyle name="20% - Accent4 11" xfId="29392" hidden="1" xr:uid="{00000000-0005-0000-0000-000085080000}"/>
    <cellStyle name="20% - Accent4 11" xfId="29471" hidden="1" xr:uid="{00000000-0005-0000-0000-000086080000}"/>
    <cellStyle name="20% - Accent4 11" xfId="29697" hidden="1" xr:uid="{00000000-0005-0000-0000-000087080000}"/>
    <cellStyle name="20% - Accent4 11" xfId="29201" hidden="1" xr:uid="{00000000-0005-0000-0000-000088080000}"/>
    <cellStyle name="20% - Accent4 11" xfId="29089" hidden="1" xr:uid="{00000000-0005-0000-0000-000089080000}"/>
    <cellStyle name="20% - Accent4 11" xfId="29911" hidden="1" xr:uid="{00000000-0005-0000-0000-00008A080000}"/>
    <cellStyle name="20% - Accent4 11" xfId="29987" hidden="1" xr:uid="{00000000-0005-0000-0000-00008B080000}"/>
    <cellStyle name="20% - Accent4 11" xfId="30065" hidden="1" xr:uid="{00000000-0005-0000-0000-00008C080000}"/>
    <cellStyle name="20% - Accent4 11" xfId="30260" hidden="1" xr:uid="{00000000-0005-0000-0000-00008D080000}"/>
    <cellStyle name="20% - Accent4 11" xfId="29756" hidden="1" xr:uid="{00000000-0005-0000-0000-00008E080000}"/>
    <cellStyle name="20% - Accent4 11" xfId="29162" hidden="1" xr:uid="{00000000-0005-0000-0000-00008F080000}"/>
    <cellStyle name="20% - Accent4 11" xfId="30443" hidden="1" xr:uid="{00000000-0005-0000-0000-000090080000}"/>
    <cellStyle name="20% - Accent4 11" xfId="30519" hidden="1" xr:uid="{00000000-0005-0000-0000-000091080000}"/>
    <cellStyle name="20% - Accent4 11" xfId="30597" hidden="1" xr:uid="{00000000-0005-0000-0000-000092080000}"/>
    <cellStyle name="20% - Accent4 11" xfId="30780" hidden="1" xr:uid="{00000000-0005-0000-0000-000093080000}"/>
    <cellStyle name="20% - Accent4 11" xfId="30856" hidden="1" xr:uid="{00000000-0005-0000-0000-000094080000}"/>
    <cellStyle name="20% - Accent4 11" xfId="30934" hidden="1" xr:uid="{00000000-0005-0000-0000-000095080000}"/>
    <cellStyle name="20% - Accent4 11" xfId="31117" hidden="1" xr:uid="{00000000-0005-0000-0000-000096080000}"/>
    <cellStyle name="20% - Accent4 11" xfId="31193" hidden="1" xr:uid="{00000000-0005-0000-0000-000097080000}"/>
    <cellStyle name="20% - Accent4 11" xfId="31295" hidden="1" xr:uid="{00000000-0005-0000-0000-000098080000}"/>
    <cellStyle name="20% - Accent4 11" xfId="31369" hidden="1" xr:uid="{00000000-0005-0000-0000-000099080000}"/>
    <cellStyle name="20% - Accent4 11" xfId="31445" hidden="1" xr:uid="{00000000-0005-0000-0000-00009A080000}"/>
    <cellStyle name="20% - Accent4 11" xfId="31523" hidden="1" xr:uid="{00000000-0005-0000-0000-00009B080000}"/>
    <cellStyle name="20% - Accent4 11" xfId="32108" hidden="1" xr:uid="{00000000-0005-0000-0000-00009C080000}"/>
    <cellStyle name="20% - Accent4 11" xfId="32184" hidden="1" xr:uid="{00000000-0005-0000-0000-00009D080000}"/>
    <cellStyle name="20% - Accent4 11" xfId="32263" hidden="1" xr:uid="{00000000-0005-0000-0000-00009E080000}"/>
    <cellStyle name="20% - Accent4 11" xfId="32489" hidden="1" xr:uid="{00000000-0005-0000-0000-00009F080000}"/>
    <cellStyle name="20% - Accent4 11" xfId="31993" hidden="1" xr:uid="{00000000-0005-0000-0000-0000A0080000}"/>
    <cellStyle name="20% - Accent4 11" xfId="31881" hidden="1" xr:uid="{00000000-0005-0000-0000-0000A1080000}"/>
    <cellStyle name="20% - Accent4 11" xfId="32703" hidden="1" xr:uid="{00000000-0005-0000-0000-0000A2080000}"/>
    <cellStyle name="20% - Accent4 11" xfId="32779" hidden="1" xr:uid="{00000000-0005-0000-0000-0000A3080000}"/>
    <cellStyle name="20% - Accent4 11" xfId="32857" hidden="1" xr:uid="{00000000-0005-0000-0000-0000A4080000}"/>
    <cellStyle name="20% - Accent4 11" xfId="33052" hidden="1" xr:uid="{00000000-0005-0000-0000-0000A5080000}"/>
    <cellStyle name="20% - Accent4 11" xfId="32548" hidden="1" xr:uid="{00000000-0005-0000-0000-0000A6080000}"/>
    <cellStyle name="20% - Accent4 11" xfId="31954" hidden="1" xr:uid="{00000000-0005-0000-0000-0000A7080000}"/>
    <cellStyle name="20% - Accent4 11" xfId="33235" hidden="1" xr:uid="{00000000-0005-0000-0000-0000A8080000}"/>
    <cellStyle name="20% - Accent4 11" xfId="33311" hidden="1" xr:uid="{00000000-0005-0000-0000-0000A9080000}"/>
    <cellStyle name="20% - Accent4 11" xfId="33389" hidden="1" xr:uid="{00000000-0005-0000-0000-0000AA080000}"/>
    <cellStyle name="20% - Accent4 11" xfId="33572" hidden="1" xr:uid="{00000000-0005-0000-0000-0000AB080000}"/>
    <cellStyle name="20% - Accent4 11" xfId="33648" hidden="1" xr:uid="{00000000-0005-0000-0000-0000AC080000}"/>
    <cellStyle name="20% - Accent4 11" xfId="33726" hidden="1" xr:uid="{00000000-0005-0000-0000-0000AD080000}"/>
    <cellStyle name="20% - Accent4 11" xfId="33909" hidden="1" xr:uid="{00000000-0005-0000-0000-0000AE080000}"/>
    <cellStyle name="20% - Accent4 11" xfId="33985" hidden="1" xr:uid="{00000000-0005-0000-0000-0000AF080000}"/>
    <cellStyle name="20% - Accent4 12" xfId="597" hidden="1" xr:uid="{00000000-0005-0000-0000-0000B0080000}"/>
    <cellStyle name="20% - Accent4 12" xfId="922" hidden="1" xr:uid="{00000000-0005-0000-0000-0000B1080000}"/>
    <cellStyle name="20% - Accent4 12" xfId="1242" hidden="1" xr:uid="{00000000-0005-0000-0000-0000B2080000}"/>
    <cellStyle name="20% - Accent4 12" xfId="1584" hidden="1" xr:uid="{00000000-0005-0000-0000-0000B3080000}"/>
    <cellStyle name="20% - Accent4 12" xfId="6812" hidden="1" xr:uid="{00000000-0005-0000-0000-0000B4080000}"/>
    <cellStyle name="20% - Accent4 12" xfId="7133" hidden="1" xr:uid="{00000000-0005-0000-0000-0000B5080000}"/>
    <cellStyle name="20% - Accent4 12" xfId="7479" hidden="1" xr:uid="{00000000-0005-0000-0000-0000B6080000}"/>
    <cellStyle name="20% - Accent4 12" xfId="4813" hidden="1" xr:uid="{00000000-0005-0000-0000-0000B7080000}"/>
    <cellStyle name="20% - Accent4 12" xfId="6140" hidden="1" xr:uid="{00000000-0005-0000-0000-0000B8080000}"/>
    <cellStyle name="20% - Accent4 12" xfId="5766" hidden="1" xr:uid="{00000000-0005-0000-0000-0000B9080000}"/>
    <cellStyle name="20% - Accent4 12" xfId="13251" hidden="1" xr:uid="{00000000-0005-0000-0000-0000BA080000}"/>
    <cellStyle name="20% - Accent4 12" xfId="13571" hidden="1" xr:uid="{00000000-0005-0000-0000-0000BB080000}"/>
    <cellStyle name="20% - Accent4 12" xfId="13913" hidden="1" xr:uid="{00000000-0005-0000-0000-0000BC080000}"/>
    <cellStyle name="20% - Accent4 12" xfId="8384" hidden="1" xr:uid="{00000000-0005-0000-0000-0000BD080000}"/>
    <cellStyle name="20% - Accent4 12" xfId="4842" hidden="1" xr:uid="{00000000-0005-0000-0000-0000BE080000}"/>
    <cellStyle name="20% - Accent4 12" xfId="8208" hidden="1" xr:uid="{00000000-0005-0000-0000-0000BF080000}"/>
    <cellStyle name="20% - Accent4 12" xfId="19334" hidden="1" xr:uid="{00000000-0005-0000-0000-0000C0080000}"/>
    <cellStyle name="20% - Accent4 12" xfId="19654" hidden="1" xr:uid="{00000000-0005-0000-0000-0000C1080000}"/>
    <cellStyle name="20% - Accent4 12" xfId="19996" hidden="1" xr:uid="{00000000-0005-0000-0000-0000C2080000}"/>
    <cellStyle name="20% - Accent4 12" xfId="22587" hidden="1" xr:uid="{00000000-0005-0000-0000-0000C3080000}"/>
    <cellStyle name="20% - Accent4 12" xfId="22907" hidden="1" xr:uid="{00000000-0005-0000-0000-0000C4080000}"/>
    <cellStyle name="20% - Accent4 12" xfId="23249" hidden="1" xr:uid="{00000000-0005-0000-0000-0000C5080000}"/>
    <cellStyle name="20% - Accent4 12" xfId="25753" hidden="1" xr:uid="{00000000-0005-0000-0000-0000C6080000}"/>
    <cellStyle name="20% - Accent4 12" xfId="26073" hidden="1" xr:uid="{00000000-0005-0000-0000-0000C7080000}"/>
    <cellStyle name="20% - Accent4 12" xfId="28516" hidden="1" xr:uid="{00000000-0005-0000-0000-0000C8080000}"/>
    <cellStyle name="20% - Accent4 12" xfId="28591" hidden="1" xr:uid="{00000000-0005-0000-0000-0000C9080000}"/>
    <cellStyle name="20% - Accent4 12" xfId="28666" hidden="1" xr:uid="{00000000-0005-0000-0000-0000CA080000}"/>
    <cellStyle name="20% - Accent4 12" xfId="28744" hidden="1" xr:uid="{00000000-0005-0000-0000-0000CB080000}"/>
    <cellStyle name="20% - Accent4 12" xfId="29330" hidden="1" xr:uid="{00000000-0005-0000-0000-0000CC080000}"/>
    <cellStyle name="20% - Accent4 12" xfId="29405" hidden="1" xr:uid="{00000000-0005-0000-0000-0000CD080000}"/>
    <cellStyle name="20% - Accent4 12" xfId="29484" hidden="1" xr:uid="{00000000-0005-0000-0000-0000CE080000}"/>
    <cellStyle name="20% - Accent4 12" xfId="29046" hidden="1" xr:uid="{00000000-0005-0000-0000-0000CF080000}"/>
    <cellStyle name="20% - Accent4 12" xfId="29220" hidden="1" xr:uid="{00000000-0005-0000-0000-0000D0080000}"/>
    <cellStyle name="20% - Accent4 12" xfId="29176" hidden="1" xr:uid="{00000000-0005-0000-0000-0000D1080000}"/>
    <cellStyle name="20% - Accent4 12" xfId="29925" hidden="1" xr:uid="{00000000-0005-0000-0000-0000D2080000}"/>
    <cellStyle name="20% - Accent4 12" xfId="30000" hidden="1" xr:uid="{00000000-0005-0000-0000-0000D3080000}"/>
    <cellStyle name="20% - Accent4 12" xfId="30078" hidden="1" xr:uid="{00000000-0005-0000-0000-0000D4080000}"/>
    <cellStyle name="20% - Accent4 12" xfId="29561" hidden="1" xr:uid="{00000000-0005-0000-0000-0000D5080000}"/>
    <cellStyle name="20% - Accent4 12" xfId="29051" hidden="1" xr:uid="{00000000-0005-0000-0000-0000D6080000}"/>
    <cellStyle name="20% - Accent4 12" xfId="29546" hidden="1" xr:uid="{00000000-0005-0000-0000-0000D7080000}"/>
    <cellStyle name="20% - Accent4 12" xfId="30457" hidden="1" xr:uid="{00000000-0005-0000-0000-0000D8080000}"/>
    <cellStyle name="20% - Accent4 12" xfId="30532" hidden="1" xr:uid="{00000000-0005-0000-0000-0000D9080000}"/>
    <cellStyle name="20% - Accent4 12" xfId="30610" hidden="1" xr:uid="{00000000-0005-0000-0000-0000DA080000}"/>
    <cellStyle name="20% - Accent4 12" xfId="30794" hidden="1" xr:uid="{00000000-0005-0000-0000-0000DB080000}"/>
    <cellStyle name="20% - Accent4 12" xfId="30869" hidden="1" xr:uid="{00000000-0005-0000-0000-0000DC080000}"/>
    <cellStyle name="20% - Accent4 12" xfId="30947" hidden="1" xr:uid="{00000000-0005-0000-0000-0000DD080000}"/>
    <cellStyle name="20% - Accent4 12" xfId="31131" hidden="1" xr:uid="{00000000-0005-0000-0000-0000DE080000}"/>
    <cellStyle name="20% - Accent4 12" xfId="31206" hidden="1" xr:uid="{00000000-0005-0000-0000-0000DF080000}"/>
    <cellStyle name="20% - Accent4 12" xfId="31308" hidden="1" xr:uid="{00000000-0005-0000-0000-0000E0080000}"/>
    <cellStyle name="20% - Accent4 12" xfId="31383" hidden="1" xr:uid="{00000000-0005-0000-0000-0000E1080000}"/>
    <cellStyle name="20% - Accent4 12" xfId="31458" hidden="1" xr:uid="{00000000-0005-0000-0000-0000E2080000}"/>
    <cellStyle name="20% - Accent4 12" xfId="31536" hidden="1" xr:uid="{00000000-0005-0000-0000-0000E3080000}"/>
    <cellStyle name="20% - Accent4 12" xfId="32122" hidden="1" xr:uid="{00000000-0005-0000-0000-0000E4080000}"/>
    <cellStyle name="20% - Accent4 12" xfId="32197" hidden="1" xr:uid="{00000000-0005-0000-0000-0000E5080000}"/>
    <cellStyle name="20% - Accent4 12" xfId="32276" hidden="1" xr:uid="{00000000-0005-0000-0000-0000E6080000}"/>
    <cellStyle name="20% - Accent4 12" xfId="31838" hidden="1" xr:uid="{00000000-0005-0000-0000-0000E7080000}"/>
    <cellStyle name="20% - Accent4 12" xfId="32012" hidden="1" xr:uid="{00000000-0005-0000-0000-0000E8080000}"/>
    <cellStyle name="20% - Accent4 12" xfId="31968" hidden="1" xr:uid="{00000000-0005-0000-0000-0000E9080000}"/>
    <cellStyle name="20% - Accent4 12" xfId="32717" hidden="1" xr:uid="{00000000-0005-0000-0000-0000EA080000}"/>
    <cellStyle name="20% - Accent4 12" xfId="32792" hidden="1" xr:uid="{00000000-0005-0000-0000-0000EB080000}"/>
    <cellStyle name="20% - Accent4 12" xfId="32870" hidden="1" xr:uid="{00000000-0005-0000-0000-0000EC080000}"/>
    <cellStyle name="20% - Accent4 12" xfId="32353" hidden="1" xr:uid="{00000000-0005-0000-0000-0000ED080000}"/>
    <cellStyle name="20% - Accent4 12" xfId="31843" hidden="1" xr:uid="{00000000-0005-0000-0000-0000EE080000}"/>
    <cellStyle name="20% - Accent4 12" xfId="32338" hidden="1" xr:uid="{00000000-0005-0000-0000-0000EF080000}"/>
    <cellStyle name="20% - Accent4 12" xfId="33249" hidden="1" xr:uid="{00000000-0005-0000-0000-0000F0080000}"/>
    <cellStyle name="20% - Accent4 12" xfId="33324" hidden="1" xr:uid="{00000000-0005-0000-0000-0000F1080000}"/>
    <cellStyle name="20% - Accent4 12" xfId="33402" hidden="1" xr:uid="{00000000-0005-0000-0000-0000F2080000}"/>
    <cellStyle name="20% - Accent4 12" xfId="33586" hidden="1" xr:uid="{00000000-0005-0000-0000-0000F3080000}"/>
    <cellStyle name="20% - Accent4 12" xfId="33661" hidden="1" xr:uid="{00000000-0005-0000-0000-0000F4080000}"/>
    <cellStyle name="20% - Accent4 12" xfId="33739" hidden="1" xr:uid="{00000000-0005-0000-0000-0000F5080000}"/>
    <cellStyle name="20% - Accent4 12" xfId="33923" hidden="1" xr:uid="{00000000-0005-0000-0000-0000F6080000}"/>
    <cellStyle name="20% - Accent4 12" xfId="33998" hidden="1" xr:uid="{00000000-0005-0000-0000-0000F7080000}"/>
    <cellStyle name="20% - Accent4 13" xfId="1619" hidden="1" xr:uid="{00000000-0005-0000-0000-0000F8080000}"/>
    <cellStyle name="20% - Accent4 13" xfId="2885" hidden="1" xr:uid="{00000000-0005-0000-0000-0000F9080000}"/>
    <cellStyle name="20% - Accent4 13" xfId="9511" hidden="1" xr:uid="{00000000-0005-0000-0000-0000FA080000}"/>
    <cellStyle name="20% - Accent4 13" xfId="12024" hidden="1" xr:uid="{00000000-0005-0000-0000-0000FB080000}"/>
    <cellStyle name="20% - Accent4 13" xfId="15762" hidden="1" xr:uid="{00000000-0005-0000-0000-0000FC080000}"/>
    <cellStyle name="20% - Accent4 13" xfId="18130" hidden="1" xr:uid="{00000000-0005-0000-0000-0000FD080000}"/>
    <cellStyle name="20% - Accent4 13" xfId="21399" hidden="1" xr:uid="{00000000-0005-0000-0000-0000FE080000}"/>
    <cellStyle name="20% - Accent4 13" xfId="24583" hidden="1" xr:uid="{00000000-0005-0000-0000-0000FF080000}"/>
    <cellStyle name="20% - Accent4 13" xfId="28757" hidden="1" xr:uid="{00000000-0005-0000-0000-000000090000}"/>
    <cellStyle name="20% - Accent4 13" xfId="28872" hidden="1" xr:uid="{00000000-0005-0000-0000-000001090000}"/>
    <cellStyle name="20% - Accent4 13" xfId="29595" hidden="1" xr:uid="{00000000-0005-0000-0000-000002090000}"/>
    <cellStyle name="20% - Accent4 13" xfId="29768" hidden="1" xr:uid="{00000000-0005-0000-0000-000003090000}"/>
    <cellStyle name="20% - Accent4 13" xfId="30161" hidden="1" xr:uid="{00000000-0005-0000-0000-000004090000}"/>
    <cellStyle name="20% - Accent4 13" xfId="30309" hidden="1" xr:uid="{00000000-0005-0000-0000-000005090000}"/>
    <cellStyle name="20% - Accent4 13" xfId="30647" hidden="1" xr:uid="{00000000-0005-0000-0000-000006090000}"/>
    <cellStyle name="20% - Accent4 13" xfId="30984" hidden="1" xr:uid="{00000000-0005-0000-0000-000007090000}"/>
    <cellStyle name="20% - Accent4 13" xfId="31549" hidden="1" xr:uid="{00000000-0005-0000-0000-000008090000}"/>
    <cellStyle name="20% - Accent4 13" xfId="31664" hidden="1" xr:uid="{00000000-0005-0000-0000-000009090000}"/>
    <cellStyle name="20% - Accent4 13" xfId="32387" hidden="1" xr:uid="{00000000-0005-0000-0000-00000A090000}"/>
    <cellStyle name="20% - Accent4 13" xfId="32560" hidden="1" xr:uid="{00000000-0005-0000-0000-00000B090000}"/>
    <cellStyle name="20% - Accent4 13" xfId="32953" hidden="1" xr:uid="{00000000-0005-0000-0000-00000C090000}"/>
    <cellStyle name="20% - Accent4 13" xfId="33101" hidden="1" xr:uid="{00000000-0005-0000-0000-00000D090000}"/>
    <cellStyle name="20% - Accent4 13" xfId="33439" hidden="1" xr:uid="{00000000-0005-0000-0000-00000E090000}"/>
    <cellStyle name="20% - Accent4 13" xfId="33776" hidden="1" xr:uid="{00000000-0005-0000-0000-00000F090000}"/>
    <cellStyle name="20% - Accent4 3 2 3 2" xfId="1700" hidden="1" xr:uid="{00000000-0005-0000-0000-000010090000}"/>
    <cellStyle name="20% - Accent4 3 2 3 2" xfId="2966" hidden="1" xr:uid="{00000000-0005-0000-0000-000011090000}"/>
    <cellStyle name="20% - Accent4 3 2 3 2" xfId="9592" hidden="1" xr:uid="{00000000-0005-0000-0000-000012090000}"/>
    <cellStyle name="20% - Accent4 3 2 3 2" xfId="12105" hidden="1" xr:uid="{00000000-0005-0000-0000-000013090000}"/>
    <cellStyle name="20% - Accent4 3 2 3 2" xfId="15843" hidden="1" xr:uid="{00000000-0005-0000-0000-000014090000}"/>
    <cellStyle name="20% - Accent4 3 2 3 2" xfId="18211" hidden="1" xr:uid="{00000000-0005-0000-0000-000015090000}"/>
    <cellStyle name="20% - Accent4 3 2 3 2" xfId="21480" hidden="1" xr:uid="{00000000-0005-0000-0000-000016090000}"/>
    <cellStyle name="20% - Accent4 3 2 3 2" xfId="24664" hidden="1" xr:uid="{00000000-0005-0000-0000-000017090000}"/>
    <cellStyle name="20% - Accent4 3 2 3 2" xfId="28833" hidden="1" xr:uid="{00000000-0005-0000-0000-000018090000}"/>
    <cellStyle name="20% - Accent4 3 2 3 2" xfId="28948" hidden="1" xr:uid="{00000000-0005-0000-0000-000019090000}"/>
    <cellStyle name="20% - Accent4 3 2 3 2" xfId="29671" hidden="1" xr:uid="{00000000-0005-0000-0000-00001A090000}"/>
    <cellStyle name="20% - Accent4 3 2 3 2" xfId="29844" hidden="1" xr:uid="{00000000-0005-0000-0000-00001B090000}"/>
    <cellStyle name="20% - Accent4 3 2 3 2" xfId="30237" hidden="1" xr:uid="{00000000-0005-0000-0000-00001C090000}"/>
    <cellStyle name="20% - Accent4 3 2 3 2" xfId="30385" hidden="1" xr:uid="{00000000-0005-0000-0000-00001D090000}"/>
    <cellStyle name="20% - Accent4 3 2 3 2" xfId="30723" hidden="1" xr:uid="{00000000-0005-0000-0000-00001E090000}"/>
    <cellStyle name="20% - Accent4 3 2 3 2" xfId="31060" hidden="1" xr:uid="{00000000-0005-0000-0000-00001F090000}"/>
    <cellStyle name="20% - Accent4 3 2 3 2" xfId="31625" hidden="1" xr:uid="{00000000-0005-0000-0000-000020090000}"/>
    <cellStyle name="20% - Accent4 3 2 3 2" xfId="31740" hidden="1" xr:uid="{00000000-0005-0000-0000-000021090000}"/>
    <cellStyle name="20% - Accent4 3 2 3 2" xfId="32463" hidden="1" xr:uid="{00000000-0005-0000-0000-000022090000}"/>
    <cellStyle name="20% - Accent4 3 2 3 2" xfId="32636" hidden="1" xr:uid="{00000000-0005-0000-0000-000023090000}"/>
    <cellStyle name="20% - Accent4 3 2 3 2" xfId="33029" hidden="1" xr:uid="{00000000-0005-0000-0000-000024090000}"/>
    <cellStyle name="20% - Accent4 3 2 3 2" xfId="33177" hidden="1" xr:uid="{00000000-0005-0000-0000-000025090000}"/>
    <cellStyle name="20% - Accent4 3 2 3 2" xfId="33515" hidden="1" xr:uid="{00000000-0005-0000-0000-000026090000}"/>
    <cellStyle name="20% - Accent4 3 2 3 2" xfId="33852" hidden="1" xr:uid="{00000000-0005-0000-0000-000027090000}"/>
    <cellStyle name="20% - Accent4 3 2 4 2" xfId="1657" hidden="1" xr:uid="{00000000-0005-0000-0000-000028090000}"/>
    <cellStyle name="20% - Accent4 3 2 4 2" xfId="2923" hidden="1" xr:uid="{00000000-0005-0000-0000-000029090000}"/>
    <cellStyle name="20% - Accent4 3 2 4 2" xfId="9549" hidden="1" xr:uid="{00000000-0005-0000-0000-00002A090000}"/>
    <cellStyle name="20% - Accent4 3 2 4 2" xfId="12062" hidden="1" xr:uid="{00000000-0005-0000-0000-00002B090000}"/>
    <cellStyle name="20% - Accent4 3 2 4 2" xfId="15800" hidden="1" xr:uid="{00000000-0005-0000-0000-00002C090000}"/>
    <cellStyle name="20% - Accent4 3 2 4 2" xfId="18168" hidden="1" xr:uid="{00000000-0005-0000-0000-00002D090000}"/>
    <cellStyle name="20% - Accent4 3 2 4 2" xfId="21437" hidden="1" xr:uid="{00000000-0005-0000-0000-00002E090000}"/>
    <cellStyle name="20% - Accent4 3 2 4 2" xfId="24621" hidden="1" xr:uid="{00000000-0005-0000-0000-00002F090000}"/>
    <cellStyle name="20% - Accent4 3 2 4 2" xfId="28790" hidden="1" xr:uid="{00000000-0005-0000-0000-000030090000}"/>
    <cellStyle name="20% - Accent4 3 2 4 2" xfId="28905" hidden="1" xr:uid="{00000000-0005-0000-0000-000031090000}"/>
    <cellStyle name="20% - Accent4 3 2 4 2" xfId="29628" hidden="1" xr:uid="{00000000-0005-0000-0000-000032090000}"/>
    <cellStyle name="20% - Accent4 3 2 4 2" xfId="29801" hidden="1" xr:uid="{00000000-0005-0000-0000-000033090000}"/>
    <cellStyle name="20% - Accent4 3 2 4 2" xfId="30194" hidden="1" xr:uid="{00000000-0005-0000-0000-000034090000}"/>
    <cellStyle name="20% - Accent4 3 2 4 2" xfId="30342" hidden="1" xr:uid="{00000000-0005-0000-0000-000035090000}"/>
    <cellStyle name="20% - Accent4 3 2 4 2" xfId="30680" hidden="1" xr:uid="{00000000-0005-0000-0000-000036090000}"/>
    <cellStyle name="20% - Accent4 3 2 4 2" xfId="31017" hidden="1" xr:uid="{00000000-0005-0000-0000-000037090000}"/>
    <cellStyle name="20% - Accent4 3 2 4 2" xfId="31582" hidden="1" xr:uid="{00000000-0005-0000-0000-000038090000}"/>
    <cellStyle name="20% - Accent4 3 2 4 2" xfId="31697" hidden="1" xr:uid="{00000000-0005-0000-0000-000039090000}"/>
    <cellStyle name="20% - Accent4 3 2 4 2" xfId="32420" hidden="1" xr:uid="{00000000-0005-0000-0000-00003A090000}"/>
    <cellStyle name="20% - Accent4 3 2 4 2" xfId="32593" hidden="1" xr:uid="{00000000-0005-0000-0000-00003B090000}"/>
    <cellStyle name="20% - Accent4 3 2 4 2" xfId="32986" hidden="1" xr:uid="{00000000-0005-0000-0000-00003C090000}"/>
    <cellStyle name="20% - Accent4 3 2 4 2" xfId="33134" hidden="1" xr:uid="{00000000-0005-0000-0000-00003D090000}"/>
    <cellStyle name="20% - Accent4 3 2 4 2" xfId="33472" hidden="1" xr:uid="{00000000-0005-0000-0000-00003E090000}"/>
    <cellStyle name="20% - Accent4 3 2 4 2" xfId="33809" hidden="1" xr:uid="{00000000-0005-0000-0000-00003F090000}"/>
    <cellStyle name="20% - Accent4 3 3 3 2" xfId="1656" hidden="1" xr:uid="{00000000-0005-0000-0000-000040090000}"/>
    <cellStyle name="20% - Accent4 3 3 3 2" xfId="2922" hidden="1" xr:uid="{00000000-0005-0000-0000-000041090000}"/>
    <cellStyle name="20% - Accent4 3 3 3 2" xfId="9548" hidden="1" xr:uid="{00000000-0005-0000-0000-000042090000}"/>
    <cellStyle name="20% - Accent4 3 3 3 2" xfId="12061" hidden="1" xr:uid="{00000000-0005-0000-0000-000043090000}"/>
    <cellStyle name="20% - Accent4 3 3 3 2" xfId="15799" hidden="1" xr:uid="{00000000-0005-0000-0000-000044090000}"/>
    <cellStyle name="20% - Accent4 3 3 3 2" xfId="18167" hidden="1" xr:uid="{00000000-0005-0000-0000-000045090000}"/>
    <cellStyle name="20% - Accent4 3 3 3 2" xfId="21436" hidden="1" xr:uid="{00000000-0005-0000-0000-000046090000}"/>
    <cellStyle name="20% - Accent4 3 3 3 2" xfId="24620" hidden="1" xr:uid="{00000000-0005-0000-0000-000047090000}"/>
    <cellStyle name="20% - Accent4 3 3 3 2" xfId="28789" hidden="1" xr:uid="{00000000-0005-0000-0000-000048090000}"/>
    <cellStyle name="20% - Accent4 3 3 3 2" xfId="28904" hidden="1" xr:uid="{00000000-0005-0000-0000-000049090000}"/>
    <cellStyle name="20% - Accent4 3 3 3 2" xfId="29627" hidden="1" xr:uid="{00000000-0005-0000-0000-00004A090000}"/>
    <cellStyle name="20% - Accent4 3 3 3 2" xfId="29800" hidden="1" xr:uid="{00000000-0005-0000-0000-00004B090000}"/>
    <cellStyle name="20% - Accent4 3 3 3 2" xfId="30193" hidden="1" xr:uid="{00000000-0005-0000-0000-00004C090000}"/>
    <cellStyle name="20% - Accent4 3 3 3 2" xfId="30341" hidden="1" xr:uid="{00000000-0005-0000-0000-00004D090000}"/>
    <cellStyle name="20% - Accent4 3 3 3 2" xfId="30679" hidden="1" xr:uid="{00000000-0005-0000-0000-00004E090000}"/>
    <cellStyle name="20% - Accent4 3 3 3 2" xfId="31016" hidden="1" xr:uid="{00000000-0005-0000-0000-00004F090000}"/>
    <cellStyle name="20% - Accent4 3 3 3 2" xfId="31581" hidden="1" xr:uid="{00000000-0005-0000-0000-000050090000}"/>
    <cellStyle name="20% - Accent4 3 3 3 2" xfId="31696" hidden="1" xr:uid="{00000000-0005-0000-0000-000051090000}"/>
    <cellStyle name="20% - Accent4 3 3 3 2" xfId="32419" hidden="1" xr:uid="{00000000-0005-0000-0000-000052090000}"/>
    <cellStyle name="20% - Accent4 3 3 3 2" xfId="32592" hidden="1" xr:uid="{00000000-0005-0000-0000-000053090000}"/>
    <cellStyle name="20% - Accent4 3 3 3 2" xfId="32985" hidden="1" xr:uid="{00000000-0005-0000-0000-000054090000}"/>
    <cellStyle name="20% - Accent4 3 3 3 2" xfId="33133" hidden="1" xr:uid="{00000000-0005-0000-0000-000055090000}"/>
    <cellStyle name="20% - Accent4 3 3 3 2" xfId="33471" hidden="1" xr:uid="{00000000-0005-0000-0000-000056090000}"/>
    <cellStyle name="20% - Accent4 3 3 3 2" xfId="33808" hidden="1" xr:uid="{00000000-0005-0000-0000-000057090000}"/>
    <cellStyle name="20% - Accent4 4 2 3 2" xfId="1701" hidden="1" xr:uid="{00000000-0005-0000-0000-000058090000}"/>
    <cellStyle name="20% - Accent4 4 2 3 2" xfId="2967" hidden="1" xr:uid="{00000000-0005-0000-0000-000059090000}"/>
    <cellStyle name="20% - Accent4 4 2 3 2" xfId="9593" hidden="1" xr:uid="{00000000-0005-0000-0000-00005A090000}"/>
    <cellStyle name="20% - Accent4 4 2 3 2" xfId="12106" hidden="1" xr:uid="{00000000-0005-0000-0000-00005B090000}"/>
    <cellStyle name="20% - Accent4 4 2 3 2" xfId="15844" hidden="1" xr:uid="{00000000-0005-0000-0000-00005C090000}"/>
    <cellStyle name="20% - Accent4 4 2 3 2" xfId="18212" hidden="1" xr:uid="{00000000-0005-0000-0000-00005D090000}"/>
    <cellStyle name="20% - Accent4 4 2 3 2" xfId="21481" hidden="1" xr:uid="{00000000-0005-0000-0000-00005E090000}"/>
    <cellStyle name="20% - Accent4 4 2 3 2" xfId="24665" hidden="1" xr:uid="{00000000-0005-0000-0000-00005F090000}"/>
    <cellStyle name="20% - Accent4 4 2 3 2" xfId="28834" hidden="1" xr:uid="{00000000-0005-0000-0000-000060090000}"/>
    <cellStyle name="20% - Accent4 4 2 3 2" xfId="28949" hidden="1" xr:uid="{00000000-0005-0000-0000-000061090000}"/>
    <cellStyle name="20% - Accent4 4 2 3 2" xfId="29672" hidden="1" xr:uid="{00000000-0005-0000-0000-000062090000}"/>
    <cellStyle name="20% - Accent4 4 2 3 2" xfId="29845" hidden="1" xr:uid="{00000000-0005-0000-0000-000063090000}"/>
    <cellStyle name="20% - Accent4 4 2 3 2" xfId="30238" hidden="1" xr:uid="{00000000-0005-0000-0000-000064090000}"/>
    <cellStyle name="20% - Accent4 4 2 3 2" xfId="30386" hidden="1" xr:uid="{00000000-0005-0000-0000-000065090000}"/>
    <cellStyle name="20% - Accent4 4 2 3 2" xfId="30724" hidden="1" xr:uid="{00000000-0005-0000-0000-000066090000}"/>
    <cellStyle name="20% - Accent4 4 2 3 2" xfId="31061" hidden="1" xr:uid="{00000000-0005-0000-0000-000067090000}"/>
    <cellStyle name="20% - Accent4 4 2 3 2" xfId="31626" hidden="1" xr:uid="{00000000-0005-0000-0000-000068090000}"/>
    <cellStyle name="20% - Accent4 4 2 3 2" xfId="31741" hidden="1" xr:uid="{00000000-0005-0000-0000-000069090000}"/>
    <cellStyle name="20% - Accent4 4 2 3 2" xfId="32464" hidden="1" xr:uid="{00000000-0005-0000-0000-00006A090000}"/>
    <cellStyle name="20% - Accent4 4 2 3 2" xfId="32637" hidden="1" xr:uid="{00000000-0005-0000-0000-00006B090000}"/>
    <cellStyle name="20% - Accent4 4 2 3 2" xfId="33030" hidden="1" xr:uid="{00000000-0005-0000-0000-00006C090000}"/>
    <cellStyle name="20% - Accent4 4 2 3 2" xfId="33178" hidden="1" xr:uid="{00000000-0005-0000-0000-00006D090000}"/>
    <cellStyle name="20% - Accent4 4 2 3 2" xfId="33516" hidden="1" xr:uid="{00000000-0005-0000-0000-00006E090000}"/>
    <cellStyle name="20% - Accent4 4 2 3 2" xfId="33853" hidden="1" xr:uid="{00000000-0005-0000-0000-00006F090000}"/>
    <cellStyle name="20% - Accent4 4 2 4 2" xfId="1659" hidden="1" xr:uid="{00000000-0005-0000-0000-000070090000}"/>
    <cellStyle name="20% - Accent4 4 2 4 2" xfId="2925" hidden="1" xr:uid="{00000000-0005-0000-0000-000071090000}"/>
    <cellStyle name="20% - Accent4 4 2 4 2" xfId="9551" hidden="1" xr:uid="{00000000-0005-0000-0000-000072090000}"/>
    <cellStyle name="20% - Accent4 4 2 4 2" xfId="12064" hidden="1" xr:uid="{00000000-0005-0000-0000-000073090000}"/>
    <cellStyle name="20% - Accent4 4 2 4 2" xfId="15802" hidden="1" xr:uid="{00000000-0005-0000-0000-000074090000}"/>
    <cellStyle name="20% - Accent4 4 2 4 2" xfId="18170" hidden="1" xr:uid="{00000000-0005-0000-0000-000075090000}"/>
    <cellStyle name="20% - Accent4 4 2 4 2" xfId="21439" hidden="1" xr:uid="{00000000-0005-0000-0000-000076090000}"/>
    <cellStyle name="20% - Accent4 4 2 4 2" xfId="24623" hidden="1" xr:uid="{00000000-0005-0000-0000-000077090000}"/>
    <cellStyle name="20% - Accent4 4 2 4 2" xfId="28792" hidden="1" xr:uid="{00000000-0005-0000-0000-000078090000}"/>
    <cellStyle name="20% - Accent4 4 2 4 2" xfId="28907" hidden="1" xr:uid="{00000000-0005-0000-0000-000079090000}"/>
    <cellStyle name="20% - Accent4 4 2 4 2" xfId="29630" hidden="1" xr:uid="{00000000-0005-0000-0000-00007A090000}"/>
    <cellStyle name="20% - Accent4 4 2 4 2" xfId="29803" hidden="1" xr:uid="{00000000-0005-0000-0000-00007B090000}"/>
    <cellStyle name="20% - Accent4 4 2 4 2" xfId="30196" hidden="1" xr:uid="{00000000-0005-0000-0000-00007C090000}"/>
    <cellStyle name="20% - Accent4 4 2 4 2" xfId="30344" hidden="1" xr:uid="{00000000-0005-0000-0000-00007D090000}"/>
    <cellStyle name="20% - Accent4 4 2 4 2" xfId="30682" hidden="1" xr:uid="{00000000-0005-0000-0000-00007E090000}"/>
    <cellStyle name="20% - Accent4 4 2 4 2" xfId="31019" hidden="1" xr:uid="{00000000-0005-0000-0000-00007F090000}"/>
    <cellStyle name="20% - Accent4 4 2 4 2" xfId="31584" hidden="1" xr:uid="{00000000-0005-0000-0000-000080090000}"/>
    <cellStyle name="20% - Accent4 4 2 4 2" xfId="31699" hidden="1" xr:uid="{00000000-0005-0000-0000-000081090000}"/>
    <cellStyle name="20% - Accent4 4 2 4 2" xfId="32422" hidden="1" xr:uid="{00000000-0005-0000-0000-000082090000}"/>
    <cellStyle name="20% - Accent4 4 2 4 2" xfId="32595" hidden="1" xr:uid="{00000000-0005-0000-0000-000083090000}"/>
    <cellStyle name="20% - Accent4 4 2 4 2" xfId="32988" hidden="1" xr:uid="{00000000-0005-0000-0000-000084090000}"/>
    <cellStyle name="20% - Accent4 4 2 4 2" xfId="33136" hidden="1" xr:uid="{00000000-0005-0000-0000-000085090000}"/>
    <cellStyle name="20% - Accent4 4 2 4 2" xfId="33474" hidden="1" xr:uid="{00000000-0005-0000-0000-000086090000}"/>
    <cellStyle name="20% - Accent4 4 2 4 2" xfId="33811" hidden="1" xr:uid="{00000000-0005-0000-0000-000087090000}"/>
    <cellStyle name="20% - Accent4 4 3 3 2" xfId="1658" hidden="1" xr:uid="{00000000-0005-0000-0000-000088090000}"/>
    <cellStyle name="20% - Accent4 4 3 3 2" xfId="2924" hidden="1" xr:uid="{00000000-0005-0000-0000-000089090000}"/>
    <cellStyle name="20% - Accent4 4 3 3 2" xfId="9550" hidden="1" xr:uid="{00000000-0005-0000-0000-00008A090000}"/>
    <cellStyle name="20% - Accent4 4 3 3 2" xfId="12063" hidden="1" xr:uid="{00000000-0005-0000-0000-00008B090000}"/>
    <cellStyle name="20% - Accent4 4 3 3 2" xfId="15801" hidden="1" xr:uid="{00000000-0005-0000-0000-00008C090000}"/>
    <cellStyle name="20% - Accent4 4 3 3 2" xfId="18169" hidden="1" xr:uid="{00000000-0005-0000-0000-00008D090000}"/>
    <cellStyle name="20% - Accent4 4 3 3 2" xfId="21438" hidden="1" xr:uid="{00000000-0005-0000-0000-00008E090000}"/>
    <cellStyle name="20% - Accent4 4 3 3 2" xfId="24622" hidden="1" xr:uid="{00000000-0005-0000-0000-00008F090000}"/>
    <cellStyle name="20% - Accent4 4 3 3 2" xfId="28791" hidden="1" xr:uid="{00000000-0005-0000-0000-000090090000}"/>
    <cellStyle name="20% - Accent4 4 3 3 2" xfId="28906" hidden="1" xr:uid="{00000000-0005-0000-0000-000091090000}"/>
    <cellStyle name="20% - Accent4 4 3 3 2" xfId="29629" hidden="1" xr:uid="{00000000-0005-0000-0000-000092090000}"/>
    <cellStyle name="20% - Accent4 4 3 3 2" xfId="29802" hidden="1" xr:uid="{00000000-0005-0000-0000-000093090000}"/>
    <cellStyle name="20% - Accent4 4 3 3 2" xfId="30195" hidden="1" xr:uid="{00000000-0005-0000-0000-000094090000}"/>
    <cellStyle name="20% - Accent4 4 3 3 2" xfId="30343" hidden="1" xr:uid="{00000000-0005-0000-0000-000095090000}"/>
    <cellStyle name="20% - Accent4 4 3 3 2" xfId="30681" hidden="1" xr:uid="{00000000-0005-0000-0000-000096090000}"/>
    <cellStyle name="20% - Accent4 4 3 3 2" xfId="31018" hidden="1" xr:uid="{00000000-0005-0000-0000-000097090000}"/>
    <cellStyle name="20% - Accent4 4 3 3 2" xfId="31583" hidden="1" xr:uid="{00000000-0005-0000-0000-000098090000}"/>
    <cellStyle name="20% - Accent4 4 3 3 2" xfId="31698" hidden="1" xr:uid="{00000000-0005-0000-0000-000099090000}"/>
    <cellStyle name="20% - Accent4 4 3 3 2" xfId="32421" hidden="1" xr:uid="{00000000-0005-0000-0000-00009A090000}"/>
    <cellStyle name="20% - Accent4 4 3 3 2" xfId="32594" hidden="1" xr:uid="{00000000-0005-0000-0000-00009B090000}"/>
    <cellStyle name="20% - Accent4 4 3 3 2" xfId="32987" hidden="1" xr:uid="{00000000-0005-0000-0000-00009C090000}"/>
    <cellStyle name="20% - Accent4 4 3 3 2" xfId="33135" hidden="1" xr:uid="{00000000-0005-0000-0000-00009D090000}"/>
    <cellStyle name="20% - Accent4 4 3 3 2" xfId="33473" hidden="1" xr:uid="{00000000-0005-0000-0000-00009E090000}"/>
    <cellStyle name="20% - Accent4 4 3 3 2" xfId="33810" hidden="1" xr:uid="{00000000-0005-0000-0000-00009F090000}"/>
    <cellStyle name="20% - Accent4 5 2" xfId="1638" hidden="1" xr:uid="{00000000-0005-0000-0000-0000A0090000}"/>
    <cellStyle name="20% - Accent4 5 2" xfId="2904" hidden="1" xr:uid="{00000000-0005-0000-0000-0000A1090000}"/>
    <cellStyle name="20% - Accent4 5 2" xfId="9530" hidden="1" xr:uid="{00000000-0005-0000-0000-0000A2090000}"/>
    <cellStyle name="20% - Accent4 5 2" xfId="12043" hidden="1" xr:uid="{00000000-0005-0000-0000-0000A3090000}"/>
    <cellStyle name="20% - Accent4 5 2" xfId="15781" hidden="1" xr:uid="{00000000-0005-0000-0000-0000A4090000}"/>
    <cellStyle name="20% - Accent4 5 2" xfId="18149" hidden="1" xr:uid="{00000000-0005-0000-0000-0000A5090000}"/>
    <cellStyle name="20% - Accent4 5 2" xfId="21418" hidden="1" xr:uid="{00000000-0005-0000-0000-0000A6090000}"/>
    <cellStyle name="20% - Accent4 5 2" xfId="24602" hidden="1" xr:uid="{00000000-0005-0000-0000-0000A7090000}"/>
    <cellStyle name="20% - Accent4 5 2" xfId="28771" hidden="1" xr:uid="{00000000-0005-0000-0000-0000A8090000}"/>
    <cellStyle name="20% - Accent4 5 2" xfId="28886" hidden="1" xr:uid="{00000000-0005-0000-0000-0000A9090000}"/>
    <cellStyle name="20% - Accent4 5 2" xfId="29609" hidden="1" xr:uid="{00000000-0005-0000-0000-0000AA090000}"/>
    <cellStyle name="20% - Accent4 5 2" xfId="29782" hidden="1" xr:uid="{00000000-0005-0000-0000-0000AB090000}"/>
    <cellStyle name="20% - Accent4 5 2" xfId="30175" hidden="1" xr:uid="{00000000-0005-0000-0000-0000AC090000}"/>
    <cellStyle name="20% - Accent4 5 2" xfId="30323" hidden="1" xr:uid="{00000000-0005-0000-0000-0000AD090000}"/>
    <cellStyle name="20% - Accent4 5 2" xfId="30661" hidden="1" xr:uid="{00000000-0005-0000-0000-0000AE090000}"/>
    <cellStyle name="20% - Accent4 5 2" xfId="30998" hidden="1" xr:uid="{00000000-0005-0000-0000-0000AF090000}"/>
    <cellStyle name="20% - Accent4 5 2" xfId="31563" hidden="1" xr:uid="{00000000-0005-0000-0000-0000B0090000}"/>
    <cellStyle name="20% - Accent4 5 2" xfId="31678" hidden="1" xr:uid="{00000000-0005-0000-0000-0000B1090000}"/>
    <cellStyle name="20% - Accent4 5 2" xfId="32401" hidden="1" xr:uid="{00000000-0005-0000-0000-0000B2090000}"/>
    <cellStyle name="20% - Accent4 5 2" xfId="32574" hidden="1" xr:uid="{00000000-0005-0000-0000-0000B3090000}"/>
    <cellStyle name="20% - Accent4 5 2" xfId="32967" hidden="1" xr:uid="{00000000-0005-0000-0000-0000B4090000}"/>
    <cellStyle name="20% - Accent4 5 2" xfId="33115" hidden="1" xr:uid="{00000000-0005-0000-0000-0000B5090000}"/>
    <cellStyle name="20% - Accent4 5 2" xfId="33453" hidden="1" xr:uid="{00000000-0005-0000-0000-0000B6090000}"/>
    <cellStyle name="20% - Accent4 5 2" xfId="33790" hidden="1" xr:uid="{00000000-0005-0000-0000-0000B7090000}"/>
    <cellStyle name="20% - Accent4 7" xfId="410" hidden="1" xr:uid="{00000000-0005-0000-0000-0000B8090000}"/>
    <cellStyle name="20% - Accent4 7" xfId="797" hidden="1" xr:uid="{00000000-0005-0000-0000-0000B9090000}"/>
    <cellStyle name="20% - Accent4 7" xfId="1122" hidden="1" xr:uid="{00000000-0005-0000-0000-0000BA090000}"/>
    <cellStyle name="20% - Accent4 7" xfId="1464" hidden="1" xr:uid="{00000000-0005-0000-0000-0000BB090000}"/>
    <cellStyle name="20% - Accent4 7" xfId="6687" hidden="1" xr:uid="{00000000-0005-0000-0000-0000BC090000}"/>
    <cellStyle name="20% - Accent4 7" xfId="7013" hidden="1" xr:uid="{00000000-0005-0000-0000-0000BD090000}"/>
    <cellStyle name="20% - Accent4 7" xfId="7358" hidden="1" xr:uid="{00000000-0005-0000-0000-0000BE090000}"/>
    <cellStyle name="20% - Accent4 7" xfId="8133" hidden="1" xr:uid="{00000000-0005-0000-0000-0000BF090000}"/>
    <cellStyle name="20% - Accent4 7" xfId="4885" hidden="1" xr:uid="{00000000-0005-0000-0000-0000C0090000}"/>
    <cellStyle name="20% - Accent4 7" xfId="6183" hidden="1" xr:uid="{00000000-0005-0000-0000-0000C1090000}"/>
    <cellStyle name="20% - Accent4 7" xfId="13126" hidden="1" xr:uid="{00000000-0005-0000-0000-0000C2090000}"/>
    <cellStyle name="20% - Accent4 7" xfId="13451" hidden="1" xr:uid="{00000000-0005-0000-0000-0000C3090000}"/>
    <cellStyle name="20% - Accent4 7" xfId="13793" hidden="1" xr:uid="{00000000-0005-0000-0000-0000C4090000}"/>
    <cellStyle name="20% - Accent4 7" xfId="14461" hidden="1" xr:uid="{00000000-0005-0000-0000-0000C5090000}"/>
    <cellStyle name="20% - Accent4 7" xfId="4603" hidden="1" xr:uid="{00000000-0005-0000-0000-0000C6090000}"/>
    <cellStyle name="20% - Accent4 7" xfId="5281" hidden="1" xr:uid="{00000000-0005-0000-0000-0000C7090000}"/>
    <cellStyle name="20% - Accent4 7" xfId="19207" hidden="1" xr:uid="{00000000-0005-0000-0000-0000C8090000}"/>
    <cellStyle name="20% - Accent4 7" xfId="19534" hidden="1" xr:uid="{00000000-0005-0000-0000-0000C9090000}"/>
    <cellStyle name="20% - Accent4 7" xfId="19876" hidden="1" xr:uid="{00000000-0005-0000-0000-0000CA090000}"/>
    <cellStyle name="20% - Accent4 7" xfId="22460" hidden="1" xr:uid="{00000000-0005-0000-0000-0000CB090000}"/>
    <cellStyle name="20% - Accent4 7" xfId="22787" hidden="1" xr:uid="{00000000-0005-0000-0000-0000CC090000}"/>
    <cellStyle name="20% - Accent4 7" xfId="23129" hidden="1" xr:uid="{00000000-0005-0000-0000-0000CD090000}"/>
    <cellStyle name="20% - Accent4 7" xfId="25628" hidden="1" xr:uid="{00000000-0005-0000-0000-0000CE090000}"/>
    <cellStyle name="20% - Accent4 7" xfId="25953" hidden="1" xr:uid="{00000000-0005-0000-0000-0000CF090000}"/>
    <cellStyle name="20% - Accent4 7" xfId="28448" hidden="1" xr:uid="{00000000-0005-0000-0000-0000D0090000}"/>
    <cellStyle name="20% - Accent4 7" xfId="28544" hidden="1" xr:uid="{00000000-0005-0000-0000-0000D1090000}"/>
    <cellStyle name="20% - Accent4 7" xfId="28620" hidden="1" xr:uid="{00000000-0005-0000-0000-0000D2090000}"/>
    <cellStyle name="20% - Accent4 7" xfId="28698" hidden="1" xr:uid="{00000000-0005-0000-0000-0000D3090000}"/>
    <cellStyle name="20% - Accent4 7" xfId="29283" hidden="1" xr:uid="{00000000-0005-0000-0000-0000D4090000}"/>
    <cellStyle name="20% - Accent4 7" xfId="29359" hidden="1" xr:uid="{00000000-0005-0000-0000-0000D5090000}"/>
    <cellStyle name="20% - Accent4 7" xfId="29438" hidden="1" xr:uid="{00000000-0005-0000-0000-0000D6090000}"/>
    <cellStyle name="20% - Accent4 7" xfId="29537" hidden="1" xr:uid="{00000000-0005-0000-0000-0000D7090000}"/>
    <cellStyle name="20% - Accent4 7" xfId="29056" hidden="1" xr:uid="{00000000-0005-0000-0000-0000D8090000}"/>
    <cellStyle name="20% - Accent4 7" xfId="29227" hidden="1" xr:uid="{00000000-0005-0000-0000-0000D9090000}"/>
    <cellStyle name="20% - Accent4 7" xfId="29878" hidden="1" xr:uid="{00000000-0005-0000-0000-0000DA090000}"/>
    <cellStyle name="20% - Accent4 7" xfId="29954" hidden="1" xr:uid="{00000000-0005-0000-0000-0000DB090000}"/>
    <cellStyle name="20% - Accent4 7" xfId="30032" hidden="1" xr:uid="{00000000-0005-0000-0000-0000DC090000}"/>
    <cellStyle name="20% - Accent4 7" xfId="30119" hidden="1" xr:uid="{00000000-0005-0000-0000-0000DD090000}"/>
    <cellStyle name="20% - Accent4 7" xfId="29020" hidden="1" xr:uid="{00000000-0005-0000-0000-0000DE090000}"/>
    <cellStyle name="20% - Accent4 7" xfId="29109" hidden="1" xr:uid="{00000000-0005-0000-0000-0000DF090000}"/>
    <cellStyle name="20% - Accent4 7" xfId="30410" hidden="1" xr:uid="{00000000-0005-0000-0000-0000E0090000}"/>
    <cellStyle name="20% - Accent4 7" xfId="30486" hidden="1" xr:uid="{00000000-0005-0000-0000-0000E1090000}"/>
    <cellStyle name="20% - Accent4 7" xfId="30564" hidden="1" xr:uid="{00000000-0005-0000-0000-0000E2090000}"/>
    <cellStyle name="20% - Accent4 7" xfId="30747" hidden="1" xr:uid="{00000000-0005-0000-0000-0000E3090000}"/>
    <cellStyle name="20% - Accent4 7" xfId="30823" hidden="1" xr:uid="{00000000-0005-0000-0000-0000E4090000}"/>
    <cellStyle name="20% - Accent4 7" xfId="30901" hidden="1" xr:uid="{00000000-0005-0000-0000-0000E5090000}"/>
    <cellStyle name="20% - Accent4 7" xfId="31084" hidden="1" xr:uid="{00000000-0005-0000-0000-0000E6090000}"/>
    <cellStyle name="20% - Accent4 7" xfId="31160" hidden="1" xr:uid="{00000000-0005-0000-0000-0000E7090000}"/>
    <cellStyle name="20% - Accent4 7" xfId="31240" hidden="1" xr:uid="{00000000-0005-0000-0000-0000E8090000}"/>
    <cellStyle name="20% - Accent4 7" xfId="31336" hidden="1" xr:uid="{00000000-0005-0000-0000-0000E9090000}"/>
    <cellStyle name="20% - Accent4 7" xfId="31412" hidden="1" xr:uid="{00000000-0005-0000-0000-0000EA090000}"/>
    <cellStyle name="20% - Accent4 7" xfId="31490" hidden="1" xr:uid="{00000000-0005-0000-0000-0000EB090000}"/>
    <cellStyle name="20% - Accent4 7" xfId="32075" hidden="1" xr:uid="{00000000-0005-0000-0000-0000EC090000}"/>
    <cellStyle name="20% - Accent4 7" xfId="32151" hidden="1" xr:uid="{00000000-0005-0000-0000-0000ED090000}"/>
    <cellStyle name="20% - Accent4 7" xfId="32230" hidden="1" xr:uid="{00000000-0005-0000-0000-0000EE090000}"/>
    <cellStyle name="20% - Accent4 7" xfId="32329" hidden="1" xr:uid="{00000000-0005-0000-0000-0000EF090000}"/>
    <cellStyle name="20% - Accent4 7" xfId="31848" hidden="1" xr:uid="{00000000-0005-0000-0000-0000F0090000}"/>
    <cellStyle name="20% - Accent4 7" xfId="32019" hidden="1" xr:uid="{00000000-0005-0000-0000-0000F1090000}"/>
    <cellStyle name="20% - Accent4 7" xfId="32670" hidden="1" xr:uid="{00000000-0005-0000-0000-0000F2090000}"/>
    <cellStyle name="20% - Accent4 7" xfId="32746" hidden="1" xr:uid="{00000000-0005-0000-0000-0000F3090000}"/>
    <cellStyle name="20% - Accent4 7" xfId="32824" hidden="1" xr:uid="{00000000-0005-0000-0000-0000F4090000}"/>
    <cellStyle name="20% - Accent4 7" xfId="32911" hidden="1" xr:uid="{00000000-0005-0000-0000-0000F5090000}"/>
    <cellStyle name="20% - Accent4 7" xfId="31812" hidden="1" xr:uid="{00000000-0005-0000-0000-0000F6090000}"/>
    <cellStyle name="20% - Accent4 7" xfId="31901" hidden="1" xr:uid="{00000000-0005-0000-0000-0000F7090000}"/>
    <cellStyle name="20% - Accent4 7" xfId="33202" hidden="1" xr:uid="{00000000-0005-0000-0000-0000F8090000}"/>
    <cellStyle name="20% - Accent4 7" xfId="33278" hidden="1" xr:uid="{00000000-0005-0000-0000-0000F9090000}"/>
    <cellStyle name="20% - Accent4 7" xfId="33356" hidden="1" xr:uid="{00000000-0005-0000-0000-0000FA090000}"/>
    <cellStyle name="20% - Accent4 7" xfId="33539" hidden="1" xr:uid="{00000000-0005-0000-0000-0000FB090000}"/>
    <cellStyle name="20% - Accent4 7" xfId="33615" hidden="1" xr:uid="{00000000-0005-0000-0000-0000FC090000}"/>
    <cellStyle name="20% - Accent4 7" xfId="33693" hidden="1" xr:uid="{00000000-0005-0000-0000-0000FD090000}"/>
    <cellStyle name="20% - Accent4 7" xfId="33876" hidden="1" xr:uid="{00000000-0005-0000-0000-0000FE090000}"/>
    <cellStyle name="20% - Accent4 7" xfId="33952" hidden="1" xr:uid="{00000000-0005-0000-0000-0000FF090000}"/>
    <cellStyle name="20% - Accent4 8" xfId="457" hidden="1" xr:uid="{00000000-0005-0000-0000-0000000A0000}"/>
    <cellStyle name="20% - Accent4 8" xfId="719" hidden="1" xr:uid="{00000000-0005-0000-0000-0000010A0000}"/>
    <cellStyle name="20% - Accent4 8" xfId="1051" hidden="1" xr:uid="{00000000-0005-0000-0000-0000020A0000}"/>
    <cellStyle name="20% - Accent4 8" xfId="1393" hidden="1" xr:uid="{00000000-0005-0000-0000-0000030A0000}"/>
    <cellStyle name="20% - Accent4 8" xfId="6608" hidden="1" xr:uid="{00000000-0005-0000-0000-0000040A0000}"/>
    <cellStyle name="20% - Accent4 8" xfId="6942" hidden="1" xr:uid="{00000000-0005-0000-0000-0000050A0000}"/>
    <cellStyle name="20% - Accent4 8" xfId="7287" hidden="1" xr:uid="{00000000-0005-0000-0000-0000060A0000}"/>
    <cellStyle name="20% - Accent4 8" xfId="8188" hidden="1" xr:uid="{00000000-0005-0000-0000-0000070A0000}"/>
    <cellStyle name="20% - Accent4 8" xfId="6295" hidden="1" xr:uid="{00000000-0005-0000-0000-0000080A0000}"/>
    <cellStyle name="20% - Accent4 8" xfId="5479" hidden="1" xr:uid="{00000000-0005-0000-0000-0000090A0000}"/>
    <cellStyle name="20% - Accent4 8" xfId="5271" hidden="1" xr:uid="{00000000-0005-0000-0000-00000A0A0000}"/>
    <cellStyle name="20% - Accent4 8" xfId="13380" hidden="1" xr:uid="{00000000-0005-0000-0000-00000B0A0000}"/>
    <cellStyle name="20% - Accent4 8" xfId="13722" hidden="1" xr:uid="{00000000-0005-0000-0000-00000C0A0000}"/>
    <cellStyle name="20% - Accent4 8" xfId="14503" hidden="1" xr:uid="{00000000-0005-0000-0000-00000D0A0000}"/>
    <cellStyle name="20% - Accent4 8" xfId="5108" hidden="1" xr:uid="{00000000-0005-0000-0000-00000E0A0000}"/>
    <cellStyle name="20% - Accent4 8" xfId="5694" hidden="1" xr:uid="{00000000-0005-0000-0000-00000F0A0000}"/>
    <cellStyle name="20% - Accent4 8" xfId="5564" hidden="1" xr:uid="{00000000-0005-0000-0000-0000100A0000}"/>
    <cellStyle name="20% - Accent4 8" xfId="19463" hidden="1" xr:uid="{00000000-0005-0000-0000-0000110A0000}"/>
    <cellStyle name="20% - Accent4 8" xfId="19805" hidden="1" xr:uid="{00000000-0005-0000-0000-0000120A0000}"/>
    <cellStyle name="20% - Accent4 8" xfId="4236" hidden="1" xr:uid="{00000000-0005-0000-0000-0000130A0000}"/>
    <cellStyle name="20% - Accent4 8" xfId="22716" hidden="1" xr:uid="{00000000-0005-0000-0000-0000140A0000}"/>
    <cellStyle name="20% - Accent4 8" xfId="23058" hidden="1" xr:uid="{00000000-0005-0000-0000-0000150A0000}"/>
    <cellStyle name="20% - Accent4 8" xfId="14449" hidden="1" xr:uid="{00000000-0005-0000-0000-0000160A0000}"/>
    <cellStyle name="20% - Accent4 8" xfId="25882" hidden="1" xr:uid="{00000000-0005-0000-0000-0000170A0000}"/>
    <cellStyle name="20% - Accent4 8" xfId="28464" hidden="1" xr:uid="{00000000-0005-0000-0000-0000180A0000}"/>
    <cellStyle name="20% - Accent4 8" xfId="28535" hidden="1" xr:uid="{00000000-0005-0000-0000-0000190A0000}"/>
    <cellStyle name="20% - Accent4 8" xfId="28612" hidden="1" xr:uid="{00000000-0005-0000-0000-00001A0A0000}"/>
    <cellStyle name="20% - Accent4 8" xfId="28690" hidden="1" xr:uid="{00000000-0005-0000-0000-00001B0A0000}"/>
    <cellStyle name="20% - Accent4 8" xfId="29274" hidden="1" xr:uid="{00000000-0005-0000-0000-00001C0A0000}"/>
    <cellStyle name="20% - Accent4 8" xfId="29351" hidden="1" xr:uid="{00000000-0005-0000-0000-00001D0A0000}"/>
    <cellStyle name="20% - Accent4 8" xfId="29430" hidden="1" xr:uid="{00000000-0005-0000-0000-00001E0A0000}"/>
    <cellStyle name="20% - Accent4 8" xfId="29541" hidden="1" xr:uid="{00000000-0005-0000-0000-00001F0A0000}"/>
    <cellStyle name="20% - Accent4 8" xfId="29245" hidden="1" xr:uid="{00000000-0005-0000-0000-0000200A0000}"/>
    <cellStyle name="20% - Accent4 8" xfId="29138" hidden="1" xr:uid="{00000000-0005-0000-0000-0000210A0000}"/>
    <cellStyle name="20% - Accent4 8" xfId="29106" hidden="1" xr:uid="{00000000-0005-0000-0000-0000220A0000}"/>
    <cellStyle name="20% - Accent4 8" xfId="29946" hidden="1" xr:uid="{00000000-0005-0000-0000-0000230A0000}"/>
    <cellStyle name="20% - Accent4 8" xfId="30024" hidden="1" xr:uid="{00000000-0005-0000-0000-0000240A0000}"/>
    <cellStyle name="20% - Accent4 8" xfId="30122" hidden="1" xr:uid="{00000000-0005-0000-0000-0000250A0000}"/>
    <cellStyle name="20% - Accent4 8" xfId="29087" hidden="1" xr:uid="{00000000-0005-0000-0000-0000260A0000}"/>
    <cellStyle name="20% - Accent4 8" xfId="29170" hidden="1" xr:uid="{00000000-0005-0000-0000-0000270A0000}"/>
    <cellStyle name="20% - Accent4 8" xfId="29154" hidden="1" xr:uid="{00000000-0005-0000-0000-0000280A0000}"/>
    <cellStyle name="20% - Accent4 8" xfId="30478" hidden="1" xr:uid="{00000000-0005-0000-0000-0000290A0000}"/>
    <cellStyle name="20% - Accent4 8" xfId="30556" hidden="1" xr:uid="{00000000-0005-0000-0000-00002A0A0000}"/>
    <cellStyle name="20% - Accent4 8" xfId="28988" hidden="1" xr:uid="{00000000-0005-0000-0000-00002B0A0000}"/>
    <cellStyle name="20% - Accent4 8" xfId="30815" hidden="1" xr:uid="{00000000-0005-0000-0000-00002C0A0000}"/>
    <cellStyle name="20% - Accent4 8" xfId="30893" hidden="1" xr:uid="{00000000-0005-0000-0000-00002D0A0000}"/>
    <cellStyle name="20% - Accent4 8" xfId="30117" hidden="1" xr:uid="{00000000-0005-0000-0000-00002E0A0000}"/>
    <cellStyle name="20% - Accent4 8" xfId="31152" hidden="1" xr:uid="{00000000-0005-0000-0000-00002F0A0000}"/>
    <cellStyle name="20% - Accent4 8" xfId="31256" hidden="1" xr:uid="{00000000-0005-0000-0000-0000300A0000}"/>
    <cellStyle name="20% - Accent4 8" xfId="31327" hidden="1" xr:uid="{00000000-0005-0000-0000-0000310A0000}"/>
    <cellStyle name="20% - Accent4 8" xfId="31404" hidden="1" xr:uid="{00000000-0005-0000-0000-0000320A0000}"/>
    <cellStyle name="20% - Accent4 8" xfId="31482" hidden="1" xr:uid="{00000000-0005-0000-0000-0000330A0000}"/>
    <cellStyle name="20% - Accent4 8" xfId="32066" hidden="1" xr:uid="{00000000-0005-0000-0000-0000340A0000}"/>
    <cellStyle name="20% - Accent4 8" xfId="32143" hidden="1" xr:uid="{00000000-0005-0000-0000-0000350A0000}"/>
    <cellStyle name="20% - Accent4 8" xfId="32222" hidden="1" xr:uid="{00000000-0005-0000-0000-0000360A0000}"/>
    <cellStyle name="20% - Accent4 8" xfId="32333" hidden="1" xr:uid="{00000000-0005-0000-0000-0000370A0000}"/>
    <cellStyle name="20% - Accent4 8" xfId="32037" hidden="1" xr:uid="{00000000-0005-0000-0000-0000380A0000}"/>
    <cellStyle name="20% - Accent4 8" xfId="31930" hidden="1" xr:uid="{00000000-0005-0000-0000-0000390A0000}"/>
    <cellStyle name="20% - Accent4 8" xfId="31898" hidden="1" xr:uid="{00000000-0005-0000-0000-00003A0A0000}"/>
    <cellStyle name="20% - Accent4 8" xfId="32738" hidden="1" xr:uid="{00000000-0005-0000-0000-00003B0A0000}"/>
    <cellStyle name="20% - Accent4 8" xfId="32816" hidden="1" xr:uid="{00000000-0005-0000-0000-00003C0A0000}"/>
    <cellStyle name="20% - Accent4 8" xfId="32914" hidden="1" xr:uid="{00000000-0005-0000-0000-00003D0A0000}"/>
    <cellStyle name="20% - Accent4 8" xfId="31879" hidden="1" xr:uid="{00000000-0005-0000-0000-00003E0A0000}"/>
    <cellStyle name="20% - Accent4 8" xfId="31962" hidden="1" xr:uid="{00000000-0005-0000-0000-00003F0A0000}"/>
    <cellStyle name="20% - Accent4 8" xfId="31946" hidden="1" xr:uid="{00000000-0005-0000-0000-0000400A0000}"/>
    <cellStyle name="20% - Accent4 8" xfId="33270" hidden="1" xr:uid="{00000000-0005-0000-0000-0000410A0000}"/>
    <cellStyle name="20% - Accent4 8" xfId="33348" hidden="1" xr:uid="{00000000-0005-0000-0000-0000420A0000}"/>
    <cellStyle name="20% - Accent4 8" xfId="31780" hidden="1" xr:uid="{00000000-0005-0000-0000-0000430A0000}"/>
    <cellStyle name="20% - Accent4 8" xfId="33607" hidden="1" xr:uid="{00000000-0005-0000-0000-0000440A0000}"/>
    <cellStyle name="20% - Accent4 8" xfId="33685" hidden="1" xr:uid="{00000000-0005-0000-0000-0000450A0000}"/>
    <cellStyle name="20% - Accent4 8" xfId="32909" hidden="1" xr:uid="{00000000-0005-0000-0000-0000460A0000}"/>
    <cellStyle name="20% - Accent4 8" xfId="33944" hidden="1" xr:uid="{00000000-0005-0000-0000-0000470A0000}"/>
    <cellStyle name="20% - Accent4 9" xfId="491" hidden="1" xr:uid="{00000000-0005-0000-0000-0000480A0000}"/>
    <cellStyle name="20% - Accent4 9" xfId="813" hidden="1" xr:uid="{00000000-0005-0000-0000-0000490A0000}"/>
    <cellStyle name="20% - Accent4 9" xfId="1137" hidden="1" xr:uid="{00000000-0005-0000-0000-00004A0A0000}"/>
    <cellStyle name="20% - Accent4 9" xfId="1479" hidden="1" xr:uid="{00000000-0005-0000-0000-00004B0A0000}"/>
    <cellStyle name="20% - Accent4 9" xfId="6703" hidden="1" xr:uid="{00000000-0005-0000-0000-00004C0A0000}"/>
    <cellStyle name="20% - Accent4 9" xfId="7028" hidden="1" xr:uid="{00000000-0005-0000-0000-00004D0A0000}"/>
    <cellStyle name="20% - Accent4 9" xfId="7373" hidden="1" xr:uid="{00000000-0005-0000-0000-00004E0A0000}"/>
    <cellStyle name="20% - Accent4 9" xfId="10749" hidden="1" xr:uid="{00000000-0005-0000-0000-00004F0A0000}"/>
    <cellStyle name="20% - Accent4 9" xfId="5798" hidden="1" xr:uid="{00000000-0005-0000-0000-0000500A0000}"/>
    <cellStyle name="20% - Accent4 9" xfId="6026" hidden="1" xr:uid="{00000000-0005-0000-0000-0000510A0000}"/>
    <cellStyle name="20% - Accent4 9" xfId="13142" hidden="1" xr:uid="{00000000-0005-0000-0000-0000520A0000}"/>
    <cellStyle name="20% - Accent4 9" xfId="13466" hidden="1" xr:uid="{00000000-0005-0000-0000-0000530A0000}"/>
    <cellStyle name="20% - Accent4 9" xfId="13808" hidden="1" xr:uid="{00000000-0005-0000-0000-0000540A0000}"/>
    <cellStyle name="20% - Accent4 9" xfId="16954" hidden="1" xr:uid="{00000000-0005-0000-0000-0000550A0000}"/>
    <cellStyle name="20% - Accent4 9" xfId="10824" hidden="1" xr:uid="{00000000-0005-0000-0000-0000560A0000}"/>
    <cellStyle name="20% - Accent4 9" xfId="11993" hidden="1" xr:uid="{00000000-0005-0000-0000-0000570A0000}"/>
    <cellStyle name="20% - Accent4 9" xfId="19223" hidden="1" xr:uid="{00000000-0005-0000-0000-0000580A0000}"/>
    <cellStyle name="20% - Accent4 9" xfId="19549" hidden="1" xr:uid="{00000000-0005-0000-0000-0000590A0000}"/>
    <cellStyle name="20% - Accent4 9" xfId="19891" hidden="1" xr:uid="{00000000-0005-0000-0000-00005A0A0000}"/>
    <cellStyle name="20% - Accent4 9" xfId="22476" hidden="1" xr:uid="{00000000-0005-0000-0000-00005B0A0000}"/>
    <cellStyle name="20% - Accent4 9" xfId="22802" hidden="1" xr:uid="{00000000-0005-0000-0000-00005C0A0000}"/>
    <cellStyle name="20% - Accent4 9" xfId="23144" hidden="1" xr:uid="{00000000-0005-0000-0000-00005D0A0000}"/>
    <cellStyle name="20% - Accent4 9" xfId="25644" hidden="1" xr:uid="{00000000-0005-0000-0000-00005E0A0000}"/>
    <cellStyle name="20% - Accent4 9" xfId="25968" hidden="1" xr:uid="{00000000-0005-0000-0000-00005F0A0000}"/>
    <cellStyle name="20% - Accent4 9" xfId="28477" hidden="1" xr:uid="{00000000-0005-0000-0000-0000600A0000}"/>
    <cellStyle name="20% - Accent4 9" xfId="28551" hidden="1" xr:uid="{00000000-0005-0000-0000-0000610A0000}"/>
    <cellStyle name="20% - Accent4 9" xfId="28627" hidden="1" xr:uid="{00000000-0005-0000-0000-0000620A0000}"/>
    <cellStyle name="20% - Accent4 9" xfId="28705" hidden="1" xr:uid="{00000000-0005-0000-0000-0000630A0000}"/>
    <cellStyle name="20% - Accent4 9" xfId="29290" hidden="1" xr:uid="{00000000-0005-0000-0000-0000640A0000}"/>
    <cellStyle name="20% - Accent4 9" xfId="29366" hidden="1" xr:uid="{00000000-0005-0000-0000-0000650A0000}"/>
    <cellStyle name="20% - Accent4 9" xfId="29445" hidden="1" xr:uid="{00000000-0005-0000-0000-0000660A0000}"/>
    <cellStyle name="20% - Accent4 9" xfId="29714" hidden="1" xr:uid="{00000000-0005-0000-0000-0000670A0000}"/>
    <cellStyle name="20% - Accent4 9" xfId="29180" hidden="1" xr:uid="{00000000-0005-0000-0000-0000680A0000}"/>
    <cellStyle name="20% - Accent4 9" xfId="29208" hidden="1" xr:uid="{00000000-0005-0000-0000-0000690A0000}"/>
    <cellStyle name="20% - Accent4 9" xfId="29885" hidden="1" xr:uid="{00000000-0005-0000-0000-00006A0A0000}"/>
    <cellStyle name="20% - Accent4 9" xfId="29961" hidden="1" xr:uid="{00000000-0005-0000-0000-00006B0A0000}"/>
    <cellStyle name="20% - Accent4 9" xfId="30039" hidden="1" xr:uid="{00000000-0005-0000-0000-00006C0A0000}"/>
    <cellStyle name="20% - Accent4 9" xfId="30272" hidden="1" xr:uid="{00000000-0005-0000-0000-00006D0A0000}"/>
    <cellStyle name="20% - Accent4 9" xfId="29729" hidden="1" xr:uid="{00000000-0005-0000-0000-00006E0A0000}"/>
    <cellStyle name="20% - Accent4 9" xfId="29760" hidden="1" xr:uid="{00000000-0005-0000-0000-00006F0A0000}"/>
    <cellStyle name="20% - Accent4 9" xfId="30417" hidden="1" xr:uid="{00000000-0005-0000-0000-0000700A0000}"/>
    <cellStyle name="20% - Accent4 9" xfId="30493" hidden="1" xr:uid="{00000000-0005-0000-0000-0000710A0000}"/>
    <cellStyle name="20% - Accent4 9" xfId="30571" hidden="1" xr:uid="{00000000-0005-0000-0000-0000720A0000}"/>
    <cellStyle name="20% - Accent4 9" xfId="30754" hidden="1" xr:uid="{00000000-0005-0000-0000-0000730A0000}"/>
    <cellStyle name="20% - Accent4 9" xfId="30830" hidden="1" xr:uid="{00000000-0005-0000-0000-0000740A0000}"/>
    <cellStyle name="20% - Accent4 9" xfId="30908" hidden="1" xr:uid="{00000000-0005-0000-0000-0000750A0000}"/>
    <cellStyle name="20% - Accent4 9" xfId="31091" hidden="1" xr:uid="{00000000-0005-0000-0000-0000760A0000}"/>
    <cellStyle name="20% - Accent4 9" xfId="31167" hidden="1" xr:uid="{00000000-0005-0000-0000-0000770A0000}"/>
    <cellStyle name="20% - Accent4 9" xfId="31269" hidden="1" xr:uid="{00000000-0005-0000-0000-0000780A0000}"/>
    <cellStyle name="20% - Accent4 9" xfId="31343" hidden="1" xr:uid="{00000000-0005-0000-0000-0000790A0000}"/>
    <cellStyle name="20% - Accent4 9" xfId="31419" hidden="1" xr:uid="{00000000-0005-0000-0000-00007A0A0000}"/>
    <cellStyle name="20% - Accent4 9" xfId="31497" hidden="1" xr:uid="{00000000-0005-0000-0000-00007B0A0000}"/>
    <cellStyle name="20% - Accent4 9" xfId="32082" hidden="1" xr:uid="{00000000-0005-0000-0000-00007C0A0000}"/>
    <cellStyle name="20% - Accent4 9" xfId="32158" hidden="1" xr:uid="{00000000-0005-0000-0000-00007D0A0000}"/>
    <cellStyle name="20% - Accent4 9" xfId="32237" hidden="1" xr:uid="{00000000-0005-0000-0000-00007E0A0000}"/>
    <cellStyle name="20% - Accent4 9" xfId="32506" hidden="1" xr:uid="{00000000-0005-0000-0000-00007F0A0000}"/>
    <cellStyle name="20% - Accent4 9" xfId="31972" hidden="1" xr:uid="{00000000-0005-0000-0000-0000800A0000}"/>
    <cellStyle name="20% - Accent4 9" xfId="32000" hidden="1" xr:uid="{00000000-0005-0000-0000-0000810A0000}"/>
    <cellStyle name="20% - Accent4 9" xfId="32677" hidden="1" xr:uid="{00000000-0005-0000-0000-0000820A0000}"/>
    <cellStyle name="20% - Accent4 9" xfId="32753" hidden="1" xr:uid="{00000000-0005-0000-0000-0000830A0000}"/>
    <cellStyle name="20% - Accent4 9" xfId="32831" hidden="1" xr:uid="{00000000-0005-0000-0000-0000840A0000}"/>
    <cellStyle name="20% - Accent4 9" xfId="33064" hidden="1" xr:uid="{00000000-0005-0000-0000-0000850A0000}"/>
    <cellStyle name="20% - Accent4 9" xfId="32521" hidden="1" xr:uid="{00000000-0005-0000-0000-0000860A0000}"/>
    <cellStyle name="20% - Accent4 9" xfId="32552" hidden="1" xr:uid="{00000000-0005-0000-0000-0000870A0000}"/>
    <cellStyle name="20% - Accent4 9" xfId="33209" hidden="1" xr:uid="{00000000-0005-0000-0000-0000880A0000}"/>
    <cellStyle name="20% - Accent4 9" xfId="33285" hidden="1" xr:uid="{00000000-0005-0000-0000-0000890A0000}"/>
    <cellStyle name="20% - Accent4 9" xfId="33363" hidden="1" xr:uid="{00000000-0005-0000-0000-00008A0A0000}"/>
    <cellStyle name="20% - Accent4 9" xfId="33546" hidden="1" xr:uid="{00000000-0005-0000-0000-00008B0A0000}"/>
    <cellStyle name="20% - Accent4 9" xfId="33622" hidden="1" xr:uid="{00000000-0005-0000-0000-00008C0A0000}"/>
    <cellStyle name="20% - Accent4 9" xfId="33700" hidden="1" xr:uid="{00000000-0005-0000-0000-00008D0A0000}"/>
    <cellStyle name="20% - Accent4 9" xfId="33883" hidden="1" xr:uid="{00000000-0005-0000-0000-00008E0A0000}"/>
    <cellStyle name="20% - Accent4 9" xfId="33959" hidden="1" xr:uid="{00000000-0005-0000-0000-00008F0A0000}"/>
    <cellStyle name="20% - Accent5" xfId="37" builtinId="46" hidden="1" customBuiltin="1"/>
    <cellStyle name="20% - Accent5" xfId="78" builtinId="46" hidden="1" customBuiltin="1"/>
    <cellStyle name="20% - Accent5" xfId="112" builtinId="46" hidden="1" customBuiltin="1"/>
    <cellStyle name="20% - Accent5" xfId="154" builtinId="46" hidden="1" customBuiltin="1"/>
    <cellStyle name="20% - Accent5" xfId="196" builtinId="46" hidden="1" customBuiltin="1"/>
    <cellStyle name="20% - Accent5" xfId="230" builtinId="46" hidden="1" customBuiltin="1"/>
    <cellStyle name="20% - Accent5" xfId="267" builtinId="46" hidden="1" customBuiltin="1"/>
    <cellStyle name="20% - Accent5" xfId="304" builtinId="46" hidden="1" customBuiltin="1"/>
    <cellStyle name="20% - Accent5" xfId="338" builtinId="46" hidden="1" customBuiltin="1"/>
    <cellStyle name="20% - Accent5" xfId="373" builtinId="46" hidden="1" customBuiltin="1"/>
    <cellStyle name="20% - Accent5" xfId="3924" builtinId="46" hidden="1" customBuiltin="1"/>
    <cellStyle name="20% - Accent5" xfId="3958" builtinId="46" hidden="1" customBuiltin="1"/>
    <cellStyle name="20% - Accent5" xfId="3995" builtinId="46" hidden="1" customBuiltin="1"/>
    <cellStyle name="20% - Accent5" xfId="4032" builtinId="46" hidden="1" customBuiltin="1"/>
    <cellStyle name="20% - Accent5" xfId="4066" builtinId="46" hidden="1" customBuiltin="1"/>
    <cellStyle name="20% - Accent5" xfId="4264" builtinId="46" hidden="1" customBuiltin="1"/>
    <cellStyle name="20% - Accent5" xfId="8334" builtinId="46" hidden="1" customBuiltin="1"/>
    <cellStyle name="20% - Accent5" xfId="10709" builtinId="46" hidden="1" customBuiltin="1"/>
    <cellStyle name="20% - Accent5" xfId="10588" builtinId="46" hidden="1" customBuiltin="1"/>
    <cellStyle name="20% - Accent5" xfId="5178" builtinId="46" hidden="1" customBuiltin="1"/>
    <cellStyle name="20% - Accent5" xfId="8075" builtinId="46" hidden="1" customBuiltin="1"/>
    <cellStyle name="20% - Accent5" xfId="8209" builtinId="46" hidden="1" customBuiltin="1"/>
    <cellStyle name="20% - Accent5" xfId="5845" builtinId="46" hidden="1" customBuiltin="1"/>
    <cellStyle name="20% - Accent5" xfId="7874" builtinId="46" hidden="1" customBuiltin="1"/>
    <cellStyle name="20% - Accent5" xfId="10865" builtinId="46" hidden="1" customBuiltin="1"/>
    <cellStyle name="20% - Accent5" xfId="5854" builtinId="46" hidden="1" customBuiltin="1"/>
    <cellStyle name="20% - Accent5" xfId="4426" builtinId="46" hidden="1" customBuiltin="1"/>
    <cellStyle name="20% - Accent5" xfId="7729" builtinId="46" hidden="1" customBuiltin="1"/>
    <cellStyle name="20% - Accent5" xfId="14627" builtinId="46" hidden="1" customBuiltin="1"/>
    <cellStyle name="20% - Accent5" xfId="16918" builtinId="46" hidden="1" customBuiltin="1"/>
    <cellStyle name="20% - Accent5" xfId="16820" builtinId="46" hidden="1" customBuiltin="1"/>
    <cellStyle name="20% - Accent5" xfId="4137" builtinId="46" hidden="1" customBuiltin="1"/>
    <cellStyle name="20% - Accent5" xfId="14409" builtinId="46" hidden="1" customBuiltin="1"/>
    <cellStyle name="20% - Accent5" xfId="14522" builtinId="46" hidden="1" customBuiltin="1"/>
    <cellStyle name="20% - Accent5" xfId="8533" builtinId="46" hidden="1" customBuiltin="1"/>
    <cellStyle name="20% - Accent5" xfId="14230" builtinId="46" hidden="1" customBuiltin="1"/>
    <cellStyle name="20% - Accent5" xfId="17034" builtinId="46" hidden="1" customBuiltin="1"/>
    <cellStyle name="20% - Accent5" xfId="4694" builtinId="46" hidden="1" customBuiltin="1"/>
    <cellStyle name="20% - Accent5" xfId="5866" builtinId="46" hidden="1" customBuiltin="1"/>
    <cellStyle name="20% - Accent5" xfId="14108" builtinId="46" hidden="1" customBuiltin="1"/>
    <cellStyle name="20% - Accent5" xfId="17117" builtinId="46" hidden="1" customBuiltin="1"/>
    <cellStyle name="20% - Accent5" xfId="13978" builtinId="46" hidden="1" customBuiltin="1"/>
    <cellStyle name="20% - Accent5" xfId="4314" builtinId="46" hidden="1" customBuiltin="1"/>
    <cellStyle name="20% - Accent5" xfId="5472" builtinId="46" hidden="1" customBuiltin="1"/>
    <cellStyle name="20% - Accent5" xfId="16930" builtinId="46" hidden="1" customBuiltin="1"/>
    <cellStyle name="20% - Accent5" xfId="11974" builtinId="46" hidden="1" customBuiltin="1"/>
    <cellStyle name="20% - Accent5" xfId="20401" builtinId="46" hidden="1" customBuiltin="1"/>
    <cellStyle name="20% - Accent5" xfId="14687" builtinId="46" hidden="1" customBuiltin="1"/>
    <cellStyle name="20% - Accent5" xfId="12399" builtinId="46" hidden="1" customBuiltin="1"/>
    <cellStyle name="20% - Accent5" xfId="11437" builtinId="46" hidden="1" customBuiltin="1"/>
    <cellStyle name="20% - Accent5" xfId="4283" builtinId="46" hidden="1" customBuiltin="1"/>
    <cellStyle name="20% - Accent5" xfId="10654" builtinId="46" hidden="1" customBuiltin="1"/>
    <cellStyle name="20% - Accent5 10" xfId="567" hidden="1" xr:uid="{00000000-0005-0000-0000-0000C40A0000}"/>
    <cellStyle name="20% - Accent5 10" xfId="891" hidden="1" xr:uid="{00000000-0005-0000-0000-0000C50A0000}"/>
    <cellStyle name="20% - Accent5 10" xfId="1212" hidden="1" xr:uid="{00000000-0005-0000-0000-0000C60A0000}"/>
    <cellStyle name="20% - Accent5 10" xfId="1554" hidden="1" xr:uid="{00000000-0005-0000-0000-0000C70A0000}"/>
    <cellStyle name="20% - Accent5 10" xfId="6781" hidden="1" xr:uid="{00000000-0005-0000-0000-0000C80A0000}"/>
    <cellStyle name="20% - Accent5 10" xfId="7103" hidden="1" xr:uid="{00000000-0005-0000-0000-0000C90A0000}"/>
    <cellStyle name="20% - Accent5 10" xfId="7449" hidden="1" xr:uid="{00000000-0005-0000-0000-0000CA0A0000}"/>
    <cellStyle name="20% - Accent5 10" xfId="7704" hidden="1" xr:uid="{00000000-0005-0000-0000-0000CB0A0000}"/>
    <cellStyle name="20% - Accent5 10" xfId="5438" hidden="1" xr:uid="{00000000-0005-0000-0000-0000CC0A0000}"/>
    <cellStyle name="20% - Accent5 10" xfId="5475" hidden="1" xr:uid="{00000000-0005-0000-0000-0000CD0A0000}"/>
    <cellStyle name="20% - Accent5 10" xfId="13220" hidden="1" xr:uid="{00000000-0005-0000-0000-0000CE0A0000}"/>
    <cellStyle name="20% - Accent5 10" xfId="13541" hidden="1" xr:uid="{00000000-0005-0000-0000-0000CF0A0000}"/>
    <cellStyle name="20% - Accent5 10" xfId="13883" hidden="1" xr:uid="{00000000-0005-0000-0000-0000D00A0000}"/>
    <cellStyle name="20% - Accent5 10" xfId="14088" hidden="1" xr:uid="{00000000-0005-0000-0000-0000D10A0000}"/>
    <cellStyle name="20% - Accent5 10" xfId="4785" hidden="1" xr:uid="{00000000-0005-0000-0000-0000D20A0000}"/>
    <cellStyle name="20% - Accent5 10" xfId="4616" hidden="1" xr:uid="{00000000-0005-0000-0000-0000D30A0000}"/>
    <cellStyle name="20% - Accent5 10" xfId="19303" hidden="1" xr:uid="{00000000-0005-0000-0000-0000D40A0000}"/>
    <cellStyle name="20% - Accent5 10" xfId="19624" hidden="1" xr:uid="{00000000-0005-0000-0000-0000D50A0000}"/>
    <cellStyle name="20% - Accent5 10" xfId="19966" hidden="1" xr:uid="{00000000-0005-0000-0000-0000D60A0000}"/>
    <cellStyle name="20% - Accent5 10" xfId="22556" hidden="1" xr:uid="{00000000-0005-0000-0000-0000D70A0000}"/>
    <cellStyle name="20% - Accent5 10" xfId="22877" hidden="1" xr:uid="{00000000-0005-0000-0000-0000D80A0000}"/>
    <cellStyle name="20% - Accent5 10" xfId="23219" hidden="1" xr:uid="{00000000-0005-0000-0000-0000D90A0000}"/>
    <cellStyle name="20% - Accent5 10" xfId="25722" hidden="1" xr:uid="{00000000-0005-0000-0000-0000DA0A0000}"/>
    <cellStyle name="20% - Accent5 10" xfId="26043" hidden="1" xr:uid="{00000000-0005-0000-0000-0000DB0A0000}"/>
    <cellStyle name="20% - Accent5 10" xfId="28505" hidden="1" xr:uid="{00000000-0005-0000-0000-0000DC0A0000}"/>
    <cellStyle name="20% - Accent5 10" xfId="28579" hidden="1" xr:uid="{00000000-0005-0000-0000-0000DD0A0000}"/>
    <cellStyle name="20% - Accent5 10" xfId="28655" hidden="1" xr:uid="{00000000-0005-0000-0000-0000DE0A0000}"/>
    <cellStyle name="20% - Accent5 10" xfId="28733" hidden="1" xr:uid="{00000000-0005-0000-0000-0000DF0A0000}"/>
    <cellStyle name="20% - Accent5 10" xfId="29318" hidden="1" xr:uid="{00000000-0005-0000-0000-0000E00A0000}"/>
    <cellStyle name="20% - Accent5 10" xfId="29394" hidden="1" xr:uid="{00000000-0005-0000-0000-0000E10A0000}"/>
    <cellStyle name="20% - Accent5 10" xfId="29473" hidden="1" xr:uid="{00000000-0005-0000-0000-0000E20A0000}"/>
    <cellStyle name="20% - Accent5 10" xfId="29508" hidden="1" xr:uid="{00000000-0005-0000-0000-0000E30A0000}"/>
    <cellStyle name="20% - Accent5 10" xfId="29131" hidden="1" xr:uid="{00000000-0005-0000-0000-0000E40A0000}"/>
    <cellStyle name="20% - Accent5 10" xfId="29135" hidden="1" xr:uid="{00000000-0005-0000-0000-0000E50A0000}"/>
    <cellStyle name="20% - Accent5 10" xfId="29913" hidden="1" xr:uid="{00000000-0005-0000-0000-0000E60A0000}"/>
    <cellStyle name="20% - Accent5 10" xfId="29989" hidden="1" xr:uid="{00000000-0005-0000-0000-0000E70A0000}"/>
    <cellStyle name="20% - Accent5 10" xfId="30067" hidden="1" xr:uid="{00000000-0005-0000-0000-0000E80A0000}"/>
    <cellStyle name="20% - Accent5 10" xfId="30096" hidden="1" xr:uid="{00000000-0005-0000-0000-0000E90A0000}"/>
    <cellStyle name="20% - Accent5 10" xfId="29042" hidden="1" xr:uid="{00000000-0005-0000-0000-0000EA0A0000}"/>
    <cellStyle name="20% - Accent5 10" xfId="29021" hidden="1" xr:uid="{00000000-0005-0000-0000-0000EB0A0000}"/>
    <cellStyle name="20% - Accent5 10" xfId="30445" hidden="1" xr:uid="{00000000-0005-0000-0000-0000EC0A0000}"/>
    <cellStyle name="20% - Accent5 10" xfId="30521" hidden="1" xr:uid="{00000000-0005-0000-0000-0000ED0A0000}"/>
    <cellStyle name="20% - Accent5 10" xfId="30599" hidden="1" xr:uid="{00000000-0005-0000-0000-0000EE0A0000}"/>
    <cellStyle name="20% - Accent5 10" xfId="30782" hidden="1" xr:uid="{00000000-0005-0000-0000-0000EF0A0000}"/>
    <cellStyle name="20% - Accent5 10" xfId="30858" hidden="1" xr:uid="{00000000-0005-0000-0000-0000F00A0000}"/>
    <cellStyle name="20% - Accent5 10" xfId="30936" hidden="1" xr:uid="{00000000-0005-0000-0000-0000F10A0000}"/>
    <cellStyle name="20% - Accent5 10" xfId="31119" hidden="1" xr:uid="{00000000-0005-0000-0000-0000F20A0000}"/>
    <cellStyle name="20% - Accent5 10" xfId="31195" hidden="1" xr:uid="{00000000-0005-0000-0000-0000F30A0000}"/>
    <cellStyle name="20% - Accent5 10" xfId="31297" hidden="1" xr:uid="{00000000-0005-0000-0000-0000F40A0000}"/>
    <cellStyle name="20% - Accent5 10" xfId="31371" hidden="1" xr:uid="{00000000-0005-0000-0000-0000F50A0000}"/>
    <cellStyle name="20% - Accent5 10" xfId="31447" hidden="1" xr:uid="{00000000-0005-0000-0000-0000F60A0000}"/>
    <cellStyle name="20% - Accent5 10" xfId="31525" hidden="1" xr:uid="{00000000-0005-0000-0000-0000F70A0000}"/>
    <cellStyle name="20% - Accent5 10" xfId="32110" hidden="1" xr:uid="{00000000-0005-0000-0000-0000F80A0000}"/>
    <cellStyle name="20% - Accent5 10" xfId="32186" hidden="1" xr:uid="{00000000-0005-0000-0000-0000F90A0000}"/>
    <cellStyle name="20% - Accent5 10" xfId="32265" hidden="1" xr:uid="{00000000-0005-0000-0000-0000FA0A0000}"/>
    <cellStyle name="20% - Accent5 10" xfId="32300" hidden="1" xr:uid="{00000000-0005-0000-0000-0000FB0A0000}"/>
    <cellStyle name="20% - Accent5 10" xfId="31923" hidden="1" xr:uid="{00000000-0005-0000-0000-0000FC0A0000}"/>
    <cellStyle name="20% - Accent5 10" xfId="31927" hidden="1" xr:uid="{00000000-0005-0000-0000-0000FD0A0000}"/>
    <cellStyle name="20% - Accent5 10" xfId="32705" hidden="1" xr:uid="{00000000-0005-0000-0000-0000FE0A0000}"/>
    <cellStyle name="20% - Accent5 10" xfId="32781" hidden="1" xr:uid="{00000000-0005-0000-0000-0000FF0A0000}"/>
    <cellStyle name="20% - Accent5 10" xfId="32859" hidden="1" xr:uid="{00000000-0005-0000-0000-0000000B0000}"/>
    <cellStyle name="20% - Accent5 10" xfId="32888" hidden="1" xr:uid="{00000000-0005-0000-0000-0000010B0000}"/>
    <cellStyle name="20% - Accent5 10" xfId="31834" hidden="1" xr:uid="{00000000-0005-0000-0000-0000020B0000}"/>
    <cellStyle name="20% - Accent5 10" xfId="31813" hidden="1" xr:uid="{00000000-0005-0000-0000-0000030B0000}"/>
    <cellStyle name="20% - Accent5 10" xfId="33237" hidden="1" xr:uid="{00000000-0005-0000-0000-0000040B0000}"/>
    <cellStyle name="20% - Accent5 10" xfId="33313" hidden="1" xr:uid="{00000000-0005-0000-0000-0000050B0000}"/>
    <cellStyle name="20% - Accent5 10" xfId="33391" hidden="1" xr:uid="{00000000-0005-0000-0000-0000060B0000}"/>
    <cellStyle name="20% - Accent5 10" xfId="33574" hidden="1" xr:uid="{00000000-0005-0000-0000-0000070B0000}"/>
    <cellStyle name="20% - Accent5 10" xfId="33650" hidden="1" xr:uid="{00000000-0005-0000-0000-0000080B0000}"/>
    <cellStyle name="20% - Accent5 10" xfId="33728" hidden="1" xr:uid="{00000000-0005-0000-0000-0000090B0000}"/>
    <cellStyle name="20% - Accent5 10" xfId="33911" hidden="1" xr:uid="{00000000-0005-0000-0000-00000A0B0000}"/>
    <cellStyle name="20% - Accent5 10" xfId="33987" hidden="1" xr:uid="{00000000-0005-0000-0000-00000B0B0000}"/>
    <cellStyle name="20% - Accent5 11" xfId="601" hidden="1" xr:uid="{00000000-0005-0000-0000-00000C0B0000}"/>
    <cellStyle name="20% - Accent5 11" xfId="926" hidden="1" xr:uid="{00000000-0005-0000-0000-00000D0B0000}"/>
    <cellStyle name="20% - Accent5 11" xfId="1246" hidden="1" xr:uid="{00000000-0005-0000-0000-00000E0B0000}"/>
    <cellStyle name="20% - Accent5 11" xfId="1588" hidden="1" xr:uid="{00000000-0005-0000-0000-00000F0B0000}"/>
    <cellStyle name="20% - Accent5 11" xfId="6816" hidden="1" xr:uid="{00000000-0005-0000-0000-0000100B0000}"/>
    <cellStyle name="20% - Accent5 11" xfId="7137" hidden="1" xr:uid="{00000000-0005-0000-0000-0000110B0000}"/>
    <cellStyle name="20% - Accent5 11" xfId="7483" hidden="1" xr:uid="{00000000-0005-0000-0000-0000120B0000}"/>
    <cellStyle name="20% - Accent5 11" xfId="8498" hidden="1" xr:uid="{00000000-0005-0000-0000-0000130B0000}"/>
    <cellStyle name="20% - Accent5 11" xfId="5061" hidden="1" xr:uid="{00000000-0005-0000-0000-0000140B0000}"/>
    <cellStyle name="20% - Accent5 11" xfId="4974" hidden="1" xr:uid="{00000000-0005-0000-0000-0000150B0000}"/>
    <cellStyle name="20% - Accent5 11" xfId="13255" hidden="1" xr:uid="{00000000-0005-0000-0000-0000160B0000}"/>
    <cellStyle name="20% - Accent5 11" xfId="13575" hidden="1" xr:uid="{00000000-0005-0000-0000-0000170B0000}"/>
    <cellStyle name="20% - Accent5 11" xfId="13917" hidden="1" xr:uid="{00000000-0005-0000-0000-0000180B0000}"/>
    <cellStyle name="20% - Accent5 11" xfId="14772" hidden="1" xr:uid="{00000000-0005-0000-0000-0000190B0000}"/>
    <cellStyle name="20% - Accent5 11" xfId="9618" hidden="1" xr:uid="{00000000-0005-0000-0000-00001A0B0000}"/>
    <cellStyle name="20% - Accent5 11" xfId="5491" hidden="1" xr:uid="{00000000-0005-0000-0000-00001B0B0000}"/>
    <cellStyle name="20% - Accent5 11" xfId="19338" hidden="1" xr:uid="{00000000-0005-0000-0000-00001C0B0000}"/>
    <cellStyle name="20% - Accent5 11" xfId="19658" hidden="1" xr:uid="{00000000-0005-0000-0000-00001D0B0000}"/>
    <cellStyle name="20% - Accent5 11" xfId="20000" hidden="1" xr:uid="{00000000-0005-0000-0000-00001E0B0000}"/>
    <cellStyle name="20% - Accent5 11" xfId="22591" hidden="1" xr:uid="{00000000-0005-0000-0000-00001F0B0000}"/>
    <cellStyle name="20% - Accent5 11" xfId="22911" hidden="1" xr:uid="{00000000-0005-0000-0000-0000200B0000}"/>
    <cellStyle name="20% - Accent5 11" xfId="23253" hidden="1" xr:uid="{00000000-0005-0000-0000-0000210B0000}"/>
    <cellStyle name="20% - Accent5 11" xfId="25757" hidden="1" xr:uid="{00000000-0005-0000-0000-0000220B0000}"/>
    <cellStyle name="20% - Accent5 11" xfId="26077" hidden="1" xr:uid="{00000000-0005-0000-0000-0000230B0000}"/>
    <cellStyle name="20% - Accent5 11" xfId="28518" hidden="1" xr:uid="{00000000-0005-0000-0000-0000240B0000}"/>
    <cellStyle name="20% - Accent5 11" xfId="28593" hidden="1" xr:uid="{00000000-0005-0000-0000-0000250B0000}"/>
    <cellStyle name="20% - Accent5 11" xfId="28668" hidden="1" xr:uid="{00000000-0005-0000-0000-0000260B0000}"/>
    <cellStyle name="20% - Accent5 11" xfId="28746" hidden="1" xr:uid="{00000000-0005-0000-0000-0000270B0000}"/>
    <cellStyle name="20% - Accent5 11" xfId="29332" hidden="1" xr:uid="{00000000-0005-0000-0000-0000280B0000}"/>
    <cellStyle name="20% - Accent5 11" xfId="29407" hidden="1" xr:uid="{00000000-0005-0000-0000-0000290B0000}"/>
    <cellStyle name="20% - Accent5 11" xfId="29486" hidden="1" xr:uid="{00000000-0005-0000-0000-00002A0B0000}"/>
    <cellStyle name="20% - Accent5 11" xfId="29567" hidden="1" xr:uid="{00000000-0005-0000-0000-00002B0B0000}"/>
    <cellStyle name="20% - Accent5 11" xfId="29081" hidden="1" xr:uid="{00000000-0005-0000-0000-00002C0B0000}"/>
    <cellStyle name="20% - Accent5 11" xfId="29065" hidden="1" xr:uid="{00000000-0005-0000-0000-00002D0B0000}"/>
    <cellStyle name="20% - Accent5 11" xfId="29927" hidden="1" xr:uid="{00000000-0005-0000-0000-00002E0B0000}"/>
    <cellStyle name="20% - Accent5 11" xfId="30002" hidden="1" xr:uid="{00000000-0005-0000-0000-00002F0B0000}"/>
    <cellStyle name="20% - Accent5 11" xfId="30080" hidden="1" xr:uid="{00000000-0005-0000-0000-0000300B0000}"/>
    <cellStyle name="20% - Accent5 11" xfId="30138" hidden="1" xr:uid="{00000000-0005-0000-0000-0000310B0000}"/>
    <cellStyle name="20% - Accent5 11" xfId="29687" hidden="1" xr:uid="{00000000-0005-0000-0000-0000320B0000}"/>
    <cellStyle name="20% - Accent5 11" xfId="29143" hidden="1" xr:uid="{00000000-0005-0000-0000-0000330B0000}"/>
    <cellStyle name="20% - Accent5 11" xfId="30459" hidden="1" xr:uid="{00000000-0005-0000-0000-0000340B0000}"/>
    <cellStyle name="20% - Accent5 11" xfId="30534" hidden="1" xr:uid="{00000000-0005-0000-0000-0000350B0000}"/>
    <cellStyle name="20% - Accent5 11" xfId="30612" hidden="1" xr:uid="{00000000-0005-0000-0000-0000360B0000}"/>
    <cellStyle name="20% - Accent5 11" xfId="30796" hidden="1" xr:uid="{00000000-0005-0000-0000-0000370B0000}"/>
    <cellStyle name="20% - Accent5 11" xfId="30871" hidden="1" xr:uid="{00000000-0005-0000-0000-0000380B0000}"/>
    <cellStyle name="20% - Accent5 11" xfId="30949" hidden="1" xr:uid="{00000000-0005-0000-0000-0000390B0000}"/>
    <cellStyle name="20% - Accent5 11" xfId="31133" hidden="1" xr:uid="{00000000-0005-0000-0000-00003A0B0000}"/>
    <cellStyle name="20% - Accent5 11" xfId="31208" hidden="1" xr:uid="{00000000-0005-0000-0000-00003B0B0000}"/>
    <cellStyle name="20% - Accent5 11" xfId="31310" hidden="1" xr:uid="{00000000-0005-0000-0000-00003C0B0000}"/>
    <cellStyle name="20% - Accent5 11" xfId="31385" hidden="1" xr:uid="{00000000-0005-0000-0000-00003D0B0000}"/>
    <cellStyle name="20% - Accent5 11" xfId="31460" hidden="1" xr:uid="{00000000-0005-0000-0000-00003E0B0000}"/>
    <cellStyle name="20% - Accent5 11" xfId="31538" hidden="1" xr:uid="{00000000-0005-0000-0000-00003F0B0000}"/>
    <cellStyle name="20% - Accent5 11" xfId="32124" hidden="1" xr:uid="{00000000-0005-0000-0000-0000400B0000}"/>
    <cellStyle name="20% - Accent5 11" xfId="32199" hidden="1" xr:uid="{00000000-0005-0000-0000-0000410B0000}"/>
    <cellStyle name="20% - Accent5 11" xfId="32278" hidden="1" xr:uid="{00000000-0005-0000-0000-0000420B0000}"/>
    <cellStyle name="20% - Accent5 11" xfId="32359" hidden="1" xr:uid="{00000000-0005-0000-0000-0000430B0000}"/>
    <cellStyle name="20% - Accent5 11" xfId="31873" hidden="1" xr:uid="{00000000-0005-0000-0000-0000440B0000}"/>
    <cellStyle name="20% - Accent5 11" xfId="31857" hidden="1" xr:uid="{00000000-0005-0000-0000-0000450B0000}"/>
    <cellStyle name="20% - Accent5 11" xfId="32719" hidden="1" xr:uid="{00000000-0005-0000-0000-0000460B0000}"/>
    <cellStyle name="20% - Accent5 11" xfId="32794" hidden="1" xr:uid="{00000000-0005-0000-0000-0000470B0000}"/>
    <cellStyle name="20% - Accent5 11" xfId="32872" hidden="1" xr:uid="{00000000-0005-0000-0000-0000480B0000}"/>
    <cellStyle name="20% - Accent5 11" xfId="32930" hidden="1" xr:uid="{00000000-0005-0000-0000-0000490B0000}"/>
    <cellStyle name="20% - Accent5 11" xfId="32479" hidden="1" xr:uid="{00000000-0005-0000-0000-00004A0B0000}"/>
    <cellStyle name="20% - Accent5 11" xfId="31935" hidden="1" xr:uid="{00000000-0005-0000-0000-00004B0B0000}"/>
    <cellStyle name="20% - Accent5 11" xfId="33251" hidden="1" xr:uid="{00000000-0005-0000-0000-00004C0B0000}"/>
    <cellStyle name="20% - Accent5 11" xfId="33326" hidden="1" xr:uid="{00000000-0005-0000-0000-00004D0B0000}"/>
    <cellStyle name="20% - Accent5 11" xfId="33404" hidden="1" xr:uid="{00000000-0005-0000-0000-00004E0B0000}"/>
    <cellStyle name="20% - Accent5 11" xfId="33588" hidden="1" xr:uid="{00000000-0005-0000-0000-00004F0B0000}"/>
    <cellStyle name="20% - Accent5 11" xfId="33663" hidden="1" xr:uid="{00000000-0005-0000-0000-0000500B0000}"/>
    <cellStyle name="20% - Accent5 11" xfId="33741" hidden="1" xr:uid="{00000000-0005-0000-0000-0000510B0000}"/>
    <cellStyle name="20% - Accent5 11" xfId="33925" hidden="1" xr:uid="{00000000-0005-0000-0000-0000520B0000}"/>
    <cellStyle name="20% - Accent5 11" xfId="34000" hidden="1" xr:uid="{00000000-0005-0000-0000-0000530B0000}"/>
    <cellStyle name="20% - Accent5 12" xfId="1623" hidden="1" xr:uid="{00000000-0005-0000-0000-0000540B0000}"/>
    <cellStyle name="20% - Accent5 12" xfId="2889" hidden="1" xr:uid="{00000000-0005-0000-0000-0000550B0000}"/>
    <cellStyle name="20% - Accent5 12" xfId="9515" hidden="1" xr:uid="{00000000-0005-0000-0000-0000560B0000}"/>
    <cellStyle name="20% - Accent5 12" xfId="12028" hidden="1" xr:uid="{00000000-0005-0000-0000-0000570B0000}"/>
    <cellStyle name="20% - Accent5 12" xfId="15766" hidden="1" xr:uid="{00000000-0005-0000-0000-0000580B0000}"/>
    <cellStyle name="20% - Accent5 12" xfId="18134" hidden="1" xr:uid="{00000000-0005-0000-0000-0000590B0000}"/>
    <cellStyle name="20% - Accent5 12" xfId="21403" hidden="1" xr:uid="{00000000-0005-0000-0000-00005A0B0000}"/>
    <cellStyle name="20% - Accent5 12" xfId="24587" hidden="1" xr:uid="{00000000-0005-0000-0000-00005B0B0000}"/>
    <cellStyle name="20% - Accent5 12" xfId="28759" hidden="1" xr:uid="{00000000-0005-0000-0000-00005C0B0000}"/>
    <cellStyle name="20% - Accent5 12" xfId="28874" hidden="1" xr:uid="{00000000-0005-0000-0000-00005D0B0000}"/>
    <cellStyle name="20% - Accent5 12" xfId="29597" hidden="1" xr:uid="{00000000-0005-0000-0000-00005E0B0000}"/>
    <cellStyle name="20% - Accent5 12" xfId="29770" hidden="1" xr:uid="{00000000-0005-0000-0000-00005F0B0000}"/>
    <cellStyle name="20% - Accent5 12" xfId="30163" hidden="1" xr:uid="{00000000-0005-0000-0000-0000600B0000}"/>
    <cellStyle name="20% - Accent5 12" xfId="30311" hidden="1" xr:uid="{00000000-0005-0000-0000-0000610B0000}"/>
    <cellStyle name="20% - Accent5 12" xfId="30649" hidden="1" xr:uid="{00000000-0005-0000-0000-0000620B0000}"/>
    <cellStyle name="20% - Accent5 12" xfId="30986" hidden="1" xr:uid="{00000000-0005-0000-0000-0000630B0000}"/>
    <cellStyle name="20% - Accent5 12" xfId="31551" hidden="1" xr:uid="{00000000-0005-0000-0000-0000640B0000}"/>
    <cellStyle name="20% - Accent5 12" xfId="31666" hidden="1" xr:uid="{00000000-0005-0000-0000-0000650B0000}"/>
    <cellStyle name="20% - Accent5 12" xfId="32389" hidden="1" xr:uid="{00000000-0005-0000-0000-0000660B0000}"/>
    <cellStyle name="20% - Accent5 12" xfId="32562" hidden="1" xr:uid="{00000000-0005-0000-0000-0000670B0000}"/>
    <cellStyle name="20% - Accent5 12" xfId="32955" hidden="1" xr:uid="{00000000-0005-0000-0000-0000680B0000}"/>
    <cellStyle name="20% - Accent5 12" xfId="33103" hidden="1" xr:uid="{00000000-0005-0000-0000-0000690B0000}"/>
    <cellStyle name="20% - Accent5 12" xfId="33441" hidden="1" xr:uid="{00000000-0005-0000-0000-00006A0B0000}"/>
    <cellStyle name="20% - Accent5 12" xfId="33778" hidden="1" xr:uid="{00000000-0005-0000-0000-00006B0B0000}"/>
    <cellStyle name="20% - Accent5 3 2 3 2" xfId="1702" hidden="1" xr:uid="{00000000-0005-0000-0000-00006C0B0000}"/>
    <cellStyle name="20% - Accent5 3 2 3 2" xfId="2968" hidden="1" xr:uid="{00000000-0005-0000-0000-00006D0B0000}"/>
    <cellStyle name="20% - Accent5 3 2 3 2" xfId="9594" hidden="1" xr:uid="{00000000-0005-0000-0000-00006E0B0000}"/>
    <cellStyle name="20% - Accent5 3 2 3 2" xfId="12107" hidden="1" xr:uid="{00000000-0005-0000-0000-00006F0B0000}"/>
    <cellStyle name="20% - Accent5 3 2 3 2" xfId="15845" hidden="1" xr:uid="{00000000-0005-0000-0000-0000700B0000}"/>
    <cellStyle name="20% - Accent5 3 2 3 2" xfId="18213" hidden="1" xr:uid="{00000000-0005-0000-0000-0000710B0000}"/>
    <cellStyle name="20% - Accent5 3 2 3 2" xfId="21482" hidden="1" xr:uid="{00000000-0005-0000-0000-0000720B0000}"/>
    <cellStyle name="20% - Accent5 3 2 3 2" xfId="24666" hidden="1" xr:uid="{00000000-0005-0000-0000-0000730B0000}"/>
    <cellStyle name="20% - Accent5 3 2 3 2" xfId="28835" hidden="1" xr:uid="{00000000-0005-0000-0000-0000740B0000}"/>
    <cellStyle name="20% - Accent5 3 2 3 2" xfId="28950" hidden="1" xr:uid="{00000000-0005-0000-0000-0000750B0000}"/>
    <cellStyle name="20% - Accent5 3 2 3 2" xfId="29673" hidden="1" xr:uid="{00000000-0005-0000-0000-0000760B0000}"/>
    <cellStyle name="20% - Accent5 3 2 3 2" xfId="29846" hidden="1" xr:uid="{00000000-0005-0000-0000-0000770B0000}"/>
    <cellStyle name="20% - Accent5 3 2 3 2" xfId="30239" hidden="1" xr:uid="{00000000-0005-0000-0000-0000780B0000}"/>
    <cellStyle name="20% - Accent5 3 2 3 2" xfId="30387" hidden="1" xr:uid="{00000000-0005-0000-0000-0000790B0000}"/>
    <cellStyle name="20% - Accent5 3 2 3 2" xfId="30725" hidden="1" xr:uid="{00000000-0005-0000-0000-00007A0B0000}"/>
    <cellStyle name="20% - Accent5 3 2 3 2" xfId="31062" hidden="1" xr:uid="{00000000-0005-0000-0000-00007B0B0000}"/>
    <cellStyle name="20% - Accent5 3 2 3 2" xfId="31627" hidden="1" xr:uid="{00000000-0005-0000-0000-00007C0B0000}"/>
    <cellStyle name="20% - Accent5 3 2 3 2" xfId="31742" hidden="1" xr:uid="{00000000-0005-0000-0000-00007D0B0000}"/>
    <cellStyle name="20% - Accent5 3 2 3 2" xfId="32465" hidden="1" xr:uid="{00000000-0005-0000-0000-00007E0B0000}"/>
    <cellStyle name="20% - Accent5 3 2 3 2" xfId="32638" hidden="1" xr:uid="{00000000-0005-0000-0000-00007F0B0000}"/>
    <cellStyle name="20% - Accent5 3 2 3 2" xfId="33031" hidden="1" xr:uid="{00000000-0005-0000-0000-0000800B0000}"/>
    <cellStyle name="20% - Accent5 3 2 3 2" xfId="33179" hidden="1" xr:uid="{00000000-0005-0000-0000-0000810B0000}"/>
    <cellStyle name="20% - Accent5 3 2 3 2" xfId="33517" hidden="1" xr:uid="{00000000-0005-0000-0000-0000820B0000}"/>
    <cellStyle name="20% - Accent5 3 2 3 2" xfId="33854" hidden="1" xr:uid="{00000000-0005-0000-0000-0000830B0000}"/>
    <cellStyle name="20% - Accent5 3 2 4 2" xfId="1661" hidden="1" xr:uid="{00000000-0005-0000-0000-0000840B0000}"/>
    <cellStyle name="20% - Accent5 3 2 4 2" xfId="2927" hidden="1" xr:uid="{00000000-0005-0000-0000-0000850B0000}"/>
    <cellStyle name="20% - Accent5 3 2 4 2" xfId="9553" hidden="1" xr:uid="{00000000-0005-0000-0000-0000860B0000}"/>
    <cellStyle name="20% - Accent5 3 2 4 2" xfId="12066" hidden="1" xr:uid="{00000000-0005-0000-0000-0000870B0000}"/>
    <cellStyle name="20% - Accent5 3 2 4 2" xfId="15804" hidden="1" xr:uid="{00000000-0005-0000-0000-0000880B0000}"/>
    <cellStyle name="20% - Accent5 3 2 4 2" xfId="18172" hidden="1" xr:uid="{00000000-0005-0000-0000-0000890B0000}"/>
    <cellStyle name="20% - Accent5 3 2 4 2" xfId="21441" hidden="1" xr:uid="{00000000-0005-0000-0000-00008A0B0000}"/>
    <cellStyle name="20% - Accent5 3 2 4 2" xfId="24625" hidden="1" xr:uid="{00000000-0005-0000-0000-00008B0B0000}"/>
    <cellStyle name="20% - Accent5 3 2 4 2" xfId="28794" hidden="1" xr:uid="{00000000-0005-0000-0000-00008C0B0000}"/>
    <cellStyle name="20% - Accent5 3 2 4 2" xfId="28909" hidden="1" xr:uid="{00000000-0005-0000-0000-00008D0B0000}"/>
    <cellStyle name="20% - Accent5 3 2 4 2" xfId="29632" hidden="1" xr:uid="{00000000-0005-0000-0000-00008E0B0000}"/>
    <cellStyle name="20% - Accent5 3 2 4 2" xfId="29805" hidden="1" xr:uid="{00000000-0005-0000-0000-00008F0B0000}"/>
    <cellStyle name="20% - Accent5 3 2 4 2" xfId="30198" hidden="1" xr:uid="{00000000-0005-0000-0000-0000900B0000}"/>
    <cellStyle name="20% - Accent5 3 2 4 2" xfId="30346" hidden="1" xr:uid="{00000000-0005-0000-0000-0000910B0000}"/>
    <cellStyle name="20% - Accent5 3 2 4 2" xfId="30684" hidden="1" xr:uid="{00000000-0005-0000-0000-0000920B0000}"/>
    <cellStyle name="20% - Accent5 3 2 4 2" xfId="31021" hidden="1" xr:uid="{00000000-0005-0000-0000-0000930B0000}"/>
    <cellStyle name="20% - Accent5 3 2 4 2" xfId="31586" hidden="1" xr:uid="{00000000-0005-0000-0000-0000940B0000}"/>
    <cellStyle name="20% - Accent5 3 2 4 2" xfId="31701" hidden="1" xr:uid="{00000000-0005-0000-0000-0000950B0000}"/>
    <cellStyle name="20% - Accent5 3 2 4 2" xfId="32424" hidden="1" xr:uid="{00000000-0005-0000-0000-0000960B0000}"/>
    <cellStyle name="20% - Accent5 3 2 4 2" xfId="32597" hidden="1" xr:uid="{00000000-0005-0000-0000-0000970B0000}"/>
    <cellStyle name="20% - Accent5 3 2 4 2" xfId="32990" hidden="1" xr:uid="{00000000-0005-0000-0000-0000980B0000}"/>
    <cellStyle name="20% - Accent5 3 2 4 2" xfId="33138" hidden="1" xr:uid="{00000000-0005-0000-0000-0000990B0000}"/>
    <cellStyle name="20% - Accent5 3 2 4 2" xfId="33476" hidden="1" xr:uid="{00000000-0005-0000-0000-00009A0B0000}"/>
    <cellStyle name="20% - Accent5 3 2 4 2" xfId="33813" hidden="1" xr:uid="{00000000-0005-0000-0000-00009B0B0000}"/>
    <cellStyle name="20% - Accent5 3 3 3 2" xfId="1660" hidden="1" xr:uid="{00000000-0005-0000-0000-00009C0B0000}"/>
    <cellStyle name="20% - Accent5 3 3 3 2" xfId="2926" hidden="1" xr:uid="{00000000-0005-0000-0000-00009D0B0000}"/>
    <cellStyle name="20% - Accent5 3 3 3 2" xfId="9552" hidden="1" xr:uid="{00000000-0005-0000-0000-00009E0B0000}"/>
    <cellStyle name="20% - Accent5 3 3 3 2" xfId="12065" hidden="1" xr:uid="{00000000-0005-0000-0000-00009F0B0000}"/>
    <cellStyle name="20% - Accent5 3 3 3 2" xfId="15803" hidden="1" xr:uid="{00000000-0005-0000-0000-0000A00B0000}"/>
    <cellStyle name="20% - Accent5 3 3 3 2" xfId="18171" hidden="1" xr:uid="{00000000-0005-0000-0000-0000A10B0000}"/>
    <cellStyle name="20% - Accent5 3 3 3 2" xfId="21440" hidden="1" xr:uid="{00000000-0005-0000-0000-0000A20B0000}"/>
    <cellStyle name="20% - Accent5 3 3 3 2" xfId="24624" hidden="1" xr:uid="{00000000-0005-0000-0000-0000A30B0000}"/>
    <cellStyle name="20% - Accent5 3 3 3 2" xfId="28793" hidden="1" xr:uid="{00000000-0005-0000-0000-0000A40B0000}"/>
    <cellStyle name="20% - Accent5 3 3 3 2" xfId="28908" hidden="1" xr:uid="{00000000-0005-0000-0000-0000A50B0000}"/>
    <cellStyle name="20% - Accent5 3 3 3 2" xfId="29631" hidden="1" xr:uid="{00000000-0005-0000-0000-0000A60B0000}"/>
    <cellStyle name="20% - Accent5 3 3 3 2" xfId="29804" hidden="1" xr:uid="{00000000-0005-0000-0000-0000A70B0000}"/>
    <cellStyle name="20% - Accent5 3 3 3 2" xfId="30197" hidden="1" xr:uid="{00000000-0005-0000-0000-0000A80B0000}"/>
    <cellStyle name="20% - Accent5 3 3 3 2" xfId="30345" hidden="1" xr:uid="{00000000-0005-0000-0000-0000A90B0000}"/>
    <cellStyle name="20% - Accent5 3 3 3 2" xfId="30683" hidden="1" xr:uid="{00000000-0005-0000-0000-0000AA0B0000}"/>
    <cellStyle name="20% - Accent5 3 3 3 2" xfId="31020" hidden="1" xr:uid="{00000000-0005-0000-0000-0000AB0B0000}"/>
    <cellStyle name="20% - Accent5 3 3 3 2" xfId="31585" hidden="1" xr:uid="{00000000-0005-0000-0000-0000AC0B0000}"/>
    <cellStyle name="20% - Accent5 3 3 3 2" xfId="31700" hidden="1" xr:uid="{00000000-0005-0000-0000-0000AD0B0000}"/>
    <cellStyle name="20% - Accent5 3 3 3 2" xfId="32423" hidden="1" xr:uid="{00000000-0005-0000-0000-0000AE0B0000}"/>
    <cellStyle name="20% - Accent5 3 3 3 2" xfId="32596" hidden="1" xr:uid="{00000000-0005-0000-0000-0000AF0B0000}"/>
    <cellStyle name="20% - Accent5 3 3 3 2" xfId="32989" hidden="1" xr:uid="{00000000-0005-0000-0000-0000B00B0000}"/>
    <cellStyle name="20% - Accent5 3 3 3 2" xfId="33137" hidden="1" xr:uid="{00000000-0005-0000-0000-0000B10B0000}"/>
    <cellStyle name="20% - Accent5 3 3 3 2" xfId="33475" hidden="1" xr:uid="{00000000-0005-0000-0000-0000B20B0000}"/>
    <cellStyle name="20% - Accent5 3 3 3 2" xfId="33812" hidden="1" xr:uid="{00000000-0005-0000-0000-0000B30B0000}"/>
    <cellStyle name="20% - Accent5 4 2 2" xfId="1662" hidden="1" xr:uid="{00000000-0005-0000-0000-0000B40B0000}"/>
    <cellStyle name="20% - Accent5 4 2 2" xfId="2928" hidden="1" xr:uid="{00000000-0005-0000-0000-0000B50B0000}"/>
    <cellStyle name="20% - Accent5 4 2 2" xfId="9554" hidden="1" xr:uid="{00000000-0005-0000-0000-0000B60B0000}"/>
    <cellStyle name="20% - Accent5 4 2 2" xfId="12067" hidden="1" xr:uid="{00000000-0005-0000-0000-0000B70B0000}"/>
    <cellStyle name="20% - Accent5 4 2 2" xfId="15805" hidden="1" xr:uid="{00000000-0005-0000-0000-0000B80B0000}"/>
    <cellStyle name="20% - Accent5 4 2 2" xfId="18173" hidden="1" xr:uid="{00000000-0005-0000-0000-0000B90B0000}"/>
    <cellStyle name="20% - Accent5 4 2 2" xfId="21442" hidden="1" xr:uid="{00000000-0005-0000-0000-0000BA0B0000}"/>
    <cellStyle name="20% - Accent5 4 2 2" xfId="24626" hidden="1" xr:uid="{00000000-0005-0000-0000-0000BB0B0000}"/>
    <cellStyle name="20% - Accent5 4 2 2" xfId="28795" hidden="1" xr:uid="{00000000-0005-0000-0000-0000BC0B0000}"/>
    <cellStyle name="20% - Accent5 4 2 2" xfId="28910" hidden="1" xr:uid="{00000000-0005-0000-0000-0000BD0B0000}"/>
    <cellStyle name="20% - Accent5 4 2 2" xfId="29633" hidden="1" xr:uid="{00000000-0005-0000-0000-0000BE0B0000}"/>
    <cellStyle name="20% - Accent5 4 2 2" xfId="29806" hidden="1" xr:uid="{00000000-0005-0000-0000-0000BF0B0000}"/>
    <cellStyle name="20% - Accent5 4 2 2" xfId="30199" hidden="1" xr:uid="{00000000-0005-0000-0000-0000C00B0000}"/>
    <cellStyle name="20% - Accent5 4 2 2" xfId="30347" hidden="1" xr:uid="{00000000-0005-0000-0000-0000C10B0000}"/>
    <cellStyle name="20% - Accent5 4 2 2" xfId="30685" hidden="1" xr:uid="{00000000-0005-0000-0000-0000C20B0000}"/>
    <cellStyle name="20% - Accent5 4 2 2" xfId="31022" hidden="1" xr:uid="{00000000-0005-0000-0000-0000C30B0000}"/>
    <cellStyle name="20% - Accent5 4 2 2" xfId="31587" hidden="1" xr:uid="{00000000-0005-0000-0000-0000C40B0000}"/>
    <cellStyle name="20% - Accent5 4 2 2" xfId="31702" hidden="1" xr:uid="{00000000-0005-0000-0000-0000C50B0000}"/>
    <cellStyle name="20% - Accent5 4 2 2" xfId="32425" hidden="1" xr:uid="{00000000-0005-0000-0000-0000C60B0000}"/>
    <cellStyle name="20% - Accent5 4 2 2" xfId="32598" hidden="1" xr:uid="{00000000-0005-0000-0000-0000C70B0000}"/>
    <cellStyle name="20% - Accent5 4 2 2" xfId="32991" hidden="1" xr:uid="{00000000-0005-0000-0000-0000C80B0000}"/>
    <cellStyle name="20% - Accent5 4 2 2" xfId="33139" hidden="1" xr:uid="{00000000-0005-0000-0000-0000C90B0000}"/>
    <cellStyle name="20% - Accent5 4 2 2" xfId="33477" hidden="1" xr:uid="{00000000-0005-0000-0000-0000CA0B0000}"/>
    <cellStyle name="20% - Accent5 4 2 2" xfId="33814" hidden="1" xr:uid="{00000000-0005-0000-0000-0000CB0B0000}"/>
    <cellStyle name="20% - Accent5 4 3" xfId="1640" hidden="1" xr:uid="{00000000-0005-0000-0000-0000CC0B0000}"/>
    <cellStyle name="20% - Accent5 4 3" xfId="2906" hidden="1" xr:uid="{00000000-0005-0000-0000-0000CD0B0000}"/>
    <cellStyle name="20% - Accent5 4 3" xfId="9532" hidden="1" xr:uid="{00000000-0005-0000-0000-0000CE0B0000}"/>
    <cellStyle name="20% - Accent5 4 3" xfId="12045" hidden="1" xr:uid="{00000000-0005-0000-0000-0000CF0B0000}"/>
    <cellStyle name="20% - Accent5 4 3" xfId="15783" hidden="1" xr:uid="{00000000-0005-0000-0000-0000D00B0000}"/>
    <cellStyle name="20% - Accent5 4 3" xfId="18151" hidden="1" xr:uid="{00000000-0005-0000-0000-0000D10B0000}"/>
    <cellStyle name="20% - Accent5 4 3" xfId="21420" hidden="1" xr:uid="{00000000-0005-0000-0000-0000D20B0000}"/>
    <cellStyle name="20% - Accent5 4 3" xfId="24604" hidden="1" xr:uid="{00000000-0005-0000-0000-0000D30B0000}"/>
    <cellStyle name="20% - Accent5 4 3" xfId="28773" hidden="1" xr:uid="{00000000-0005-0000-0000-0000D40B0000}"/>
    <cellStyle name="20% - Accent5 4 3" xfId="28888" hidden="1" xr:uid="{00000000-0005-0000-0000-0000D50B0000}"/>
    <cellStyle name="20% - Accent5 4 3" xfId="29611" hidden="1" xr:uid="{00000000-0005-0000-0000-0000D60B0000}"/>
    <cellStyle name="20% - Accent5 4 3" xfId="29784" hidden="1" xr:uid="{00000000-0005-0000-0000-0000D70B0000}"/>
    <cellStyle name="20% - Accent5 4 3" xfId="30177" hidden="1" xr:uid="{00000000-0005-0000-0000-0000D80B0000}"/>
    <cellStyle name="20% - Accent5 4 3" xfId="30325" hidden="1" xr:uid="{00000000-0005-0000-0000-0000D90B0000}"/>
    <cellStyle name="20% - Accent5 4 3" xfId="30663" hidden="1" xr:uid="{00000000-0005-0000-0000-0000DA0B0000}"/>
    <cellStyle name="20% - Accent5 4 3" xfId="31000" hidden="1" xr:uid="{00000000-0005-0000-0000-0000DB0B0000}"/>
    <cellStyle name="20% - Accent5 4 3" xfId="31565" hidden="1" xr:uid="{00000000-0005-0000-0000-0000DC0B0000}"/>
    <cellStyle name="20% - Accent5 4 3" xfId="31680" hidden="1" xr:uid="{00000000-0005-0000-0000-0000DD0B0000}"/>
    <cellStyle name="20% - Accent5 4 3" xfId="32403" hidden="1" xr:uid="{00000000-0005-0000-0000-0000DE0B0000}"/>
    <cellStyle name="20% - Accent5 4 3" xfId="32576" hidden="1" xr:uid="{00000000-0005-0000-0000-0000DF0B0000}"/>
    <cellStyle name="20% - Accent5 4 3" xfId="32969" hidden="1" xr:uid="{00000000-0005-0000-0000-0000E00B0000}"/>
    <cellStyle name="20% - Accent5 4 3" xfId="33117" hidden="1" xr:uid="{00000000-0005-0000-0000-0000E10B0000}"/>
    <cellStyle name="20% - Accent5 4 3" xfId="33455" hidden="1" xr:uid="{00000000-0005-0000-0000-0000E20B0000}"/>
    <cellStyle name="20% - Accent5 4 3" xfId="33792" hidden="1" xr:uid="{00000000-0005-0000-0000-0000E30B0000}"/>
    <cellStyle name="20% - Accent5 6" xfId="414" hidden="1" xr:uid="{00000000-0005-0000-0000-0000E40B0000}"/>
    <cellStyle name="20% - Accent5 6" xfId="657" hidden="1" xr:uid="{00000000-0005-0000-0000-0000E50B0000}"/>
    <cellStyle name="20% - Accent5 6" xfId="993" hidden="1" xr:uid="{00000000-0005-0000-0000-0000E60B0000}"/>
    <cellStyle name="20% - Accent5 6" xfId="1335" hidden="1" xr:uid="{00000000-0005-0000-0000-0000E70B0000}"/>
    <cellStyle name="20% - Accent5 6" xfId="6545" hidden="1" xr:uid="{00000000-0005-0000-0000-0000E80B0000}"/>
    <cellStyle name="20% - Accent5 6" xfId="6883" hidden="1" xr:uid="{00000000-0005-0000-0000-0000E90B0000}"/>
    <cellStyle name="20% - Accent5 6" xfId="7227" hidden="1" xr:uid="{00000000-0005-0000-0000-0000EA0B0000}"/>
    <cellStyle name="20% - Accent5 6" xfId="5990" hidden="1" xr:uid="{00000000-0005-0000-0000-0000EB0B0000}"/>
    <cellStyle name="20% - Accent5 6" xfId="7708" hidden="1" xr:uid="{00000000-0005-0000-0000-0000EC0B0000}"/>
    <cellStyle name="20% - Accent5 6" xfId="5383" hidden="1" xr:uid="{00000000-0005-0000-0000-0000ED0B0000}"/>
    <cellStyle name="20% - Accent5 6" xfId="11251" hidden="1" xr:uid="{00000000-0005-0000-0000-0000EE0B0000}"/>
    <cellStyle name="20% - Accent5 6" xfId="13322" hidden="1" xr:uid="{00000000-0005-0000-0000-0000EF0B0000}"/>
    <cellStyle name="20% - Accent5 6" xfId="13664" hidden="1" xr:uid="{00000000-0005-0000-0000-0000F00B0000}"/>
    <cellStyle name="20% - Accent5 6" xfId="11144" hidden="1" xr:uid="{00000000-0005-0000-0000-0000F10B0000}"/>
    <cellStyle name="20% - Accent5 6" xfId="14092" hidden="1" xr:uid="{00000000-0005-0000-0000-0000F20B0000}"/>
    <cellStyle name="20% - Accent5 6" xfId="4940" hidden="1" xr:uid="{00000000-0005-0000-0000-0000F30B0000}"/>
    <cellStyle name="20% - Accent5 6" xfId="17396" hidden="1" xr:uid="{00000000-0005-0000-0000-0000F40B0000}"/>
    <cellStyle name="20% - Accent5 6" xfId="19405" hidden="1" xr:uid="{00000000-0005-0000-0000-0000F50B0000}"/>
    <cellStyle name="20% - Accent5 6" xfId="19747" hidden="1" xr:uid="{00000000-0005-0000-0000-0000F60B0000}"/>
    <cellStyle name="20% - Accent5 6" xfId="20677" hidden="1" xr:uid="{00000000-0005-0000-0000-0000F70B0000}"/>
    <cellStyle name="20% - Accent5 6" xfId="22658" hidden="1" xr:uid="{00000000-0005-0000-0000-0000F80B0000}"/>
    <cellStyle name="20% - Accent5 6" xfId="23000" hidden="1" xr:uid="{00000000-0005-0000-0000-0000F90B0000}"/>
    <cellStyle name="20% - Accent5 6" xfId="23873" hidden="1" xr:uid="{00000000-0005-0000-0000-0000FA0B0000}"/>
    <cellStyle name="20% - Accent5 6" xfId="25824" hidden="1" xr:uid="{00000000-0005-0000-0000-0000FB0B0000}"/>
    <cellStyle name="20% - Accent5 6" xfId="28450" hidden="1" xr:uid="{00000000-0005-0000-0000-0000FC0B0000}"/>
    <cellStyle name="20% - Accent5 6" xfId="28530" hidden="1" xr:uid="{00000000-0005-0000-0000-0000FD0B0000}"/>
    <cellStyle name="20% - Accent5 6" xfId="28608" hidden="1" xr:uid="{00000000-0005-0000-0000-0000FE0B0000}"/>
    <cellStyle name="20% - Accent5 6" xfId="28686" hidden="1" xr:uid="{00000000-0005-0000-0000-0000FF0B0000}"/>
    <cellStyle name="20% - Accent5 6" xfId="29268" hidden="1" xr:uid="{00000000-0005-0000-0000-0000000C0000}"/>
    <cellStyle name="20% - Accent5 6" xfId="29347" hidden="1" xr:uid="{00000000-0005-0000-0000-0000010C0000}"/>
    <cellStyle name="20% - Accent5 6" xfId="29426" hidden="1" xr:uid="{00000000-0005-0000-0000-0000020C0000}"/>
    <cellStyle name="20% - Accent5 6" xfId="29202" hidden="1" xr:uid="{00000000-0005-0000-0000-0000030C0000}"/>
    <cellStyle name="20% - Accent5 6" xfId="29509" hidden="1" xr:uid="{00000000-0005-0000-0000-0000040C0000}"/>
    <cellStyle name="20% - Accent5 6" xfId="29122" hidden="1" xr:uid="{00000000-0005-0000-0000-0000050C0000}"/>
    <cellStyle name="20% - Accent5 6" xfId="29742" hidden="1" xr:uid="{00000000-0005-0000-0000-0000060C0000}"/>
    <cellStyle name="20% - Accent5 6" xfId="29942" hidden="1" xr:uid="{00000000-0005-0000-0000-0000070C0000}"/>
    <cellStyle name="20% - Accent5 6" xfId="30020" hidden="1" xr:uid="{00000000-0005-0000-0000-0000080C0000}"/>
    <cellStyle name="20% - Accent5 6" xfId="29739" hidden="1" xr:uid="{00000000-0005-0000-0000-0000090C0000}"/>
    <cellStyle name="20% - Accent5 6" xfId="30097" hidden="1" xr:uid="{00000000-0005-0000-0000-00000A0C0000}"/>
    <cellStyle name="20% - Accent5 6" xfId="29063" hidden="1" xr:uid="{00000000-0005-0000-0000-00000B0C0000}"/>
    <cellStyle name="20% - Accent5 6" xfId="30288" hidden="1" xr:uid="{00000000-0005-0000-0000-00000C0C0000}"/>
    <cellStyle name="20% - Accent5 6" xfId="30474" hidden="1" xr:uid="{00000000-0005-0000-0000-00000D0C0000}"/>
    <cellStyle name="20% - Accent5 6" xfId="30552" hidden="1" xr:uid="{00000000-0005-0000-0000-00000E0C0000}"/>
    <cellStyle name="20% - Accent5 6" xfId="30629" hidden="1" xr:uid="{00000000-0005-0000-0000-00000F0C0000}"/>
    <cellStyle name="20% - Accent5 6" xfId="30811" hidden="1" xr:uid="{00000000-0005-0000-0000-0000100C0000}"/>
    <cellStyle name="20% - Accent5 6" xfId="30889" hidden="1" xr:uid="{00000000-0005-0000-0000-0000110C0000}"/>
    <cellStyle name="20% - Accent5 6" xfId="30966" hidden="1" xr:uid="{00000000-0005-0000-0000-0000120C0000}"/>
    <cellStyle name="20% - Accent5 6" xfId="31148" hidden="1" xr:uid="{00000000-0005-0000-0000-0000130C0000}"/>
    <cellStyle name="20% - Accent5 6" xfId="31242" hidden="1" xr:uid="{00000000-0005-0000-0000-0000140C0000}"/>
    <cellStyle name="20% - Accent5 6" xfId="31322" hidden="1" xr:uid="{00000000-0005-0000-0000-0000150C0000}"/>
    <cellStyle name="20% - Accent5 6" xfId="31400" hidden="1" xr:uid="{00000000-0005-0000-0000-0000160C0000}"/>
    <cellStyle name="20% - Accent5 6" xfId="31478" hidden="1" xr:uid="{00000000-0005-0000-0000-0000170C0000}"/>
    <cellStyle name="20% - Accent5 6" xfId="32060" hidden="1" xr:uid="{00000000-0005-0000-0000-0000180C0000}"/>
    <cellStyle name="20% - Accent5 6" xfId="32139" hidden="1" xr:uid="{00000000-0005-0000-0000-0000190C0000}"/>
    <cellStyle name="20% - Accent5 6" xfId="32218" hidden="1" xr:uid="{00000000-0005-0000-0000-00001A0C0000}"/>
    <cellStyle name="20% - Accent5 6" xfId="31994" hidden="1" xr:uid="{00000000-0005-0000-0000-00001B0C0000}"/>
    <cellStyle name="20% - Accent5 6" xfId="32301" hidden="1" xr:uid="{00000000-0005-0000-0000-00001C0C0000}"/>
    <cellStyle name="20% - Accent5 6" xfId="31914" hidden="1" xr:uid="{00000000-0005-0000-0000-00001D0C0000}"/>
    <cellStyle name="20% - Accent5 6" xfId="32534" hidden="1" xr:uid="{00000000-0005-0000-0000-00001E0C0000}"/>
    <cellStyle name="20% - Accent5 6" xfId="32734" hidden="1" xr:uid="{00000000-0005-0000-0000-00001F0C0000}"/>
    <cellStyle name="20% - Accent5 6" xfId="32812" hidden="1" xr:uid="{00000000-0005-0000-0000-0000200C0000}"/>
    <cellStyle name="20% - Accent5 6" xfId="32531" hidden="1" xr:uid="{00000000-0005-0000-0000-0000210C0000}"/>
    <cellStyle name="20% - Accent5 6" xfId="32889" hidden="1" xr:uid="{00000000-0005-0000-0000-0000220C0000}"/>
    <cellStyle name="20% - Accent5 6" xfId="31855" hidden="1" xr:uid="{00000000-0005-0000-0000-0000230C0000}"/>
    <cellStyle name="20% - Accent5 6" xfId="33080" hidden="1" xr:uid="{00000000-0005-0000-0000-0000240C0000}"/>
    <cellStyle name="20% - Accent5 6" xfId="33266" hidden="1" xr:uid="{00000000-0005-0000-0000-0000250C0000}"/>
    <cellStyle name="20% - Accent5 6" xfId="33344" hidden="1" xr:uid="{00000000-0005-0000-0000-0000260C0000}"/>
    <cellStyle name="20% - Accent5 6" xfId="33421" hidden="1" xr:uid="{00000000-0005-0000-0000-0000270C0000}"/>
    <cellStyle name="20% - Accent5 6" xfId="33603" hidden="1" xr:uid="{00000000-0005-0000-0000-0000280C0000}"/>
    <cellStyle name="20% - Accent5 6" xfId="33681" hidden="1" xr:uid="{00000000-0005-0000-0000-0000290C0000}"/>
    <cellStyle name="20% - Accent5 6" xfId="33758" hidden="1" xr:uid="{00000000-0005-0000-0000-00002A0C0000}"/>
    <cellStyle name="20% - Accent5 6" xfId="33940" hidden="1" xr:uid="{00000000-0005-0000-0000-00002B0C0000}"/>
    <cellStyle name="20% - Accent5 7" xfId="461" hidden="1" xr:uid="{00000000-0005-0000-0000-00002C0C0000}"/>
    <cellStyle name="20% - Accent5 7" xfId="784" hidden="1" xr:uid="{00000000-0005-0000-0000-00002D0C0000}"/>
    <cellStyle name="20% - Accent5 7" xfId="1111" hidden="1" xr:uid="{00000000-0005-0000-0000-00002E0C0000}"/>
    <cellStyle name="20% - Accent5 7" xfId="1453" hidden="1" xr:uid="{00000000-0005-0000-0000-00002F0C0000}"/>
    <cellStyle name="20% - Accent5 7" xfId="6674" hidden="1" xr:uid="{00000000-0005-0000-0000-0000300C0000}"/>
    <cellStyle name="20% - Accent5 7" xfId="7002" hidden="1" xr:uid="{00000000-0005-0000-0000-0000310C0000}"/>
    <cellStyle name="20% - Accent5 7" xfId="7347" hidden="1" xr:uid="{00000000-0005-0000-0000-0000320C0000}"/>
    <cellStyle name="20% - Accent5 7" xfId="7885" hidden="1" xr:uid="{00000000-0005-0000-0000-0000330C0000}"/>
    <cellStyle name="20% - Accent5 7" xfId="4917" hidden="1" xr:uid="{00000000-0005-0000-0000-0000340C0000}"/>
    <cellStyle name="20% - Accent5 7" xfId="4982" hidden="1" xr:uid="{00000000-0005-0000-0000-0000350C0000}"/>
    <cellStyle name="20% - Accent5 7" xfId="10722" hidden="1" xr:uid="{00000000-0005-0000-0000-0000360C0000}"/>
    <cellStyle name="20% - Accent5 7" xfId="13440" hidden="1" xr:uid="{00000000-0005-0000-0000-0000370C0000}"/>
    <cellStyle name="20% - Accent5 7" xfId="13782" hidden="1" xr:uid="{00000000-0005-0000-0000-0000380C0000}"/>
    <cellStyle name="20% - Accent5 7" xfId="14236" hidden="1" xr:uid="{00000000-0005-0000-0000-0000390C0000}"/>
    <cellStyle name="20% - Accent5 7" xfId="5274" hidden="1" xr:uid="{00000000-0005-0000-0000-00003A0C0000}"/>
    <cellStyle name="20% - Accent5 7" xfId="7922" hidden="1" xr:uid="{00000000-0005-0000-0000-00003B0C0000}"/>
    <cellStyle name="20% - Accent5 7" xfId="16932" hidden="1" xr:uid="{00000000-0005-0000-0000-00003C0C0000}"/>
    <cellStyle name="20% - Accent5 7" xfId="19523" hidden="1" xr:uid="{00000000-0005-0000-0000-00003D0C0000}"/>
    <cellStyle name="20% - Accent5 7" xfId="19865" hidden="1" xr:uid="{00000000-0005-0000-0000-00003E0C0000}"/>
    <cellStyle name="20% - Accent5 7" xfId="4121" hidden="1" xr:uid="{00000000-0005-0000-0000-00003F0C0000}"/>
    <cellStyle name="20% - Accent5 7" xfId="22776" hidden="1" xr:uid="{00000000-0005-0000-0000-0000400C0000}"/>
    <cellStyle name="20% - Accent5 7" xfId="23118" hidden="1" xr:uid="{00000000-0005-0000-0000-0000410C0000}"/>
    <cellStyle name="20% - Accent5 7" xfId="16937" hidden="1" xr:uid="{00000000-0005-0000-0000-0000420C0000}"/>
    <cellStyle name="20% - Accent5 7" xfId="25942" hidden="1" xr:uid="{00000000-0005-0000-0000-0000430C0000}"/>
    <cellStyle name="20% - Accent5 7" xfId="28466" hidden="1" xr:uid="{00000000-0005-0000-0000-0000440C0000}"/>
    <cellStyle name="20% - Accent5 7" xfId="28541" hidden="1" xr:uid="{00000000-0005-0000-0000-0000450C0000}"/>
    <cellStyle name="20% - Accent5 7" xfId="28618" hidden="1" xr:uid="{00000000-0005-0000-0000-0000460C0000}"/>
    <cellStyle name="20% - Accent5 7" xfId="28696" hidden="1" xr:uid="{00000000-0005-0000-0000-0000470C0000}"/>
    <cellStyle name="20% - Accent5 7" xfId="29280" hidden="1" xr:uid="{00000000-0005-0000-0000-0000480C0000}"/>
    <cellStyle name="20% - Accent5 7" xfId="29357" hidden="1" xr:uid="{00000000-0005-0000-0000-0000490C0000}"/>
    <cellStyle name="20% - Accent5 7" xfId="29436" hidden="1" xr:uid="{00000000-0005-0000-0000-00004A0C0000}"/>
    <cellStyle name="20% - Accent5 7" xfId="29525" hidden="1" xr:uid="{00000000-0005-0000-0000-00004B0C0000}"/>
    <cellStyle name="20% - Accent5 7" xfId="29059" hidden="1" xr:uid="{00000000-0005-0000-0000-00004C0C0000}"/>
    <cellStyle name="20% - Accent5 7" xfId="29069" hidden="1" xr:uid="{00000000-0005-0000-0000-00004D0C0000}"/>
    <cellStyle name="20% - Accent5 7" xfId="29710" hidden="1" xr:uid="{00000000-0005-0000-0000-00004E0C0000}"/>
    <cellStyle name="20% - Accent5 7" xfId="29952" hidden="1" xr:uid="{00000000-0005-0000-0000-00004F0C0000}"/>
    <cellStyle name="20% - Accent5 7" xfId="30030" hidden="1" xr:uid="{00000000-0005-0000-0000-0000500C0000}"/>
    <cellStyle name="20% - Accent5 7" xfId="30111" hidden="1" xr:uid="{00000000-0005-0000-0000-0000510C0000}"/>
    <cellStyle name="20% - Accent5 7" xfId="29107" hidden="1" xr:uid="{00000000-0005-0000-0000-0000520C0000}"/>
    <cellStyle name="20% - Accent5 7" xfId="29528" hidden="1" xr:uid="{00000000-0005-0000-0000-0000530C0000}"/>
    <cellStyle name="20% - Accent5 7" xfId="30268" hidden="1" xr:uid="{00000000-0005-0000-0000-0000540C0000}"/>
    <cellStyle name="20% - Accent5 7" xfId="30484" hidden="1" xr:uid="{00000000-0005-0000-0000-0000550C0000}"/>
    <cellStyle name="20% - Accent5 7" xfId="30562" hidden="1" xr:uid="{00000000-0005-0000-0000-0000560C0000}"/>
    <cellStyle name="20% - Accent5 7" xfId="28972" hidden="1" xr:uid="{00000000-0005-0000-0000-0000570C0000}"/>
    <cellStyle name="20% - Accent5 7" xfId="30821" hidden="1" xr:uid="{00000000-0005-0000-0000-0000580C0000}"/>
    <cellStyle name="20% - Accent5 7" xfId="30899" hidden="1" xr:uid="{00000000-0005-0000-0000-0000590C0000}"/>
    <cellStyle name="20% - Accent5 7" xfId="30269" hidden="1" xr:uid="{00000000-0005-0000-0000-00005A0C0000}"/>
    <cellStyle name="20% - Accent5 7" xfId="31158" hidden="1" xr:uid="{00000000-0005-0000-0000-00005B0C0000}"/>
    <cellStyle name="20% - Accent5 7" xfId="31258" hidden="1" xr:uid="{00000000-0005-0000-0000-00005C0C0000}"/>
    <cellStyle name="20% - Accent5 7" xfId="31333" hidden="1" xr:uid="{00000000-0005-0000-0000-00005D0C0000}"/>
    <cellStyle name="20% - Accent5 7" xfId="31410" hidden="1" xr:uid="{00000000-0005-0000-0000-00005E0C0000}"/>
    <cellStyle name="20% - Accent5 7" xfId="31488" hidden="1" xr:uid="{00000000-0005-0000-0000-00005F0C0000}"/>
    <cellStyle name="20% - Accent5 7" xfId="32072" hidden="1" xr:uid="{00000000-0005-0000-0000-0000600C0000}"/>
    <cellStyle name="20% - Accent5 7" xfId="32149" hidden="1" xr:uid="{00000000-0005-0000-0000-0000610C0000}"/>
    <cellStyle name="20% - Accent5 7" xfId="32228" hidden="1" xr:uid="{00000000-0005-0000-0000-0000620C0000}"/>
    <cellStyle name="20% - Accent5 7" xfId="32317" hidden="1" xr:uid="{00000000-0005-0000-0000-0000630C0000}"/>
    <cellStyle name="20% - Accent5 7" xfId="31851" hidden="1" xr:uid="{00000000-0005-0000-0000-0000640C0000}"/>
    <cellStyle name="20% - Accent5 7" xfId="31861" hidden="1" xr:uid="{00000000-0005-0000-0000-0000650C0000}"/>
    <cellStyle name="20% - Accent5 7" xfId="32502" hidden="1" xr:uid="{00000000-0005-0000-0000-0000660C0000}"/>
    <cellStyle name="20% - Accent5 7" xfId="32744" hidden="1" xr:uid="{00000000-0005-0000-0000-0000670C0000}"/>
    <cellStyle name="20% - Accent5 7" xfId="32822" hidden="1" xr:uid="{00000000-0005-0000-0000-0000680C0000}"/>
    <cellStyle name="20% - Accent5 7" xfId="32903" hidden="1" xr:uid="{00000000-0005-0000-0000-0000690C0000}"/>
    <cellStyle name="20% - Accent5 7" xfId="31899" hidden="1" xr:uid="{00000000-0005-0000-0000-00006A0C0000}"/>
    <cellStyle name="20% - Accent5 7" xfId="32320" hidden="1" xr:uid="{00000000-0005-0000-0000-00006B0C0000}"/>
    <cellStyle name="20% - Accent5 7" xfId="33060" hidden="1" xr:uid="{00000000-0005-0000-0000-00006C0C0000}"/>
    <cellStyle name="20% - Accent5 7" xfId="33276" hidden="1" xr:uid="{00000000-0005-0000-0000-00006D0C0000}"/>
    <cellStyle name="20% - Accent5 7" xfId="33354" hidden="1" xr:uid="{00000000-0005-0000-0000-00006E0C0000}"/>
    <cellStyle name="20% - Accent5 7" xfId="31764" hidden="1" xr:uid="{00000000-0005-0000-0000-00006F0C0000}"/>
    <cellStyle name="20% - Accent5 7" xfId="33613" hidden="1" xr:uid="{00000000-0005-0000-0000-0000700C0000}"/>
    <cellStyle name="20% - Accent5 7" xfId="33691" hidden="1" xr:uid="{00000000-0005-0000-0000-0000710C0000}"/>
    <cellStyle name="20% - Accent5 7" xfId="33061" hidden="1" xr:uid="{00000000-0005-0000-0000-0000720C0000}"/>
    <cellStyle name="20% - Accent5 7" xfId="33950" hidden="1" xr:uid="{00000000-0005-0000-0000-0000730C0000}"/>
    <cellStyle name="20% - Accent5 8" xfId="495" hidden="1" xr:uid="{00000000-0005-0000-0000-0000740C0000}"/>
    <cellStyle name="20% - Accent5 8" xfId="817" hidden="1" xr:uid="{00000000-0005-0000-0000-0000750C0000}"/>
    <cellStyle name="20% - Accent5 8" xfId="1141" hidden="1" xr:uid="{00000000-0005-0000-0000-0000760C0000}"/>
    <cellStyle name="20% - Accent5 8" xfId="1483" hidden="1" xr:uid="{00000000-0005-0000-0000-0000770C0000}"/>
    <cellStyle name="20% - Accent5 8" xfId="6707" hidden="1" xr:uid="{00000000-0005-0000-0000-0000780C0000}"/>
    <cellStyle name="20% - Accent5 8" xfId="7032" hidden="1" xr:uid="{00000000-0005-0000-0000-0000790C0000}"/>
    <cellStyle name="20% - Accent5 8" xfId="7377" hidden="1" xr:uid="{00000000-0005-0000-0000-00007A0C0000}"/>
    <cellStyle name="20% - Accent5 8" xfId="8135" hidden="1" xr:uid="{00000000-0005-0000-0000-00007B0C0000}"/>
    <cellStyle name="20% - Accent5 8" xfId="5689" hidden="1" xr:uid="{00000000-0005-0000-0000-00007C0C0000}"/>
    <cellStyle name="20% - Accent5 8" xfId="5981" hidden="1" xr:uid="{00000000-0005-0000-0000-00007D0C0000}"/>
    <cellStyle name="20% - Accent5 8" xfId="13146" hidden="1" xr:uid="{00000000-0005-0000-0000-00007E0C0000}"/>
    <cellStyle name="20% - Accent5 8" xfId="13470" hidden="1" xr:uid="{00000000-0005-0000-0000-00007F0C0000}"/>
    <cellStyle name="20% - Accent5 8" xfId="13812" hidden="1" xr:uid="{00000000-0005-0000-0000-0000800C0000}"/>
    <cellStyle name="20% - Accent5 8" xfId="14463" hidden="1" xr:uid="{00000000-0005-0000-0000-0000810C0000}"/>
    <cellStyle name="20% - Accent5 8" xfId="5031" hidden="1" xr:uid="{00000000-0005-0000-0000-0000820C0000}"/>
    <cellStyle name="20% - Accent5 8" xfId="11433" hidden="1" xr:uid="{00000000-0005-0000-0000-0000830C0000}"/>
    <cellStyle name="20% - Accent5 8" xfId="19227" hidden="1" xr:uid="{00000000-0005-0000-0000-0000840C0000}"/>
    <cellStyle name="20% - Accent5 8" xfId="19553" hidden="1" xr:uid="{00000000-0005-0000-0000-0000850C0000}"/>
    <cellStyle name="20% - Accent5 8" xfId="19895" hidden="1" xr:uid="{00000000-0005-0000-0000-0000860C0000}"/>
    <cellStyle name="20% - Accent5 8" xfId="22480" hidden="1" xr:uid="{00000000-0005-0000-0000-0000870C0000}"/>
    <cellStyle name="20% - Accent5 8" xfId="22806" hidden="1" xr:uid="{00000000-0005-0000-0000-0000880C0000}"/>
    <cellStyle name="20% - Accent5 8" xfId="23148" hidden="1" xr:uid="{00000000-0005-0000-0000-0000890C0000}"/>
    <cellStyle name="20% - Accent5 8" xfId="25648" hidden="1" xr:uid="{00000000-0005-0000-0000-00008A0C0000}"/>
    <cellStyle name="20% - Accent5 8" xfId="25972" hidden="1" xr:uid="{00000000-0005-0000-0000-00008B0C0000}"/>
    <cellStyle name="20% - Accent5 8" xfId="28479" hidden="1" xr:uid="{00000000-0005-0000-0000-00008C0C0000}"/>
    <cellStyle name="20% - Accent5 8" xfId="28553" hidden="1" xr:uid="{00000000-0005-0000-0000-00008D0C0000}"/>
    <cellStyle name="20% - Accent5 8" xfId="28629" hidden="1" xr:uid="{00000000-0005-0000-0000-00008E0C0000}"/>
    <cellStyle name="20% - Accent5 8" xfId="28707" hidden="1" xr:uid="{00000000-0005-0000-0000-00008F0C0000}"/>
    <cellStyle name="20% - Accent5 8" xfId="29292" hidden="1" xr:uid="{00000000-0005-0000-0000-0000900C0000}"/>
    <cellStyle name="20% - Accent5 8" xfId="29368" hidden="1" xr:uid="{00000000-0005-0000-0000-0000910C0000}"/>
    <cellStyle name="20% - Accent5 8" xfId="29447" hidden="1" xr:uid="{00000000-0005-0000-0000-0000920C0000}"/>
    <cellStyle name="20% - Accent5 8" xfId="29538" hidden="1" xr:uid="{00000000-0005-0000-0000-0000930C0000}"/>
    <cellStyle name="20% - Accent5 8" xfId="29169" hidden="1" xr:uid="{00000000-0005-0000-0000-0000940C0000}"/>
    <cellStyle name="20% - Accent5 8" xfId="29197" hidden="1" xr:uid="{00000000-0005-0000-0000-0000950C0000}"/>
    <cellStyle name="20% - Accent5 8" xfId="29887" hidden="1" xr:uid="{00000000-0005-0000-0000-0000960C0000}"/>
    <cellStyle name="20% - Accent5 8" xfId="29963" hidden="1" xr:uid="{00000000-0005-0000-0000-0000970C0000}"/>
    <cellStyle name="20% - Accent5 8" xfId="30041" hidden="1" xr:uid="{00000000-0005-0000-0000-0000980C0000}"/>
    <cellStyle name="20% - Accent5 8" xfId="30120" hidden="1" xr:uid="{00000000-0005-0000-0000-0000990C0000}"/>
    <cellStyle name="20% - Accent5 8" xfId="29079" hidden="1" xr:uid="{00000000-0005-0000-0000-00009A0C0000}"/>
    <cellStyle name="20% - Accent5 8" xfId="29748" hidden="1" xr:uid="{00000000-0005-0000-0000-00009B0C0000}"/>
    <cellStyle name="20% - Accent5 8" xfId="30419" hidden="1" xr:uid="{00000000-0005-0000-0000-00009C0C0000}"/>
    <cellStyle name="20% - Accent5 8" xfId="30495" hidden="1" xr:uid="{00000000-0005-0000-0000-00009D0C0000}"/>
    <cellStyle name="20% - Accent5 8" xfId="30573" hidden="1" xr:uid="{00000000-0005-0000-0000-00009E0C0000}"/>
    <cellStyle name="20% - Accent5 8" xfId="30756" hidden="1" xr:uid="{00000000-0005-0000-0000-00009F0C0000}"/>
    <cellStyle name="20% - Accent5 8" xfId="30832" hidden="1" xr:uid="{00000000-0005-0000-0000-0000A00C0000}"/>
    <cellStyle name="20% - Accent5 8" xfId="30910" hidden="1" xr:uid="{00000000-0005-0000-0000-0000A10C0000}"/>
    <cellStyle name="20% - Accent5 8" xfId="31093" hidden="1" xr:uid="{00000000-0005-0000-0000-0000A20C0000}"/>
    <cellStyle name="20% - Accent5 8" xfId="31169" hidden="1" xr:uid="{00000000-0005-0000-0000-0000A30C0000}"/>
    <cellStyle name="20% - Accent5 8" xfId="31271" hidden="1" xr:uid="{00000000-0005-0000-0000-0000A40C0000}"/>
    <cellStyle name="20% - Accent5 8" xfId="31345" hidden="1" xr:uid="{00000000-0005-0000-0000-0000A50C0000}"/>
    <cellStyle name="20% - Accent5 8" xfId="31421" hidden="1" xr:uid="{00000000-0005-0000-0000-0000A60C0000}"/>
    <cellStyle name="20% - Accent5 8" xfId="31499" hidden="1" xr:uid="{00000000-0005-0000-0000-0000A70C0000}"/>
    <cellStyle name="20% - Accent5 8" xfId="32084" hidden="1" xr:uid="{00000000-0005-0000-0000-0000A80C0000}"/>
    <cellStyle name="20% - Accent5 8" xfId="32160" hidden="1" xr:uid="{00000000-0005-0000-0000-0000A90C0000}"/>
    <cellStyle name="20% - Accent5 8" xfId="32239" hidden="1" xr:uid="{00000000-0005-0000-0000-0000AA0C0000}"/>
    <cellStyle name="20% - Accent5 8" xfId="32330" hidden="1" xr:uid="{00000000-0005-0000-0000-0000AB0C0000}"/>
    <cellStyle name="20% - Accent5 8" xfId="31961" hidden="1" xr:uid="{00000000-0005-0000-0000-0000AC0C0000}"/>
    <cellStyle name="20% - Accent5 8" xfId="31989" hidden="1" xr:uid="{00000000-0005-0000-0000-0000AD0C0000}"/>
    <cellStyle name="20% - Accent5 8" xfId="32679" hidden="1" xr:uid="{00000000-0005-0000-0000-0000AE0C0000}"/>
    <cellStyle name="20% - Accent5 8" xfId="32755" hidden="1" xr:uid="{00000000-0005-0000-0000-0000AF0C0000}"/>
    <cellStyle name="20% - Accent5 8" xfId="32833" hidden="1" xr:uid="{00000000-0005-0000-0000-0000B00C0000}"/>
    <cellStyle name="20% - Accent5 8" xfId="32912" hidden="1" xr:uid="{00000000-0005-0000-0000-0000B10C0000}"/>
    <cellStyle name="20% - Accent5 8" xfId="31871" hidden="1" xr:uid="{00000000-0005-0000-0000-0000B20C0000}"/>
    <cellStyle name="20% - Accent5 8" xfId="32540" hidden="1" xr:uid="{00000000-0005-0000-0000-0000B30C0000}"/>
    <cellStyle name="20% - Accent5 8" xfId="33211" hidden="1" xr:uid="{00000000-0005-0000-0000-0000B40C0000}"/>
    <cellStyle name="20% - Accent5 8" xfId="33287" hidden="1" xr:uid="{00000000-0005-0000-0000-0000B50C0000}"/>
    <cellStyle name="20% - Accent5 8" xfId="33365" hidden="1" xr:uid="{00000000-0005-0000-0000-0000B60C0000}"/>
    <cellStyle name="20% - Accent5 8" xfId="33548" hidden="1" xr:uid="{00000000-0005-0000-0000-0000B70C0000}"/>
    <cellStyle name="20% - Accent5 8" xfId="33624" hidden="1" xr:uid="{00000000-0005-0000-0000-0000B80C0000}"/>
    <cellStyle name="20% - Accent5 8" xfId="33702" hidden="1" xr:uid="{00000000-0005-0000-0000-0000B90C0000}"/>
    <cellStyle name="20% - Accent5 8" xfId="33885" hidden="1" xr:uid="{00000000-0005-0000-0000-0000BA0C0000}"/>
    <cellStyle name="20% - Accent5 8" xfId="33961" hidden="1" xr:uid="{00000000-0005-0000-0000-0000BB0C0000}"/>
    <cellStyle name="20% - Accent5 9" xfId="531" hidden="1" xr:uid="{00000000-0005-0000-0000-0000BC0C0000}"/>
    <cellStyle name="20% - Accent5 9" xfId="855" hidden="1" xr:uid="{00000000-0005-0000-0000-0000BD0C0000}"/>
    <cellStyle name="20% - Accent5 9" xfId="1176" hidden="1" xr:uid="{00000000-0005-0000-0000-0000BE0C0000}"/>
    <cellStyle name="20% - Accent5 9" xfId="1518" hidden="1" xr:uid="{00000000-0005-0000-0000-0000BF0C0000}"/>
    <cellStyle name="20% - Accent5 9" xfId="6745" hidden="1" xr:uid="{00000000-0005-0000-0000-0000C00C0000}"/>
    <cellStyle name="20% - Accent5 9" xfId="7067" hidden="1" xr:uid="{00000000-0005-0000-0000-0000C10C0000}"/>
    <cellStyle name="20% - Accent5 9" xfId="7413" hidden="1" xr:uid="{00000000-0005-0000-0000-0000C20C0000}"/>
    <cellStyle name="20% - Accent5 9" xfId="8496" hidden="1" xr:uid="{00000000-0005-0000-0000-0000C30C0000}"/>
    <cellStyle name="20% - Accent5 9" xfId="5536" hidden="1" xr:uid="{00000000-0005-0000-0000-0000C40C0000}"/>
    <cellStyle name="20% - Accent5 9" xfId="6181" hidden="1" xr:uid="{00000000-0005-0000-0000-0000C50C0000}"/>
    <cellStyle name="20% - Accent5 9" xfId="13184" hidden="1" xr:uid="{00000000-0005-0000-0000-0000C60C0000}"/>
    <cellStyle name="20% - Accent5 9" xfId="13505" hidden="1" xr:uid="{00000000-0005-0000-0000-0000C70C0000}"/>
    <cellStyle name="20% - Accent5 9" xfId="13847" hidden="1" xr:uid="{00000000-0005-0000-0000-0000C80C0000}"/>
    <cellStyle name="20% - Accent5 9" xfId="14771" hidden="1" xr:uid="{00000000-0005-0000-0000-0000C90C0000}"/>
    <cellStyle name="20% - Accent5 9" xfId="4460" hidden="1" xr:uid="{00000000-0005-0000-0000-0000CA0C0000}"/>
    <cellStyle name="20% - Accent5 9" xfId="5927" hidden="1" xr:uid="{00000000-0005-0000-0000-0000CB0C0000}"/>
    <cellStyle name="20% - Accent5 9" xfId="19266" hidden="1" xr:uid="{00000000-0005-0000-0000-0000CC0C0000}"/>
    <cellStyle name="20% - Accent5 9" xfId="19588" hidden="1" xr:uid="{00000000-0005-0000-0000-0000CD0C0000}"/>
    <cellStyle name="20% - Accent5 9" xfId="19930" hidden="1" xr:uid="{00000000-0005-0000-0000-0000CE0C0000}"/>
    <cellStyle name="20% - Accent5 9" xfId="22519" hidden="1" xr:uid="{00000000-0005-0000-0000-0000CF0C0000}"/>
    <cellStyle name="20% - Accent5 9" xfId="22841" hidden="1" xr:uid="{00000000-0005-0000-0000-0000D00C0000}"/>
    <cellStyle name="20% - Accent5 9" xfId="23183" hidden="1" xr:uid="{00000000-0005-0000-0000-0000D10C0000}"/>
    <cellStyle name="20% - Accent5 9" xfId="25686" hidden="1" xr:uid="{00000000-0005-0000-0000-0000D20C0000}"/>
    <cellStyle name="20% - Accent5 9" xfId="26007" hidden="1" xr:uid="{00000000-0005-0000-0000-0000D30C0000}"/>
    <cellStyle name="20% - Accent5 9" xfId="28492" hidden="1" xr:uid="{00000000-0005-0000-0000-0000D40C0000}"/>
    <cellStyle name="20% - Accent5 9" xfId="28566" hidden="1" xr:uid="{00000000-0005-0000-0000-0000D50C0000}"/>
    <cellStyle name="20% - Accent5 9" xfId="28642" hidden="1" xr:uid="{00000000-0005-0000-0000-0000D60C0000}"/>
    <cellStyle name="20% - Accent5 9" xfId="28720" hidden="1" xr:uid="{00000000-0005-0000-0000-0000D70C0000}"/>
    <cellStyle name="20% - Accent5 9" xfId="29305" hidden="1" xr:uid="{00000000-0005-0000-0000-0000D80C0000}"/>
    <cellStyle name="20% - Accent5 9" xfId="29381" hidden="1" xr:uid="{00000000-0005-0000-0000-0000D90C0000}"/>
    <cellStyle name="20% - Accent5 9" xfId="29460" hidden="1" xr:uid="{00000000-0005-0000-0000-0000DA0C0000}"/>
    <cellStyle name="20% - Accent5 9" xfId="29566" hidden="1" xr:uid="{00000000-0005-0000-0000-0000DB0C0000}"/>
    <cellStyle name="20% - Accent5 9" xfId="29146" hidden="1" xr:uid="{00000000-0005-0000-0000-0000DC0C0000}"/>
    <cellStyle name="20% - Accent5 9" xfId="29226" hidden="1" xr:uid="{00000000-0005-0000-0000-0000DD0C0000}"/>
    <cellStyle name="20% - Accent5 9" xfId="29900" hidden="1" xr:uid="{00000000-0005-0000-0000-0000DE0C0000}"/>
    <cellStyle name="20% - Accent5 9" xfId="29976" hidden="1" xr:uid="{00000000-0005-0000-0000-0000DF0C0000}"/>
    <cellStyle name="20% - Accent5 9" xfId="30054" hidden="1" xr:uid="{00000000-0005-0000-0000-0000E00C0000}"/>
    <cellStyle name="20% - Accent5 9" xfId="30137" hidden="1" xr:uid="{00000000-0005-0000-0000-0000E10C0000}"/>
    <cellStyle name="20% - Accent5 9" xfId="29005" hidden="1" xr:uid="{00000000-0005-0000-0000-0000E20C0000}"/>
    <cellStyle name="20% - Accent5 9" xfId="29189" hidden="1" xr:uid="{00000000-0005-0000-0000-0000E30C0000}"/>
    <cellStyle name="20% - Accent5 9" xfId="30432" hidden="1" xr:uid="{00000000-0005-0000-0000-0000E40C0000}"/>
    <cellStyle name="20% - Accent5 9" xfId="30508" hidden="1" xr:uid="{00000000-0005-0000-0000-0000E50C0000}"/>
    <cellStyle name="20% - Accent5 9" xfId="30586" hidden="1" xr:uid="{00000000-0005-0000-0000-0000E60C0000}"/>
    <cellStyle name="20% - Accent5 9" xfId="30769" hidden="1" xr:uid="{00000000-0005-0000-0000-0000E70C0000}"/>
    <cellStyle name="20% - Accent5 9" xfId="30845" hidden="1" xr:uid="{00000000-0005-0000-0000-0000E80C0000}"/>
    <cellStyle name="20% - Accent5 9" xfId="30923" hidden="1" xr:uid="{00000000-0005-0000-0000-0000E90C0000}"/>
    <cellStyle name="20% - Accent5 9" xfId="31106" hidden="1" xr:uid="{00000000-0005-0000-0000-0000EA0C0000}"/>
    <cellStyle name="20% - Accent5 9" xfId="31182" hidden="1" xr:uid="{00000000-0005-0000-0000-0000EB0C0000}"/>
    <cellStyle name="20% - Accent5 9" xfId="31284" hidden="1" xr:uid="{00000000-0005-0000-0000-0000EC0C0000}"/>
    <cellStyle name="20% - Accent5 9" xfId="31358" hidden="1" xr:uid="{00000000-0005-0000-0000-0000ED0C0000}"/>
    <cellStyle name="20% - Accent5 9" xfId="31434" hidden="1" xr:uid="{00000000-0005-0000-0000-0000EE0C0000}"/>
    <cellStyle name="20% - Accent5 9" xfId="31512" hidden="1" xr:uid="{00000000-0005-0000-0000-0000EF0C0000}"/>
    <cellStyle name="20% - Accent5 9" xfId="32097" hidden="1" xr:uid="{00000000-0005-0000-0000-0000F00C0000}"/>
    <cellStyle name="20% - Accent5 9" xfId="32173" hidden="1" xr:uid="{00000000-0005-0000-0000-0000F10C0000}"/>
    <cellStyle name="20% - Accent5 9" xfId="32252" hidden="1" xr:uid="{00000000-0005-0000-0000-0000F20C0000}"/>
    <cellStyle name="20% - Accent5 9" xfId="32358" hidden="1" xr:uid="{00000000-0005-0000-0000-0000F30C0000}"/>
    <cellStyle name="20% - Accent5 9" xfId="31938" hidden="1" xr:uid="{00000000-0005-0000-0000-0000F40C0000}"/>
    <cellStyle name="20% - Accent5 9" xfId="32018" hidden="1" xr:uid="{00000000-0005-0000-0000-0000F50C0000}"/>
    <cellStyle name="20% - Accent5 9" xfId="32692" hidden="1" xr:uid="{00000000-0005-0000-0000-0000F60C0000}"/>
    <cellStyle name="20% - Accent5 9" xfId="32768" hidden="1" xr:uid="{00000000-0005-0000-0000-0000F70C0000}"/>
    <cellStyle name="20% - Accent5 9" xfId="32846" hidden="1" xr:uid="{00000000-0005-0000-0000-0000F80C0000}"/>
    <cellStyle name="20% - Accent5 9" xfId="32929" hidden="1" xr:uid="{00000000-0005-0000-0000-0000F90C0000}"/>
    <cellStyle name="20% - Accent5 9" xfId="31797" hidden="1" xr:uid="{00000000-0005-0000-0000-0000FA0C0000}"/>
    <cellStyle name="20% - Accent5 9" xfId="31981" hidden="1" xr:uid="{00000000-0005-0000-0000-0000FB0C0000}"/>
    <cellStyle name="20% - Accent5 9" xfId="33224" hidden="1" xr:uid="{00000000-0005-0000-0000-0000FC0C0000}"/>
    <cellStyle name="20% - Accent5 9" xfId="33300" hidden="1" xr:uid="{00000000-0005-0000-0000-0000FD0C0000}"/>
    <cellStyle name="20% - Accent5 9" xfId="33378" hidden="1" xr:uid="{00000000-0005-0000-0000-0000FE0C0000}"/>
    <cellStyle name="20% - Accent5 9" xfId="33561" hidden="1" xr:uid="{00000000-0005-0000-0000-0000FF0C0000}"/>
    <cellStyle name="20% - Accent5 9" xfId="33637" hidden="1" xr:uid="{00000000-0005-0000-0000-0000000D0000}"/>
    <cellStyle name="20% - Accent5 9" xfId="33715" hidden="1" xr:uid="{00000000-0005-0000-0000-0000010D0000}"/>
    <cellStyle name="20% - Accent5 9" xfId="33898" hidden="1" xr:uid="{00000000-0005-0000-0000-0000020D0000}"/>
    <cellStyle name="20% - Accent5 9" xfId="33974" hidden="1" xr:uid="{00000000-0005-0000-0000-0000030D0000}"/>
    <cellStyle name="20% - Accent6" xfId="41" builtinId="50" hidden="1" customBuiltin="1"/>
    <cellStyle name="20% - Accent6" xfId="82" builtinId="50" hidden="1" customBuiltin="1"/>
    <cellStyle name="20% - Accent6" xfId="116" builtinId="50" hidden="1" customBuiltin="1"/>
    <cellStyle name="20% - Accent6" xfId="158" builtinId="50" hidden="1" customBuiltin="1"/>
    <cellStyle name="20% - Accent6" xfId="200" builtinId="50" hidden="1" customBuiltin="1"/>
    <cellStyle name="20% - Accent6" xfId="234" builtinId="50" hidden="1" customBuiltin="1"/>
    <cellStyle name="20% - Accent6" xfId="271" builtinId="50" hidden="1" customBuiltin="1"/>
    <cellStyle name="20% - Accent6" xfId="308" builtinId="50" hidden="1" customBuiltin="1"/>
    <cellStyle name="20% - Accent6" xfId="342" builtinId="50" hidden="1" customBuiltin="1"/>
    <cellStyle name="20% - Accent6" xfId="377" builtinId="50" hidden="1" customBuiltin="1"/>
    <cellStyle name="20% - Accent6" xfId="3928" builtinId="50" hidden="1" customBuiltin="1"/>
    <cellStyle name="20% - Accent6" xfId="3962" builtinId="50" hidden="1" customBuiltin="1"/>
    <cellStyle name="20% - Accent6" xfId="3999" builtinId="50" hidden="1" customBuiltin="1"/>
    <cellStyle name="20% - Accent6" xfId="4036" builtinId="50" hidden="1" customBuiltin="1"/>
    <cellStyle name="20% - Accent6" xfId="4070" builtinId="50" hidden="1" customBuiltin="1"/>
    <cellStyle name="20% - Accent6" xfId="4268" builtinId="50" hidden="1" customBuiltin="1"/>
    <cellStyle name="20% - Accent6" xfId="10689" builtinId="50" hidden="1" customBuiltin="1"/>
    <cellStyle name="20% - Accent6" xfId="10775" builtinId="50" hidden="1" customBuiltin="1"/>
    <cellStyle name="20% - Accent6" xfId="7637" builtinId="50" hidden="1" customBuiltin="1"/>
    <cellStyle name="20% - Accent6" xfId="8285" builtinId="50" hidden="1" customBuiltin="1"/>
    <cellStyle name="20% - Accent6" xfId="5592" builtinId="50" hidden="1" customBuiltin="1"/>
    <cellStyle name="20% - Accent6" xfId="5571" builtinId="50" hidden="1" customBuiltin="1"/>
    <cellStyle name="20% - Accent6" xfId="5543" builtinId="50" hidden="1" customBuiltin="1"/>
    <cellStyle name="20% - Accent6" xfId="5041" builtinId="50" hidden="1" customBuiltin="1"/>
    <cellStyle name="20% - Accent6" xfId="5310" builtinId="50" hidden="1" customBuiltin="1"/>
    <cellStyle name="20% - Accent6" xfId="4074" builtinId="50" hidden="1" customBuiltin="1"/>
    <cellStyle name="20% - Accent6" xfId="4171" builtinId="50" hidden="1" customBuiltin="1"/>
    <cellStyle name="20% - Accent6" xfId="10295" builtinId="50" hidden="1" customBuiltin="1"/>
    <cellStyle name="20% - Accent6" xfId="16899" builtinId="50" hidden="1" customBuiltin="1"/>
    <cellStyle name="20% - Accent6" xfId="16978" builtinId="50" hidden="1" customBuiltin="1"/>
    <cellStyle name="20% - Accent6" xfId="14042" builtinId="50" hidden="1" customBuiltin="1"/>
    <cellStyle name="20% - Accent6" xfId="14587" builtinId="50" hidden="1" customBuiltin="1"/>
    <cellStyle name="20% - Accent6" xfId="4432" builtinId="50" hidden="1" customBuiltin="1"/>
    <cellStyle name="20% - Accent6" xfId="8424" builtinId="50" hidden="1" customBuiltin="1"/>
    <cellStyle name="20% - Accent6" xfId="8857" builtinId="50" hidden="1" customBuiltin="1"/>
    <cellStyle name="20% - Accent6" xfId="8245" builtinId="50" hidden="1" customBuiltin="1"/>
    <cellStyle name="20% - Accent6" xfId="6159" builtinId="50" hidden="1" customBuiltin="1"/>
    <cellStyle name="20% - Accent6" xfId="4086" builtinId="50" hidden="1" customBuiltin="1"/>
    <cellStyle name="20% - Accent6" xfId="8383" builtinId="50" hidden="1" customBuiltin="1"/>
    <cellStyle name="20% - Accent6" xfId="16534" builtinId="50" hidden="1" customBuiltin="1"/>
    <cellStyle name="20% - Accent6" xfId="18240" builtinId="50" hidden="1" customBuiltin="1"/>
    <cellStyle name="20% - Accent6" xfId="7872" builtinId="50" hidden="1" customBuiltin="1"/>
    <cellStyle name="20% - Accent6" xfId="13935" builtinId="50" hidden="1" customBuiltin="1"/>
    <cellStyle name="20% - Accent6" xfId="13987" builtinId="50" hidden="1" customBuiltin="1"/>
    <cellStyle name="20% - Accent6" xfId="5714" builtinId="50" hidden="1" customBuiltin="1"/>
    <cellStyle name="20% - Accent6" xfId="10727" builtinId="50" hidden="1" customBuiltin="1"/>
    <cellStyle name="20% - Accent6" xfId="21509" builtinId="50" hidden="1" customBuiltin="1"/>
    <cellStyle name="20% - Accent6" xfId="14552" builtinId="50" hidden="1" customBuiltin="1"/>
    <cellStyle name="20% - Accent6" xfId="10850" builtinId="50" hidden="1" customBuiltin="1"/>
    <cellStyle name="20% - Accent6" xfId="16876" builtinId="50" hidden="1" customBuiltin="1"/>
    <cellStyle name="20% - Accent6" xfId="20048" builtinId="50" hidden="1" customBuiltin="1"/>
    <cellStyle name="20% - Accent6" xfId="14095" builtinId="50" hidden="1" customBuiltin="1"/>
    <cellStyle name="20% - Accent6 10" xfId="535" hidden="1" xr:uid="{00000000-0005-0000-0000-0000380D0000}"/>
    <cellStyle name="20% - Accent6 10" xfId="859" hidden="1" xr:uid="{00000000-0005-0000-0000-0000390D0000}"/>
    <cellStyle name="20% - Accent6 10" xfId="1180" hidden="1" xr:uid="{00000000-0005-0000-0000-00003A0D0000}"/>
    <cellStyle name="20% - Accent6 10" xfId="1522" hidden="1" xr:uid="{00000000-0005-0000-0000-00003B0D0000}"/>
    <cellStyle name="20% - Accent6 10" xfId="6749" hidden="1" xr:uid="{00000000-0005-0000-0000-00003C0D0000}"/>
    <cellStyle name="20% - Accent6 10" xfId="7071" hidden="1" xr:uid="{00000000-0005-0000-0000-00003D0D0000}"/>
    <cellStyle name="20% - Accent6 10" xfId="7417" hidden="1" xr:uid="{00000000-0005-0000-0000-00003E0D0000}"/>
    <cellStyle name="20% - Accent6 10" xfId="8400" hidden="1" xr:uid="{00000000-0005-0000-0000-00003F0D0000}"/>
    <cellStyle name="20% - Accent6 10" xfId="5394" hidden="1" xr:uid="{00000000-0005-0000-0000-0000400D0000}"/>
    <cellStyle name="20% - Accent6 10" xfId="6133" hidden="1" xr:uid="{00000000-0005-0000-0000-0000410D0000}"/>
    <cellStyle name="20% - Accent6 10" xfId="13188" hidden="1" xr:uid="{00000000-0005-0000-0000-0000420D0000}"/>
    <cellStyle name="20% - Accent6 10" xfId="13509" hidden="1" xr:uid="{00000000-0005-0000-0000-0000430D0000}"/>
    <cellStyle name="20% - Accent6 10" xfId="13851" hidden="1" xr:uid="{00000000-0005-0000-0000-0000440D0000}"/>
    <cellStyle name="20% - Accent6 10" xfId="14685" hidden="1" xr:uid="{00000000-0005-0000-0000-0000450D0000}"/>
    <cellStyle name="20% - Accent6 10" xfId="8269" hidden="1" xr:uid="{00000000-0005-0000-0000-0000460D0000}"/>
    <cellStyle name="20% - Accent6 10" xfId="4653" hidden="1" xr:uid="{00000000-0005-0000-0000-0000470D0000}"/>
    <cellStyle name="20% - Accent6 10" xfId="19270" hidden="1" xr:uid="{00000000-0005-0000-0000-0000480D0000}"/>
    <cellStyle name="20% - Accent6 10" xfId="19592" hidden="1" xr:uid="{00000000-0005-0000-0000-0000490D0000}"/>
    <cellStyle name="20% - Accent6 10" xfId="19934" hidden="1" xr:uid="{00000000-0005-0000-0000-00004A0D0000}"/>
    <cellStyle name="20% - Accent6 10" xfId="22523" hidden="1" xr:uid="{00000000-0005-0000-0000-00004B0D0000}"/>
    <cellStyle name="20% - Accent6 10" xfId="22845" hidden="1" xr:uid="{00000000-0005-0000-0000-00004C0D0000}"/>
    <cellStyle name="20% - Accent6 10" xfId="23187" hidden="1" xr:uid="{00000000-0005-0000-0000-00004D0D0000}"/>
    <cellStyle name="20% - Accent6 10" xfId="25690" hidden="1" xr:uid="{00000000-0005-0000-0000-00004E0D0000}"/>
    <cellStyle name="20% - Accent6 10" xfId="26011" hidden="1" xr:uid="{00000000-0005-0000-0000-00004F0D0000}"/>
    <cellStyle name="20% - Accent6 10" xfId="28494" hidden="1" xr:uid="{00000000-0005-0000-0000-0000500D0000}"/>
    <cellStyle name="20% - Accent6 10" xfId="28568" hidden="1" xr:uid="{00000000-0005-0000-0000-0000510D0000}"/>
    <cellStyle name="20% - Accent6 10" xfId="28644" hidden="1" xr:uid="{00000000-0005-0000-0000-0000520D0000}"/>
    <cellStyle name="20% - Accent6 10" xfId="28722" hidden="1" xr:uid="{00000000-0005-0000-0000-0000530D0000}"/>
    <cellStyle name="20% - Accent6 10" xfId="29307" hidden="1" xr:uid="{00000000-0005-0000-0000-0000540D0000}"/>
    <cellStyle name="20% - Accent6 10" xfId="29383" hidden="1" xr:uid="{00000000-0005-0000-0000-0000550D0000}"/>
    <cellStyle name="20% - Accent6 10" xfId="29462" hidden="1" xr:uid="{00000000-0005-0000-0000-0000560D0000}"/>
    <cellStyle name="20% - Accent6 10" xfId="29563" hidden="1" xr:uid="{00000000-0005-0000-0000-0000570D0000}"/>
    <cellStyle name="20% - Accent6 10" xfId="29124" hidden="1" xr:uid="{00000000-0005-0000-0000-0000580D0000}"/>
    <cellStyle name="20% - Accent6 10" xfId="29219" hidden="1" xr:uid="{00000000-0005-0000-0000-0000590D0000}"/>
    <cellStyle name="20% - Accent6 10" xfId="29902" hidden="1" xr:uid="{00000000-0005-0000-0000-00005A0D0000}"/>
    <cellStyle name="20% - Accent6 10" xfId="29978" hidden="1" xr:uid="{00000000-0005-0000-0000-00005B0D0000}"/>
    <cellStyle name="20% - Accent6 10" xfId="30056" hidden="1" xr:uid="{00000000-0005-0000-0000-00005C0D0000}"/>
    <cellStyle name="20% - Accent6 10" xfId="30134" hidden="1" xr:uid="{00000000-0005-0000-0000-00005D0D0000}"/>
    <cellStyle name="20% - Accent6 10" xfId="29552" hidden="1" xr:uid="{00000000-0005-0000-0000-00005E0D0000}"/>
    <cellStyle name="20% - Accent6 10" xfId="29026" hidden="1" xr:uid="{00000000-0005-0000-0000-00005F0D0000}"/>
    <cellStyle name="20% - Accent6 10" xfId="30434" hidden="1" xr:uid="{00000000-0005-0000-0000-0000600D0000}"/>
    <cellStyle name="20% - Accent6 10" xfId="30510" hidden="1" xr:uid="{00000000-0005-0000-0000-0000610D0000}"/>
    <cellStyle name="20% - Accent6 10" xfId="30588" hidden="1" xr:uid="{00000000-0005-0000-0000-0000620D0000}"/>
    <cellStyle name="20% - Accent6 10" xfId="30771" hidden="1" xr:uid="{00000000-0005-0000-0000-0000630D0000}"/>
    <cellStyle name="20% - Accent6 10" xfId="30847" hidden="1" xr:uid="{00000000-0005-0000-0000-0000640D0000}"/>
    <cellStyle name="20% - Accent6 10" xfId="30925" hidden="1" xr:uid="{00000000-0005-0000-0000-0000650D0000}"/>
    <cellStyle name="20% - Accent6 10" xfId="31108" hidden="1" xr:uid="{00000000-0005-0000-0000-0000660D0000}"/>
    <cellStyle name="20% - Accent6 10" xfId="31184" hidden="1" xr:uid="{00000000-0005-0000-0000-0000670D0000}"/>
    <cellStyle name="20% - Accent6 10" xfId="31286" hidden="1" xr:uid="{00000000-0005-0000-0000-0000680D0000}"/>
    <cellStyle name="20% - Accent6 10" xfId="31360" hidden="1" xr:uid="{00000000-0005-0000-0000-0000690D0000}"/>
    <cellStyle name="20% - Accent6 10" xfId="31436" hidden="1" xr:uid="{00000000-0005-0000-0000-00006A0D0000}"/>
    <cellStyle name="20% - Accent6 10" xfId="31514" hidden="1" xr:uid="{00000000-0005-0000-0000-00006B0D0000}"/>
    <cellStyle name="20% - Accent6 10" xfId="32099" hidden="1" xr:uid="{00000000-0005-0000-0000-00006C0D0000}"/>
    <cellStyle name="20% - Accent6 10" xfId="32175" hidden="1" xr:uid="{00000000-0005-0000-0000-00006D0D0000}"/>
    <cellStyle name="20% - Accent6 10" xfId="32254" hidden="1" xr:uid="{00000000-0005-0000-0000-00006E0D0000}"/>
    <cellStyle name="20% - Accent6 10" xfId="32355" hidden="1" xr:uid="{00000000-0005-0000-0000-00006F0D0000}"/>
    <cellStyle name="20% - Accent6 10" xfId="31916" hidden="1" xr:uid="{00000000-0005-0000-0000-0000700D0000}"/>
    <cellStyle name="20% - Accent6 10" xfId="32011" hidden="1" xr:uid="{00000000-0005-0000-0000-0000710D0000}"/>
    <cellStyle name="20% - Accent6 10" xfId="32694" hidden="1" xr:uid="{00000000-0005-0000-0000-0000720D0000}"/>
    <cellStyle name="20% - Accent6 10" xfId="32770" hidden="1" xr:uid="{00000000-0005-0000-0000-0000730D0000}"/>
    <cellStyle name="20% - Accent6 10" xfId="32848" hidden="1" xr:uid="{00000000-0005-0000-0000-0000740D0000}"/>
    <cellStyle name="20% - Accent6 10" xfId="32926" hidden="1" xr:uid="{00000000-0005-0000-0000-0000750D0000}"/>
    <cellStyle name="20% - Accent6 10" xfId="32344" hidden="1" xr:uid="{00000000-0005-0000-0000-0000760D0000}"/>
    <cellStyle name="20% - Accent6 10" xfId="31818" hidden="1" xr:uid="{00000000-0005-0000-0000-0000770D0000}"/>
    <cellStyle name="20% - Accent6 10" xfId="33226" hidden="1" xr:uid="{00000000-0005-0000-0000-0000780D0000}"/>
    <cellStyle name="20% - Accent6 10" xfId="33302" hidden="1" xr:uid="{00000000-0005-0000-0000-0000790D0000}"/>
    <cellStyle name="20% - Accent6 10" xfId="33380" hidden="1" xr:uid="{00000000-0005-0000-0000-00007A0D0000}"/>
    <cellStyle name="20% - Accent6 10" xfId="33563" hidden="1" xr:uid="{00000000-0005-0000-0000-00007B0D0000}"/>
    <cellStyle name="20% - Accent6 10" xfId="33639" hidden="1" xr:uid="{00000000-0005-0000-0000-00007C0D0000}"/>
    <cellStyle name="20% - Accent6 10" xfId="33717" hidden="1" xr:uid="{00000000-0005-0000-0000-00007D0D0000}"/>
    <cellStyle name="20% - Accent6 10" xfId="33900" hidden="1" xr:uid="{00000000-0005-0000-0000-00007E0D0000}"/>
    <cellStyle name="20% - Accent6 10" xfId="33976" hidden="1" xr:uid="{00000000-0005-0000-0000-00007F0D0000}"/>
    <cellStyle name="20% - Accent6 11" xfId="571" hidden="1" xr:uid="{00000000-0005-0000-0000-0000800D0000}"/>
    <cellStyle name="20% - Accent6 11" xfId="895" hidden="1" xr:uid="{00000000-0005-0000-0000-0000810D0000}"/>
    <cellStyle name="20% - Accent6 11" xfId="1216" hidden="1" xr:uid="{00000000-0005-0000-0000-0000820D0000}"/>
    <cellStyle name="20% - Accent6 11" xfId="1558" hidden="1" xr:uid="{00000000-0005-0000-0000-0000830D0000}"/>
    <cellStyle name="20% - Accent6 11" xfId="6785" hidden="1" xr:uid="{00000000-0005-0000-0000-0000840D0000}"/>
    <cellStyle name="20% - Accent6 11" xfId="7107" hidden="1" xr:uid="{00000000-0005-0000-0000-0000850D0000}"/>
    <cellStyle name="20% - Accent6 11" xfId="7453" hidden="1" xr:uid="{00000000-0005-0000-0000-0000860D0000}"/>
    <cellStyle name="20% - Accent6 11" xfId="7794" hidden="1" xr:uid="{00000000-0005-0000-0000-0000870D0000}"/>
    <cellStyle name="20% - Accent6 11" xfId="3887" hidden="1" xr:uid="{00000000-0005-0000-0000-0000880D0000}"/>
    <cellStyle name="20% - Accent6 11" xfId="6178" hidden="1" xr:uid="{00000000-0005-0000-0000-0000890D0000}"/>
    <cellStyle name="20% - Accent6 11" xfId="13224" hidden="1" xr:uid="{00000000-0005-0000-0000-00008A0D0000}"/>
    <cellStyle name="20% - Accent6 11" xfId="13545" hidden="1" xr:uid="{00000000-0005-0000-0000-00008B0D0000}"/>
    <cellStyle name="20% - Accent6 11" xfId="13887" hidden="1" xr:uid="{00000000-0005-0000-0000-00008C0D0000}"/>
    <cellStyle name="20% - Accent6 11" xfId="14172" hidden="1" xr:uid="{00000000-0005-0000-0000-00008D0D0000}"/>
    <cellStyle name="20% - Accent6 11" xfId="5126" hidden="1" xr:uid="{00000000-0005-0000-0000-00008E0D0000}"/>
    <cellStyle name="20% - Accent6 11" xfId="10695" hidden="1" xr:uid="{00000000-0005-0000-0000-00008F0D0000}"/>
    <cellStyle name="20% - Accent6 11" xfId="19307" hidden="1" xr:uid="{00000000-0005-0000-0000-0000900D0000}"/>
    <cellStyle name="20% - Accent6 11" xfId="19628" hidden="1" xr:uid="{00000000-0005-0000-0000-0000910D0000}"/>
    <cellStyle name="20% - Accent6 11" xfId="19970" hidden="1" xr:uid="{00000000-0005-0000-0000-0000920D0000}"/>
    <cellStyle name="20% - Accent6 11" xfId="22560" hidden="1" xr:uid="{00000000-0005-0000-0000-0000930D0000}"/>
    <cellStyle name="20% - Accent6 11" xfId="22881" hidden="1" xr:uid="{00000000-0005-0000-0000-0000940D0000}"/>
    <cellStyle name="20% - Accent6 11" xfId="23223" hidden="1" xr:uid="{00000000-0005-0000-0000-0000950D0000}"/>
    <cellStyle name="20% - Accent6 11" xfId="25726" hidden="1" xr:uid="{00000000-0005-0000-0000-0000960D0000}"/>
    <cellStyle name="20% - Accent6 11" xfId="26047" hidden="1" xr:uid="{00000000-0005-0000-0000-0000970D0000}"/>
    <cellStyle name="20% - Accent6 11" xfId="28507" hidden="1" xr:uid="{00000000-0005-0000-0000-0000980D0000}"/>
    <cellStyle name="20% - Accent6 11" xfId="28581" hidden="1" xr:uid="{00000000-0005-0000-0000-0000990D0000}"/>
    <cellStyle name="20% - Accent6 11" xfId="28657" hidden="1" xr:uid="{00000000-0005-0000-0000-00009A0D0000}"/>
    <cellStyle name="20% - Accent6 11" xfId="28735" hidden="1" xr:uid="{00000000-0005-0000-0000-00009B0D0000}"/>
    <cellStyle name="20% - Accent6 11" xfId="29320" hidden="1" xr:uid="{00000000-0005-0000-0000-00009C0D0000}"/>
    <cellStyle name="20% - Accent6 11" xfId="29396" hidden="1" xr:uid="{00000000-0005-0000-0000-00009D0D0000}"/>
    <cellStyle name="20% - Accent6 11" xfId="29475" hidden="1" xr:uid="{00000000-0005-0000-0000-00009E0D0000}"/>
    <cellStyle name="20% - Accent6 11" xfId="29518" hidden="1" xr:uid="{00000000-0005-0000-0000-00009F0D0000}"/>
    <cellStyle name="20% - Accent6 11" xfId="28965" hidden="1" xr:uid="{00000000-0005-0000-0000-0000A00D0000}"/>
    <cellStyle name="20% - Accent6 11" xfId="29224" hidden="1" xr:uid="{00000000-0005-0000-0000-0000A10D0000}"/>
    <cellStyle name="20% - Accent6 11" xfId="29915" hidden="1" xr:uid="{00000000-0005-0000-0000-0000A20D0000}"/>
    <cellStyle name="20% - Accent6 11" xfId="29991" hidden="1" xr:uid="{00000000-0005-0000-0000-0000A30D0000}"/>
    <cellStyle name="20% - Accent6 11" xfId="30069" hidden="1" xr:uid="{00000000-0005-0000-0000-0000A40D0000}"/>
    <cellStyle name="20% - Accent6 11" xfId="30106" hidden="1" xr:uid="{00000000-0005-0000-0000-0000A50D0000}"/>
    <cellStyle name="20% - Accent6 11" xfId="29088" hidden="1" xr:uid="{00000000-0005-0000-0000-0000A60D0000}"/>
    <cellStyle name="20% - Accent6 11" xfId="29704" hidden="1" xr:uid="{00000000-0005-0000-0000-0000A70D0000}"/>
    <cellStyle name="20% - Accent6 11" xfId="30447" hidden="1" xr:uid="{00000000-0005-0000-0000-0000A80D0000}"/>
    <cellStyle name="20% - Accent6 11" xfId="30523" hidden="1" xr:uid="{00000000-0005-0000-0000-0000A90D0000}"/>
    <cellStyle name="20% - Accent6 11" xfId="30601" hidden="1" xr:uid="{00000000-0005-0000-0000-0000AA0D0000}"/>
    <cellStyle name="20% - Accent6 11" xfId="30784" hidden="1" xr:uid="{00000000-0005-0000-0000-0000AB0D0000}"/>
    <cellStyle name="20% - Accent6 11" xfId="30860" hidden="1" xr:uid="{00000000-0005-0000-0000-0000AC0D0000}"/>
    <cellStyle name="20% - Accent6 11" xfId="30938" hidden="1" xr:uid="{00000000-0005-0000-0000-0000AD0D0000}"/>
    <cellStyle name="20% - Accent6 11" xfId="31121" hidden="1" xr:uid="{00000000-0005-0000-0000-0000AE0D0000}"/>
    <cellStyle name="20% - Accent6 11" xfId="31197" hidden="1" xr:uid="{00000000-0005-0000-0000-0000AF0D0000}"/>
    <cellStyle name="20% - Accent6 11" xfId="31299" hidden="1" xr:uid="{00000000-0005-0000-0000-0000B00D0000}"/>
    <cellStyle name="20% - Accent6 11" xfId="31373" hidden="1" xr:uid="{00000000-0005-0000-0000-0000B10D0000}"/>
    <cellStyle name="20% - Accent6 11" xfId="31449" hidden="1" xr:uid="{00000000-0005-0000-0000-0000B20D0000}"/>
    <cellStyle name="20% - Accent6 11" xfId="31527" hidden="1" xr:uid="{00000000-0005-0000-0000-0000B30D0000}"/>
    <cellStyle name="20% - Accent6 11" xfId="32112" hidden="1" xr:uid="{00000000-0005-0000-0000-0000B40D0000}"/>
    <cellStyle name="20% - Accent6 11" xfId="32188" hidden="1" xr:uid="{00000000-0005-0000-0000-0000B50D0000}"/>
    <cellStyle name="20% - Accent6 11" xfId="32267" hidden="1" xr:uid="{00000000-0005-0000-0000-0000B60D0000}"/>
    <cellStyle name="20% - Accent6 11" xfId="32310" hidden="1" xr:uid="{00000000-0005-0000-0000-0000B70D0000}"/>
    <cellStyle name="20% - Accent6 11" xfId="31757" hidden="1" xr:uid="{00000000-0005-0000-0000-0000B80D0000}"/>
    <cellStyle name="20% - Accent6 11" xfId="32016" hidden="1" xr:uid="{00000000-0005-0000-0000-0000B90D0000}"/>
    <cellStyle name="20% - Accent6 11" xfId="32707" hidden="1" xr:uid="{00000000-0005-0000-0000-0000BA0D0000}"/>
    <cellStyle name="20% - Accent6 11" xfId="32783" hidden="1" xr:uid="{00000000-0005-0000-0000-0000BB0D0000}"/>
    <cellStyle name="20% - Accent6 11" xfId="32861" hidden="1" xr:uid="{00000000-0005-0000-0000-0000BC0D0000}"/>
    <cellStyle name="20% - Accent6 11" xfId="32898" hidden="1" xr:uid="{00000000-0005-0000-0000-0000BD0D0000}"/>
    <cellStyle name="20% - Accent6 11" xfId="31880" hidden="1" xr:uid="{00000000-0005-0000-0000-0000BE0D0000}"/>
    <cellStyle name="20% - Accent6 11" xfId="32496" hidden="1" xr:uid="{00000000-0005-0000-0000-0000BF0D0000}"/>
    <cellStyle name="20% - Accent6 11" xfId="33239" hidden="1" xr:uid="{00000000-0005-0000-0000-0000C00D0000}"/>
    <cellStyle name="20% - Accent6 11" xfId="33315" hidden="1" xr:uid="{00000000-0005-0000-0000-0000C10D0000}"/>
    <cellStyle name="20% - Accent6 11" xfId="33393" hidden="1" xr:uid="{00000000-0005-0000-0000-0000C20D0000}"/>
    <cellStyle name="20% - Accent6 11" xfId="33576" hidden="1" xr:uid="{00000000-0005-0000-0000-0000C30D0000}"/>
    <cellStyle name="20% - Accent6 11" xfId="33652" hidden="1" xr:uid="{00000000-0005-0000-0000-0000C40D0000}"/>
    <cellStyle name="20% - Accent6 11" xfId="33730" hidden="1" xr:uid="{00000000-0005-0000-0000-0000C50D0000}"/>
    <cellStyle name="20% - Accent6 11" xfId="33913" hidden="1" xr:uid="{00000000-0005-0000-0000-0000C60D0000}"/>
    <cellStyle name="20% - Accent6 11" xfId="33989" hidden="1" xr:uid="{00000000-0005-0000-0000-0000C70D0000}"/>
    <cellStyle name="20% - Accent6 12" xfId="605" hidden="1" xr:uid="{00000000-0005-0000-0000-0000C80D0000}"/>
    <cellStyle name="20% - Accent6 12" xfId="930" hidden="1" xr:uid="{00000000-0005-0000-0000-0000C90D0000}"/>
    <cellStyle name="20% - Accent6 12" xfId="1250" hidden="1" xr:uid="{00000000-0005-0000-0000-0000CA0D0000}"/>
    <cellStyle name="20% - Accent6 12" xfId="1592" hidden="1" xr:uid="{00000000-0005-0000-0000-0000CB0D0000}"/>
    <cellStyle name="20% - Accent6 12" xfId="6820" hidden="1" xr:uid="{00000000-0005-0000-0000-0000CC0D0000}"/>
    <cellStyle name="20% - Accent6 12" xfId="7141" hidden="1" xr:uid="{00000000-0005-0000-0000-0000CD0D0000}"/>
    <cellStyle name="20% - Accent6 12" xfId="7487" hidden="1" xr:uid="{00000000-0005-0000-0000-0000CE0D0000}"/>
    <cellStyle name="20% - Accent6 12" xfId="8362" hidden="1" xr:uid="{00000000-0005-0000-0000-0000CF0D0000}"/>
    <cellStyle name="20% - Accent6 12" xfId="4110" hidden="1" xr:uid="{00000000-0005-0000-0000-0000D00D0000}"/>
    <cellStyle name="20% - Accent6 12" xfId="5547" hidden="1" xr:uid="{00000000-0005-0000-0000-0000D10D0000}"/>
    <cellStyle name="20% - Accent6 12" xfId="13259" hidden="1" xr:uid="{00000000-0005-0000-0000-0000D20D0000}"/>
    <cellStyle name="20% - Accent6 12" xfId="13579" hidden="1" xr:uid="{00000000-0005-0000-0000-0000D30D0000}"/>
    <cellStyle name="20% - Accent6 12" xfId="13921" hidden="1" xr:uid="{00000000-0005-0000-0000-0000D40D0000}"/>
    <cellStyle name="20% - Accent6 12" xfId="14656" hidden="1" xr:uid="{00000000-0005-0000-0000-0000D50D0000}"/>
    <cellStyle name="20% - Accent6 12" xfId="6300" hidden="1" xr:uid="{00000000-0005-0000-0000-0000D60D0000}"/>
    <cellStyle name="20% - Accent6 12" xfId="4564" hidden="1" xr:uid="{00000000-0005-0000-0000-0000D70D0000}"/>
    <cellStyle name="20% - Accent6 12" xfId="19342" hidden="1" xr:uid="{00000000-0005-0000-0000-0000D80D0000}"/>
    <cellStyle name="20% - Accent6 12" xfId="19662" hidden="1" xr:uid="{00000000-0005-0000-0000-0000D90D0000}"/>
    <cellStyle name="20% - Accent6 12" xfId="20004" hidden="1" xr:uid="{00000000-0005-0000-0000-0000DA0D0000}"/>
    <cellStyle name="20% - Accent6 12" xfId="22595" hidden="1" xr:uid="{00000000-0005-0000-0000-0000DB0D0000}"/>
    <cellStyle name="20% - Accent6 12" xfId="22915" hidden="1" xr:uid="{00000000-0005-0000-0000-0000DC0D0000}"/>
    <cellStyle name="20% - Accent6 12" xfId="23257" hidden="1" xr:uid="{00000000-0005-0000-0000-0000DD0D0000}"/>
    <cellStyle name="20% - Accent6 12" xfId="25761" hidden="1" xr:uid="{00000000-0005-0000-0000-0000DE0D0000}"/>
    <cellStyle name="20% - Accent6 12" xfId="26081" hidden="1" xr:uid="{00000000-0005-0000-0000-0000DF0D0000}"/>
    <cellStyle name="20% - Accent6 12" xfId="28520" hidden="1" xr:uid="{00000000-0005-0000-0000-0000E00D0000}"/>
    <cellStyle name="20% - Accent6 12" xfId="28595" hidden="1" xr:uid="{00000000-0005-0000-0000-0000E10D0000}"/>
    <cellStyle name="20% - Accent6 12" xfId="28670" hidden="1" xr:uid="{00000000-0005-0000-0000-0000E20D0000}"/>
    <cellStyle name="20% - Accent6 12" xfId="28748" hidden="1" xr:uid="{00000000-0005-0000-0000-0000E30D0000}"/>
    <cellStyle name="20% - Accent6 12" xfId="29334" hidden="1" xr:uid="{00000000-0005-0000-0000-0000E40D0000}"/>
    <cellStyle name="20% - Accent6 12" xfId="29409" hidden="1" xr:uid="{00000000-0005-0000-0000-0000E50D0000}"/>
    <cellStyle name="20% - Accent6 12" xfId="29488" hidden="1" xr:uid="{00000000-0005-0000-0000-0000E60D0000}"/>
    <cellStyle name="20% - Accent6 12" xfId="29557" hidden="1" xr:uid="{00000000-0005-0000-0000-0000E70D0000}"/>
    <cellStyle name="20% - Accent6 12" xfId="28971" hidden="1" xr:uid="{00000000-0005-0000-0000-0000E80D0000}"/>
    <cellStyle name="20% - Accent6 12" xfId="29147" hidden="1" xr:uid="{00000000-0005-0000-0000-0000E90D0000}"/>
    <cellStyle name="20% - Accent6 12" xfId="29929" hidden="1" xr:uid="{00000000-0005-0000-0000-0000EA0D0000}"/>
    <cellStyle name="20% - Accent6 12" xfId="30004" hidden="1" xr:uid="{00000000-0005-0000-0000-0000EB0D0000}"/>
    <cellStyle name="20% - Accent6 12" xfId="30082" hidden="1" xr:uid="{00000000-0005-0000-0000-0000EC0D0000}"/>
    <cellStyle name="20% - Accent6 12" xfId="30131" hidden="1" xr:uid="{00000000-0005-0000-0000-0000ED0D0000}"/>
    <cellStyle name="20% - Accent6 12" xfId="29246" hidden="1" xr:uid="{00000000-0005-0000-0000-0000EE0D0000}"/>
    <cellStyle name="20% - Accent6 12" xfId="29017" hidden="1" xr:uid="{00000000-0005-0000-0000-0000EF0D0000}"/>
    <cellStyle name="20% - Accent6 12" xfId="30461" hidden="1" xr:uid="{00000000-0005-0000-0000-0000F00D0000}"/>
    <cellStyle name="20% - Accent6 12" xfId="30536" hidden="1" xr:uid="{00000000-0005-0000-0000-0000F10D0000}"/>
    <cellStyle name="20% - Accent6 12" xfId="30614" hidden="1" xr:uid="{00000000-0005-0000-0000-0000F20D0000}"/>
    <cellStyle name="20% - Accent6 12" xfId="30798" hidden="1" xr:uid="{00000000-0005-0000-0000-0000F30D0000}"/>
    <cellStyle name="20% - Accent6 12" xfId="30873" hidden="1" xr:uid="{00000000-0005-0000-0000-0000F40D0000}"/>
    <cellStyle name="20% - Accent6 12" xfId="30951" hidden="1" xr:uid="{00000000-0005-0000-0000-0000F50D0000}"/>
    <cellStyle name="20% - Accent6 12" xfId="31135" hidden="1" xr:uid="{00000000-0005-0000-0000-0000F60D0000}"/>
    <cellStyle name="20% - Accent6 12" xfId="31210" hidden="1" xr:uid="{00000000-0005-0000-0000-0000F70D0000}"/>
    <cellStyle name="20% - Accent6 12" xfId="31312" hidden="1" xr:uid="{00000000-0005-0000-0000-0000F80D0000}"/>
    <cellStyle name="20% - Accent6 12" xfId="31387" hidden="1" xr:uid="{00000000-0005-0000-0000-0000F90D0000}"/>
    <cellStyle name="20% - Accent6 12" xfId="31462" hidden="1" xr:uid="{00000000-0005-0000-0000-0000FA0D0000}"/>
    <cellStyle name="20% - Accent6 12" xfId="31540" hidden="1" xr:uid="{00000000-0005-0000-0000-0000FB0D0000}"/>
    <cellStyle name="20% - Accent6 12" xfId="32126" hidden="1" xr:uid="{00000000-0005-0000-0000-0000FC0D0000}"/>
    <cellStyle name="20% - Accent6 12" xfId="32201" hidden="1" xr:uid="{00000000-0005-0000-0000-0000FD0D0000}"/>
    <cellStyle name="20% - Accent6 12" xfId="32280" hidden="1" xr:uid="{00000000-0005-0000-0000-0000FE0D0000}"/>
    <cellStyle name="20% - Accent6 12" xfId="32349" hidden="1" xr:uid="{00000000-0005-0000-0000-0000FF0D0000}"/>
    <cellStyle name="20% - Accent6 12" xfId="31763" hidden="1" xr:uid="{00000000-0005-0000-0000-0000000E0000}"/>
    <cellStyle name="20% - Accent6 12" xfId="31939" hidden="1" xr:uid="{00000000-0005-0000-0000-0000010E0000}"/>
    <cellStyle name="20% - Accent6 12" xfId="32721" hidden="1" xr:uid="{00000000-0005-0000-0000-0000020E0000}"/>
    <cellStyle name="20% - Accent6 12" xfId="32796" hidden="1" xr:uid="{00000000-0005-0000-0000-0000030E0000}"/>
    <cellStyle name="20% - Accent6 12" xfId="32874" hidden="1" xr:uid="{00000000-0005-0000-0000-0000040E0000}"/>
    <cellStyle name="20% - Accent6 12" xfId="32923" hidden="1" xr:uid="{00000000-0005-0000-0000-0000050E0000}"/>
    <cellStyle name="20% - Accent6 12" xfId="32038" hidden="1" xr:uid="{00000000-0005-0000-0000-0000060E0000}"/>
    <cellStyle name="20% - Accent6 12" xfId="31809" hidden="1" xr:uid="{00000000-0005-0000-0000-0000070E0000}"/>
    <cellStyle name="20% - Accent6 12" xfId="33253" hidden="1" xr:uid="{00000000-0005-0000-0000-0000080E0000}"/>
    <cellStyle name="20% - Accent6 12" xfId="33328" hidden="1" xr:uid="{00000000-0005-0000-0000-0000090E0000}"/>
    <cellStyle name="20% - Accent6 12" xfId="33406" hidden="1" xr:uid="{00000000-0005-0000-0000-00000A0E0000}"/>
    <cellStyle name="20% - Accent6 12" xfId="33590" hidden="1" xr:uid="{00000000-0005-0000-0000-00000B0E0000}"/>
    <cellStyle name="20% - Accent6 12" xfId="33665" hidden="1" xr:uid="{00000000-0005-0000-0000-00000C0E0000}"/>
    <cellStyle name="20% - Accent6 12" xfId="33743" hidden="1" xr:uid="{00000000-0005-0000-0000-00000D0E0000}"/>
    <cellStyle name="20% - Accent6 12" xfId="33927" hidden="1" xr:uid="{00000000-0005-0000-0000-00000E0E0000}"/>
    <cellStyle name="20% - Accent6 12" xfId="34002" hidden="1" xr:uid="{00000000-0005-0000-0000-00000F0E0000}"/>
    <cellStyle name="20% - Accent6 13" xfId="1627" hidden="1" xr:uid="{00000000-0005-0000-0000-0000100E0000}"/>
    <cellStyle name="20% - Accent6 13" xfId="2893" hidden="1" xr:uid="{00000000-0005-0000-0000-0000110E0000}"/>
    <cellStyle name="20% - Accent6 13" xfId="9519" hidden="1" xr:uid="{00000000-0005-0000-0000-0000120E0000}"/>
    <cellStyle name="20% - Accent6 13" xfId="12032" hidden="1" xr:uid="{00000000-0005-0000-0000-0000130E0000}"/>
    <cellStyle name="20% - Accent6 13" xfId="15770" hidden="1" xr:uid="{00000000-0005-0000-0000-0000140E0000}"/>
    <cellStyle name="20% - Accent6 13" xfId="18138" hidden="1" xr:uid="{00000000-0005-0000-0000-0000150E0000}"/>
    <cellStyle name="20% - Accent6 13" xfId="21407" hidden="1" xr:uid="{00000000-0005-0000-0000-0000160E0000}"/>
    <cellStyle name="20% - Accent6 13" xfId="24591" hidden="1" xr:uid="{00000000-0005-0000-0000-0000170E0000}"/>
    <cellStyle name="20% - Accent6 13" xfId="28761" hidden="1" xr:uid="{00000000-0005-0000-0000-0000180E0000}"/>
    <cellStyle name="20% - Accent6 13" xfId="28876" hidden="1" xr:uid="{00000000-0005-0000-0000-0000190E0000}"/>
    <cellStyle name="20% - Accent6 13" xfId="29599" hidden="1" xr:uid="{00000000-0005-0000-0000-00001A0E0000}"/>
    <cellStyle name="20% - Accent6 13" xfId="29772" hidden="1" xr:uid="{00000000-0005-0000-0000-00001B0E0000}"/>
    <cellStyle name="20% - Accent6 13" xfId="30165" hidden="1" xr:uid="{00000000-0005-0000-0000-00001C0E0000}"/>
    <cellStyle name="20% - Accent6 13" xfId="30313" hidden="1" xr:uid="{00000000-0005-0000-0000-00001D0E0000}"/>
    <cellStyle name="20% - Accent6 13" xfId="30651" hidden="1" xr:uid="{00000000-0005-0000-0000-00001E0E0000}"/>
    <cellStyle name="20% - Accent6 13" xfId="30988" hidden="1" xr:uid="{00000000-0005-0000-0000-00001F0E0000}"/>
    <cellStyle name="20% - Accent6 13" xfId="31553" hidden="1" xr:uid="{00000000-0005-0000-0000-0000200E0000}"/>
    <cellStyle name="20% - Accent6 13" xfId="31668" hidden="1" xr:uid="{00000000-0005-0000-0000-0000210E0000}"/>
    <cellStyle name="20% - Accent6 13" xfId="32391" hidden="1" xr:uid="{00000000-0005-0000-0000-0000220E0000}"/>
    <cellStyle name="20% - Accent6 13" xfId="32564" hidden="1" xr:uid="{00000000-0005-0000-0000-0000230E0000}"/>
    <cellStyle name="20% - Accent6 13" xfId="32957" hidden="1" xr:uid="{00000000-0005-0000-0000-0000240E0000}"/>
    <cellStyle name="20% - Accent6 13" xfId="33105" hidden="1" xr:uid="{00000000-0005-0000-0000-0000250E0000}"/>
    <cellStyle name="20% - Accent6 13" xfId="33443" hidden="1" xr:uid="{00000000-0005-0000-0000-0000260E0000}"/>
    <cellStyle name="20% - Accent6 13" xfId="33780" hidden="1" xr:uid="{00000000-0005-0000-0000-0000270E0000}"/>
    <cellStyle name="20% - Accent6 3 2 3 2" xfId="1703" hidden="1" xr:uid="{00000000-0005-0000-0000-0000280E0000}"/>
    <cellStyle name="20% - Accent6 3 2 3 2" xfId="2969" hidden="1" xr:uid="{00000000-0005-0000-0000-0000290E0000}"/>
    <cellStyle name="20% - Accent6 3 2 3 2" xfId="9595" hidden="1" xr:uid="{00000000-0005-0000-0000-00002A0E0000}"/>
    <cellStyle name="20% - Accent6 3 2 3 2" xfId="12108" hidden="1" xr:uid="{00000000-0005-0000-0000-00002B0E0000}"/>
    <cellStyle name="20% - Accent6 3 2 3 2" xfId="15846" hidden="1" xr:uid="{00000000-0005-0000-0000-00002C0E0000}"/>
    <cellStyle name="20% - Accent6 3 2 3 2" xfId="18214" hidden="1" xr:uid="{00000000-0005-0000-0000-00002D0E0000}"/>
    <cellStyle name="20% - Accent6 3 2 3 2" xfId="21483" hidden="1" xr:uid="{00000000-0005-0000-0000-00002E0E0000}"/>
    <cellStyle name="20% - Accent6 3 2 3 2" xfId="24667" hidden="1" xr:uid="{00000000-0005-0000-0000-00002F0E0000}"/>
    <cellStyle name="20% - Accent6 3 2 3 2" xfId="28836" hidden="1" xr:uid="{00000000-0005-0000-0000-0000300E0000}"/>
    <cellStyle name="20% - Accent6 3 2 3 2" xfId="28951" hidden="1" xr:uid="{00000000-0005-0000-0000-0000310E0000}"/>
    <cellStyle name="20% - Accent6 3 2 3 2" xfId="29674" hidden="1" xr:uid="{00000000-0005-0000-0000-0000320E0000}"/>
    <cellStyle name="20% - Accent6 3 2 3 2" xfId="29847" hidden="1" xr:uid="{00000000-0005-0000-0000-0000330E0000}"/>
    <cellStyle name="20% - Accent6 3 2 3 2" xfId="30240" hidden="1" xr:uid="{00000000-0005-0000-0000-0000340E0000}"/>
    <cellStyle name="20% - Accent6 3 2 3 2" xfId="30388" hidden="1" xr:uid="{00000000-0005-0000-0000-0000350E0000}"/>
    <cellStyle name="20% - Accent6 3 2 3 2" xfId="30726" hidden="1" xr:uid="{00000000-0005-0000-0000-0000360E0000}"/>
    <cellStyle name="20% - Accent6 3 2 3 2" xfId="31063" hidden="1" xr:uid="{00000000-0005-0000-0000-0000370E0000}"/>
    <cellStyle name="20% - Accent6 3 2 3 2" xfId="31628" hidden="1" xr:uid="{00000000-0005-0000-0000-0000380E0000}"/>
    <cellStyle name="20% - Accent6 3 2 3 2" xfId="31743" hidden="1" xr:uid="{00000000-0005-0000-0000-0000390E0000}"/>
    <cellStyle name="20% - Accent6 3 2 3 2" xfId="32466" hidden="1" xr:uid="{00000000-0005-0000-0000-00003A0E0000}"/>
    <cellStyle name="20% - Accent6 3 2 3 2" xfId="32639" hidden="1" xr:uid="{00000000-0005-0000-0000-00003B0E0000}"/>
    <cellStyle name="20% - Accent6 3 2 3 2" xfId="33032" hidden="1" xr:uid="{00000000-0005-0000-0000-00003C0E0000}"/>
    <cellStyle name="20% - Accent6 3 2 3 2" xfId="33180" hidden="1" xr:uid="{00000000-0005-0000-0000-00003D0E0000}"/>
    <cellStyle name="20% - Accent6 3 2 3 2" xfId="33518" hidden="1" xr:uid="{00000000-0005-0000-0000-00003E0E0000}"/>
    <cellStyle name="20% - Accent6 3 2 3 2" xfId="33855" hidden="1" xr:uid="{00000000-0005-0000-0000-00003F0E0000}"/>
    <cellStyle name="20% - Accent6 3 2 4 2" xfId="1664" hidden="1" xr:uid="{00000000-0005-0000-0000-0000400E0000}"/>
    <cellStyle name="20% - Accent6 3 2 4 2" xfId="2930" hidden="1" xr:uid="{00000000-0005-0000-0000-0000410E0000}"/>
    <cellStyle name="20% - Accent6 3 2 4 2" xfId="9556" hidden="1" xr:uid="{00000000-0005-0000-0000-0000420E0000}"/>
    <cellStyle name="20% - Accent6 3 2 4 2" xfId="12069" hidden="1" xr:uid="{00000000-0005-0000-0000-0000430E0000}"/>
    <cellStyle name="20% - Accent6 3 2 4 2" xfId="15807" hidden="1" xr:uid="{00000000-0005-0000-0000-0000440E0000}"/>
    <cellStyle name="20% - Accent6 3 2 4 2" xfId="18175" hidden="1" xr:uid="{00000000-0005-0000-0000-0000450E0000}"/>
    <cellStyle name="20% - Accent6 3 2 4 2" xfId="21444" hidden="1" xr:uid="{00000000-0005-0000-0000-0000460E0000}"/>
    <cellStyle name="20% - Accent6 3 2 4 2" xfId="24628" hidden="1" xr:uid="{00000000-0005-0000-0000-0000470E0000}"/>
    <cellStyle name="20% - Accent6 3 2 4 2" xfId="28797" hidden="1" xr:uid="{00000000-0005-0000-0000-0000480E0000}"/>
    <cellStyle name="20% - Accent6 3 2 4 2" xfId="28912" hidden="1" xr:uid="{00000000-0005-0000-0000-0000490E0000}"/>
    <cellStyle name="20% - Accent6 3 2 4 2" xfId="29635" hidden="1" xr:uid="{00000000-0005-0000-0000-00004A0E0000}"/>
    <cellStyle name="20% - Accent6 3 2 4 2" xfId="29808" hidden="1" xr:uid="{00000000-0005-0000-0000-00004B0E0000}"/>
    <cellStyle name="20% - Accent6 3 2 4 2" xfId="30201" hidden="1" xr:uid="{00000000-0005-0000-0000-00004C0E0000}"/>
    <cellStyle name="20% - Accent6 3 2 4 2" xfId="30349" hidden="1" xr:uid="{00000000-0005-0000-0000-00004D0E0000}"/>
    <cellStyle name="20% - Accent6 3 2 4 2" xfId="30687" hidden="1" xr:uid="{00000000-0005-0000-0000-00004E0E0000}"/>
    <cellStyle name="20% - Accent6 3 2 4 2" xfId="31024" hidden="1" xr:uid="{00000000-0005-0000-0000-00004F0E0000}"/>
    <cellStyle name="20% - Accent6 3 2 4 2" xfId="31589" hidden="1" xr:uid="{00000000-0005-0000-0000-0000500E0000}"/>
    <cellStyle name="20% - Accent6 3 2 4 2" xfId="31704" hidden="1" xr:uid="{00000000-0005-0000-0000-0000510E0000}"/>
    <cellStyle name="20% - Accent6 3 2 4 2" xfId="32427" hidden="1" xr:uid="{00000000-0005-0000-0000-0000520E0000}"/>
    <cellStyle name="20% - Accent6 3 2 4 2" xfId="32600" hidden="1" xr:uid="{00000000-0005-0000-0000-0000530E0000}"/>
    <cellStyle name="20% - Accent6 3 2 4 2" xfId="32993" hidden="1" xr:uid="{00000000-0005-0000-0000-0000540E0000}"/>
    <cellStyle name="20% - Accent6 3 2 4 2" xfId="33141" hidden="1" xr:uid="{00000000-0005-0000-0000-0000550E0000}"/>
    <cellStyle name="20% - Accent6 3 2 4 2" xfId="33479" hidden="1" xr:uid="{00000000-0005-0000-0000-0000560E0000}"/>
    <cellStyle name="20% - Accent6 3 2 4 2" xfId="33816" hidden="1" xr:uid="{00000000-0005-0000-0000-0000570E0000}"/>
    <cellStyle name="20% - Accent6 3 3 3 2" xfId="1663" hidden="1" xr:uid="{00000000-0005-0000-0000-0000580E0000}"/>
    <cellStyle name="20% - Accent6 3 3 3 2" xfId="2929" hidden="1" xr:uid="{00000000-0005-0000-0000-0000590E0000}"/>
    <cellStyle name="20% - Accent6 3 3 3 2" xfId="9555" hidden="1" xr:uid="{00000000-0005-0000-0000-00005A0E0000}"/>
    <cellStyle name="20% - Accent6 3 3 3 2" xfId="12068" hidden="1" xr:uid="{00000000-0005-0000-0000-00005B0E0000}"/>
    <cellStyle name="20% - Accent6 3 3 3 2" xfId="15806" hidden="1" xr:uid="{00000000-0005-0000-0000-00005C0E0000}"/>
    <cellStyle name="20% - Accent6 3 3 3 2" xfId="18174" hidden="1" xr:uid="{00000000-0005-0000-0000-00005D0E0000}"/>
    <cellStyle name="20% - Accent6 3 3 3 2" xfId="21443" hidden="1" xr:uid="{00000000-0005-0000-0000-00005E0E0000}"/>
    <cellStyle name="20% - Accent6 3 3 3 2" xfId="24627" hidden="1" xr:uid="{00000000-0005-0000-0000-00005F0E0000}"/>
    <cellStyle name="20% - Accent6 3 3 3 2" xfId="28796" hidden="1" xr:uid="{00000000-0005-0000-0000-0000600E0000}"/>
    <cellStyle name="20% - Accent6 3 3 3 2" xfId="28911" hidden="1" xr:uid="{00000000-0005-0000-0000-0000610E0000}"/>
    <cellStyle name="20% - Accent6 3 3 3 2" xfId="29634" hidden="1" xr:uid="{00000000-0005-0000-0000-0000620E0000}"/>
    <cellStyle name="20% - Accent6 3 3 3 2" xfId="29807" hidden="1" xr:uid="{00000000-0005-0000-0000-0000630E0000}"/>
    <cellStyle name="20% - Accent6 3 3 3 2" xfId="30200" hidden="1" xr:uid="{00000000-0005-0000-0000-0000640E0000}"/>
    <cellStyle name="20% - Accent6 3 3 3 2" xfId="30348" hidden="1" xr:uid="{00000000-0005-0000-0000-0000650E0000}"/>
    <cellStyle name="20% - Accent6 3 3 3 2" xfId="30686" hidden="1" xr:uid="{00000000-0005-0000-0000-0000660E0000}"/>
    <cellStyle name="20% - Accent6 3 3 3 2" xfId="31023" hidden="1" xr:uid="{00000000-0005-0000-0000-0000670E0000}"/>
    <cellStyle name="20% - Accent6 3 3 3 2" xfId="31588" hidden="1" xr:uid="{00000000-0005-0000-0000-0000680E0000}"/>
    <cellStyle name="20% - Accent6 3 3 3 2" xfId="31703" hidden="1" xr:uid="{00000000-0005-0000-0000-0000690E0000}"/>
    <cellStyle name="20% - Accent6 3 3 3 2" xfId="32426" hidden="1" xr:uid="{00000000-0005-0000-0000-00006A0E0000}"/>
    <cellStyle name="20% - Accent6 3 3 3 2" xfId="32599" hidden="1" xr:uid="{00000000-0005-0000-0000-00006B0E0000}"/>
    <cellStyle name="20% - Accent6 3 3 3 2" xfId="32992" hidden="1" xr:uid="{00000000-0005-0000-0000-00006C0E0000}"/>
    <cellStyle name="20% - Accent6 3 3 3 2" xfId="33140" hidden="1" xr:uid="{00000000-0005-0000-0000-00006D0E0000}"/>
    <cellStyle name="20% - Accent6 3 3 3 2" xfId="33478" hidden="1" xr:uid="{00000000-0005-0000-0000-00006E0E0000}"/>
    <cellStyle name="20% - Accent6 3 3 3 2" xfId="33815" hidden="1" xr:uid="{00000000-0005-0000-0000-00006F0E0000}"/>
    <cellStyle name="20% - Accent6 4 2 3 2" xfId="1704" hidden="1" xr:uid="{00000000-0005-0000-0000-0000700E0000}"/>
    <cellStyle name="20% - Accent6 4 2 3 2" xfId="2970" hidden="1" xr:uid="{00000000-0005-0000-0000-0000710E0000}"/>
    <cellStyle name="20% - Accent6 4 2 3 2" xfId="9596" hidden="1" xr:uid="{00000000-0005-0000-0000-0000720E0000}"/>
    <cellStyle name="20% - Accent6 4 2 3 2" xfId="12109" hidden="1" xr:uid="{00000000-0005-0000-0000-0000730E0000}"/>
    <cellStyle name="20% - Accent6 4 2 3 2" xfId="15847" hidden="1" xr:uid="{00000000-0005-0000-0000-0000740E0000}"/>
    <cellStyle name="20% - Accent6 4 2 3 2" xfId="18215" hidden="1" xr:uid="{00000000-0005-0000-0000-0000750E0000}"/>
    <cellStyle name="20% - Accent6 4 2 3 2" xfId="21484" hidden="1" xr:uid="{00000000-0005-0000-0000-0000760E0000}"/>
    <cellStyle name="20% - Accent6 4 2 3 2" xfId="24668" hidden="1" xr:uid="{00000000-0005-0000-0000-0000770E0000}"/>
    <cellStyle name="20% - Accent6 4 2 3 2" xfId="28837" hidden="1" xr:uid="{00000000-0005-0000-0000-0000780E0000}"/>
    <cellStyle name="20% - Accent6 4 2 3 2" xfId="28952" hidden="1" xr:uid="{00000000-0005-0000-0000-0000790E0000}"/>
    <cellStyle name="20% - Accent6 4 2 3 2" xfId="29675" hidden="1" xr:uid="{00000000-0005-0000-0000-00007A0E0000}"/>
    <cellStyle name="20% - Accent6 4 2 3 2" xfId="29848" hidden="1" xr:uid="{00000000-0005-0000-0000-00007B0E0000}"/>
    <cellStyle name="20% - Accent6 4 2 3 2" xfId="30241" hidden="1" xr:uid="{00000000-0005-0000-0000-00007C0E0000}"/>
    <cellStyle name="20% - Accent6 4 2 3 2" xfId="30389" hidden="1" xr:uid="{00000000-0005-0000-0000-00007D0E0000}"/>
    <cellStyle name="20% - Accent6 4 2 3 2" xfId="30727" hidden="1" xr:uid="{00000000-0005-0000-0000-00007E0E0000}"/>
    <cellStyle name="20% - Accent6 4 2 3 2" xfId="31064" hidden="1" xr:uid="{00000000-0005-0000-0000-00007F0E0000}"/>
    <cellStyle name="20% - Accent6 4 2 3 2" xfId="31629" hidden="1" xr:uid="{00000000-0005-0000-0000-0000800E0000}"/>
    <cellStyle name="20% - Accent6 4 2 3 2" xfId="31744" hidden="1" xr:uid="{00000000-0005-0000-0000-0000810E0000}"/>
    <cellStyle name="20% - Accent6 4 2 3 2" xfId="32467" hidden="1" xr:uid="{00000000-0005-0000-0000-0000820E0000}"/>
    <cellStyle name="20% - Accent6 4 2 3 2" xfId="32640" hidden="1" xr:uid="{00000000-0005-0000-0000-0000830E0000}"/>
    <cellStyle name="20% - Accent6 4 2 3 2" xfId="33033" hidden="1" xr:uid="{00000000-0005-0000-0000-0000840E0000}"/>
    <cellStyle name="20% - Accent6 4 2 3 2" xfId="33181" hidden="1" xr:uid="{00000000-0005-0000-0000-0000850E0000}"/>
    <cellStyle name="20% - Accent6 4 2 3 2" xfId="33519" hidden="1" xr:uid="{00000000-0005-0000-0000-0000860E0000}"/>
    <cellStyle name="20% - Accent6 4 2 3 2" xfId="33856" hidden="1" xr:uid="{00000000-0005-0000-0000-0000870E0000}"/>
    <cellStyle name="20% - Accent6 4 2 4 2" xfId="1666" hidden="1" xr:uid="{00000000-0005-0000-0000-0000880E0000}"/>
    <cellStyle name="20% - Accent6 4 2 4 2" xfId="2932" hidden="1" xr:uid="{00000000-0005-0000-0000-0000890E0000}"/>
    <cellStyle name="20% - Accent6 4 2 4 2" xfId="9558" hidden="1" xr:uid="{00000000-0005-0000-0000-00008A0E0000}"/>
    <cellStyle name="20% - Accent6 4 2 4 2" xfId="12071" hidden="1" xr:uid="{00000000-0005-0000-0000-00008B0E0000}"/>
    <cellStyle name="20% - Accent6 4 2 4 2" xfId="15809" hidden="1" xr:uid="{00000000-0005-0000-0000-00008C0E0000}"/>
    <cellStyle name="20% - Accent6 4 2 4 2" xfId="18177" hidden="1" xr:uid="{00000000-0005-0000-0000-00008D0E0000}"/>
    <cellStyle name="20% - Accent6 4 2 4 2" xfId="21446" hidden="1" xr:uid="{00000000-0005-0000-0000-00008E0E0000}"/>
    <cellStyle name="20% - Accent6 4 2 4 2" xfId="24630" hidden="1" xr:uid="{00000000-0005-0000-0000-00008F0E0000}"/>
    <cellStyle name="20% - Accent6 4 2 4 2" xfId="28799" hidden="1" xr:uid="{00000000-0005-0000-0000-0000900E0000}"/>
    <cellStyle name="20% - Accent6 4 2 4 2" xfId="28914" hidden="1" xr:uid="{00000000-0005-0000-0000-0000910E0000}"/>
    <cellStyle name="20% - Accent6 4 2 4 2" xfId="29637" hidden="1" xr:uid="{00000000-0005-0000-0000-0000920E0000}"/>
    <cellStyle name="20% - Accent6 4 2 4 2" xfId="29810" hidden="1" xr:uid="{00000000-0005-0000-0000-0000930E0000}"/>
    <cellStyle name="20% - Accent6 4 2 4 2" xfId="30203" hidden="1" xr:uid="{00000000-0005-0000-0000-0000940E0000}"/>
    <cellStyle name="20% - Accent6 4 2 4 2" xfId="30351" hidden="1" xr:uid="{00000000-0005-0000-0000-0000950E0000}"/>
    <cellStyle name="20% - Accent6 4 2 4 2" xfId="30689" hidden="1" xr:uid="{00000000-0005-0000-0000-0000960E0000}"/>
    <cellStyle name="20% - Accent6 4 2 4 2" xfId="31026" hidden="1" xr:uid="{00000000-0005-0000-0000-0000970E0000}"/>
    <cellStyle name="20% - Accent6 4 2 4 2" xfId="31591" hidden="1" xr:uid="{00000000-0005-0000-0000-0000980E0000}"/>
    <cellStyle name="20% - Accent6 4 2 4 2" xfId="31706" hidden="1" xr:uid="{00000000-0005-0000-0000-0000990E0000}"/>
    <cellStyle name="20% - Accent6 4 2 4 2" xfId="32429" hidden="1" xr:uid="{00000000-0005-0000-0000-00009A0E0000}"/>
    <cellStyle name="20% - Accent6 4 2 4 2" xfId="32602" hidden="1" xr:uid="{00000000-0005-0000-0000-00009B0E0000}"/>
    <cellStyle name="20% - Accent6 4 2 4 2" xfId="32995" hidden="1" xr:uid="{00000000-0005-0000-0000-00009C0E0000}"/>
    <cellStyle name="20% - Accent6 4 2 4 2" xfId="33143" hidden="1" xr:uid="{00000000-0005-0000-0000-00009D0E0000}"/>
    <cellStyle name="20% - Accent6 4 2 4 2" xfId="33481" hidden="1" xr:uid="{00000000-0005-0000-0000-00009E0E0000}"/>
    <cellStyle name="20% - Accent6 4 2 4 2" xfId="33818" hidden="1" xr:uid="{00000000-0005-0000-0000-00009F0E0000}"/>
    <cellStyle name="20% - Accent6 4 3 3 2" xfId="1665" hidden="1" xr:uid="{00000000-0005-0000-0000-0000A00E0000}"/>
    <cellStyle name="20% - Accent6 4 3 3 2" xfId="2931" hidden="1" xr:uid="{00000000-0005-0000-0000-0000A10E0000}"/>
    <cellStyle name="20% - Accent6 4 3 3 2" xfId="9557" hidden="1" xr:uid="{00000000-0005-0000-0000-0000A20E0000}"/>
    <cellStyle name="20% - Accent6 4 3 3 2" xfId="12070" hidden="1" xr:uid="{00000000-0005-0000-0000-0000A30E0000}"/>
    <cellStyle name="20% - Accent6 4 3 3 2" xfId="15808" hidden="1" xr:uid="{00000000-0005-0000-0000-0000A40E0000}"/>
    <cellStyle name="20% - Accent6 4 3 3 2" xfId="18176" hidden="1" xr:uid="{00000000-0005-0000-0000-0000A50E0000}"/>
    <cellStyle name="20% - Accent6 4 3 3 2" xfId="21445" hidden="1" xr:uid="{00000000-0005-0000-0000-0000A60E0000}"/>
    <cellStyle name="20% - Accent6 4 3 3 2" xfId="24629" hidden="1" xr:uid="{00000000-0005-0000-0000-0000A70E0000}"/>
    <cellStyle name="20% - Accent6 4 3 3 2" xfId="28798" hidden="1" xr:uid="{00000000-0005-0000-0000-0000A80E0000}"/>
    <cellStyle name="20% - Accent6 4 3 3 2" xfId="28913" hidden="1" xr:uid="{00000000-0005-0000-0000-0000A90E0000}"/>
    <cellStyle name="20% - Accent6 4 3 3 2" xfId="29636" hidden="1" xr:uid="{00000000-0005-0000-0000-0000AA0E0000}"/>
    <cellStyle name="20% - Accent6 4 3 3 2" xfId="29809" hidden="1" xr:uid="{00000000-0005-0000-0000-0000AB0E0000}"/>
    <cellStyle name="20% - Accent6 4 3 3 2" xfId="30202" hidden="1" xr:uid="{00000000-0005-0000-0000-0000AC0E0000}"/>
    <cellStyle name="20% - Accent6 4 3 3 2" xfId="30350" hidden="1" xr:uid="{00000000-0005-0000-0000-0000AD0E0000}"/>
    <cellStyle name="20% - Accent6 4 3 3 2" xfId="30688" hidden="1" xr:uid="{00000000-0005-0000-0000-0000AE0E0000}"/>
    <cellStyle name="20% - Accent6 4 3 3 2" xfId="31025" hidden="1" xr:uid="{00000000-0005-0000-0000-0000AF0E0000}"/>
    <cellStyle name="20% - Accent6 4 3 3 2" xfId="31590" hidden="1" xr:uid="{00000000-0005-0000-0000-0000B00E0000}"/>
    <cellStyle name="20% - Accent6 4 3 3 2" xfId="31705" hidden="1" xr:uid="{00000000-0005-0000-0000-0000B10E0000}"/>
    <cellStyle name="20% - Accent6 4 3 3 2" xfId="32428" hidden="1" xr:uid="{00000000-0005-0000-0000-0000B20E0000}"/>
    <cellStyle name="20% - Accent6 4 3 3 2" xfId="32601" hidden="1" xr:uid="{00000000-0005-0000-0000-0000B30E0000}"/>
    <cellStyle name="20% - Accent6 4 3 3 2" xfId="32994" hidden="1" xr:uid="{00000000-0005-0000-0000-0000B40E0000}"/>
    <cellStyle name="20% - Accent6 4 3 3 2" xfId="33142" hidden="1" xr:uid="{00000000-0005-0000-0000-0000B50E0000}"/>
    <cellStyle name="20% - Accent6 4 3 3 2" xfId="33480" hidden="1" xr:uid="{00000000-0005-0000-0000-0000B60E0000}"/>
    <cellStyle name="20% - Accent6 4 3 3 2" xfId="33817" hidden="1" xr:uid="{00000000-0005-0000-0000-0000B70E0000}"/>
    <cellStyle name="20% - Accent6 5 2" xfId="1642" hidden="1" xr:uid="{00000000-0005-0000-0000-0000B80E0000}"/>
    <cellStyle name="20% - Accent6 5 2" xfId="2908" hidden="1" xr:uid="{00000000-0005-0000-0000-0000B90E0000}"/>
    <cellStyle name="20% - Accent6 5 2" xfId="9534" hidden="1" xr:uid="{00000000-0005-0000-0000-0000BA0E0000}"/>
    <cellStyle name="20% - Accent6 5 2" xfId="12047" hidden="1" xr:uid="{00000000-0005-0000-0000-0000BB0E0000}"/>
    <cellStyle name="20% - Accent6 5 2" xfId="15785" hidden="1" xr:uid="{00000000-0005-0000-0000-0000BC0E0000}"/>
    <cellStyle name="20% - Accent6 5 2" xfId="18153" hidden="1" xr:uid="{00000000-0005-0000-0000-0000BD0E0000}"/>
    <cellStyle name="20% - Accent6 5 2" xfId="21422" hidden="1" xr:uid="{00000000-0005-0000-0000-0000BE0E0000}"/>
    <cellStyle name="20% - Accent6 5 2" xfId="24606" hidden="1" xr:uid="{00000000-0005-0000-0000-0000BF0E0000}"/>
    <cellStyle name="20% - Accent6 5 2" xfId="28775" hidden="1" xr:uid="{00000000-0005-0000-0000-0000C00E0000}"/>
    <cellStyle name="20% - Accent6 5 2" xfId="28890" hidden="1" xr:uid="{00000000-0005-0000-0000-0000C10E0000}"/>
    <cellStyle name="20% - Accent6 5 2" xfId="29613" hidden="1" xr:uid="{00000000-0005-0000-0000-0000C20E0000}"/>
    <cellStyle name="20% - Accent6 5 2" xfId="29786" hidden="1" xr:uid="{00000000-0005-0000-0000-0000C30E0000}"/>
    <cellStyle name="20% - Accent6 5 2" xfId="30179" hidden="1" xr:uid="{00000000-0005-0000-0000-0000C40E0000}"/>
    <cellStyle name="20% - Accent6 5 2" xfId="30327" hidden="1" xr:uid="{00000000-0005-0000-0000-0000C50E0000}"/>
    <cellStyle name="20% - Accent6 5 2" xfId="30665" hidden="1" xr:uid="{00000000-0005-0000-0000-0000C60E0000}"/>
    <cellStyle name="20% - Accent6 5 2" xfId="31002" hidden="1" xr:uid="{00000000-0005-0000-0000-0000C70E0000}"/>
    <cellStyle name="20% - Accent6 5 2" xfId="31567" hidden="1" xr:uid="{00000000-0005-0000-0000-0000C80E0000}"/>
    <cellStyle name="20% - Accent6 5 2" xfId="31682" hidden="1" xr:uid="{00000000-0005-0000-0000-0000C90E0000}"/>
    <cellStyle name="20% - Accent6 5 2" xfId="32405" hidden="1" xr:uid="{00000000-0005-0000-0000-0000CA0E0000}"/>
    <cellStyle name="20% - Accent6 5 2" xfId="32578" hidden="1" xr:uid="{00000000-0005-0000-0000-0000CB0E0000}"/>
    <cellStyle name="20% - Accent6 5 2" xfId="32971" hidden="1" xr:uid="{00000000-0005-0000-0000-0000CC0E0000}"/>
    <cellStyle name="20% - Accent6 5 2" xfId="33119" hidden="1" xr:uid="{00000000-0005-0000-0000-0000CD0E0000}"/>
    <cellStyle name="20% - Accent6 5 2" xfId="33457" hidden="1" xr:uid="{00000000-0005-0000-0000-0000CE0E0000}"/>
    <cellStyle name="20% - Accent6 5 2" xfId="33794" hidden="1" xr:uid="{00000000-0005-0000-0000-0000CF0E0000}"/>
    <cellStyle name="20% - Accent6 7" xfId="418" hidden="1" xr:uid="{00000000-0005-0000-0000-0000D00E0000}"/>
    <cellStyle name="20% - Accent6 7" xfId="724" hidden="1" xr:uid="{00000000-0005-0000-0000-0000D10E0000}"/>
    <cellStyle name="20% - Accent6 7" xfId="1055" hidden="1" xr:uid="{00000000-0005-0000-0000-0000D20E0000}"/>
    <cellStyle name="20% - Accent6 7" xfId="1397" hidden="1" xr:uid="{00000000-0005-0000-0000-0000D30E0000}"/>
    <cellStyle name="20% - Accent6 7" xfId="6613" hidden="1" xr:uid="{00000000-0005-0000-0000-0000D40E0000}"/>
    <cellStyle name="20% - Accent6 7" xfId="6946" hidden="1" xr:uid="{00000000-0005-0000-0000-0000D50E0000}"/>
    <cellStyle name="20% - Accent6 7" xfId="7291" hidden="1" xr:uid="{00000000-0005-0000-0000-0000D60E0000}"/>
    <cellStyle name="20% - Accent6 7" xfId="8435" hidden="1" xr:uid="{00000000-0005-0000-0000-0000D70E0000}"/>
    <cellStyle name="20% - Accent6 7" xfId="7767" hidden="1" xr:uid="{00000000-0005-0000-0000-0000D80E0000}"/>
    <cellStyle name="20% - Accent6 7" xfId="6190" hidden="1" xr:uid="{00000000-0005-0000-0000-0000D90E0000}"/>
    <cellStyle name="20% - Accent6 7" xfId="4305" hidden="1" xr:uid="{00000000-0005-0000-0000-0000DA0E0000}"/>
    <cellStyle name="20% - Accent6 7" xfId="13384" hidden="1" xr:uid="{00000000-0005-0000-0000-0000DB0E0000}"/>
    <cellStyle name="20% - Accent6 7" xfId="13726" hidden="1" xr:uid="{00000000-0005-0000-0000-0000DC0E0000}"/>
    <cellStyle name="20% - Accent6 7" xfId="14712" hidden="1" xr:uid="{00000000-0005-0000-0000-0000DD0E0000}"/>
    <cellStyle name="20% - Accent6 7" xfId="14146" hidden="1" xr:uid="{00000000-0005-0000-0000-0000DE0E0000}"/>
    <cellStyle name="20% - Accent6 7" xfId="7541" hidden="1" xr:uid="{00000000-0005-0000-0000-0000DF0E0000}"/>
    <cellStyle name="20% - Accent6 7" xfId="4790" hidden="1" xr:uid="{00000000-0005-0000-0000-0000E00E0000}"/>
    <cellStyle name="20% - Accent6 7" xfId="19467" hidden="1" xr:uid="{00000000-0005-0000-0000-0000E10E0000}"/>
    <cellStyle name="20% - Accent6 7" xfId="19809" hidden="1" xr:uid="{00000000-0005-0000-0000-0000E20E0000}"/>
    <cellStyle name="20% - Accent6 7" xfId="14057" hidden="1" xr:uid="{00000000-0005-0000-0000-0000E30E0000}"/>
    <cellStyle name="20% - Accent6 7" xfId="22720" hidden="1" xr:uid="{00000000-0005-0000-0000-0000E40E0000}"/>
    <cellStyle name="20% - Accent6 7" xfId="23062" hidden="1" xr:uid="{00000000-0005-0000-0000-0000E50E0000}"/>
    <cellStyle name="20% - Accent6 7" xfId="13971" hidden="1" xr:uid="{00000000-0005-0000-0000-0000E60E0000}"/>
    <cellStyle name="20% - Accent6 7" xfId="25886" hidden="1" xr:uid="{00000000-0005-0000-0000-0000E70E0000}"/>
    <cellStyle name="20% - Accent6 7" xfId="28453" hidden="1" xr:uid="{00000000-0005-0000-0000-0000E80E0000}"/>
    <cellStyle name="20% - Accent6 7" xfId="28536" hidden="1" xr:uid="{00000000-0005-0000-0000-0000E90E0000}"/>
    <cellStyle name="20% - Accent6 7" xfId="28613" hidden="1" xr:uid="{00000000-0005-0000-0000-0000EA0E0000}"/>
    <cellStyle name="20% - Accent6 7" xfId="28691" hidden="1" xr:uid="{00000000-0005-0000-0000-0000EB0E0000}"/>
    <cellStyle name="20% - Accent6 7" xfId="29275" hidden="1" xr:uid="{00000000-0005-0000-0000-0000EC0E0000}"/>
    <cellStyle name="20% - Accent6 7" xfId="29352" hidden="1" xr:uid="{00000000-0005-0000-0000-0000ED0E0000}"/>
    <cellStyle name="20% - Accent6 7" xfId="29431" hidden="1" xr:uid="{00000000-0005-0000-0000-0000EE0E0000}"/>
    <cellStyle name="20% - Accent6 7" xfId="29565" hidden="1" xr:uid="{00000000-0005-0000-0000-0000EF0E0000}"/>
    <cellStyle name="20% - Accent6 7" xfId="29516" hidden="1" xr:uid="{00000000-0005-0000-0000-0000F00E0000}"/>
    <cellStyle name="20% - Accent6 7" xfId="29228" hidden="1" xr:uid="{00000000-0005-0000-0000-0000F10E0000}"/>
    <cellStyle name="20% - Accent6 7" xfId="28991" hidden="1" xr:uid="{00000000-0005-0000-0000-0000F20E0000}"/>
    <cellStyle name="20% - Accent6 7" xfId="29947" hidden="1" xr:uid="{00000000-0005-0000-0000-0000F30E0000}"/>
    <cellStyle name="20% - Accent6 7" xfId="30025" hidden="1" xr:uid="{00000000-0005-0000-0000-0000F40E0000}"/>
    <cellStyle name="20% - Accent6 7" xfId="30136" hidden="1" xr:uid="{00000000-0005-0000-0000-0000F50E0000}"/>
    <cellStyle name="20% - Accent6 7" xfId="30104" hidden="1" xr:uid="{00000000-0005-0000-0000-0000F60E0000}"/>
    <cellStyle name="20% - Accent6 7" xfId="29492" hidden="1" xr:uid="{00000000-0005-0000-0000-0000F70E0000}"/>
    <cellStyle name="20% - Accent6 7" xfId="29043" hidden="1" xr:uid="{00000000-0005-0000-0000-0000F80E0000}"/>
    <cellStyle name="20% - Accent6 7" xfId="30479" hidden="1" xr:uid="{00000000-0005-0000-0000-0000F90E0000}"/>
    <cellStyle name="20% - Accent6 7" xfId="30557" hidden="1" xr:uid="{00000000-0005-0000-0000-0000FA0E0000}"/>
    <cellStyle name="20% - Accent6 7" xfId="30089" hidden="1" xr:uid="{00000000-0005-0000-0000-0000FB0E0000}"/>
    <cellStyle name="20% - Accent6 7" xfId="30816" hidden="1" xr:uid="{00000000-0005-0000-0000-0000FC0E0000}"/>
    <cellStyle name="20% - Accent6 7" xfId="30894" hidden="1" xr:uid="{00000000-0005-0000-0000-0000FD0E0000}"/>
    <cellStyle name="20% - Accent6 7" xfId="30084" hidden="1" xr:uid="{00000000-0005-0000-0000-0000FE0E0000}"/>
    <cellStyle name="20% - Accent6 7" xfId="31153" hidden="1" xr:uid="{00000000-0005-0000-0000-0000FF0E0000}"/>
    <cellStyle name="20% - Accent6 7" xfId="31245" hidden="1" xr:uid="{00000000-0005-0000-0000-0000000F0000}"/>
    <cellStyle name="20% - Accent6 7" xfId="31328" hidden="1" xr:uid="{00000000-0005-0000-0000-0000010F0000}"/>
    <cellStyle name="20% - Accent6 7" xfId="31405" hidden="1" xr:uid="{00000000-0005-0000-0000-0000020F0000}"/>
    <cellStyle name="20% - Accent6 7" xfId="31483" hidden="1" xr:uid="{00000000-0005-0000-0000-0000030F0000}"/>
    <cellStyle name="20% - Accent6 7" xfId="32067" hidden="1" xr:uid="{00000000-0005-0000-0000-0000040F0000}"/>
    <cellStyle name="20% - Accent6 7" xfId="32144" hidden="1" xr:uid="{00000000-0005-0000-0000-0000050F0000}"/>
    <cellStyle name="20% - Accent6 7" xfId="32223" hidden="1" xr:uid="{00000000-0005-0000-0000-0000060F0000}"/>
    <cellStyle name="20% - Accent6 7" xfId="32357" hidden="1" xr:uid="{00000000-0005-0000-0000-0000070F0000}"/>
    <cellStyle name="20% - Accent6 7" xfId="32308" hidden="1" xr:uid="{00000000-0005-0000-0000-0000080F0000}"/>
    <cellStyle name="20% - Accent6 7" xfId="32020" hidden="1" xr:uid="{00000000-0005-0000-0000-0000090F0000}"/>
    <cellStyle name="20% - Accent6 7" xfId="31783" hidden="1" xr:uid="{00000000-0005-0000-0000-00000A0F0000}"/>
    <cellStyle name="20% - Accent6 7" xfId="32739" hidden="1" xr:uid="{00000000-0005-0000-0000-00000B0F0000}"/>
    <cellStyle name="20% - Accent6 7" xfId="32817" hidden="1" xr:uid="{00000000-0005-0000-0000-00000C0F0000}"/>
    <cellStyle name="20% - Accent6 7" xfId="32928" hidden="1" xr:uid="{00000000-0005-0000-0000-00000D0F0000}"/>
    <cellStyle name="20% - Accent6 7" xfId="32896" hidden="1" xr:uid="{00000000-0005-0000-0000-00000E0F0000}"/>
    <cellStyle name="20% - Accent6 7" xfId="32284" hidden="1" xr:uid="{00000000-0005-0000-0000-00000F0F0000}"/>
    <cellStyle name="20% - Accent6 7" xfId="31835" hidden="1" xr:uid="{00000000-0005-0000-0000-0000100F0000}"/>
    <cellStyle name="20% - Accent6 7" xfId="33271" hidden="1" xr:uid="{00000000-0005-0000-0000-0000110F0000}"/>
    <cellStyle name="20% - Accent6 7" xfId="33349" hidden="1" xr:uid="{00000000-0005-0000-0000-0000120F0000}"/>
    <cellStyle name="20% - Accent6 7" xfId="32881" hidden="1" xr:uid="{00000000-0005-0000-0000-0000130F0000}"/>
    <cellStyle name="20% - Accent6 7" xfId="33608" hidden="1" xr:uid="{00000000-0005-0000-0000-0000140F0000}"/>
    <cellStyle name="20% - Accent6 7" xfId="33686" hidden="1" xr:uid="{00000000-0005-0000-0000-0000150F0000}"/>
    <cellStyle name="20% - Accent6 7" xfId="32876" hidden="1" xr:uid="{00000000-0005-0000-0000-0000160F0000}"/>
    <cellStyle name="20% - Accent6 7" xfId="33945" hidden="1" xr:uid="{00000000-0005-0000-0000-0000170F0000}"/>
    <cellStyle name="20% - Accent6 8" xfId="465" hidden="1" xr:uid="{00000000-0005-0000-0000-0000180F0000}"/>
    <cellStyle name="20% - Accent6 8" xfId="644" hidden="1" xr:uid="{00000000-0005-0000-0000-0000190F0000}"/>
    <cellStyle name="20% - Accent6 8" xfId="981" hidden="1" xr:uid="{00000000-0005-0000-0000-00001A0F0000}"/>
    <cellStyle name="20% - Accent6 8" xfId="1323" hidden="1" xr:uid="{00000000-0005-0000-0000-00001B0F0000}"/>
    <cellStyle name="20% - Accent6 8" xfId="6532" hidden="1" xr:uid="{00000000-0005-0000-0000-00001C0F0000}"/>
    <cellStyle name="20% - Accent6 8" xfId="6871" hidden="1" xr:uid="{00000000-0005-0000-0000-00001D0F0000}"/>
    <cellStyle name="20% - Accent6 8" xfId="7215" hidden="1" xr:uid="{00000000-0005-0000-0000-00001E0F0000}"/>
    <cellStyle name="20% - Accent6 8" xfId="5142" hidden="1" xr:uid="{00000000-0005-0000-0000-00001F0F0000}"/>
    <cellStyle name="20% - Accent6 8" xfId="7626" hidden="1" xr:uid="{00000000-0005-0000-0000-0000200F0000}"/>
    <cellStyle name="20% - Accent6 8" xfId="5985" hidden="1" xr:uid="{00000000-0005-0000-0000-0000210F0000}"/>
    <cellStyle name="20% - Accent6 8" xfId="13003" hidden="1" xr:uid="{00000000-0005-0000-0000-0000220F0000}"/>
    <cellStyle name="20% - Accent6 8" xfId="13310" hidden="1" xr:uid="{00000000-0005-0000-0000-0000230F0000}"/>
    <cellStyle name="20% - Accent6 8" xfId="13652" hidden="1" xr:uid="{00000000-0005-0000-0000-0000240F0000}"/>
    <cellStyle name="20% - Accent6 8" xfId="4093" hidden="1" xr:uid="{00000000-0005-0000-0000-0000250F0000}"/>
    <cellStyle name="20% - Accent6 8" xfId="14034" hidden="1" xr:uid="{00000000-0005-0000-0000-0000260F0000}"/>
    <cellStyle name="20% - Accent6 8" xfId="12846" hidden="1" xr:uid="{00000000-0005-0000-0000-0000270F0000}"/>
    <cellStyle name="20% - Accent6 8" xfId="19091" hidden="1" xr:uid="{00000000-0005-0000-0000-0000280F0000}"/>
    <cellStyle name="20% - Accent6 8" xfId="19393" hidden="1" xr:uid="{00000000-0005-0000-0000-0000290F0000}"/>
    <cellStyle name="20% - Accent6 8" xfId="19735" hidden="1" xr:uid="{00000000-0005-0000-0000-00002A0F0000}"/>
    <cellStyle name="20% - Accent6 8" xfId="22345" hidden="1" xr:uid="{00000000-0005-0000-0000-00002B0F0000}"/>
    <cellStyle name="20% - Accent6 8" xfId="22646" hidden="1" xr:uid="{00000000-0005-0000-0000-00002C0F0000}"/>
    <cellStyle name="20% - Accent6 8" xfId="22988" hidden="1" xr:uid="{00000000-0005-0000-0000-00002D0F0000}"/>
    <cellStyle name="20% - Accent6 8" xfId="25514" hidden="1" xr:uid="{00000000-0005-0000-0000-00002E0F0000}"/>
    <cellStyle name="20% - Accent6 8" xfId="25812" hidden="1" xr:uid="{00000000-0005-0000-0000-00002F0F0000}"/>
    <cellStyle name="20% - Accent6 8" xfId="28468" hidden="1" xr:uid="{00000000-0005-0000-0000-0000300F0000}"/>
    <cellStyle name="20% - Accent6 8" xfId="28528" hidden="1" xr:uid="{00000000-0005-0000-0000-0000310F0000}"/>
    <cellStyle name="20% - Accent6 8" xfId="28606" hidden="1" xr:uid="{00000000-0005-0000-0000-0000320F0000}"/>
    <cellStyle name="20% - Accent6 8" xfId="28684" hidden="1" xr:uid="{00000000-0005-0000-0000-0000330F0000}"/>
    <cellStyle name="20% - Accent6 8" xfId="29266" hidden="1" xr:uid="{00000000-0005-0000-0000-0000340F0000}"/>
    <cellStyle name="20% - Accent6 8" xfId="29345" hidden="1" xr:uid="{00000000-0005-0000-0000-0000350F0000}"/>
    <cellStyle name="20% - Accent6 8" xfId="29424" hidden="1" xr:uid="{00000000-0005-0000-0000-0000360F0000}"/>
    <cellStyle name="20% - Accent6 8" xfId="29093" hidden="1" xr:uid="{00000000-0005-0000-0000-0000370F0000}"/>
    <cellStyle name="20% - Accent6 8" xfId="29497" hidden="1" xr:uid="{00000000-0005-0000-0000-0000380F0000}"/>
    <cellStyle name="20% - Accent6 8" xfId="29199" hidden="1" xr:uid="{00000000-0005-0000-0000-0000390F0000}"/>
    <cellStyle name="20% - Accent6 8" xfId="29874" hidden="1" xr:uid="{00000000-0005-0000-0000-00003A0F0000}"/>
    <cellStyle name="20% - Accent6 8" xfId="29940" hidden="1" xr:uid="{00000000-0005-0000-0000-00003B0F0000}"/>
    <cellStyle name="20% - Accent6 8" xfId="30018" hidden="1" xr:uid="{00000000-0005-0000-0000-00003C0F0000}"/>
    <cellStyle name="20% - Accent6 8" xfId="28969" hidden="1" xr:uid="{00000000-0005-0000-0000-00003D0F0000}"/>
    <cellStyle name="20% - Accent6 8" xfId="30088" hidden="1" xr:uid="{00000000-0005-0000-0000-00003E0F0000}"/>
    <cellStyle name="20% - Accent6 8" xfId="29872" hidden="1" xr:uid="{00000000-0005-0000-0000-00003F0F0000}"/>
    <cellStyle name="20% - Accent6 8" xfId="30407" hidden="1" xr:uid="{00000000-0005-0000-0000-0000400F0000}"/>
    <cellStyle name="20% - Accent6 8" xfId="30472" hidden="1" xr:uid="{00000000-0005-0000-0000-0000410F0000}"/>
    <cellStyle name="20% - Accent6 8" xfId="30550" hidden="1" xr:uid="{00000000-0005-0000-0000-0000420F0000}"/>
    <cellStyle name="20% - Accent6 8" xfId="30744" hidden="1" xr:uid="{00000000-0005-0000-0000-0000430F0000}"/>
    <cellStyle name="20% - Accent6 8" xfId="30809" hidden="1" xr:uid="{00000000-0005-0000-0000-0000440F0000}"/>
    <cellStyle name="20% - Accent6 8" xfId="30887" hidden="1" xr:uid="{00000000-0005-0000-0000-0000450F0000}"/>
    <cellStyle name="20% - Accent6 8" xfId="31081" hidden="1" xr:uid="{00000000-0005-0000-0000-0000460F0000}"/>
    <cellStyle name="20% - Accent6 8" xfId="31146" hidden="1" xr:uid="{00000000-0005-0000-0000-0000470F0000}"/>
    <cellStyle name="20% - Accent6 8" xfId="31260" hidden="1" xr:uid="{00000000-0005-0000-0000-0000480F0000}"/>
    <cellStyle name="20% - Accent6 8" xfId="31320" hidden="1" xr:uid="{00000000-0005-0000-0000-0000490F0000}"/>
    <cellStyle name="20% - Accent6 8" xfId="31398" hidden="1" xr:uid="{00000000-0005-0000-0000-00004A0F0000}"/>
    <cellStyle name="20% - Accent6 8" xfId="31476" hidden="1" xr:uid="{00000000-0005-0000-0000-00004B0F0000}"/>
    <cellStyle name="20% - Accent6 8" xfId="32058" hidden="1" xr:uid="{00000000-0005-0000-0000-00004C0F0000}"/>
    <cellStyle name="20% - Accent6 8" xfId="32137" hidden="1" xr:uid="{00000000-0005-0000-0000-00004D0F0000}"/>
    <cellStyle name="20% - Accent6 8" xfId="32216" hidden="1" xr:uid="{00000000-0005-0000-0000-00004E0F0000}"/>
    <cellStyle name="20% - Accent6 8" xfId="31885" hidden="1" xr:uid="{00000000-0005-0000-0000-00004F0F0000}"/>
    <cellStyle name="20% - Accent6 8" xfId="32289" hidden="1" xr:uid="{00000000-0005-0000-0000-0000500F0000}"/>
    <cellStyle name="20% - Accent6 8" xfId="31991" hidden="1" xr:uid="{00000000-0005-0000-0000-0000510F0000}"/>
    <cellStyle name="20% - Accent6 8" xfId="32666" hidden="1" xr:uid="{00000000-0005-0000-0000-0000520F0000}"/>
    <cellStyle name="20% - Accent6 8" xfId="32732" hidden="1" xr:uid="{00000000-0005-0000-0000-0000530F0000}"/>
    <cellStyle name="20% - Accent6 8" xfId="32810" hidden="1" xr:uid="{00000000-0005-0000-0000-0000540F0000}"/>
    <cellStyle name="20% - Accent6 8" xfId="31761" hidden="1" xr:uid="{00000000-0005-0000-0000-0000550F0000}"/>
    <cellStyle name="20% - Accent6 8" xfId="32880" hidden="1" xr:uid="{00000000-0005-0000-0000-0000560F0000}"/>
    <cellStyle name="20% - Accent6 8" xfId="32664" hidden="1" xr:uid="{00000000-0005-0000-0000-0000570F0000}"/>
    <cellStyle name="20% - Accent6 8" xfId="33199" hidden="1" xr:uid="{00000000-0005-0000-0000-0000580F0000}"/>
    <cellStyle name="20% - Accent6 8" xfId="33264" hidden="1" xr:uid="{00000000-0005-0000-0000-0000590F0000}"/>
    <cellStyle name="20% - Accent6 8" xfId="33342" hidden="1" xr:uid="{00000000-0005-0000-0000-00005A0F0000}"/>
    <cellStyle name="20% - Accent6 8" xfId="33536" hidden="1" xr:uid="{00000000-0005-0000-0000-00005B0F0000}"/>
    <cellStyle name="20% - Accent6 8" xfId="33601" hidden="1" xr:uid="{00000000-0005-0000-0000-00005C0F0000}"/>
    <cellStyle name="20% - Accent6 8" xfId="33679" hidden="1" xr:uid="{00000000-0005-0000-0000-00005D0F0000}"/>
    <cellStyle name="20% - Accent6 8" xfId="33873" hidden="1" xr:uid="{00000000-0005-0000-0000-00005E0F0000}"/>
    <cellStyle name="20% - Accent6 8" xfId="33938" hidden="1" xr:uid="{00000000-0005-0000-0000-00005F0F0000}"/>
    <cellStyle name="20% - Accent6 9" xfId="499" hidden="1" xr:uid="{00000000-0005-0000-0000-0000600F0000}"/>
    <cellStyle name="20% - Accent6 9" xfId="821" hidden="1" xr:uid="{00000000-0005-0000-0000-0000610F0000}"/>
    <cellStyle name="20% - Accent6 9" xfId="1145" hidden="1" xr:uid="{00000000-0005-0000-0000-0000620F0000}"/>
    <cellStyle name="20% - Accent6 9" xfId="1487" hidden="1" xr:uid="{00000000-0005-0000-0000-0000630F0000}"/>
    <cellStyle name="20% - Accent6 9" xfId="6711" hidden="1" xr:uid="{00000000-0005-0000-0000-0000640F0000}"/>
    <cellStyle name="20% - Accent6 9" xfId="7036" hidden="1" xr:uid="{00000000-0005-0000-0000-0000650F0000}"/>
    <cellStyle name="20% - Accent6 9" xfId="7381" hidden="1" xr:uid="{00000000-0005-0000-0000-0000660F0000}"/>
    <cellStyle name="20% - Accent6 9" xfId="10711" hidden="1" xr:uid="{00000000-0005-0000-0000-0000670F0000}"/>
    <cellStyle name="20% - Accent6 9" xfId="6284" hidden="1" xr:uid="{00000000-0005-0000-0000-0000680F0000}"/>
    <cellStyle name="20% - Accent6 9" xfId="5431" hidden="1" xr:uid="{00000000-0005-0000-0000-0000690F0000}"/>
    <cellStyle name="20% - Accent6 9" xfId="13150" hidden="1" xr:uid="{00000000-0005-0000-0000-00006A0F0000}"/>
    <cellStyle name="20% - Accent6 9" xfId="13474" hidden="1" xr:uid="{00000000-0005-0000-0000-00006B0F0000}"/>
    <cellStyle name="20% - Accent6 9" xfId="13816" hidden="1" xr:uid="{00000000-0005-0000-0000-00006C0F0000}"/>
    <cellStyle name="20% - Accent6 9" xfId="16920" hidden="1" xr:uid="{00000000-0005-0000-0000-00006D0F0000}"/>
    <cellStyle name="20% - Accent6 9" xfId="11316" hidden="1" xr:uid="{00000000-0005-0000-0000-00006E0F0000}"/>
    <cellStyle name="20% - Accent6 9" xfId="7627" hidden="1" xr:uid="{00000000-0005-0000-0000-00006F0F0000}"/>
    <cellStyle name="20% - Accent6 9" xfId="19231" hidden="1" xr:uid="{00000000-0005-0000-0000-0000700F0000}"/>
    <cellStyle name="20% - Accent6 9" xfId="19557" hidden="1" xr:uid="{00000000-0005-0000-0000-0000710F0000}"/>
    <cellStyle name="20% - Accent6 9" xfId="19899" hidden="1" xr:uid="{00000000-0005-0000-0000-0000720F0000}"/>
    <cellStyle name="20% - Accent6 9" xfId="22484" hidden="1" xr:uid="{00000000-0005-0000-0000-0000730F0000}"/>
    <cellStyle name="20% - Accent6 9" xfId="22810" hidden="1" xr:uid="{00000000-0005-0000-0000-0000740F0000}"/>
    <cellStyle name="20% - Accent6 9" xfId="23152" hidden="1" xr:uid="{00000000-0005-0000-0000-0000750F0000}"/>
    <cellStyle name="20% - Accent6 9" xfId="25652" hidden="1" xr:uid="{00000000-0005-0000-0000-0000760F0000}"/>
    <cellStyle name="20% - Accent6 9" xfId="25976" hidden="1" xr:uid="{00000000-0005-0000-0000-0000770F0000}"/>
    <cellStyle name="20% - Accent6 9" xfId="28481" hidden="1" xr:uid="{00000000-0005-0000-0000-0000780F0000}"/>
    <cellStyle name="20% - Accent6 9" xfId="28555" hidden="1" xr:uid="{00000000-0005-0000-0000-0000790F0000}"/>
    <cellStyle name="20% - Accent6 9" xfId="28631" hidden="1" xr:uid="{00000000-0005-0000-0000-00007A0F0000}"/>
    <cellStyle name="20% - Accent6 9" xfId="28709" hidden="1" xr:uid="{00000000-0005-0000-0000-00007B0F0000}"/>
    <cellStyle name="20% - Accent6 9" xfId="29294" hidden="1" xr:uid="{00000000-0005-0000-0000-00007C0F0000}"/>
    <cellStyle name="20% - Accent6 9" xfId="29370" hidden="1" xr:uid="{00000000-0005-0000-0000-00007D0F0000}"/>
    <cellStyle name="20% - Accent6 9" xfId="29449" hidden="1" xr:uid="{00000000-0005-0000-0000-00007E0F0000}"/>
    <cellStyle name="20% - Accent6 9" xfId="29708" hidden="1" xr:uid="{00000000-0005-0000-0000-00007F0F0000}"/>
    <cellStyle name="20% - Accent6 9" xfId="29242" hidden="1" xr:uid="{00000000-0005-0000-0000-0000800F0000}"/>
    <cellStyle name="20% - Accent6 9" xfId="29129" hidden="1" xr:uid="{00000000-0005-0000-0000-0000810F0000}"/>
    <cellStyle name="20% - Accent6 9" xfId="29889" hidden="1" xr:uid="{00000000-0005-0000-0000-0000820F0000}"/>
    <cellStyle name="20% - Accent6 9" xfId="29965" hidden="1" xr:uid="{00000000-0005-0000-0000-0000830F0000}"/>
    <cellStyle name="20% - Accent6 9" xfId="30043" hidden="1" xr:uid="{00000000-0005-0000-0000-0000840F0000}"/>
    <cellStyle name="20% - Accent6 9" xfId="30267" hidden="1" xr:uid="{00000000-0005-0000-0000-0000850F0000}"/>
    <cellStyle name="20% - Accent6 9" xfId="29744" hidden="1" xr:uid="{00000000-0005-0000-0000-0000860F0000}"/>
    <cellStyle name="20% - Accent6 9" xfId="29498" hidden="1" xr:uid="{00000000-0005-0000-0000-0000870F0000}"/>
    <cellStyle name="20% - Accent6 9" xfId="30421" hidden="1" xr:uid="{00000000-0005-0000-0000-0000880F0000}"/>
    <cellStyle name="20% - Accent6 9" xfId="30497" hidden="1" xr:uid="{00000000-0005-0000-0000-0000890F0000}"/>
    <cellStyle name="20% - Accent6 9" xfId="30575" hidden="1" xr:uid="{00000000-0005-0000-0000-00008A0F0000}"/>
    <cellStyle name="20% - Accent6 9" xfId="30758" hidden="1" xr:uid="{00000000-0005-0000-0000-00008B0F0000}"/>
    <cellStyle name="20% - Accent6 9" xfId="30834" hidden="1" xr:uid="{00000000-0005-0000-0000-00008C0F0000}"/>
    <cellStyle name="20% - Accent6 9" xfId="30912" hidden="1" xr:uid="{00000000-0005-0000-0000-00008D0F0000}"/>
    <cellStyle name="20% - Accent6 9" xfId="31095" hidden="1" xr:uid="{00000000-0005-0000-0000-00008E0F0000}"/>
    <cellStyle name="20% - Accent6 9" xfId="31171" hidden="1" xr:uid="{00000000-0005-0000-0000-00008F0F0000}"/>
    <cellStyle name="20% - Accent6 9" xfId="31273" hidden="1" xr:uid="{00000000-0005-0000-0000-0000900F0000}"/>
    <cellStyle name="20% - Accent6 9" xfId="31347" hidden="1" xr:uid="{00000000-0005-0000-0000-0000910F0000}"/>
    <cellStyle name="20% - Accent6 9" xfId="31423" hidden="1" xr:uid="{00000000-0005-0000-0000-0000920F0000}"/>
    <cellStyle name="20% - Accent6 9" xfId="31501" hidden="1" xr:uid="{00000000-0005-0000-0000-0000930F0000}"/>
    <cellStyle name="20% - Accent6 9" xfId="32086" hidden="1" xr:uid="{00000000-0005-0000-0000-0000940F0000}"/>
    <cellStyle name="20% - Accent6 9" xfId="32162" hidden="1" xr:uid="{00000000-0005-0000-0000-0000950F0000}"/>
    <cellStyle name="20% - Accent6 9" xfId="32241" hidden="1" xr:uid="{00000000-0005-0000-0000-0000960F0000}"/>
    <cellStyle name="20% - Accent6 9" xfId="32500" hidden="1" xr:uid="{00000000-0005-0000-0000-0000970F0000}"/>
    <cellStyle name="20% - Accent6 9" xfId="32034" hidden="1" xr:uid="{00000000-0005-0000-0000-0000980F0000}"/>
    <cellStyle name="20% - Accent6 9" xfId="31921" hidden="1" xr:uid="{00000000-0005-0000-0000-0000990F0000}"/>
    <cellStyle name="20% - Accent6 9" xfId="32681" hidden="1" xr:uid="{00000000-0005-0000-0000-00009A0F0000}"/>
    <cellStyle name="20% - Accent6 9" xfId="32757" hidden="1" xr:uid="{00000000-0005-0000-0000-00009B0F0000}"/>
    <cellStyle name="20% - Accent6 9" xfId="32835" hidden="1" xr:uid="{00000000-0005-0000-0000-00009C0F0000}"/>
    <cellStyle name="20% - Accent6 9" xfId="33059" hidden="1" xr:uid="{00000000-0005-0000-0000-00009D0F0000}"/>
    <cellStyle name="20% - Accent6 9" xfId="32536" hidden="1" xr:uid="{00000000-0005-0000-0000-00009E0F0000}"/>
    <cellStyle name="20% - Accent6 9" xfId="32290" hidden="1" xr:uid="{00000000-0005-0000-0000-00009F0F0000}"/>
    <cellStyle name="20% - Accent6 9" xfId="33213" hidden="1" xr:uid="{00000000-0005-0000-0000-0000A00F0000}"/>
    <cellStyle name="20% - Accent6 9" xfId="33289" hidden="1" xr:uid="{00000000-0005-0000-0000-0000A10F0000}"/>
    <cellStyle name="20% - Accent6 9" xfId="33367" hidden="1" xr:uid="{00000000-0005-0000-0000-0000A20F0000}"/>
    <cellStyle name="20% - Accent6 9" xfId="33550" hidden="1" xr:uid="{00000000-0005-0000-0000-0000A30F0000}"/>
    <cellStyle name="20% - Accent6 9" xfId="33626" hidden="1" xr:uid="{00000000-0005-0000-0000-0000A40F0000}"/>
    <cellStyle name="20% - Accent6 9" xfId="33704" hidden="1" xr:uid="{00000000-0005-0000-0000-0000A50F0000}"/>
    <cellStyle name="20% - Accent6 9" xfId="33887" hidden="1" xr:uid="{00000000-0005-0000-0000-0000A60F0000}"/>
    <cellStyle name="20% - Accent6 9" xfId="33963" hidden="1" xr:uid="{00000000-0005-0000-0000-0000A70F0000}"/>
    <cellStyle name="40% - Accent1" xfId="22" builtinId="31" hidden="1" customBuiltin="1"/>
    <cellStyle name="40% - Accent1" xfId="63" builtinId="31" hidden="1" customBuiltin="1"/>
    <cellStyle name="40% - Accent1" xfId="97" builtinId="31" hidden="1" customBuiltin="1"/>
    <cellStyle name="40% - Accent1" xfId="139" builtinId="31" hidden="1" customBuiltin="1"/>
    <cellStyle name="40% - Accent1" xfId="181" builtinId="31" hidden="1" customBuiltin="1"/>
    <cellStyle name="40% - Accent1" xfId="215" builtinId="31" hidden="1" customBuiltin="1"/>
    <cellStyle name="40% - Accent1" xfId="252" builtinId="31" hidden="1" customBuiltin="1"/>
    <cellStyle name="40% - Accent1" xfId="289" builtinId="31" hidden="1" customBuiltin="1"/>
    <cellStyle name="40% - Accent1" xfId="323" builtinId="31" hidden="1" customBuiltin="1"/>
    <cellStyle name="40% - Accent1" xfId="358" builtinId="31" hidden="1" customBuiltin="1"/>
    <cellStyle name="40% - Accent1" xfId="3909" builtinId="31" hidden="1" customBuiltin="1"/>
    <cellStyle name="40% - Accent1" xfId="3943" builtinId="31" hidden="1" customBuiltin="1"/>
    <cellStyle name="40% - Accent1" xfId="3980" builtinId="31" hidden="1" customBuiltin="1"/>
    <cellStyle name="40% - Accent1" xfId="4017" builtinId="31" hidden="1" customBuiltin="1"/>
    <cellStyle name="40% - Accent1" xfId="4051" builtinId="31" hidden="1" customBuiltin="1"/>
    <cellStyle name="40% - Accent1" xfId="4249" builtinId="31" hidden="1" customBuiltin="1"/>
    <cellStyle name="40% - Accent1" xfId="10650" builtinId="31" hidden="1" customBuiltin="1"/>
    <cellStyle name="40% - Accent1" xfId="10672" builtinId="31" hidden="1" customBuiltin="1"/>
    <cellStyle name="40% - Accent1" xfId="7905" builtinId="31" hidden="1" customBuiltin="1"/>
    <cellStyle name="40% - Accent1" xfId="8403" builtinId="31" hidden="1" customBuiltin="1"/>
    <cellStyle name="40% - Accent1" xfId="8077" builtinId="31" hidden="1" customBuiltin="1"/>
    <cellStyle name="40% - Accent1" xfId="7930" builtinId="31" hidden="1" customBuiltin="1"/>
    <cellStyle name="40% - Accent1" xfId="4570" builtinId="31" hidden="1" customBuiltin="1"/>
    <cellStyle name="40% - Accent1" xfId="5502" builtinId="31" hidden="1" customBuiltin="1"/>
    <cellStyle name="40% - Accent1" xfId="4220" builtinId="31" hidden="1" customBuiltin="1"/>
    <cellStyle name="40% - Accent1" xfId="4231" builtinId="31" hidden="1" customBuiltin="1"/>
    <cellStyle name="40% - Accent1" xfId="4313" builtinId="31" hidden="1" customBuiltin="1"/>
    <cellStyle name="40% - Accent1" xfId="10988" builtinId="31" hidden="1" customBuiltin="1"/>
    <cellStyle name="40% - Accent1" xfId="16866" builtinId="31" hidden="1" customBuiltin="1"/>
    <cellStyle name="40% - Accent1" xfId="16885" builtinId="31" hidden="1" customBuiltin="1"/>
    <cellStyle name="40% - Accent1" xfId="14255" builtinId="31" hidden="1" customBuiltin="1"/>
    <cellStyle name="40% - Accent1" xfId="14688" builtinId="31" hidden="1" customBuiltin="1"/>
    <cellStyle name="40% - Accent1" xfId="14411" builtinId="31" hidden="1" customBuiltin="1"/>
    <cellStyle name="40% - Accent1" xfId="14276" builtinId="31" hidden="1" customBuiltin="1"/>
    <cellStyle name="40% - Accent1" xfId="10823" builtinId="31" hidden="1" customBuiltin="1"/>
    <cellStyle name="40% - Accent1" xfId="4136" builtinId="31" hidden="1" customBuiltin="1"/>
    <cellStyle name="40% - Accent1" xfId="8158" builtinId="31" hidden="1" customBuiltin="1"/>
    <cellStyle name="40% - Accent1" xfId="11749" builtinId="31" hidden="1" customBuiltin="1"/>
    <cellStyle name="40% - Accent1" xfId="5629" builtinId="31" hidden="1" customBuiltin="1"/>
    <cellStyle name="40% - Accent1" xfId="17145" builtinId="31" hidden="1" customBuiltin="1"/>
    <cellStyle name="40% - Accent1" xfId="4960" builtinId="31" hidden="1" customBuiltin="1"/>
    <cellStyle name="40% - Accent1" xfId="5451" builtinId="31" hidden="1" customBuiltin="1"/>
    <cellStyle name="40% - Accent1" xfId="4706" builtinId="31" hidden="1" customBuiltin="1"/>
    <cellStyle name="40% - Accent1" xfId="11546" builtinId="31" hidden="1" customBuiltin="1"/>
    <cellStyle name="40% - Accent1" xfId="5444" builtinId="31" hidden="1" customBuiltin="1"/>
    <cellStyle name="40% - Accent1" xfId="20429" builtinId="31" hidden="1" customBuiltin="1"/>
    <cellStyle name="40% - Accent1" xfId="20064" builtinId="31" hidden="1" customBuiltin="1"/>
    <cellStyle name="40% - Accent1" xfId="5545" builtinId="31" hidden="1" customBuiltin="1"/>
    <cellStyle name="40% - Accent1" xfId="16869" builtinId="31" hidden="1" customBuiltin="1"/>
    <cellStyle name="40% - Accent1" xfId="7577" builtinId="31" hidden="1" customBuiltin="1"/>
    <cellStyle name="40% - Accent1" xfId="4336" builtinId="31" hidden="1" customBuiltin="1"/>
    <cellStyle name="40% - Accent1" xfId="23631" builtinId="31" hidden="1" customBuiltin="1"/>
    <cellStyle name="40% - Accent1 10" xfId="516" hidden="1" xr:uid="{00000000-0005-0000-0000-0000DC0F0000}"/>
    <cellStyle name="40% - Accent1 10" xfId="840" hidden="1" xr:uid="{00000000-0005-0000-0000-0000DD0F0000}"/>
    <cellStyle name="40% - Accent1 10" xfId="1161" hidden="1" xr:uid="{00000000-0005-0000-0000-0000DE0F0000}"/>
    <cellStyle name="40% - Accent1 10" xfId="1503" hidden="1" xr:uid="{00000000-0005-0000-0000-0000DF0F0000}"/>
    <cellStyle name="40% - Accent1 10" xfId="6730" hidden="1" xr:uid="{00000000-0005-0000-0000-0000E00F0000}"/>
    <cellStyle name="40% - Accent1 10" xfId="7052" hidden="1" xr:uid="{00000000-0005-0000-0000-0000E10F0000}"/>
    <cellStyle name="40% - Accent1 10" xfId="7398" hidden="1" xr:uid="{00000000-0005-0000-0000-0000E20F0000}"/>
    <cellStyle name="40% - Accent1 10" xfId="8216" hidden="1" xr:uid="{00000000-0005-0000-0000-0000E30F0000}"/>
    <cellStyle name="40% - Accent1 10" xfId="4821" hidden="1" xr:uid="{00000000-0005-0000-0000-0000E40F0000}"/>
    <cellStyle name="40% - Accent1 10" xfId="5772" hidden="1" xr:uid="{00000000-0005-0000-0000-0000E50F0000}"/>
    <cellStyle name="40% - Accent1 10" xfId="13169" hidden="1" xr:uid="{00000000-0005-0000-0000-0000E60F0000}"/>
    <cellStyle name="40% - Accent1 10" xfId="13490" hidden="1" xr:uid="{00000000-0005-0000-0000-0000E70F0000}"/>
    <cellStyle name="40% - Accent1 10" xfId="13832" hidden="1" xr:uid="{00000000-0005-0000-0000-0000E80F0000}"/>
    <cellStyle name="40% - Accent1 10" xfId="14527" hidden="1" xr:uid="{00000000-0005-0000-0000-0000E90F0000}"/>
    <cellStyle name="40% - Accent1 10" xfId="4717" hidden="1" xr:uid="{00000000-0005-0000-0000-0000EA0F0000}"/>
    <cellStyle name="40% - Accent1 10" xfId="10807" hidden="1" xr:uid="{00000000-0005-0000-0000-0000EB0F0000}"/>
    <cellStyle name="40% - Accent1 10" xfId="19251" hidden="1" xr:uid="{00000000-0005-0000-0000-0000EC0F0000}"/>
    <cellStyle name="40% - Accent1 10" xfId="19573" hidden="1" xr:uid="{00000000-0005-0000-0000-0000ED0F0000}"/>
    <cellStyle name="40% - Accent1 10" xfId="19915" hidden="1" xr:uid="{00000000-0005-0000-0000-0000EE0F0000}"/>
    <cellStyle name="40% - Accent1 10" xfId="22504" hidden="1" xr:uid="{00000000-0005-0000-0000-0000EF0F0000}"/>
    <cellStyle name="40% - Accent1 10" xfId="22826" hidden="1" xr:uid="{00000000-0005-0000-0000-0000F00F0000}"/>
    <cellStyle name="40% - Accent1 10" xfId="23168" hidden="1" xr:uid="{00000000-0005-0000-0000-0000F10F0000}"/>
    <cellStyle name="40% - Accent1 10" xfId="25671" hidden="1" xr:uid="{00000000-0005-0000-0000-0000F20F0000}"/>
    <cellStyle name="40% - Accent1 10" xfId="25992" hidden="1" xr:uid="{00000000-0005-0000-0000-0000F30F0000}"/>
    <cellStyle name="40% - Accent1 10" xfId="28485" hidden="1" xr:uid="{00000000-0005-0000-0000-0000F40F0000}"/>
    <cellStyle name="40% - Accent1 10" xfId="28559" hidden="1" xr:uid="{00000000-0005-0000-0000-0000F50F0000}"/>
    <cellStyle name="40% - Accent1 10" xfId="28635" hidden="1" xr:uid="{00000000-0005-0000-0000-0000F60F0000}"/>
    <cellStyle name="40% - Accent1 10" xfId="28713" hidden="1" xr:uid="{00000000-0005-0000-0000-0000F70F0000}"/>
    <cellStyle name="40% - Accent1 10" xfId="29298" hidden="1" xr:uid="{00000000-0005-0000-0000-0000F80F0000}"/>
    <cellStyle name="40% - Accent1 10" xfId="29374" hidden="1" xr:uid="{00000000-0005-0000-0000-0000F90F0000}"/>
    <cellStyle name="40% - Accent1 10" xfId="29453" hidden="1" xr:uid="{00000000-0005-0000-0000-0000FA0F0000}"/>
    <cellStyle name="40% - Accent1 10" xfId="29547" hidden="1" xr:uid="{00000000-0005-0000-0000-0000FB0F0000}"/>
    <cellStyle name="40% - Accent1 10" xfId="29048" hidden="1" xr:uid="{00000000-0005-0000-0000-0000FC0F0000}"/>
    <cellStyle name="40% - Accent1 10" xfId="29178" hidden="1" xr:uid="{00000000-0005-0000-0000-0000FD0F0000}"/>
    <cellStyle name="40% - Accent1 10" xfId="29893" hidden="1" xr:uid="{00000000-0005-0000-0000-0000FE0F0000}"/>
    <cellStyle name="40% - Accent1 10" xfId="29969" hidden="1" xr:uid="{00000000-0005-0000-0000-0000FF0F0000}"/>
    <cellStyle name="40% - Accent1 10" xfId="30047" hidden="1" xr:uid="{00000000-0005-0000-0000-000000100000}"/>
    <cellStyle name="40% - Accent1 10" xfId="30126" hidden="1" xr:uid="{00000000-0005-0000-0000-000001100000}"/>
    <cellStyle name="40% - Accent1 10" xfId="29031" hidden="1" xr:uid="{00000000-0005-0000-0000-000002100000}"/>
    <cellStyle name="40% - Accent1 10" xfId="29727" hidden="1" xr:uid="{00000000-0005-0000-0000-000003100000}"/>
    <cellStyle name="40% - Accent1 10" xfId="30425" hidden="1" xr:uid="{00000000-0005-0000-0000-000004100000}"/>
    <cellStyle name="40% - Accent1 10" xfId="30501" hidden="1" xr:uid="{00000000-0005-0000-0000-000005100000}"/>
    <cellStyle name="40% - Accent1 10" xfId="30579" hidden="1" xr:uid="{00000000-0005-0000-0000-000006100000}"/>
    <cellStyle name="40% - Accent1 10" xfId="30762" hidden="1" xr:uid="{00000000-0005-0000-0000-000007100000}"/>
    <cellStyle name="40% - Accent1 10" xfId="30838" hidden="1" xr:uid="{00000000-0005-0000-0000-000008100000}"/>
    <cellStyle name="40% - Accent1 10" xfId="30916" hidden="1" xr:uid="{00000000-0005-0000-0000-000009100000}"/>
    <cellStyle name="40% - Accent1 10" xfId="31099" hidden="1" xr:uid="{00000000-0005-0000-0000-00000A100000}"/>
    <cellStyle name="40% - Accent1 10" xfId="31175" hidden="1" xr:uid="{00000000-0005-0000-0000-00000B100000}"/>
    <cellStyle name="40% - Accent1 10" xfId="31277" hidden="1" xr:uid="{00000000-0005-0000-0000-00000C100000}"/>
    <cellStyle name="40% - Accent1 10" xfId="31351" hidden="1" xr:uid="{00000000-0005-0000-0000-00000D100000}"/>
    <cellStyle name="40% - Accent1 10" xfId="31427" hidden="1" xr:uid="{00000000-0005-0000-0000-00000E100000}"/>
    <cellStyle name="40% - Accent1 10" xfId="31505" hidden="1" xr:uid="{00000000-0005-0000-0000-00000F100000}"/>
    <cellStyle name="40% - Accent1 10" xfId="32090" hidden="1" xr:uid="{00000000-0005-0000-0000-000010100000}"/>
    <cellStyle name="40% - Accent1 10" xfId="32166" hidden="1" xr:uid="{00000000-0005-0000-0000-000011100000}"/>
    <cellStyle name="40% - Accent1 10" xfId="32245" hidden="1" xr:uid="{00000000-0005-0000-0000-000012100000}"/>
    <cellStyle name="40% - Accent1 10" xfId="32339" hidden="1" xr:uid="{00000000-0005-0000-0000-000013100000}"/>
    <cellStyle name="40% - Accent1 10" xfId="31840" hidden="1" xr:uid="{00000000-0005-0000-0000-000014100000}"/>
    <cellStyle name="40% - Accent1 10" xfId="31970" hidden="1" xr:uid="{00000000-0005-0000-0000-000015100000}"/>
    <cellStyle name="40% - Accent1 10" xfId="32685" hidden="1" xr:uid="{00000000-0005-0000-0000-000016100000}"/>
    <cellStyle name="40% - Accent1 10" xfId="32761" hidden="1" xr:uid="{00000000-0005-0000-0000-000017100000}"/>
    <cellStyle name="40% - Accent1 10" xfId="32839" hidden="1" xr:uid="{00000000-0005-0000-0000-000018100000}"/>
    <cellStyle name="40% - Accent1 10" xfId="32918" hidden="1" xr:uid="{00000000-0005-0000-0000-000019100000}"/>
    <cellStyle name="40% - Accent1 10" xfId="31823" hidden="1" xr:uid="{00000000-0005-0000-0000-00001A100000}"/>
    <cellStyle name="40% - Accent1 10" xfId="32519" hidden="1" xr:uid="{00000000-0005-0000-0000-00001B100000}"/>
    <cellStyle name="40% - Accent1 10" xfId="33217" hidden="1" xr:uid="{00000000-0005-0000-0000-00001C100000}"/>
    <cellStyle name="40% - Accent1 10" xfId="33293" hidden="1" xr:uid="{00000000-0005-0000-0000-00001D100000}"/>
    <cellStyle name="40% - Accent1 10" xfId="33371" hidden="1" xr:uid="{00000000-0005-0000-0000-00001E100000}"/>
    <cellStyle name="40% - Accent1 10" xfId="33554" hidden="1" xr:uid="{00000000-0005-0000-0000-00001F100000}"/>
    <cellStyle name="40% - Accent1 10" xfId="33630" hidden="1" xr:uid="{00000000-0005-0000-0000-000020100000}"/>
    <cellStyle name="40% - Accent1 10" xfId="33708" hidden="1" xr:uid="{00000000-0005-0000-0000-000021100000}"/>
    <cellStyle name="40% - Accent1 10" xfId="33891" hidden="1" xr:uid="{00000000-0005-0000-0000-000022100000}"/>
    <cellStyle name="40% - Accent1 10" xfId="33967" hidden="1" xr:uid="{00000000-0005-0000-0000-000023100000}"/>
    <cellStyle name="40% - Accent1 11" xfId="552" hidden="1" xr:uid="{00000000-0005-0000-0000-000024100000}"/>
    <cellStyle name="40% - Accent1 11" xfId="876" hidden="1" xr:uid="{00000000-0005-0000-0000-000025100000}"/>
    <cellStyle name="40% - Accent1 11" xfId="1197" hidden="1" xr:uid="{00000000-0005-0000-0000-000026100000}"/>
    <cellStyle name="40% - Accent1 11" xfId="1539" hidden="1" xr:uid="{00000000-0005-0000-0000-000027100000}"/>
    <cellStyle name="40% - Accent1 11" xfId="6766" hidden="1" xr:uid="{00000000-0005-0000-0000-000028100000}"/>
    <cellStyle name="40% - Accent1 11" xfId="7088" hidden="1" xr:uid="{00000000-0005-0000-0000-000029100000}"/>
    <cellStyle name="40% - Accent1 11" xfId="7434" hidden="1" xr:uid="{00000000-0005-0000-0000-00002A100000}"/>
    <cellStyle name="40% - Accent1 11" xfId="7575" hidden="1" xr:uid="{00000000-0005-0000-0000-00002B100000}"/>
    <cellStyle name="40% - Accent1 11" xfId="4732" hidden="1" xr:uid="{00000000-0005-0000-0000-00002C100000}"/>
    <cellStyle name="40% - Accent1 11" xfId="6063" hidden="1" xr:uid="{00000000-0005-0000-0000-00002D100000}"/>
    <cellStyle name="40% - Accent1 11" xfId="13205" hidden="1" xr:uid="{00000000-0005-0000-0000-00002E100000}"/>
    <cellStyle name="40% - Accent1 11" xfId="13526" hidden="1" xr:uid="{00000000-0005-0000-0000-00002F100000}"/>
    <cellStyle name="40% - Accent1 11" xfId="13868" hidden="1" xr:uid="{00000000-0005-0000-0000-000030100000}"/>
    <cellStyle name="40% - Accent1 11" xfId="13995" hidden="1" xr:uid="{00000000-0005-0000-0000-000031100000}"/>
    <cellStyle name="40% - Accent1 11" xfId="4090" hidden="1" xr:uid="{00000000-0005-0000-0000-000032100000}"/>
    <cellStyle name="40% - Accent1 11" xfId="5447" hidden="1" xr:uid="{00000000-0005-0000-0000-000033100000}"/>
    <cellStyle name="40% - Accent1 11" xfId="19288" hidden="1" xr:uid="{00000000-0005-0000-0000-000034100000}"/>
    <cellStyle name="40% - Accent1 11" xfId="19609" hidden="1" xr:uid="{00000000-0005-0000-0000-000035100000}"/>
    <cellStyle name="40% - Accent1 11" xfId="19951" hidden="1" xr:uid="{00000000-0005-0000-0000-000036100000}"/>
    <cellStyle name="40% - Accent1 11" xfId="22541" hidden="1" xr:uid="{00000000-0005-0000-0000-000037100000}"/>
    <cellStyle name="40% - Accent1 11" xfId="22862" hidden="1" xr:uid="{00000000-0005-0000-0000-000038100000}"/>
    <cellStyle name="40% - Accent1 11" xfId="23204" hidden="1" xr:uid="{00000000-0005-0000-0000-000039100000}"/>
    <cellStyle name="40% - Accent1 11" xfId="25707" hidden="1" xr:uid="{00000000-0005-0000-0000-00003A100000}"/>
    <cellStyle name="40% - Accent1 11" xfId="26028" hidden="1" xr:uid="{00000000-0005-0000-0000-00003B100000}"/>
    <cellStyle name="40% - Accent1 11" xfId="28498" hidden="1" xr:uid="{00000000-0005-0000-0000-00003C100000}"/>
    <cellStyle name="40% - Accent1 11" xfId="28572" hidden="1" xr:uid="{00000000-0005-0000-0000-00003D100000}"/>
    <cellStyle name="40% - Accent1 11" xfId="28648" hidden="1" xr:uid="{00000000-0005-0000-0000-00003E100000}"/>
    <cellStyle name="40% - Accent1 11" xfId="28726" hidden="1" xr:uid="{00000000-0005-0000-0000-00003F100000}"/>
    <cellStyle name="40% - Accent1 11" xfId="29311" hidden="1" xr:uid="{00000000-0005-0000-0000-000040100000}"/>
    <cellStyle name="40% - Accent1 11" xfId="29387" hidden="1" xr:uid="{00000000-0005-0000-0000-000041100000}"/>
    <cellStyle name="40% - Accent1 11" xfId="29466" hidden="1" xr:uid="{00000000-0005-0000-0000-000042100000}"/>
    <cellStyle name="40% - Accent1 11" xfId="29493" hidden="1" xr:uid="{00000000-0005-0000-0000-000043100000}"/>
    <cellStyle name="40% - Accent1 11" xfId="29037" hidden="1" xr:uid="{00000000-0005-0000-0000-000044100000}"/>
    <cellStyle name="40% - Accent1 11" xfId="29214" hidden="1" xr:uid="{00000000-0005-0000-0000-000045100000}"/>
    <cellStyle name="40% - Accent1 11" xfId="29906" hidden="1" xr:uid="{00000000-0005-0000-0000-000046100000}"/>
    <cellStyle name="40% - Accent1 11" xfId="29982" hidden="1" xr:uid="{00000000-0005-0000-0000-000047100000}"/>
    <cellStyle name="40% - Accent1 11" xfId="30060" hidden="1" xr:uid="{00000000-0005-0000-0000-000048100000}"/>
    <cellStyle name="40% - Accent1 11" xfId="30085" hidden="1" xr:uid="{00000000-0005-0000-0000-000049100000}"/>
    <cellStyle name="40% - Accent1 11" xfId="28968" hidden="1" xr:uid="{00000000-0005-0000-0000-00004A100000}"/>
    <cellStyle name="40% - Accent1 11" xfId="29132" hidden="1" xr:uid="{00000000-0005-0000-0000-00004B100000}"/>
    <cellStyle name="40% - Accent1 11" xfId="30438" hidden="1" xr:uid="{00000000-0005-0000-0000-00004C100000}"/>
    <cellStyle name="40% - Accent1 11" xfId="30514" hidden="1" xr:uid="{00000000-0005-0000-0000-00004D100000}"/>
    <cellStyle name="40% - Accent1 11" xfId="30592" hidden="1" xr:uid="{00000000-0005-0000-0000-00004E100000}"/>
    <cellStyle name="40% - Accent1 11" xfId="30775" hidden="1" xr:uid="{00000000-0005-0000-0000-00004F100000}"/>
    <cellStyle name="40% - Accent1 11" xfId="30851" hidden="1" xr:uid="{00000000-0005-0000-0000-000050100000}"/>
    <cellStyle name="40% - Accent1 11" xfId="30929" hidden="1" xr:uid="{00000000-0005-0000-0000-000051100000}"/>
    <cellStyle name="40% - Accent1 11" xfId="31112" hidden="1" xr:uid="{00000000-0005-0000-0000-000052100000}"/>
    <cellStyle name="40% - Accent1 11" xfId="31188" hidden="1" xr:uid="{00000000-0005-0000-0000-000053100000}"/>
    <cellStyle name="40% - Accent1 11" xfId="31290" hidden="1" xr:uid="{00000000-0005-0000-0000-000054100000}"/>
    <cellStyle name="40% - Accent1 11" xfId="31364" hidden="1" xr:uid="{00000000-0005-0000-0000-000055100000}"/>
    <cellStyle name="40% - Accent1 11" xfId="31440" hidden="1" xr:uid="{00000000-0005-0000-0000-000056100000}"/>
    <cellStyle name="40% - Accent1 11" xfId="31518" hidden="1" xr:uid="{00000000-0005-0000-0000-000057100000}"/>
    <cellStyle name="40% - Accent1 11" xfId="32103" hidden="1" xr:uid="{00000000-0005-0000-0000-000058100000}"/>
    <cellStyle name="40% - Accent1 11" xfId="32179" hidden="1" xr:uid="{00000000-0005-0000-0000-000059100000}"/>
    <cellStyle name="40% - Accent1 11" xfId="32258" hidden="1" xr:uid="{00000000-0005-0000-0000-00005A100000}"/>
    <cellStyle name="40% - Accent1 11" xfId="32285" hidden="1" xr:uid="{00000000-0005-0000-0000-00005B100000}"/>
    <cellStyle name="40% - Accent1 11" xfId="31829" hidden="1" xr:uid="{00000000-0005-0000-0000-00005C100000}"/>
    <cellStyle name="40% - Accent1 11" xfId="32006" hidden="1" xr:uid="{00000000-0005-0000-0000-00005D100000}"/>
    <cellStyle name="40% - Accent1 11" xfId="32698" hidden="1" xr:uid="{00000000-0005-0000-0000-00005E100000}"/>
    <cellStyle name="40% - Accent1 11" xfId="32774" hidden="1" xr:uid="{00000000-0005-0000-0000-00005F100000}"/>
    <cellStyle name="40% - Accent1 11" xfId="32852" hidden="1" xr:uid="{00000000-0005-0000-0000-000060100000}"/>
    <cellStyle name="40% - Accent1 11" xfId="32877" hidden="1" xr:uid="{00000000-0005-0000-0000-000061100000}"/>
    <cellStyle name="40% - Accent1 11" xfId="31760" hidden="1" xr:uid="{00000000-0005-0000-0000-000062100000}"/>
    <cellStyle name="40% - Accent1 11" xfId="31924" hidden="1" xr:uid="{00000000-0005-0000-0000-000063100000}"/>
    <cellStyle name="40% - Accent1 11" xfId="33230" hidden="1" xr:uid="{00000000-0005-0000-0000-000064100000}"/>
    <cellStyle name="40% - Accent1 11" xfId="33306" hidden="1" xr:uid="{00000000-0005-0000-0000-000065100000}"/>
    <cellStyle name="40% - Accent1 11" xfId="33384" hidden="1" xr:uid="{00000000-0005-0000-0000-000066100000}"/>
    <cellStyle name="40% - Accent1 11" xfId="33567" hidden="1" xr:uid="{00000000-0005-0000-0000-000067100000}"/>
    <cellStyle name="40% - Accent1 11" xfId="33643" hidden="1" xr:uid="{00000000-0005-0000-0000-000068100000}"/>
    <cellStyle name="40% - Accent1 11" xfId="33721" hidden="1" xr:uid="{00000000-0005-0000-0000-000069100000}"/>
    <cellStyle name="40% - Accent1 11" xfId="33904" hidden="1" xr:uid="{00000000-0005-0000-0000-00006A100000}"/>
    <cellStyle name="40% - Accent1 11" xfId="33980" hidden="1" xr:uid="{00000000-0005-0000-0000-00006B100000}"/>
    <cellStyle name="40% - Accent1 12" xfId="586" hidden="1" xr:uid="{00000000-0005-0000-0000-00006C100000}"/>
    <cellStyle name="40% - Accent1 12" xfId="911" hidden="1" xr:uid="{00000000-0005-0000-0000-00006D100000}"/>
    <cellStyle name="40% - Accent1 12" xfId="1231" hidden="1" xr:uid="{00000000-0005-0000-0000-00006E100000}"/>
    <cellStyle name="40% - Accent1 12" xfId="1573" hidden="1" xr:uid="{00000000-0005-0000-0000-00006F100000}"/>
    <cellStyle name="40% - Accent1 12" xfId="6801" hidden="1" xr:uid="{00000000-0005-0000-0000-000070100000}"/>
    <cellStyle name="40% - Accent1 12" xfId="7122" hidden="1" xr:uid="{00000000-0005-0000-0000-000071100000}"/>
    <cellStyle name="40% - Accent1 12" xfId="7468" hidden="1" xr:uid="{00000000-0005-0000-0000-000072100000}"/>
    <cellStyle name="40% - Accent1 12" xfId="8162" hidden="1" xr:uid="{00000000-0005-0000-0000-000073100000}"/>
    <cellStyle name="40% - Accent1 12" xfId="5556" hidden="1" xr:uid="{00000000-0005-0000-0000-000074100000}"/>
    <cellStyle name="40% - Accent1 12" xfId="5292" hidden="1" xr:uid="{00000000-0005-0000-0000-000075100000}"/>
    <cellStyle name="40% - Accent1 12" xfId="13240" hidden="1" xr:uid="{00000000-0005-0000-0000-000076100000}"/>
    <cellStyle name="40% - Accent1 12" xfId="13560" hidden="1" xr:uid="{00000000-0005-0000-0000-000077100000}"/>
    <cellStyle name="40% - Accent1 12" xfId="13902" hidden="1" xr:uid="{00000000-0005-0000-0000-000078100000}"/>
    <cellStyle name="40% - Accent1 12" xfId="14483" hidden="1" xr:uid="{00000000-0005-0000-0000-000079100000}"/>
    <cellStyle name="40% - Accent1 12" xfId="6107" hidden="1" xr:uid="{00000000-0005-0000-0000-00007A100000}"/>
    <cellStyle name="40% - Accent1 12" xfId="4893" hidden="1" xr:uid="{00000000-0005-0000-0000-00007B100000}"/>
    <cellStyle name="40% - Accent1 12" xfId="19323" hidden="1" xr:uid="{00000000-0005-0000-0000-00007C100000}"/>
    <cellStyle name="40% - Accent1 12" xfId="19643" hidden="1" xr:uid="{00000000-0005-0000-0000-00007D100000}"/>
    <cellStyle name="40% - Accent1 12" xfId="19985" hidden="1" xr:uid="{00000000-0005-0000-0000-00007E100000}"/>
    <cellStyle name="40% - Accent1 12" xfId="22576" hidden="1" xr:uid="{00000000-0005-0000-0000-00007F100000}"/>
    <cellStyle name="40% - Accent1 12" xfId="22896" hidden="1" xr:uid="{00000000-0005-0000-0000-000080100000}"/>
    <cellStyle name="40% - Accent1 12" xfId="23238" hidden="1" xr:uid="{00000000-0005-0000-0000-000081100000}"/>
    <cellStyle name="40% - Accent1 12" xfId="25742" hidden="1" xr:uid="{00000000-0005-0000-0000-000082100000}"/>
    <cellStyle name="40% - Accent1 12" xfId="26062" hidden="1" xr:uid="{00000000-0005-0000-0000-000083100000}"/>
    <cellStyle name="40% - Accent1 12" xfId="28511" hidden="1" xr:uid="{00000000-0005-0000-0000-000084100000}"/>
    <cellStyle name="40% - Accent1 12" xfId="28586" hidden="1" xr:uid="{00000000-0005-0000-0000-000085100000}"/>
    <cellStyle name="40% - Accent1 12" xfId="28661" hidden="1" xr:uid="{00000000-0005-0000-0000-000086100000}"/>
    <cellStyle name="40% - Accent1 12" xfId="28739" hidden="1" xr:uid="{00000000-0005-0000-0000-000087100000}"/>
    <cellStyle name="40% - Accent1 12" xfId="29325" hidden="1" xr:uid="{00000000-0005-0000-0000-000088100000}"/>
    <cellStyle name="40% - Accent1 12" xfId="29400" hidden="1" xr:uid="{00000000-0005-0000-0000-000089100000}"/>
    <cellStyle name="40% - Accent1 12" xfId="29479" hidden="1" xr:uid="{00000000-0005-0000-0000-00008A100000}"/>
    <cellStyle name="40% - Accent1 12" xfId="29540" hidden="1" xr:uid="{00000000-0005-0000-0000-00008B100000}"/>
    <cellStyle name="40% - Accent1 12" xfId="29152" hidden="1" xr:uid="{00000000-0005-0000-0000-00008C100000}"/>
    <cellStyle name="40% - Accent1 12" xfId="29112" hidden="1" xr:uid="{00000000-0005-0000-0000-00008D100000}"/>
    <cellStyle name="40% - Accent1 12" xfId="29920" hidden="1" xr:uid="{00000000-0005-0000-0000-00008E100000}"/>
    <cellStyle name="40% - Accent1 12" xfId="29995" hidden="1" xr:uid="{00000000-0005-0000-0000-00008F100000}"/>
    <cellStyle name="40% - Accent1 12" xfId="30073" hidden="1" xr:uid="{00000000-0005-0000-0000-000090100000}"/>
    <cellStyle name="40% - Accent1 12" xfId="30121" hidden="1" xr:uid="{00000000-0005-0000-0000-000091100000}"/>
    <cellStyle name="40% - Accent1 12" xfId="29218" hidden="1" xr:uid="{00000000-0005-0000-0000-000092100000}"/>
    <cellStyle name="40% - Accent1 12" xfId="29057" hidden="1" xr:uid="{00000000-0005-0000-0000-000093100000}"/>
    <cellStyle name="40% - Accent1 12" xfId="30452" hidden="1" xr:uid="{00000000-0005-0000-0000-000094100000}"/>
    <cellStyle name="40% - Accent1 12" xfId="30527" hidden="1" xr:uid="{00000000-0005-0000-0000-000095100000}"/>
    <cellStyle name="40% - Accent1 12" xfId="30605" hidden="1" xr:uid="{00000000-0005-0000-0000-000096100000}"/>
    <cellStyle name="40% - Accent1 12" xfId="30789" hidden="1" xr:uid="{00000000-0005-0000-0000-000097100000}"/>
    <cellStyle name="40% - Accent1 12" xfId="30864" hidden="1" xr:uid="{00000000-0005-0000-0000-000098100000}"/>
    <cellStyle name="40% - Accent1 12" xfId="30942" hidden="1" xr:uid="{00000000-0005-0000-0000-000099100000}"/>
    <cellStyle name="40% - Accent1 12" xfId="31126" hidden="1" xr:uid="{00000000-0005-0000-0000-00009A100000}"/>
    <cellStyle name="40% - Accent1 12" xfId="31201" hidden="1" xr:uid="{00000000-0005-0000-0000-00009B100000}"/>
    <cellStyle name="40% - Accent1 12" xfId="31303" hidden="1" xr:uid="{00000000-0005-0000-0000-00009C100000}"/>
    <cellStyle name="40% - Accent1 12" xfId="31378" hidden="1" xr:uid="{00000000-0005-0000-0000-00009D100000}"/>
    <cellStyle name="40% - Accent1 12" xfId="31453" hidden="1" xr:uid="{00000000-0005-0000-0000-00009E100000}"/>
    <cellStyle name="40% - Accent1 12" xfId="31531" hidden="1" xr:uid="{00000000-0005-0000-0000-00009F100000}"/>
    <cellStyle name="40% - Accent1 12" xfId="32117" hidden="1" xr:uid="{00000000-0005-0000-0000-0000A0100000}"/>
    <cellStyle name="40% - Accent1 12" xfId="32192" hidden="1" xr:uid="{00000000-0005-0000-0000-0000A1100000}"/>
    <cellStyle name="40% - Accent1 12" xfId="32271" hidden="1" xr:uid="{00000000-0005-0000-0000-0000A2100000}"/>
    <cellStyle name="40% - Accent1 12" xfId="32332" hidden="1" xr:uid="{00000000-0005-0000-0000-0000A3100000}"/>
    <cellStyle name="40% - Accent1 12" xfId="31944" hidden="1" xr:uid="{00000000-0005-0000-0000-0000A4100000}"/>
    <cellStyle name="40% - Accent1 12" xfId="31904" hidden="1" xr:uid="{00000000-0005-0000-0000-0000A5100000}"/>
    <cellStyle name="40% - Accent1 12" xfId="32712" hidden="1" xr:uid="{00000000-0005-0000-0000-0000A6100000}"/>
    <cellStyle name="40% - Accent1 12" xfId="32787" hidden="1" xr:uid="{00000000-0005-0000-0000-0000A7100000}"/>
    <cellStyle name="40% - Accent1 12" xfId="32865" hidden="1" xr:uid="{00000000-0005-0000-0000-0000A8100000}"/>
    <cellStyle name="40% - Accent1 12" xfId="32913" hidden="1" xr:uid="{00000000-0005-0000-0000-0000A9100000}"/>
    <cellStyle name="40% - Accent1 12" xfId="32010" hidden="1" xr:uid="{00000000-0005-0000-0000-0000AA100000}"/>
    <cellStyle name="40% - Accent1 12" xfId="31849" hidden="1" xr:uid="{00000000-0005-0000-0000-0000AB100000}"/>
    <cellStyle name="40% - Accent1 12" xfId="33244" hidden="1" xr:uid="{00000000-0005-0000-0000-0000AC100000}"/>
    <cellStyle name="40% - Accent1 12" xfId="33319" hidden="1" xr:uid="{00000000-0005-0000-0000-0000AD100000}"/>
    <cellStyle name="40% - Accent1 12" xfId="33397" hidden="1" xr:uid="{00000000-0005-0000-0000-0000AE100000}"/>
    <cellStyle name="40% - Accent1 12" xfId="33581" hidden="1" xr:uid="{00000000-0005-0000-0000-0000AF100000}"/>
    <cellStyle name="40% - Accent1 12" xfId="33656" hidden="1" xr:uid="{00000000-0005-0000-0000-0000B0100000}"/>
    <cellStyle name="40% - Accent1 12" xfId="33734" hidden="1" xr:uid="{00000000-0005-0000-0000-0000B1100000}"/>
    <cellStyle name="40% - Accent1 12" xfId="33918" hidden="1" xr:uid="{00000000-0005-0000-0000-0000B2100000}"/>
    <cellStyle name="40% - Accent1 12" xfId="33993" hidden="1" xr:uid="{00000000-0005-0000-0000-0000B3100000}"/>
    <cellStyle name="40% - Accent1 13" xfId="1608" hidden="1" xr:uid="{00000000-0005-0000-0000-0000B4100000}"/>
    <cellStyle name="40% - Accent1 13" xfId="2874" hidden="1" xr:uid="{00000000-0005-0000-0000-0000B5100000}"/>
    <cellStyle name="40% - Accent1 13" xfId="9500" hidden="1" xr:uid="{00000000-0005-0000-0000-0000B6100000}"/>
    <cellStyle name="40% - Accent1 13" xfId="12013" hidden="1" xr:uid="{00000000-0005-0000-0000-0000B7100000}"/>
    <cellStyle name="40% - Accent1 13" xfId="15751" hidden="1" xr:uid="{00000000-0005-0000-0000-0000B8100000}"/>
    <cellStyle name="40% - Accent1 13" xfId="18119" hidden="1" xr:uid="{00000000-0005-0000-0000-0000B9100000}"/>
    <cellStyle name="40% - Accent1 13" xfId="21388" hidden="1" xr:uid="{00000000-0005-0000-0000-0000BA100000}"/>
    <cellStyle name="40% - Accent1 13" xfId="24572" hidden="1" xr:uid="{00000000-0005-0000-0000-0000BB100000}"/>
    <cellStyle name="40% - Accent1 13" xfId="28752" hidden="1" xr:uid="{00000000-0005-0000-0000-0000BC100000}"/>
    <cellStyle name="40% - Accent1 13" xfId="28867" hidden="1" xr:uid="{00000000-0005-0000-0000-0000BD100000}"/>
    <cellStyle name="40% - Accent1 13" xfId="29590" hidden="1" xr:uid="{00000000-0005-0000-0000-0000BE100000}"/>
    <cellStyle name="40% - Accent1 13" xfId="29763" hidden="1" xr:uid="{00000000-0005-0000-0000-0000BF100000}"/>
    <cellStyle name="40% - Accent1 13" xfId="30156" hidden="1" xr:uid="{00000000-0005-0000-0000-0000C0100000}"/>
    <cellStyle name="40% - Accent1 13" xfId="30304" hidden="1" xr:uid="{00000000-0005-0000-0000-0000C1100000}"/>
    <cellStyle name="40% - Accent1 13" xfId="30642" hidden="1" xr:uid="{00000000-0005-0000-0000-0000C2100000}"/>
    <cellStyle name="40% - Accent1 13" xfId="30979" hidden="1" xr:uid="{00000000-0005-0000-0000-0000C3100000}"/>
    <cellStyle name="40% - Accent1 13" xfId="31544" hidden="1" xr:uid="{00000000-0005-0000-0000-0000C4100000}"/>
    <cellStyle name="40% - Accent1 13" xfId="31659" hidden="1" xr:uid="{00000000-0005-0000-0000-0000C5100000}"/>
    <cellStyle name="40% - Accent1 13" xfId="32382" hidden="1" xr:uid="{00000000-0005-0000-0000-0000C6100000}"/>
    <cellStyle name="40% - Accent1 13" xfId="32555" hidden="1" xr:uid="{00000000-0005-0000-0000-0000C7100000}"/>
    <cellStyle name="40% - Accent1 13" xfId="32948" hidden="1" xr:uid="{00000000-0005-0000-0000-0000C8100000}"/>
    <cellStyle name="40% - Accent1 13" xfId="33096" hidden="1" xr:uid="{00000000-0005-0000-0000-0000C9100000}"/>
    <cellStyle name="40% - Accent1 13" xfId="33434" hidden="1" xr:uid="{00000000-0005-0000-0000-0000CA100000}"/>
    <cellStyle name="40% - Accent1 13" xfId="33771" hidden="1" xr:uid="{00000000-0005-0000-0000-0000CB100000}"/>
    <cellStyle name="40% - Accent1 3 2 3 2" xfId="1705" hidden="1" xr:uid="{00000000-0005-0000-0000-0000CC100000}"/>
    <cellStyle name="40% - Accent1 3 2 3 2" xfId="2971" hidden="1" xr:uid="{00000000-0005-0000-0000-0000CD100000}"/>
    <cellStyle name="40% - Accent1 3 2 3 2" xfId="9597" hidden="1" xr:uid="{00000000-0005-0000-0000-0000CE100000}"/>
    <cellStyle name="40% - Accent1 3 2 3 2" xfId="12110" hidden="1" xr:uid="{00000000-0005-0000-0000-0000CF100000}"/>
    <cellStyle name="40% - Accent1 3 2 3 2" xfId="15848" hidden="1" xr:uid="{00000000-0005-0000-0000-0000D0100000}"/>
    <cellStyle name="40% - Accent1 3 2 3 2" xfId="18216" hidden="1" xr:uid="{00000000-0005-0000-0000-0000D1100000}"/>
    <cellStyle name="40% - Accent1 3 2 3 2" xfId="21485" hidden="1" xr:uid="{00000000-0005-0000-0000-0000D2100000}"/>
    <cellStyle name="40% - Accent1 3 2 3 2" xfId="24669" hidden="1" xr:uid="{00000000-0005-0000-0000-0000D3100000}"/>
    <cellStyle name="40% - Accent1 3 2 3 2" xfId="28838" hidden="1" xr:uid="{00000000-0005-0000-0000-0000D4100000}"/>
    <cellStyle name="40% - Accent1 3 2 3 2" xfId="28953" hidden="1" xr:uid="{00000000-0005-0000-0000-0000D5100000}"/>
    <cellStyle name="40% - Accent1 3 2 3 2" xfId="29676" hidden="1" xr:uid="{00000000-0005-0000-0000-0000D6100000}"/>
    <cellStyle name="40% - Accent1 3 2 3 2" xfId="29849" hidden="1" xr:uid="{00000000-0005-0000-0000-0000D7100000}"/>
    <cellStyle name="40% - Accent1 3 2 3 2" xfId="30242" hidden="1" xr:uid="{00000000-0005-0000-0000-0000D8100000}"/>
    <cellStyle name="40% - Accent1 3 2 3 2" xfId="30390" hidden="1" xr:uid="{00000000-0005-0000-0000-0000D9100000}"/>
    <cellStyle name="40% - Accent1 3 2 3 2" xfId="30728" hidden="1" xr:uid="{00000000-0005-0000-0000-0000DA100000}"/>
    <cellStyle name="40% - Accent1 3 2 3 2" xfId="31065" hidden="1" xr:uid="{00000000-0005-0000-0000-0000DB100000}"/>
    <cellStyle name="40% - Accent1 3 2 3 2" xfId="31630" hidden="1" xr:uid="{00000000-0005-0000-0000-0000DC100000}"/>
    <cellStyle name="40% - Accent1 3 2 3 2" xfId="31745" hidden="1" xr:uid="{00000000-0005-0000-0000-0000DD100000}"/>
    <cellStyle name="40% - Accent1 3 2 3 2" xfId="32468" hidden="1" xr:uid="{00000000-0005-0000-0000-0000DE100000}"/>
    <cellStyle name="40% - Accent1 3 2 3 2" xfId="32641" hidden="1" xr:uid="{00000000-0005-0000-0000-0000DF100000}"/>
    <cellStyle name="40% - Accent1 3 2 3 2" xfId="33034" hidden="1" xr:uid="{00000000-0005-0000-0000-0000E0100000}"/>
    <cellStyle name="40% - Accent1 3 2 3 2" xfId="33182" hidden="1" xr:uid="{00000000-0005-0000-0000-0000E1100000}"/>
    <cellStyle name="40% - Accent1 3 2 3 2" xfId="33520" hidden="1" xr:uid="{00000000-0005-0000-0000-0000E2100000}"/>
    <cellStyle name="40% - Accent1 3 2 3 2" xfId="33857" hidden="1" xr:uid="{00000000-0005-0000-0000-0000E3100000}"/>
    <cellStyle name="40% - Accent1 3 2 4 2" xfId="1668" hidden="1" xr:uid="{00000000-0005-0000-0000-0000E4100000}"/>
    <cellStyle name="40% - Accent1 3 2 4 2" xfId="2934" hidden="1" xr:uid="{00000000-0005-0000-0000-0000E5100000}"/>
    <cellStyle name="40% - Accent1 3 2 4 2" xfId="9560" hidden="1" xr:uid="{00000000-0005-0000-0000-0000E6100000}"/>
    <cellStyle name="40% - Accent1 3 2 4 2" xfId="12073" hidden="1" xr:uid="{00000000-0005-0000-0000-0000E7100000}"/>
    <cellStyle name="40% - Accent1 3 2 4 2" xfId="15811" hidden="1" xr:uid="{00000000-0005-0000-0000-0000E8100000}"/>
    <cellStyle name="40% - Accent1 3 2 4 2" xfId="18179" hidden="1" xr:uid="{00000000-0005-0000-0000-0000E9100000}"/>
    <cellStyle name="40% - Accent1 3 2 4 2" xfId="21448" hidden="1" xr:uid="{00000000-0005-0000-0000-0000EA100000}"/>
    <cellStyle name="40% - Accent1 3 2 4 2" xfId="24632" hidden="1" xr:uid="{00000000-0005-0000-0000-0000EB100000}"/>
    <cellStyle name="40% - Accent1 3 2 4 2" xfId="28801" hidden="1" xr:uid="{00000000-0005-0000-0000-0000EC100000}"/>
    <cellStyle name="40% - Accent1 3 2 4 2" xfId="28916" hidden="1" xr:uid="{00000000-0005-0000-0000-0000ED100000}"/>
    <cellStyle name="40% - Accent1 3 2 4 2" xfId="29639" hidden="1" xr:uid="{00000000-0005-0000-0000-0000EE100000}"/>
    <cellStyle name="40% - Accent1 3 2 4 2" xfId="29812" hidden="1" xr:uid="{00000000-0005-0000-0000-0000EF100000}"/>
    <cellStyle name="40% - Accent1 3 2 4 2" xfId="30205" hidden="1" xr:uid="{00000000-0005-0000-0000-0000F0100000}"/>
    <cellStyle name="40% - Accent1 3 2 4 2" xfId="30353" hidden="1" xr:uid="{00000000-0005-0000-0000-0000F1100000}"/>
    <cellStyle name="40% - Accent1 3 2 4 2" xfId="30691" hidden="1" xr:uid="{00000000-0005-0000-0000-0000F2100000}"/>
    <cellStyle name="40% - Accent1 3 2 4 2" xfId="31028" hidden="1" xr:uid="{00000000-0005-0000-0000-0000F3100000}"/>
    <cellStyle name="40% - Accent1 3 2 4 2" xfId="31593" hidden="1" xr:uid="{00000000-0005-0000-0000-0000F4100000}"/>
    <cellStyle name="40% - Accent1 3 2 4 2" xfId="31708" hidden="1" xr:uid="{00000000-0005-0000-0000-0000F5100000}"/>
    <cellStyle name="40% - Accent1 3 2 4 2" xfId="32431" hidden="1" xr:uid="{00000000-0005-0000-0000-0000F6100000}"/>
    <cellStyle name="40% - Accent1 3 2 4 2" xfId="32604" hidden="1" xr:uid="{00000000-0005-0000-0000-0000F7100000}"/>
    <cellStyle name="40% - Accent1 3 2 4 2" xfId="32997" hidden="1" xr:uid="{00000000-0005-0000-0000-0000F8100000}"/>
    <cellStyle name="40% - Accent1 3 2 4 2" xfId="33145" hidden="1" xr:uid="{00000000-0005-0000-0000-0000F9100000}"/>
    <cellStyle name="40% - Accent1 3 2 4 2" xfId="33483" hidden="1" xr:uid="{00000000-0005-0000-0000-0000FA100000}"/>
    <cellStyle name="40% - Accent1 3 2 4 2" xfId="33820" hidden="1" xr:uid="{00000000-0005-0000-0000-0000FB100000}"/>
    <cellStyle name="40% - Accent1 3 3 3 2" xfId="1667" hidden="1" xr:uid="{00000000-0005-0000-0000-0000FC100000}"/>
    <cellStyle name="40% - Accent1 3 3 3 2" xfId="2933" hidden="1" xr:uid="{00000000-0005-0000-0000-0000FD100000}"/>
    <cellStyle name="40% - Accent1 3 3 3 2" xfId="9559" hidden="1" xr:uid="{00000000-0005-0000-0000-0000FE100000}"/>
    <cellStyle name="40% - Accent1 3 3 3 2" xfId="12072" hidden="1" xr:uid="{00000000-0005-0000-0000-0000FF100000}"/>
    <cellStyle name="40% - Accent1 3 3 3 2" xfId="15810" hidden="1" xr:uid="{00000000-0005-0000-0000-000000110000}"/>
    <cellStyle name="40% - Accent1 3 3 3 2" xfId="18178" hidden="1" xr:uid="{00000000-0005-0000-0000-000001110000}"/>
    <cellStyle name="40% - Accent1 3 3 3 2" xfId="21447" hidden="1" xr:uid="{00000000-0005-0000-0000-000002110000}"/>
    <cellStyle name="40% - Accent1 3 3 3 2" xfId="24631" hidden="1" xr:uid="{00000000-0005-0000-0000-000003110000}"/>
    <cellStyle name="40% - Accent1 3 3 3 2" xfId="28800" hidden="1" xr:uid="{00000000-0005-0000-0000-000004110000}"/>
    <cellStyle name="40% - Accent1 3 3 3 2" xfId="28915" hidden="1" xr:uid="{00000000-0005-0000-0000-000005110000}"/>
    <cellStyle name="40% - Accent1 3 3 3 2" xfId="29638" hidden="1" xr:uid="{00000000-0005-0000-0000-000006110000}"/>
    <cellStyle name="40% - Accent1 3 3 3 2" xfId="29811" hidden="1" xr:uid="{00000000-0005-0000-0000-000007110000}"/>
    <cellStyle name="40% - Accent1 3 3 3 2" xfId="30204" hidden="1" xr:uid="{00000000-0005-0000-0000-000008110000}"/>
    <cellStyle name="40% - Accent1 3 3 3 2" xfId="30352" hidden="1" xr:uid="{00000000-0005-0000-0000-000009110000}"/>
    <cellStyle name="40% - Accent1 3 3 3 2" xfId="30690" hidden="1" xr:uid="{00000000-0005-0000-0000-00000A110000}"/>
    <cellStyle name="40% - Accent1 3 3 3 2" xfId="31027" hidden="1" xr:uid="{00000000-0005-0000-0000-00000B110000}"/>
    <cellStyle name="40% - Accent1 3 3 3 2" xfId="31592" hidden="1" xr:uid="{00000000-0005-0000-0000-00000C110000}"/>
    <cellStyle name="40% - Accent1 3 3 3 2" xfId="31707" hidden="1" xr:uid="{00000000-0005-0000-0000-00000D110000}"/>
    <cellStyle name="40% - Accent1 3 3 3 2" xfId="32430" hidden="1" xr:uid="{00000000-0005-0000-0000-00000E110000}"/>
    <cellStyle name="40% - Accent1 3 3 3 2" xfId="32603" hidden="1" xr:uid="{00000000-0005-0000-0000-00000F110000}"/>
    <cellStyle name="40% - Accent1 3 3 3 2" xfId="32996" hidden="1" xr:uid="{00000000-0005-0000-0000-000010110000}"/>
    <cellStyle name="40% - Accent1 3 3 3 2" xfId="33144" hidden="1" xr:uid="{00000000-0005-0000-0000-000011110000}"/>
    <cellStyle name="40% - Accent1 3 3 3 2" xfId="33482" hidden="1" xr:uid="{00000000-0005-0000-0000-000012110000}"/>
    <cellStyle name="40% - Accent1 3 3 3 2" xfId="33819" hidden="1" xr:uid="{00000000-0005-0000-0000-000013110000}"/>
    <cellStyle name="40% - Accent1 4 2 3 2" xfId="1706" hidden="1" xr:uid="{00000000-0005-0000-0000-000014110000}"/>
    <cellStyle name="40% - Accent1 4 2 3 2" xfId="2972" hidden="1" xr:uid="{00000000-0005-0000-0000-000015110000}"/>
    <cellStyle name="40% - Accent1 4 2 3 2" xfId="9598" hidden="1" xr:uid="{00000000-0005-0000-0000-000016110000}"/>
    <cellStyle name="40% - Accent1 4 2 3 2" xfId="12111" hidden="1" xr:uid="{00000000-0005-0000-0000-000017110000}"/>
    <cellStyle name="40% - Accent1 4 2 3 2" xfId="15849" hidden="1" xr:uid="{00000000-0005-0000-0000-000018110000}"/>
    <cellStyle name="40% - Accent1 4 2 3 2" xfId="18217" hidden="1" xr:uid="{00000000-0005-0000-0000-000019110000}"/>
    <cellStyle name="40% - Accent1 4 2 3 2" xfId="21486" hidden="1" xr:uid="{00000000-0005-0000-0000-00001A110000}"/>
    <cellStyle name="40% - Accent1 4 2 3 2" xfId="24670" hidden="1" xr:uid="{00000000-0005-0000-0000-00001B110000}"/>
    <cellStyle name="40% - Accent1 4 2 3 2" xfId="28839" hidden="1" xr:uid="{00000000-0005-0000-0000-00001C110000}"/>
    <cellStyle name="40% - Accent1 4 2 3 2" xfId="28954" hidden="1" xr:uid="{00000000-0005-0000-0000-00001D110000}"/>
    <cellStyle name="40% - Accent1 4 2 3 2" xfId="29677" hidden="1" xr:uid="{00000000-0005-0000-0000-00001E110000}"/>
    <cellStyle name="40% - Accent1 4 2 3 2" xfId="29850" hidden="1" xr:uid="{00000000-0005-0000-0000-00001F110000}"/>
    <cellStyle name="40% - Accent1 4 2 3 2" xfId="30243" hidden="1" xr:uid="{00000000-0005-0000-0000-000020110000}"/>
    <cellStyle name="40% - Accent1 4 2 3 2" xfId="30391" hidden="1" xr:uid="{00000000-0005-0000-0000-000021110000}"/>
    <cellStyle name="40% - Accent1 4 2 3 2" xfId="30729" hidden="1" xr:uid="{00000000-0005-0000-0000-000022110000}"/>
    <cellStyle name="40% - Accent1 4 2 3 2" xfId="31066" hidden="1" xr:uid="{00000000-0005-0000-0000-000023110000}"/>
    <cellStyle name="40% - Accent1 4 2 3 2" xfId="31631" hidden="1" xr:uid="{00000000-0005-0000-0000-000024110000}"/>
    <cellStyle name="40% - Accent1 4 2 3 2" xfId="31746" hidden="1" xr:uid="{00000000-0005-0000-0000-000025110000}"/>
    <cellStyle name="40% - Accent1 4 2 3 2" xfId="32469" hidden="1" xr:uid="{00000000-0005-0000-0000-000026110000}"/>
    <cellStyle name="40% - Accent1 4 2 3 2" xfId="32642" hidden="1" xr:uid="{00000000-0005-0000-0000-000027110000}"/>
    <cellStyle name="40% - Accent1 4 2 3 2" xfId="33035" hidden="1" xr:uid="{00000000-0005-0000-0000-000028110000}"/>
    <cellStyle name="40% - Accent1 4 2 3 2" xfId="33183" hidden="1" xr:uid="{00000000-0005-0000-0000-000029110000}"/>
    <cellStyle name="40% - Accent1 4 2 3 2" xfId="33521" hidden="1" xr:uid="{00000000-0005-0000-0000-00002A110000}"/>
    <cellStyle name="40% - Accent1 4 2 3 2" xfId="33858" hidden="1" xr:uid="{00000000-0005-0000-0000-00002B110000}"/>
    <cellStyle name="40% - Accent1 4 2 4 2" xfId="1670" hidden="1" xr:uid="{00000000-0005-0000-0000-00002C110000}"/>
    <cellStyle name="40% - Accent1 4 2 4 2" xfId="2936" hidden="1" xr:uid="{00000000-0005-0000-0000-00002D110000}"/>
    <cellStyle name="40% - Accent1 4 2 4 2" xfId="9562" hidden="1" xr:uid="{00000000-0005-0000-0000-00002E110000}"/>
    <cellStyle name="40% - Accent1 4 2 4 2" xfId="12075" hidden="1" xr:uid="{00000000-0005-0000-0000-00002F110000}"/>
    <cellStyle name="40% - Accent1 4 2 4 2" xfId="15813" hidden="1" xr:uid="{00000000-0005-0000-0000-000030110000}"/>
    <cellStyle name="40% - Accent1 4 2 4 2" xfId="18181" hidden="1" xr:uid="{00000000-0005-0000-0000-000031110000}"/>
    <cellStyle name="40% - Accent1 4 2 4 2" xfId="21450" hidden="1" xr:uid="{00000000-0005-0000-0000-000032110000}"/>
    <cellStyle name="40% - Accent1 4 2 4 2" xfId="24634" hidden="1" xr:uid="{00000000-0005-0000-0000-000033110000}"/>
    <cellStyle name="40% - Accent1 4 2 4 2" xfId="28803" hidden="1" xr:uid="{00000000-0005-0000-0000-000034110000}"/>
    <cellStyle name="40% - Accent1 4 2 4 2" xfId="28918" hidden="1" xr:uid="{00000000-0005-0000-0000-000035110000}"/>
    <cellStyle name="40% - Accent1 4 2 4 2" xfId="29641" hidden="1" xr:uid="{00000000-0005-0000-0000-000036110000}"/>
    <cellStyle name="40% - Accent1 4 2 4 2" xfId="29814" hidden="1" xr:uid="{00000000-0005-0000-0000-000037110000}"/>
    <cellStyle name="40% - Accent1 4 2 4 2" xfId="30207" hidden="1" xr:uid="{00000000-0005-0000-0000-000038110000}"/>
    <cellStyle name="40% - Accent1 4 2 4 2" xfId="30355" hidden="1" xr:uid="{00000000-0005-0000-0000-000039110000}"/>
    <cellStyle name="40% - Accent1 4 2 4 2" xfId="30693" hidden="1" xr:uid="{00000000-0005-0000-0000-00003A110000}"/>
    <cellStyle name="40% - Accent1 4 2 4 2" xfId="31030" hidden="1" xr:uid="{00000000-0005-0000-0000-00003B110000}"/>
    <cellStyle name="40% - Accent1 4 2 4 2" xfId="31595" hidden="1" xr:uid="{00000000-0005-0000-0000-00003C110000}"/>
    <cellStyle name="40% - Accent1 4 2 4 2" xfId="31710" hidden="1" xr:uid="{00000000-0005-0000-0000-00003D110000}"/>
    <cellStyle name="40% - Accent1 4 2 4 2" xfId="32433" hidden="1" xr:uid="{00000000-0005-0000-0000-00003E110000}"/>
    <cellStyle name="40% - Accent1 4 2 4 2" xfId="32606" hidden="1" xr:uid="{00000000-0005-0000-0000-00003F110000}"/>
    <cellStyle name="40% - Accent1 4 2 4 2" xfId="32999" hidden="1" xr:uid="{00000000-0005-0000-0000-000040110000}"/>
    <cellStyle name="40% - Accent1 4 2 4 2" xfId="33147" hidden="1" xr:uid="{00000000-0005-0000-0000-000041110000}"/>
    <cellStyle name="40% - Accent1 4 2 4 2" xfId="33485" hidden="1" xr:uid="{00000000-0005-0000-0000-000042110000}"/>
    <cellStyle name="40% - Accent1 4 2 4 2" xfId="33822" hidden="1" xr:uid="{00000000-0005-0000-0000-000043110000}"/>
    <cellStyle name="40% - Accent1 4 3 3 2" xfId="1669" hidden="1" xr:uid="{00000000-0005-0000-0000-000044110000}"/>
    <cellStyle name="40% - Accent1 4 3 3 2" xfId="2935" hidden="1" xr:uid="{00000000-0005-0000-0000-000045110000}"/>
    <cellStyle name="40% - Accent1 4 3 3 2" xfId="9561" hidden="1" xr:uid="{00000000-0005-0000-0000-000046110000}"/>
    <cellStyle name="40% - Accent1 4 3 3 2" xfId="12074" hidden="1" xr:uid="{00000000-0005-0000-0000-000047110000}"/>
    <cellStyle name="40% - Accent1 4 3 3 2" xfId="15812" hidden="1" xr:uid="{00000000-0005-0000-0000-000048110000}"/>
    <cellStyle name="40% - Accent1 4 3 3 2" xfId="18180" hidden="1" xr:uid="{00000000-0005-0000-0000-000049110000}"/>
    <cellStyle name="40% - Accent1 4 3 3 2" xfId="21449" hidden="1" xr:uid="{00000000-0005-0000-0000-00004A110000}"/>
    <cellStyle name="40% - Accent1 4 3 3 2" xfId="24633" hidden="1" xr:uid="{00000000-0005-0000-0000-00004B110000}"/>
    <cellStyle name="40% - Accent1 4 3 3 2" xfId="28802" hidden="1" xr:uid="{00000000-0005-0000-0000-00004C110000}"/>
    <cellStyle name="40% - Accent1 4 3 3 2" xfId="28917" hidden="1" xr:uid="{00000000-0005-0000-0000-00004D110000}"/>
    <cellStyle name="40% - Accent1 4 3 3 2" xfId="29640" hidden="1" xr:uid="{00000000-0005-0000-0000-00004E110000}"/>
    <cellStyle name="40% - Accent1 4 3 3 2" xfId="29813" hidden="1" xr:uid="{00000000-0005-0000-0000-00004F110000}"/>
    <cellStyle name="40% - Accent1 4 3 3 2" xfId="30206" hidden="1" xr:uid="{00000000-0005-0000-0000-000050110000}"/>
    <cellStyle name="40% - Accent1 4 3 3 2" xfId="30354" hidden="1" xr:uid="{00000000-0005-0000-0000-000051110000}"/>
    <cellStyle name="40% - Accent1 4 3 3 2" xfId="30692" hidden="1" xr:uid="{00000000-0005-0000-0000-000052110000}"/>
    <cellStyle name="40% - Accent1 4 3 3 2" xfId="31029" hidden="1" xr:uid="{00000000-0005-0000-0000-000053110000}"/>
    <cellStyle name="40% - Accent1 4 3 3 2" xfId="31594" hidden="1" xr:uid="{00000000-0005-0000-0000-000054110000}"/>
    <cellStyle name="40% - Accent1 4 3 3 2" xfId="31709" hidden="1" xr:uid="{00000000-0005-0000-0000-000055110000}"/>
    <cellStyle name="40% - Accent1 4 3 3 2" xfId="32432" hidden="1" xr:uid="{00000000-0005-0000-0000-000056110000}"/>
    <cellStyle name="40% - Accent1 4 3 3 2" xfId="32605" hidden="1" xr:uid="{00000000-0005-0000-0000-000057110000}"/>
    <cellStyle name="40% - Accent1 4 3 3 2" xfId="32998" hidden="1" xr:uid="{00000000-0005-0000-0000-000058110000}"/>
    <cellStyle name="40% - Accent1 4 3 3 2" xfId="33146" hidden="1" xr:uid="{00000000-0005-0000-0000-000059110000}"/>
    <cellStyle name="40% - Accent1 4 3 3 2" xfId="33484" hidden="1" xr:uid="{00000000-0005-0000-0000-00005A110000}"/>
    <cellStyle name="40% - Accent1 4 3 3 2" xfId="33821" hidden="1" xr:uid="{00000000-0005-0000-0000-00005B110000}"/>
    <cellStyle name="40% - Accent1 5 2" xfId="1633" hidden="1" xr:uid="{00000000-0005-0000-0000-00005C110000}"/>
    <cellStyle name="40% - Accent1 5 2" xfId="2899" hidden="1" xr:uid="{00000000-0005-0000-0000-00005D110000}"/>
    <cellStyle name="40% - Accent1 5 2" xfId="9525" hidden="1" xr:uid="{00000000-0005-0000-0000-00005E110000}"/>
    <cellStyle name="40% - Accent1 5 2" xfId="12038" hidden="1" xr:uid="{00000000-0005-0000-0000-00005F110000}"/>
    <cellStyle name="40% - Accent1 5 2" xfId="15776" hidden="1" xr:uid="{00000000-0005-0000-0000-000060110000}"/>
    <cellStyle name="40% - Accent1 5 2" xfId="18144" hidden="1" xr:uid="{00000000-0005-0000-0000-000061110000}"/>
    <cellStyle name="40% - Accent1 5 2" xfId="21413" hidden="1" xr:uid="{00000000-0005-0000-0000-000062110000}"/>
    <cellStyle name="40% - Accent1 5 2" xfId="24597" hidden="1" xr:uid="{00000000-0005-0000-0000-000063110000}"/>
    <cellStyle name="40% - Accent1 5 2" xfId="28766" hidden="1" xr:uid="{00000000-0005-0000-0000-000064110000}"/>
    <cellStyle name="40% - Accent1 5 2" xfId="28881" hidden="1" xr:uid="{00000000-0005-0000-0000-000065110000}"/>
    <cellStyle name="40% - Accent1 5 2" xfId="29604" hidden="1" xr:uid="{00000000-0005-0000-0000-000066110000}"/>
    <cellStyle name="40% - Accent1 5 2" xfId="29777" hidden="1" xr:uid="{00000000-0005-0000-0000-000067110000}"/>
    <cellStyle name="40% - Accent1 5 2" xfId="30170" hidden="1" xr:uid="{00000000-0005-0000-0000-000068110000}"/>
    <cellStyle name="40% - Accent1 5 2" xfId="30318" hidden="1" xr:uid="{00000000-0005-0000-0000-000069110000}"/>
    <cellStyle name="40% - Accent1 5 2" xfId="30656" hidden="1" xr:uid="{00000000-0005-0000-0000-00006A110000}"/>
    <cellStyle name="40% - Accent1 5 2" xfId="30993" hidden="1" xr:uid="{00000000-0005-0000-0000-00006B110000}"/>
    <cellStyle name="40% - Accent1 5 2" xfId="31558" hidden="1" xr:uid="{00000000-0005-0000-0000-00006C110000}"/>
    <cellStyle name="40% - Accent1 5 2" xfId="31673" hidden="1" xr:uid="{00000000-0005-0000-0000-00006D110000}"/>
    <cellStyle name="40% - Accent1 5 2" xfId="32396" hidden="1" xr:uid="{00000000-0005-0000-0000-00006E110000}"/>
    <cellStyle name="40% - Accent1 5 2" xfId="32569" hidden="1" xr:uid="{00000000-0005-0000-0000-00006F110000}"/>
    <cellStyle name="40% - Accent1 5 2" xfId="32962" hidden="1" xr:uid="{00000000-0005-0000-0000-000070110000}"/>
    <cellStyle name="40% - Accent1 5 2" xfId="33110" hidden="1" xr:uid="{00000000-0005-0000-0000-000071110000}"/>
    <cellStyle name="40% - Accent1 5 2" xfId="33448" hidden="1" xr:uid="{00000000-0005-0000-0000-000072110000}"/>
    <cellStyle name="40% - Accent1 5 2" xfId="33785" hidden="1" xr:uid="{00000000-0005-0000-0000-000073110000}"/>
    <cellStyle name="40% - Accent1 7" xfId="399" hidden="1" xr:uid="{00000000-0005-0000-0000-000074110000}"/>
    <cellStyle name="40% - Accent1 7" xfId="428" hidden="1" xr:uid="{00000000-0005-0000-0000-000075110000}"/>
    <cellStyle name="40% - Accent1 7" xfId="898" hidden="1" xr:uid="{00000000-0005-0000-0000-000076110000}"/>
    <cellStyle name="40% - Accent1 7" xfId="1257" hidden="1" xr:uid="{00000000-0005-0000-0000-000077110000}"/>
    <cellStyle name="40% - Accent1 7" xfId="6366" hidden="1" xr:uid="{00000000-0005-0000-0000-000078110000}"/>
    <cellStyle name="40% - Accent1 7" xfId="6788" hidden="1" xr:uid="{00000000-0005-0000-0000-000079110000}"/>
    <cellStyle name="40% - Accent1 7" xfId="7148" hidden="1" xr:uid="{00000000-0005-0000-0000-00007A110000}"/>
    <cellStyle name="40% - Accent1 7" xfId="5655" hidden="1" xr:uid="{00000000-0005-0000-0000-00007B110000}"/>
    <cellStyle name="40% - Accent1 7" xfId="4747" hidden="1" xr:uid="{00000000-0005-0000-0000-00007C110000}"/>
    <cellStyle name="40% - Accent1 7" xfId="4998" hidden="1" xr:uid="{00000000-0005-0000-0000-00007D110000}"/>
    <cellStyle name="40% - Accent1 7" xfId="7761" hidden="1" xr:uid="{00000000-0005-0000-0000-00007E110000}"/>
    <cellStyle name="40% - Accent1 7" xfId="13227" hidden="1" xr:uid="{00000000-0005-0000-0000-00007F110000}"/>
    <cellStyle name="40% - Accent1 7" xfId="13586" hidden="1" xr:uid="{00000000-0005-0000-0000-000080110000}"/>
    <cellStyle name="40% - Accent1 7" xfId="7711" hidden="1" xr:uid="{00000000-0005-0000-0000-000081110000}"/>
    <cellStyle name="40% - Accent1 7" xfId="8974" hidden="1" xr:uid="{00000000-0005-0000-0000-000082110000}"/>
    <cellStyle name="40% - Accent1 7" xfId="4437" hidden="1" xr:uid="{00000000-0005-0000-0000-000083110000}"/>
    <cellStyle name="40% - Accent1 7" xfId="14139" hidden="1" xr:uid="{00000000-0005-0000-0000-000084110000}"/>
    <cellStyle name="40% - Accent1 7" xfId="19310" hidden="1" xr:uid="{00000000-0005-0000-0000-000085110000}"/>
    <cellStyle name="40% - Accent1 7" xfId="19669" hidden="1" xr:uid="{00000000-0005-0000-0000-000086110000}"/>
    <cellStyle name="40% - Accent1 7" xfId="5890" hidden="1" xr:uid="{00000000-0005-0000-0000-000087110000}"/>
    <cellStyle name="40% - Accent1 7" xfId="22563" hidden="1" xr:uid="{00000000-0005-0000-0000-000088110000}"/>
    <cellStyle name="40% - Accent1 7" xfId="22922" hidden="1" xr:uid="{00000000-0005-0000-0000-000089110000}"/>
    <cellStyle name="40% - Accent1 7" xfId="11240" hidden="1" xr:uid="{00000000-0005-0000-0000-00008A110000}"/>
    <cellStyle name="40% - Accent1 7" xfId="25729" hidden="1" xr:uid="{00000000-0005-0000-0000-00008B110000}"/>
    <cellStyle name="40% - Accent1 7" xfId="28443" hidden="1" xr:uid="{00000000-0005-0000-0000-00008C110000}"/>
    <cellStyle name="40% - Accent1 7" xfId="28455" hidden="1" xr:uid="{00000000-0005-0000-0000-00008D110000}"/>
    <cellStyle name="40% - Accent1 7" xfId="28583" hidden="1" xr:uid="{00000000-0005-0000-0000-00008E110000}"/>
    <cellStyle name="40% - Accent1 7" xfId="28674" hidden="1" xr:uid="{00000000-0005-0000-0000-00008F110000}"/>
    <cellStyle name="40% - Accent1 7" xfId="29258" hidden="1" xr:uid="{00000000-0005-0000-0000-000090110000}"/>
    <cellStyle name="40% - Accent1 7" xfId="29322" hidden="1" xr:uid="{00000000-0005-0000-0000-000091110000}"/>
    <cellStyle name="40% - Accent1 7" xfId="29413" hidden="1" xr:uid="{00000000-0005-0000-0000-000092110000}"/>
    <cellStyle name="40% - Accent1 7" xfId="29164" hidden="1" xr:uid="{00000000-0005-0000-0000-000093110000}"/>
    <cellStyle name="40% - Accent1 7" xfId="29038" hidden="1" xr:uid="{00000000-0005-0000-0000-000094110000}"/>
    <cellStyle name="40% - Accent1 7" xfId="29073" hidden="1" xr:uid="{00000000-0005-0000-0000-000095110000}"/>
    <cellStyle name="40% - Accent1 7" xfId="29515" hidden="1" xr:uid="{00000000-0005-0000-0000-000096110000}"/>
    <cellStyle name="40% - Accent1 7" xfId="29917" hidden="1" xr:uid="{00000000-0005-0000-0000-000097110000}"/>
    <cellStyle name="40% - Accent1 7" xfId="30008" hidden="1" xr:uid="{00000000-0005-0000-0000-000098110000}"/>
    <cellStyle name="40% - Accent1 7" xfId="29510" hidden="1" xr:uid="{00000000-0005-0000-0000-000099110000}"/>
    <cellStyle name="40% - Accent1 7" xfId="29578" hidden="1" xr:uid="{00000000-0005-0000-0000-00009A110000}"/>
    <cellStyle name="40% - Accent1 7" xfId="29002" hidden="1" xr:uid="{00000000-0005-0000-0000-00009B110000}"/>
    <cellStyle name="40% - Accent1 7" xfId="30103" hidden="1" xr:uid="{00000000-0005-0000-0000-00009C110000}"/>
    <cellStyle name="40% - Accent1 7" xfId="30449" hidden="1" xr:uid="{00000000-0005-0000-0000-00009D110000}"/>
    <cellStyle name="40% - Accent1 7" xfId="30540" hidden="1" xr:uid="{00000000-0005-0000-0000-00009E110000}"/>
    <cellStyle name="40% - Accent1 7" xfId="29183" hidden="1" xr:uid="{00000000-0005-0000-0000-00009F110000}"/>
    <cellStyle name="40% - Accent1 7" xfId="30786" hidden="1" xr:uid="{00000000-0005-0000-0000-0000A0110000}"/>
    <cellStyle name="40% - Accent1 7" xfId="30877" hidden="1" xr:uid="{00000000-0005-0000-0000-0000A1110000}"/>
    <cellStyle name="40% - Accent1 7" xfId="29741" hidden="1" xr:uid="{00000000-0005-0000-0000-0000A2110000}"/>
    <cellStyle name="40% - Accent1 7" xfId="31123" hidden="1" xr:uid="{00000000-0005-0000-0000-0000A3110000}"/>
    <cellStyle name="40% - Accent1 7" xfId="31235" hidden="1" xr:uid="{00000000-0005-0000-0000-0000A4110000}"/>
    <cellStyle name="40% - Accent1 7" xfId="31247" hidden="1" xr:uid="{00000000-0005-0000-0000-0000A5110000}"/>
    <cellStyle name="40% - Accent1 7" xfId="31375" hidden="1" xr:uid="{00000000-0005-0000-0000-0000A6110000}"/>
    <cellStyle name="40% - Accent1 7" xfId="31466" hidden="1" xr:uid="{00000000-0005-0000-0000-0000A7110000}"/>
    <cellStyle name="40% - Accent1 7" xfId="32050" hidden="1" xr:uid="{00000000-0005-0000-0000-0000A8110000}"/>
    <cellStyle name="40% - Accent1 7" xfId="32114" hidden="1" xr:uid="{00000000-0005-0000-0000-0000A9110000}"/>
    <cellStyle name="40% - Accent1 7" xfId="32205" hidden="1" xr:uid="{00000000-0005-0000-0000-0000AA110000}"/>
    <cellStyle name="40% - Accent1 7" xfId="31956" hidden="1" xr:uid="{00000000-0005-0000-0000-0000AB110000}"/>
    <cellStyle name="40% - Accent1 7" xfId="31830" hidden="1" xr:uid="{00000000-0005-0000-0000-0000AC110000}"/>
    <cellStyle name="40% - Accent1 7" xfId="31865" hidden="1" xr:uid="{00000000-0005-0000-0000-0000AD110000}"/>
    <cellStyle name="40% - Accent1 7" xfId="32307" hidden="1" xr:uid="{00000000-0005-0000-0000-0000AE110000}"/>
    <cellStyle name="40% - Accent1 7" xfId="32709" hidden="1" xr:uid="{00000000-0005-0000-0000-0000AF110000}"/>
    <cellStyle name="40% - Accent1 7" xfId="32800" hidden="1" xr:uid="{00000000-0005-0000-0000-0000B0110000}"/>
    <cellStyle name="40% - Accent1 7" xfId="32302" hidden="1" xr:uid="{00000000-0005-0000-0000-0000B1110000}"/>
    <cellStyle name="40% - Accent1 7" xfId="32370" hidden="1" xr:uid="{00000000-0005-0000-0000-0000B2110000}"/>
    <cellStyle name="40% - Accent1 7" xfId="31794" hidden="1" xr:uid="{00000000-0005-0000-0000-0000B3110000}"/>
    <cellStyle name="40% - Accent1 7" xfId="32895" hidden="1" xr:uid="{00000000-0005-0000-0000-0000B4110000}"/>
    <cellStyle name="40% - Accent1 7" xfId="33241" hidden="1" xr:uid="{00000000-0005-0000-0000-0000B5110000}"/>
    <cellStyle name="40% - Accent1 7" xfId="33332" hidden="1" xr:uid="{00000000-0005-0000-0000-0000B6110000}"/>
    <cellStyle name="40% - Accent1 7" xfId="31975" hidden="1" xr:uid="{00000000-0005-0000-0000-0000B7110000}"/>
    <cellStyle name="40% - Accent1 7" xfId="33578" hidden="1" xr:uid="{00000000-0005-0000-0000-0000B8110000}"/>
    <cellStyle name="40% - Accent1 7" xfId="33669" hidden="1" xr:uid="{00000000-0005-0000-0000-0000B9110000}"/>
    <cellStyle name="40% - Accent1 7" xfId="32533" hidden="1" xr:uid="{00000000-0005-0000-0000-0000BA110000}"/>
    <cellStyle name="40% - Accent1 7" xfId="33915" hidden="1" xr:uid="{00000000-0005-0000-0000-0000BB110000}"/>
    <cellStyle name="40% - Accent1 8" xfId="446" hidden="1" xr:uid="{00000000-0005-0000-0000-0000BC110000}"/>
    <cellStyle name="40% - Accent1 8" xfId="690" hidden="1" xr:uid="{00000000-0005-0000-0000-0000BD110000}"/>
    <cellStyle name="40% - Accent1 8" xfId="1024" hidden="1" xr:uid="{00000000-0005-0000-0000-0000BE110000}"/>
    <cellStyle name="40% - Accent1 8" xfId="1366" hidden="1" xr:uid="{00000000-0005-0000-0000-0000BF110000}"/>
    <cellStyle name="40% - Accent1 8" xfId="6578" hidden="1" xr:uid="{00000000-0005-0000-0000-0000C0110000}"/>
    <cellStyle name="40% - Accent1 8" xfId="6914" hidden="1" xr:uid="{00000000-0005-0000-0000-0000C1110000}"/>
    <cellStyle name="40% - Accent1 8" xfId="7259" hidden="1" xr:uid="{00000000-0005-0000-0000-0000C2110000}"/>
    <cellStyle name="40% - Accent1 8" xfId="5286" hidden="1" xr:uid="{00000000-0005-0000-0000-0000C3110000}"/>
    <cellStyle name="40% - Accent1 8" xfId="8375" hidden="1" xr:uid="{00000000-0005-0000-0000-0000C4110000}"/>
    <cellStyle name="40% - Accent1 8" xfId="5058" hidden="1" xr:uid="{00000000-0005-0000-0000-0000C5110000}"/>
    <cellStyle name="40% - Accent1 8" xfId="5198" hidden="1" xr:uid="{00000000-0005-0000-0000-0000C6110000}"/>
    <cellStyle name="40% - Accent1 8" xfId="13353" hidden="1" xr:uid="{00000000-0005-0000-0000-0000C7110000}"/>
    <cellStyle name="40% - Accent1 8" xfId="13695" hidden="1" xr:uid="{00000000-0005-0000-0000-0000C8110000}"/>
    <cellStyle name="40% - Accent1 8" xfId="5746" hidden="1" xr:uid="{00000000-0005-0000-0000-0000C9110000}"/>
    <cellStyle name="40% - Accent1 8" xfId="14667" hidden="1" xr:uid="{00000000-0005-0000-0000-0000CA110000}"/>
    <cellStyle name="40% - Accent1 8" xfId="5924" hidden="1" xr:uid="{00000000-0005-0000-0000-0000CB110000}"/>
    <cellStyle name="40% - Accent1 8" xfId="6264" hidden="1" xr:uid="{00000000-0005-0000-0000-0000CC110000}"/>
    <cellStyle name="40% - Accent1 8" xfId="19436" hidden="1" xr:uid="{00000000-0005-0000-0000-0000CD110000}"/>
    <cellStyle name="40% - Accent1 8" xfId="19778" hidden="1" xr:uid="{00000000-0005-0000-0000-0000CE110000}"/>
    <cellStyle name="40% - Accent1 8" xfId="5275" hidden="1" xr:uid="{00000000-0005-0000-0000-0000CF110000}"/>
    <cellStyle name="40% - Accent1 8" xfId="22689" hidden="1" xr:uid="{00000000-0005-0000-0000-0000D0110000}"/>
    <cellStyle name="40% - Accent1 8" xfId="23031" hidden="1" xr:uid="{00000000-0005-0000-0000-0000D1110000}"/>
    <cellStyle name="40% - Accent1 8" xfId="18831" hidden="1" xr:uid="{00000000-0005-0000-0000-0000D2110000}"/>
    <cellStyle name="40% - Accent1 8" xfId="25855" hidden="1" xr:uid="{00000000-0005-0000-0000-0000D3110000}"/>
    <cellStyle name="40% - Accent1 8" xfId="28459" hidden="1" xr:uid="{00000000-0005-0000-0000-0000D4110000}"/>
    <cellStyle name="40% - Accent1 8" xfId="28533" hidden="1" xr:uid="{00000000-0005-0000-0000-0000D5110000}"/>
    <cellStyle name="40% - Accent1 8" xfId="28611" hidden="1" xr:uid="{00000000-0005-0000-0000-0000D6110000}"/>
    <cellStyle name="40% - Accent1 8" xfId="28689" hidden="1" xr:uid="{00000000-0005-0000-0000-0000D7110000}"/>
    <cellStyle name="40% - Accent1 8" xfId="29271" hidden="1" xr:uid="{00000000-0005-0000-0000-0000D8110000}"/>
    <cellStyle name="40% - Accent1 8" xfId="29350" hidden="1" xr:uid="{00000000-0005-0000-0000-0000D9110000}"/>
    <cellStyle name="40% - Accent1 8" xfId="29429" hidden="1" xr:uid="{00000000-0005-0000-0000-0000DA110000}"/>
    <cellStyle name="40% - Accent1 8" xfId="29111" hidden="1" xr:uid="{00000000-0005-0000-0000-0000DB110000}"/>
    <cellStyle name="40% - Accent1 8" xfId="29559" hidden="1" xr:uid="{00000000-0005-0000-0000-0000DC110000}"/>
    <cellStyle name="40% - Accent1 8" xfId="29080" hidden="1" xr:uid="{00000000-0005-0000-0000-0000DD110000}"/>
    <cellStyle name="40% - Accent1 8" xfId="29096" hidden="1" xr:uid="{00000000-0005-0000-0000-0000DE110000}"/>
    <cellStyle name="40% - Accent1 8" xfId="29945" hidden="1" xr:uid="{00000000-0005-0000-0000-0000DF110000}"/>
    <cellStyle name="40% - Accent1 8" xfId="30023" hidden="1" xr:uid="{00000000-0005-0000-0000-0000E0110000}"/>
    <cellStyle name="40% - Accent1 8" xfId="29174" hidden="1" xr:uid="{00000000-0005-0000-0000-0000E1110000}"/>
    <cellStyle name="40% - Accent1 8" xfId="30132" hidden="1" xr:uid="{00000000-0005-0000-0000-0000E2110000}"/>
    <cellStyle name="40% - Accent1 8" xfId="29188" hidden="1" xr:uid="{00000000-0005-0000-0000-0000E3110000}"/>
    <cellStyle name="40% - Accent1 8" xfId="29240" hidden="1" xr:uid="{00000000-0005-0000-0000-0000E4110000}"/>
    <cellStyle name="40% - Accent1 8" xfId="30477" hidden="1" xr:uid="{00000000-0005-0000-0000-0000E5110000}"/>
    <cellStyle name="40% - Accent1 8" xfId="30555" hidden="1" xr:uid="{00000000-0005-0000-0000-0000E6110000}"/>
    <cellStyle name="40% - Accent1 8" xfId="29108" hidden="1" xr:uid="{00000000-0005-0000-0000-0000E7110000}"/>
    <cellStyle name="40% - Accent1 8" xfId="30814" hidden="1" xr:uid="{00000000-0005-0000-0000-0000E8110000}"/>
    <cellStyle name="40% - Accent1 8" xfId="30892" hidden="1" xr:uid="{00000000-0005-0000-0000-0000E9110000}"/>
    <cellStyle name="40% - Accent1 8" xfId="30404" hidden="1" xr:uid="{00000000-0005-0000-0000-0000EA110000}"/>
    <cellStyle name="40% - Accent1 8" xfId="31151" hidden="1" xr:uid="{00000000-0005-0000-0000-0000EB110000}"/>
    <cellStyle name="40% - Accent1 8" xfId="31251" hidden="1" xr:uid="{00000000-0005-0000-0000-0000EC110000}"/>
    <cellStyle name="40% - Accent1 8" xfId="31325" hidden="1" xr:uid="{00000000-0005-0000-0000-0000ED110000}"/>
    <cellStyle name="40% - Accent1 8" xfId="31403" hidden="1" xr:uid="{00000000-0005-0000-0000-0000EE110000}"/>
    <cellStyle name="40% - Accent1 8" xfId="31481" hidden="1" xr:uid="{00000000-0005-0000-0000-0000EF110000}"/>
    <cellStyle name="40% - Accent1 8" xfId="32063" hidden="1" xr:uid="{00000000-0005-0000-0000-0000F0110000}"/>
    <cellStyle name="40% - Accent1 8" xfId="32142" hidden="1" xr:uid="{00000000-0005-0000-0000-0000F1110000}"/>
    <cellStyle name="40% - Accent1 8" xfId="32221" hidden="1" xr:uid="{00000000-0005-0000-0000-0000F2110000}"/>
    <cellStyle name="40% - Accent1 8" xfId="31903" hidden="1" xr:uid="{00000000-0005-0000-0000-0000F3110000}"/>
    <cellStyle name="40% - Accent1 8" xfId="32351" hidden="1" xr:uid="{00000000-0005-0000-0000-0000F4110000}"/>
    <cellStyle name="40% - Accent1 8" xfId="31872" hidden="1" xr:uid="{00000000-0005-0000-0000-0000F5110000}"/>
    <cellStyle name="40% - Accent1 8" xfId="31888" hidden="1" xr:uid="{00000000-0005-0000-0000-0000F6110000}"/>
    <cellStyle name="40% - Accent1 8" xfId="32737" hidden="1" xr:uid="{00000000-0005-0000-0000-0000F7110000}"/>
    <cellStyle name="40% - Accent1 8" xfId="32815" hidden="1" xr:uid="{00000000-0005-0000-0000-0000F8110000}"/>
    <cellStyle name="40% - Accent1 8" xfId="31966" hidden="1" xr:uid="{00000000-0005-0000-0000-0000F9110000}"/>
    <cellStyle name="40% - Accent1 8" xfId="32924" hidden="1" xr:uid="{00000000-0005-0000-0000-0000FA110000}"/>
    <cellStyle name="40% - Accent1 8" xfId="31980" hidden="1" xr:uid="{00000000-0005-0000-0000-0000FB110000}"/>
    <cellStyle name="40% - Accent1 8" xfId="32032" hidden="1" xr:uid="{00000000-0005-0000-0000-0000FC110000}"/>
    <cellStyle name="40% - Accent1 8" xfId="33269" hidden="1" xr:uid="{00000000-0005-0000-0000-0000FD110000}"/>
    <cellStyle name="40% - Accent1 8" xfId="33347" hidden="1" xr:uid="{00000000-0005-0000-0000-0000FE110000}"/>
    <cellStyle name="40% - Accent1 8" xfId="31900" hidden="1" xr:uid="{00000000-0005-0000-0000-0000FF110000}"/>
    <cellStyle name="40% - Accent1 8" xfId="33606" hidden="1" xr:uid="{00000000-0005-0000-0000-000000120000}"/>
    <cellStyle name="40% - Accent1 8" xfId="33684" hidden="1" xr:uid="{00000000-0005-0000-0000-000001120000}"/>
    <cellStyle name="40% - Accent1 8" xfId="33196" hidden="1" xr:uid="{00000000-0005-0000-0000-000002120000}"/>
    <cellStyle name="40% - Accent1 8" xfId="33943" hidden="1" xr:uid="{00000000-0005-0000-0000-000003120000}"/>
    <cellStyle name="40% - Accent1 9" xfId="480" hidden="1" xr:uid="{00000000-0005-0000-0000-000004120000}"/>
    <cellStyle name="40% - Accent1 9" xfId="802" hidden="1" xr:uid="{00000000-0005-0000-0000-000005120000}"/>
    <cellStyle name="40% - Accent1 9" xfId="1126" hidden="1" xr:uid="{00000000-0005-0000-0000-000006120000}"/>
    <cellStyle name="40% - Accent1 9" xfId="1468" hidden="1" xr:uid="{00000000-0005-0000-0000-000007120000}"/>
    <cellStyle name="40% - Accent1 9" xfId="6692" hidden="1" xr:uid="{00000000-0005-0000-0000-000008120000}"/>
    <cellStyle name="40% - Accent1 9" xfId="7017" hidden="1" xr:uid="{00000000-0005-0000-0000-000009120000}"/>
    <cellStyle name="40% - Accent1 9" xfId="7362" hidden="1" xr:uid="{00000000-0005-0000-0000-00000A120000}"/>
    <cellStyle name="40% - Accent1 9" xfId="10736" hidden="1" xr:uid="{00000000-0005-0000-0000-00000B120000}"/>
    <cellStyle name="40% - Accent1 9" xfId="5251" hidden="1" xr:uid="{00000000-0005-0000-0000-00000C120000}"/>
    <cellStyle name="40% - Accent1 9" xfId="5376" hidden="1" xr:uid="{00000000-0005-0000-0000-00000D120000}"/>
    <cellStyle name="40% - Accent1 9" xfId="13131" hidden="1" xr:uid="{00000000-0005-0000-0000-00000E120000}"/>
    <cellStyle name="40% - Accent1 9" xfId="13455" hidden="1" xr:uid="{00000000-0005-0000-0000-00000F120000}"/>
    <cellStyle name="40% - Accent1 9" xfId="13797" hidden="1" xr:uid="{00000000-0005-0000-0000-000010120000}"/>
    <cellStyle name="40% - Accent1 9" xfId="16944" hidden="1" xr:uid="{00000000-0005-0000-0000-000011120000}"/>
    <cellStyle name="40% - Accent1 9" xfId="4818" hidden="1" xr:uid="{00000000-0005-0000-0000-000012120000}"/>
    <cellStyle name="40% - Accent1 9" xfId="4681" hidden="1" xr:uid="{00000000-0005-0000-0000-000013120000}"/>
    <cellStyle name="40% - Accent1 9" xfId="19212" hidden="1" xr:uid="{00000000-0005-0000-0000-000014120000}"/>
    <cellStyle name="40% - Accent1 9" xfId="19538" hidden="1" xr:uid="{00000000-0005-0000-0000-000015120000}"/>
    <cellStyle name="40% - Accent1 9" xfId="19880" hidden="1" xr:uid="{00000000-0005-0000-0000-000016120000}"/>
    <cellStyle name="40% - Accent1 9" xfId="22465" hidden="1" xr:uid="{00000000-0005-0000-0000-000017120000}"/>
    <cellStyle name="40% - Accent1 9" xfId="22791" hidden="1" xr:uid="{00000000-0005-0000-0000-000018120000}"/>
    <cellStyle name="40% - Accent1 9" xfId="23133" hidden="1" xr:uid="{00000000-0005-0000-0000-000019120000}"/>
    <cellStyle name="40% - Accent1 9" xfId="25633" hidden="1" xr:uid="{00000000-0005-0000-0000-00001A120000}"/>
    <cellStyle name="40% - Accent1 9" xfId="25957" hidden="1" xr:uid="{00000000-0005-0000-0000-00001B120000}"/>
    <cellStyle name="40% - Accent1 9" xfId="28472" hidden="1" xr:uid="{00000000-0005-0000-0000-00001C120000}"/>
    <cellStyle name="40% - Accent1 9" xfId="28546" hidden="1" xr:uid="{00000000-0005-0000-0000-00001D120000}"/>
    <cellStyle name="40% - Accent1 9" xfId="28622" hidden="1" xr:uid="{00000000-0005-0000-0000-00001E120000}"/>
    <cellStyle name="40% - Accent1 9" xfId="28700" hidden="1" xr:uid="{00000000-0005-0000-0000-00001F120000}"/>
    <cellStyle name="40% - Accent1 9" xfId="29285" hidden="1" xr:uid="{00000000-0005-0000-0000-000020120000}"/>
    <cellStyle name="40% - Accent1 9" xfId="29361" hidden="1" xr:uid="{00000000-0005-0000-0000-000021120000}"/>
    <cellStyle name="40% - Accent1 9" xfId="29440" hidden="1" xr:uid="{00000000-0005-0000-0000-000022120000}"/>
    <cellStyle name="40% - Accent1 9" xfId="29712" hidden="1" xr:uid="{00000000-0005-0000-0000-000023120000}"/>
    <cellStyle name="40% - Accent1 9" xfId="29104" hidden="1" xr:uid="{00000000-0005-0000-0000-000024120000}"/>
    <cellStyle name="40% - Accent1 9" xfId="29121" hidden="1" xr:uid="{00000000-0005-0000-0000-000025120000}"/>
    <cellStyle name="40% - Accent1 9" xfId="29880" hidden="1" xr:uid="{00000000-0005-0000-0000-000026120000}"/>
    <cellStyle name="40% - Accent1 9" xfId="29956" hidden="1" xr:uid="{00000000-0005-0000-0000-000027120000}"/>
    <cellStyle name="40% - Accent1 9" xfId="30034" hidden="1" xr:uid="{00000000-0005-0000-0000-000028120000}"/>
    <cellStyle name="40% - Accent1 9" xfId="30270" hidden="1" xr:uid="{00000000-0005-0000-0000-000029120000}"/>
    <cellStyle name="40% - Accent1 9" xfId="29047" hidden="1" xr:uid="{00000000-0005-0000-0000-00002A120000}"/>
    <cellStyle name="40% - Accent1 9" xfId="29029" hidden="1" xr:uid="{00000000-0005-0000-0000-00002B120000}"/>
    <cellStyle name="40% - Accent1 9" xfId="30412" hidden="1" xr:uid="{00000000-0005-0000-0000-00002C120000}"/>
    <cellStyle name="40% - Accent1 9" xfId="30488" hidden="1" xr:uid="{00000000-0005-0000-0000-00002D120000}"/>
    <cellStyle name="40% - Accent1 9" xfId="30566" hidden="1" xr:uid="{00000000-0005-0000-0000-00002E120000}"/>
    <cellStyle name="40% - Accent1 9" xfId="30749" hidden="1" xr:uid="{00000000-0005-0000-0000-00002F120000}"/>
    <cellStyle name="40% - Accent1 9" xfId="30825" hidden="1" xr:uid="{00000000-0005-0000-0000-000030120000}"/>
    <cellStyle name="40% - Accent1 9" xfId="30903" hidden="1" xr:uid="{00000000-0005-0000-0000-000031120000}"/>
    <cellStyle name="40% - Accent1 9" xfId="31086" hidden="1" xr:uid="{00000000-0005-0000-0000-000032120000}"/>
    <cellStyle name="40% - Accent1 9" xfId="31162" hidden="1" xr:uid="{00000000-0005-0000-0000-000033120000}"/>
    <cellStyle name="40% - Accent1 9" xfId="31264" hidden="1" xr:uid="{00000000-0005-0000-0000-000034120000}"/>
    <cellStyle name="40% - Accent1 9" xfId="31338" hidden="1" xr:uid="{00000000-0005-0000-0000-000035120000}"/>
    <cellStyle name="40% - Accent1 9" xfId="31414" hidden="1" xr:uid="{00000000-0005-0000-0000-000036120000}"/>
    <cellStyle name="40% - Accent1 9" xfId="31492" hidden="1" xr:uid="{00000000-0005-0000-0000-000037120000}"/>
    <cellStyle name="40% - Accent1 9" xfId="32077" hidden="1" xr:uid="{00000000-0005-0000-0000-000038120000}"/>
    <cellStyle name="40% - Accent1 9" xfId="32153" hidden="1" xr:uid="{00000000-0005-0000-0000-000039120000}"/>
    <cellStyle name="40% - Accent1 9" xfId="32232" hidden="1" xr:uid="{00000000-0005-0000-0000-00003A120000}"/>
    <cellStyle name="40% - Accent1 9" xfId="32504" hidden="1" xr:uid="{00000000-0005-0000-0000-00003B120000}"/>
    <cellStyle name="40% - Accent1 9" xfId="31896" hidden="1" xr:uid="{00000000-0005-0000-0000-00003C120000}"/>
    <cellStyle name="40% - Accent1 9" xfId="31913" hidden="1" xr:uid="{00000000-0005-0000-0000-00003D120000}"/>
    <cellStyle name="40% - Accent1 9" xfId="32672" hidden="1" xr:uid="{00000000-0005-0000-0000-00003E120000}"/>
    <cellStyle name="40% - Accent1 9" xfId="32748" hidden="1" xr:uid="{00000000-0005-0000-0000-00003F120000}"/>
    <cellStyle name="40% - Accent1 9" xfId="32826" hidden="1" xr:uid="{00000000-0005-0000-0000-000040120000}"/>
    <cellStyle name="40% - Accent1 9" xfId="33062" hidden="1" xr:uid="{00000000-0005-0000-0000-000041120000}"/>
    <cellStyle name="40% - Accent1 9" xfId="31839" hidden="1" xr:uid="{00000000-0005-0000-0000-000042120000}"/>
    <cellStyle name="40% - Accent1 9" xfId="31821" hidden="1" xr:uid="{00000000-0005-0000-0000-000043120000}"/>
    <cellStyle name="40% - Accent1 9" xfId="33204" hidden="1" xr:uid="{00000000-0005-0000-0000-000044120000}"/>
    <cellStyle name="40% - Accent1 9" xfId="33280" hidden="1" xr:uid="{00000000-0005-0000-0000-000045120000}"/>
    <cellStyle name="40% - Accent1 9" xfId="33358" hidden="1" xr:uid="{00000000-0005-0000-0000-000046120000}"/>
    <cellStyle name="40% - Accent1 9" xfId="33541" hidden="1" xr:uid="{00000000-0005-0000-0000-000047120000}"/>
    <cellStyle name="40% - Accent1 9" xfId="33617" hidden="1" xr:uid="{00000000-0005-0000-0000-000048120000}"/>
    <cellStyle name="40% - Accent1 9" xfId="33695" hidden="1" xr:uid="{00000000-0005-0000-0000-000049120000}"/>
    <cellStyle name="40% - Accent1 9" xfId="33878" hidden="1" xr:uid="{00000000-0005-0000-0000-00004A120000}"/>
    <cellStyle name="40% - Accent1 9" xfId="33954" hidden="1" xr:uid="{00000000-0005-0000-0000-00004B120000}"/>
    <cellStyle name="40% - Accent2" xfId="26" builtinId="35" hidden="1" customBuiltin="1"/>
    <cellStyle name="40% - Accent2" xfId="67" builtinId="35" hidden="1" customBuiltin="1"/>
    <cellStyle name="40% - Accent2" xfId="101" builtinId="35" hidden="1" customBuiltin="1"/>
    <cellStyle name="40% - Accent2" xfId="143" builtinId="35" hidden="1" customBuiltin="1"/>
    <cellStyle name="40% - Accent2" xfId="185" builtinId="35" hidden="1" customBuiltin="1"/>
    <cellStyle name="40% - Accent2" xfId="219" builtinId="35" hidden="1" customBuiltin="1"/>
    <cellStyle name="40% - Accent2" xfId="256" builtinId="35" hidden="1" customBuiltin="1"/>
    <cellStyle name="40% - Accent2" xfId="293" builtinId="35" hidden="1" customBuiltin="1"/>
    <cellStyle name="40% - Accent2" xfId="327" builtinId="35" hidden="1" customBuiltin="1"/>
    <cellStyle name="40% - Accent2" xfId="362" builtinId="35" hidden="1" customBuiltin="1"/>
    <cellStyle name="40% - Accent2" xfId="3913" builtinId="35" hidden="1" customBuiltin="1"/>
    <cellStyle name="40% - Accent2" xfId="3947" builtinId="35" hidden="1" customBuiltin="1"/>
    <cellStyle name="40% - Accent2" xfId="3984" builtinId="35" hidden="1" customBuiltin="1"/>
    <cellStyle name="40% - Accent2" xfId="4021" builtinId="35" hidden="1" customBuiltin="1"/>
    <cellStyle name="40% - Accent2" xfId="4055" builtinId="35" hidden="1" customBuiltin="1"/>
    <cellStyle name="40% - Accent2" xfId="4253" builtinId="35" hidden="1" customBuiltin="1"/>
    <cellStyle name="40% - Accent2" xfId="7700" builtinId="35" hidden="1" customBuiltin="1"/>
    <cellStyle name="40% - Accent2" xfId="10735" builtinId="35" hidden="1" customBuiltin="1"/>
    <cellStyle name="40% - Accent2" xfId="4559" builtinId="35" hidden="1" customBuiltin="1"/>
    <cellStyle name="40% - Accent2" xfId="10843" builtinId="35" hidden="1" customBuiltin="1"/>
    <cellStyle name="40% - Accent2" xfId="5567" builtinId="35" hidden="1" customBuiltin="1"/>
    <cellStyle name="40% - Accent2" xfId="4803" builtinId="35" hidden="1" customBuiltin="1"/>
    <cellStyle name="40% - Accent2" xfId="4793" builtinId="35" hidden="1" customBuiltin="1"/>
    <cellStyle name="40% - Accent2" xfId="5995" builtinId="35" hidden="1" customBuiltin="1"/>
    <cellStyle name="40% - Accent2" xfId="8291" builtinId="35" hidden="1" customBuiltin="1"/>
    <cellStyle name="40% - Accent2" xfId="4957" builtinId="35" hidden="1" customBuiltin="1"/>
    <cellStyle name="40% - Accent2" xfId="5861" builtinId="35" hidden="1" customBuiltin="1"/>
    <cellStyle name="40% - Accent2" xfId="11054" builtinId="35" hidden="1" customBuiltin="1"/>
    <cellStyle name="40% - Accent2" xfId="14085" builtinId="35" hidden="1" customBuiltin="1"/>
    <cellStyle name="40% - Accent2" xfId="16943" builtinId="35" hidden="1" customBuiltin="1"/>
    <cellStyle name="40% - Accent2" xfId="5581" builtinId="35" hidden="1" customBuiltin="1"/>
    <cellStyle name="40% - Accent2" xfId="17022" builtinId="35" hidden="1" customBuiltin="1"/>
    <cellStyle name="40% - Accent2" xfId="7695" builtinId="35" hidden="1" customBuiltin="1"/>
    <cellStyle name="40% - Accent2" xfId="4776" builtinId="35" hidden="1" customBuiltin="1"/>
    <cellStyle name="40% - Accent2" xfId="4666" builtinId="35" hidden="1" customBuiltin="1"/>
    <cellStyle name="40% - Accent2" xfId="10600" builtinId="35" hidden="1" customBuiltin="1"/>
    <cellStyle name="40% - Accent2" xfId="14591" builtinId="35" hidden="1" customBuiltin="1"/>
    <cellStyle name="40% - Accent2" xfId="4832" builtinId="35" hidden="1" customBuiltin="1"/>
    <cellStyle name="40% - Accent2" xfId="7660" builtinId="35" hidden="1" customBuiltin="1"/>
    <cellStyle name="40% - Accent2" xfId="17207" builtinId="35" hidden="1" customBuiltin="1"/>
    <cellStyle name="40% - Accent2" xfId="18058" builtinId="35" hidden="1" customBuiltin="1"/>
    <cellStyle name="40% - Accent2" xfId="20236" builtinId="35" hidden="1" customBuiltin="1"/>
    <cellStyle name="40% - Accent2" xfId="14573" builtinId="35" hidden="1" customBuiltin="1"/>
    <cellStyle name="40% - Accent2" xfId="5311" builtinId="35" hidden="1" customBuiltin="1"/>
    <cellStyle name="40% - Accent2" xfId="14269" builtinId="35" hidden="1" customBuiltin="1"/>
    <cellStyle name="40% - Accent2" xfId="20490" builtinId="35" hidden="1" customBuiltin="1"/>
    <cellStyle name="40% - Accent2" xfId="21329" builtinId="35" hidden="1" customBuiltin="1"/>
    <cellStyle name="40% - Accent2" xfId="23441" builtinId="35" hidden="1" customBuiltin="1"/>
    <cellStyle name="40% - Accent2" xfId="20102" builtinId="35" hidden="1" customBuiltin="1"/>
    <cellStyle name="40% - Accent2" xfId="5609" builtinId="35" hidden="1" customBuiltin="1"/>
    <cellStyle name="40% - Accent2" xfId="17005" builtinId="35" hidden="1" customBuiltin="1"/>
    <cellStyle name="40% - Accent2" xfId="23689" builtinId="35" hidden="1" customBuiltin="1"/>
    <cellStyle name="40% - Accent2 10" xfId="556" hidden="1" xr:uid="{00000000-0005-0000-0000-000080120000}"/>
    <cellStyle name="40% - Accent2 10" xfId="880" hidden="1" xr:uid="{00000000-0005-0000-0000-000081120000}"/>
    <cellStyle name="40% - Accent2 10" xfId="1201" hidden="1" xr:uid="{00000000-0005-0000-0000-000082120000}"/>
    <cellStyle name="40% - Accent2 10" xfId="1543" hidden="1" xr:uid="{00000000-0005-0000-0000-000083120000}"/>
    <cellStyle name="40% - Accent2 10" xfId="6770" hidden="1" xr:uid="{00000000-0005-0000-0000-000084120000}"/>
    <cellStyle name="40% - Accent2 10" xfId="7092" hidden="1" xr:uid="{00000000-0005-0000-0000-000085120000}"/>
    <cellStyle name="40% - Accent2 10" xfId="7438" hidden="1" xr:uid="{00000000-0005-0000-0000-000086120000}"/>
    <cellStyle name="40% - Accent2 10" xfId="5169" hidden="1" xr:uid="{00000000-0005-0000-0000-000087120000}"/>
    <cellStyle name="40% - Accent2 10" xfId="4883" hidden="1" xr:uid="{00000000-0005-0000-0000-000088120000}"/>
    <cellStyle name="40% - Accent2 10" xfId="5769" hidden="1" xr:uid="{00000000-0005-0000-0000-000089120000}"/>
    <cellStyle name="40% - Accent2 10" xfId="13209" hidden="1" xr:uid="{00000000-0005-0000-0000-00008A120000}"/>
    <cellStyle name="40% - Accent2 10" xfId="13530" hidden="1" xr:uid="{00000000-0005-0000-0000-00008B120000}"/>
    <cellStyle name="40% - Accent2 10" xfId="13872" hidden="1" xr:uid="{00000000-0005-0000-0000-00008C120000}"/>
    <cellStyle name="40% - Accent2 10" xfId="4327" hidden="1" xr:uid="{00000000-0005-0000-0000-00008D120000}"/>
    <cellStyle name="40% - Accent2 10" xfId="5938" hidden="1" xr:uid="{00000000-0005-0000-0000-00008E120000}"/>
    <cellStyle name="40% - Accent2 10" xfId="8070" hidden="1" xr:uid="{00000000-0005-0000-0000-00008F120000}"/>
    <cellStyle name="40% - Accent2 10" xfId="19292" hidden="1" xr:uid="{00000000-0005-0000-0000-000090120000}"/>
    <cellStyle name="40% - Accent2 10" xfId="19613" hidden="1" xr:uid="{00000000-0005-0000-0000-000091120000}"/>
    <cellStyle name="40% - Accent2 10" xfId="19955" hidden="1" xr:uid="{00000000-0005-0000-0000-000092120000}"/>
    <cellStyle name="40% - Accent2 10" xfId="22545" hidden="1" xr:uid="{00000000-0005-0000-0000-000093120000}"/>
    <cellStyle name="40% - Accent2 10" xfId="22866" hidden="1" xr:uid="{00000000-0005-0000-0000-000094120000}"/>
    <cellStyle name="40% - Accent2 10" xfId="23208" hidden="1" xr:uid="{00000000-0005-0000-0000-000095120000}"/>
    <cellStyle name="40% - Accent2 10" xfId="25711" hidden="1" xr:uid="{00000000-0005-0000-0000-000096120000}"/>
    <cellStyle name="40% - Accent2 10" xfId="26032" hidden="1" xr:uid="{00000000-0005-0000-0000-000097120000}"/>
    <cellStyle name="40% - Accent2 10" xfId="28500" hidden="1" xr:uid="{00000000-0005-0000-0000-000098120000}"/>
    <cellStyle name="40% - Accent2 10" xfId="28574" hidden="1" xr:uid="{00000000-0005-0000-0000-000099120000}"/>
    <cellStyle name="40% - Accent2 10" xfId="28650" hidden="1" xr:uid="{00000000-0005-0000-0000-00009A120000}"/>
    <cellStyle name="40% - Accent2 10" xfId="28728" hidden="1" xr:uid="{00000000-0005-0000-0000-00009B120000}"/>
    <cellStyle name="40% - Accent2 10" xfId="29313" hidden="1" xr:uid="{00000000-0005-0000-0000-00009C120000}"/>
    <cellStyle name="40% - Accent2 10" xfId="29389" hidden="1" xr:uid="{00000000-0005-0000-0000-00009D120000}"/>
    <cellStyle name="40% - Accent2 10" xfId="29468" hidden="1" xr:uid="{00000000-0005-0000-0000-00009E120000}"/>
    <cellStyle name="40% - Accent2 10" xfId="29094" hidden="1" xr:uid="{00000000-0005-0000-0000-00009F120000}"/>
    <cellStyle name="40% - Accent2 10" xfId="29055" hidden="1" xr:uid="{00000000-0005-0000-0000-0000A0120000}"/>
    <cellStyle name="40% - Accent2 10" xfId="29177" hidden="1" xr:uid="{00000000-0005-0000-0000-0000A1120000}"/>
    <cellStyle name="40% - Accent2 10" xfId="29908" hidden="1" xr:uid="{00000000-0005-0000-0000-0000A2120000}"/>
    <cellStyle name="40% - Accent2 10" xfId="29984" hidden="1" xr:uid="{00000000-0005-0000-0000-0000A3120000}"/>
    <cellStyle name="40% - Accent2 10" xfId="30062" hidden="1" xr:uid="{00000000-0005-0000-0000-0000A4120000}"/>
    <cellStyle name="40% - Accent2 10" xfId="28992" hidden="1" xr:uid="{00000000-0005-0000-0000-0000A5120000}"/>
    <cellStyle name="40% - Accent2 10" xfId="29191" hidden="1" xr:uid="{00000000-0005-0000-0000-0000A6120000}"/>
    <cellStyle name="40% - Accent2 10" xfId="29533" hidden="1" xr:uid="{00000000-0005-0000-0000-0000A7120000}"/>
    <cellStyle name="40% - Accent2 10" xfId="30440" hidden="1" xr:uid="{00000000-0005-0000-0000-0000A8120000}"/>
    <cellStyle name="40% - Accent2 10" xfId="30516" hidden="1" xr:uid="{00000000-0005-0000-0000-0000A9120000}"/>
    <cellStyle name="40% - Accent2 10" xfId="30594" hidden="1" xr:uid="{00000000-0005-0000-0000-0000AA120000}"/>
    <cellStyle name="40% - Accent2 10" xfId="30777" hidden="1" xr:uid="{00000000-0005-0000-0000-0000AB120000}"/>
    <cellStyle name="40% - Accent2 10" xfId="30853" hidden="1" xr:uid="{00000000-0005-0000-0000-0000AC120000}"/>
    <cellStyle name="40% - Accent2 10" xfId="30931" hidden="1" xr:uid="{00000000-0005-0000-0000-0000AD120000}"/>
    <cellStyle name="40% - Accent2 10" xfId="31114" hidden="1" xr:uid="{00000000-0005-0000-0000-0000AE120000}"/>
    <cellStyle name="40% - Accent2 10" xfId="31190" hidden="1" xr:uid="{00000000-0005-0000-0000-0000AF120000}"/>
    <cellStyle name="40% - Accent2 10" xfId="31292" hidden="1" xr:uid="{00000000-0005-0000-0000-0000B0120000}"/>
    <cellStyle name="40% - Accent2 10" xfId="31366" hidden="1" xr:uid="{00000000-0005-0000-0000-0000B1120000}"/>
    <cellStyle name="40% - Accent2 10" xfId="31442" hidden="1" xr:uid="{00000000-0005-0000-0000-0000B2120000}"/>
    <cellStyle name="40% - Accent2 10" xfId="31520" hidden="1" xr:uid="{00000000-0005-0000-0000-0000B3120000}"/>
    <cellStyle name="40% - Accent2 10" xfId="32105" hidden="1" xr:uid="{00000000-0005-0000-0000-0000B4120000}"/>
    <cellStyle name="40% - Accent2 10" xfId="32181" hidden="1" xr:uid="{00000000-0005-0000-0000-0000B5120000}"/>
    <cellStyle name="40% - Accent2 10" xfId="32260" hidden="1" xr:uid="{00000000-0005-0000-0000-0000B6120000}"/>
    <cellStyle name="40% - Accent2 10" xfId="31886" hidden="1" xr:uid="{00000000-0005-0000-0000-0000B7120000}"/>
    <cellStyle name="40% - Accent2 10" xfId="31847" hidden="1" xr:uid="{00000000-0005-0000-0000-0000B8120000}"/>
    <cellStyle name="40% - Accent2 10" xfId="31969" hidden="1" xr:uid="{00000000-0005-0000-0000-0000B9120000}"/>
    <cellStyle name="40% - Accent2 10" xfId="32700" hidden="1" xr:uid="{00000000-0005-0000-0000-0000BA120000}"/>
    <cellStyle name="40% - Accent2 10" xfId="32776" hidden="1" xr:uid="{00000000-0005-0000-0000-0000BB120000}"/>
    <cellStyle name="40% - Accent2 10" xfId="32854" hidden="1" xr:uid="{00000000-0005-0000-0000-0000BC120000}"/>
    <cellStyle name="40% - Accent2 10" xfId="31784" hidden="1" xr:uid="{00000000-0005-0000-0000-0000BD120000}"/>
    <cellStyle name="40% - Accent2 10" xfId="31983" hidden="1" xr:uid="{00000000-0005-0000-0000-0000BE120000}"/>
    <cellStyle name="40% - Accent2 10" xfId="32325" hidden="1" xr:uid="{00000000-0005-0000-0000-0000BF120000}"/>
    <cellStyle name="40% - Accent2 10" xfId="33232" hidden="1" xr:uid="{00000000-0005-0000-0000-0000C0120000}"/>
    <cellStyle name="40% - Accent2 10" xfId="33308" hidden="1" xr:uid="{00000000-0005-0000-0000-0000C1120000}"/>
    <cellStyle name="40% - Accent2 10" xfId="33386" hidden="1" xr:uid="{00000000-0005-0000-0000-0000C2120000}"/>
    <cellStyle name="40% - Accent2 10" xfId="33569" hidden="1" xr:uid="{00000000-0005-0000-0000-0000C3120000}"/>
    <cellStyle name="40% - Accent2 10" xfId="33645" hidden="1" xr:uid="{00000000-0005-0000-0000-0000C4120000}"/>
    <cellStyle name="40% - Accent2 10" xfId="33723" hidden="1" xr:uid="{00000000-0005-0000-0000-0000C5120000}"/>
    <cellStyle name="40% - Accent2 10" xfId="33906" hidden="1" xr:uid="{00000000-0005-0000-0000-0000C6120000}"/>
    <cellStyle name="40% - Accent2 10" xfId="33982" hidden="1" xr:uid="{00000000-0005-0000-0000-0000C7120000}"/>
    <cellStyle name="40% - Accent2 11" xfId="590" hidden="1" xr:uid="{00000000-0005-0000-0000-0000C8120000}"/>
    <cellStyle name="40% - Accent2 11" xfId="915" hidden="1" xr:uid="{00000000-0005-0000-0000-0000C9120000}"/>
    <cellStyle name="40% - Accent2 11" xfId="1235" hidden="1" xr:uid="{00000000-0005-0000-0000-0000CA120000}"/>
    <cellStyle name="40% - Accent2 11" xfId="1577" hidden="1" xr:uid="{00000000-0005-0000-0000-0000CB120000}"/>
    <cellStyle name="40% - Accent2 11" xfId="6805" hidden="1" xr:uid="{00000000-0005-0000-0000-0000CC120000}"/>
    <cellStyle name="40% - Accent2 11" xfId="7126" hidden="1" xr:uid="{00000000-0005-0000-0000-0000CD120000}"/>
    <cellStyle name="40% - Accent2 11" xfId="7472" hidden="1" xr:uid="{00000000-0005-0000-0000-0000CE120000}"/>
    <cellStyle name="40% - Accent2 11" xfId="10707" hidden="1" xr:uid="{00000000-0005-0000-0000-0000CF120000}"/>
    <cellStyle name="40% - Accent2 11" xfId="4157" hidden="1" xr:uid="{00000000-0005-0000-0000-0000D0120000}"/>
    <cellStyle name="40% - Accent2 11" xfId="4975" hidden="1" xr:uid="{00000000-0005-0000-0000-0000D1120000}"/>
    <cellStyle name="40% - Accent2 11" xfId="13244" hidden="1" xr:uid="{00000000-0005-0000-0000-0000D2120000}"/>
    <cellStyle name="40% - Accent2 11" xfId="13564" hidden="1" xr:uid="{00000000-0005-0000-0000-0000D3120000}"/>
    <cellStyle name="40% - Accent2 11" xfId="13906" hidden="1" xr:uid="{00000000-0005-0000-0000-0000D4120000}"/>
    <cellStyle name="40% - Accent2 11" xfId="16916" hidden="1" xr:uid="{00000000-0005-0000-0000-0000D5120000}"/>
    <cellStyle name="40% - Accent2 11" xfId="7582" hidden="1" xr:uid="{00000000-0005-0000-0000-0000D6120000}"/>
    <cellStyle name="40% - Accent2 11" xfId="10729" hidden="1" xr:uid="{00000000-0005-0000-0000-0000D7120000}"/>
    <cellStyle name="40% - Accent2 11" xfId="19327" hidden="1" xr:uid="{00000000-0005-0000-0000-0000D8120000}"/>
    <cellStyle name="40% - Accent2 11" xfId="19647" hidden="1" xr:uid="{00000000-0005-0000-0000-0000D9120000}"/>
    <cellStyle name="40% - Accent2 11" xfId="19989" hidden="1" xr:uid="{00000000-0005-0000-0000-0000DA120000}"/>
    <cellStyle name="40% - Accent2 11" xfId="22580" hidden="1" xr:uid="{00000000-0005-0000-0000-0000DB120000}"/>
    <cellStyle name="40% - Accent2 11" xfId="22900" hidden="1" xr:uid="{00000000-0005-0000-0000-0000DC120000}"/>
    <cellStyle name="40% - Accent2 11" xfId="23242" hidden="1" xr:uid="{00000000-0005-0000-0000-0000DD120000}"/>
    <cellStyle name="40% - Accent2 11" xfId="25746" hidden="1" xr:uid="{00000000-0005-0000-0000-0000DE120000}"/>
    <cellStyle name="40% - Accent2 11" xfId="26066" hidden="1" xr:uid="{00000000-0005-0000-0000-0000DF120000}"/>
    <cellStyle name="40% - Accent2 11" xfId="28513" hidden="1" xr:uid="{00000000-0005-0000-0000-0000E0120000}"/>
    <cellStyle name="40% - Accent2 11" xfId="28588" hidden="1" xr:uid="{00000000-0005-0000-0000-0000E1120000}"/>
    <cellStyle name="40% - Accent2 11" xfId="28663" hidden="1" xr:uid="{00000000-0005-0000-0000-0000E2120000}"/>
    <cellStyle name="40% - Accent2 11" xfId="28741" hidden="1" xr:uid="{00000000-0005-0000-0000-0000E3120000}"/>
    <cellStyle name="40% - Accent2 11" xfId="29327" hidden="1" xr:uid="{00000000-0005-0000-0000-0000E4120000}"/>
    <cellStyle name="40% - Accent2 11" xfId="29402" hidden="1" xr:uid="{00000000-0005-0000-0000-0000E5120000}"/>
    <cellStyle name="40% - Accent2 11" xfId="29481" hidden="1" xr:uid="{00000000-0005-0000-0000-0000E6120000}"/>
    <cellStyle name="40% - Accent2 11" xfId="29707" hidden="1" xr:uid="{00000000-0005-0000-0000-0000E7120000}"/>
    <cellStyle name="40% - Accent2 11" xfId="28980" hidden="1" xr:uid="{00000000-0005-0000-0000-0000E8120000}"/>
    <cellStyle name="40% - Accent2 11" xfId="29066" hidden="1" xr:uid="{00000000-0005-0000-0000-0000E9120000}"/>
    <cellStyle name="40% - Accent2 11" xfId="29922" hidden="1" xr:uid="{00000000-0005-0000-0000-0000EA120000}"/>
    <cellStyle name="40% - Accent2 11" xfId="29997" hidden="1" xr:uid="{00000000-0005-0000-0000-0000EB120000}"/>
    <cellStyle name="40% - Accent2 11" xfId="30075" hidden="1" xr:uid="{00000000-0005-0000-0000-0000EC120000}"/>
    <cellStyle name="40% - Accent2 11" xfId="30266" hidden="1" xr:uid="{00000000-0005-0000-0000-0000ED120000}"/>
    <cellStyle name="40% - Accent2 11" xfId="29494" hidden="1" xr:uid="{00000000-0005-0000-0000-0000EE120000}"/>
    <cellStyle name="40% - Accent2 11" xfId="29711" hidden="1" xr:uid="{00000000-0005-0000-0000-0000EF120000}"/>
    <cellStyle name="40% - Accent2 11" xfId="30454" hidden="1" xr:uid="{00000000-0005-0000-0000-0000F0120000}"/>
    <cellStyle name="40% - Accent2 11" xfId="30529" hidden="1" xr:uid="{00000000-0005-0000-0000-0000F1120000}"/>
    <cellStyle name="40% - Accent2 11" xfId="30607" hidden="1" xr:uid="{00000000-0005-0000-0000-0000F2120000}"/>
    <cellStyle name="40% - Accent2 11" xfId="30791" hidden="1" xr:uid="{00000000-0005-0000-0000-0000F3120000}"/>
    <cellStyle name="40% - Accent2 11" xfId="30866" hidden="1" xr:uid="{00000000-0005-0000-0000-0000F4120000}"/>
    <cellStyle name="40% - Accent2 11" xfId="30944" hidden="1" xr:uid="{00000000-0005-0000-0000-0000F5120000}"/>
    <cellStyle name="40% - Accent2 11" xfId="31128" hidden="1" xr:uid="{00000000-0005-0000-0000-0000F6120000}"/>
    <cellStyle name="40% - Accent2 11" xfId="31203" hidden="1" xr:uid="{00000000-0005-0000-0000-0000F7120000}"/>
    <cellStyle name="40% - Accent2 11" xfId="31305" hidden="1" xr:uid="{00000000-0005-0000-0000-0000F8120000}"/>
    <cellStyle name="40% - Accent2 11" xfId="31380" hidden="1" xr:uid="{00000000-0005-0000-0000-0000F9120000}"/>
    <cellStyle name="40% - Accent2 11" xfId="31455" hidden="1" xr:uid="{00000000-0005-0000-0000-0000FA120000}"/>
    <cellStyle name="40% - Accent2 11" xfId="31533" hidden="1" xr:uid="{00000000-0005-0000-0000-0000FB120000}"/>
    <cellStyle name="40% - Accent2 11" xfId="32119" hidden="1" xr:uid="{00000000-0005-0000-0000-0000FC120000}"/>
    <cellStyle name="40% - Accent2 11" xfId="32194" hidden="1" xr:uid="{00000000-0005-0000-0000-0000FD120000}"/>
    <cellStyle name="40% - Accent2 11" xfId="32273" hidden="1" xr:uid="{00000000-0005-0000-0000-0000FE120000}"/>
    <cellStyle name="40% - Accent2 11" xfId="32499" hidden="1" xr:uid="{00000000-0005-0000-0000-0000FF120000}"/>
    <cellStyle name="40% - Accent2 11" xfId="31772" hidden="1" xr:uid="{00000000-0005-0000-0000-000000130000}"/>
    <cellStyle name="40% - Accent2 11" xfId="31858" hidden="1" xr:uid="{00000000-0005-0000-0000-000001130000}"/>
    <cellStyle name="40% - Accent2 11" xfId="32714" hidden="1" xr:uid="{00000000-0005-0000-0000-000002130000}"/>
    <cellStyle name="40% - Accent2 11" xfId="32789" hidden="1" xr:uid="{00000000-0005-0000-0000-000003130000}"/>
    <cellStyle name="40% - Accent2 11" xfId="32867" hidden="1" xr:uid="{00000000-0005-0000-0000-000004130000}"/>
    <cellStyle name="40% - Accent2 11" xfId="33058" hidden="1" xr:uid="{00000000-0005-0000-0000-000005130000}"/>
    <cellStyle name="40% - Accent2 11" xfId="32286" hidden="1" xr:uid="{00000000-0005-0000-0000-000006130000}"/>
    <cellStyle name="40% - Accent2 11" xfId="32503" hidden="1" xr:uid="{00000000-0005-0000-0000-000007130000}"/>
    <cellStyle name="40% - Accent2 11" xfId="33246" hidden="1" xr:uid="{00000000-0005-0000-0000-000008130000}"/>
    <cellStyle name="40% - Accent2 11" xfId="33321" hidden="1" xr:uid="{00000000-0005-0000-0000-000009130000}"/>
    <cellStyle name="40% - Accent2 11" xfId="33399" hidden="1" xr:uid="{00000000-0005-0000-0000-00000A130000}"/>
    <cellStyle name="40% - Accent2 11" xfId="33583" hidden="1" xr:uid="{00000000-0005-0000-0000-00000B130000}"/>
    <cellStyle name="40% - Accent2 11" xfId="33658" hidden="1" xr:uid="{00000000-0005-0000-0000-00000C130000}"/>
    <cellStyle name="40% - Accent2 11" xfId="33736" hidden="1" xr:uid="{00000000-0005-0000-0000-00000D130000}"/>
    <cellStyle name="40% - Accent2 11" xfId="33920" hidden="1" xr:uid="{00000000-0005-0000-0000-00000E130000}"/>
    <cellStyle name="40% - Accent2 11" xfId="33995" hidden="1" xr:uid="{00000000-0005-0000-0000-00000F130000}"/>
    <cellStyle name="40% - Accent2 12" xfId="1612" hidden="1" xr:uid="{00000000-0005-0000-0000-000010130000}"/>
    <cellStyle name="40% - Accent2 12" xfId="2878" hidden="1" xr:uid="{00000000-0005-0000-0000-000011130000}"/>
    <cellStyle name="40% - Accent2 12" xfId="9504" hidden="1" xr:uid="{00000000-0005-0000-0000-000012130000}"/>
    <cellStyle name="40% - Accent2 12" xfId="12017" hidden="1" xr:uid="{00000000-0005-0000-0000-000013130000}"/>
    <cellStyle name="40% - Accent2 12" xfId="15755" hidden="1" xr:uid="{00000000-0005-0000-0000-000014130000}"/>
    <cellStyle name="40% - Accent2 12" xfId="18123" hidden="1" xr:uid="{00000000-0005-0000-0000-000015130000}"/>
    <cellStyle name="40% - Accent2 12" xfId="21392" hidden="1" xr:uid="{00000000-0005-0000-0000-000016130000}"/>
    <cellStyle name="40% - Accent2 12" xfId="24576" hidden="1" xr:uid="{00000000-0005-0000-0000-000017130000}"/>
    <cellStyle name="40% - Accent2 12" xfId="28754" hidden="1" xr:uid="{00000000-0005-0000-0000-000018130000}"/>
    <cellStyle name="40% - Accent2 12" xfId="28869" hidden="1" xr:uid="{00000000-0005-0000-0000-000019130000}"/>
    <cellStyle name="40% - Accent2 12" xfId="29592" hidden="1" xr:uid="{00000000-0005-0000-0000-00001A130000}"/>
    <cellStyle name="40% - Accent2 12" xfId="29765" hidden="1" xr:uid="{00000000-0005-0000-0000-00001B130000}"/>
    <cellStyle name="40% - Accent2 12" xfId="30158" hidden="1" xr:uid="{00000000-0005-0000-0000-00001C130000}"/>
    <cellStyle name="40% - Accent2 12" xfId="30306" hidden="1" xr:uid="{00000000-0005-0000-0000-00001D130000}"/>
    <cellStyle name="40% - Accent2 12" xfId="30644" hidden="1" xr:uid="{00000000-0005-0000-0000-00001E130000}"/>
    <cellStyle name="40% - Accent2 12" xfId="30981" hidden="1" xr:uid="{00000000-0005-0000-0000-00001F130000}"/>
    <cellStyle name="40% - Accent2 12" xfId="31546" hidden="1" xr:uid="{00000000-0005-0000-0000-000020130000}"/>
    <cellStyle name="40% - Accent2 12" xfId="31661" hidden="1" xr:uid="{00000000-0005-0000-0000-000021130000}"/>
    <cellStyle name="40% - Accent2 12" xfId="32384" hidden="1" xr:uid="{00000000-0005-0000-0000-000022130000}"/>
    <cellStyle name="40% - Accent2 12" xfId="32557" hidden="1" xr:uid="{00000000-0005-0000-0000-000023130000}"/>
    <cellStyle name="40% - Accent2 12" xfId="32950" hidden="1" xr:uid="{00000000-0005-0000-0000-000024130000}"/>
    <cellStyle name="40% - Accent2 12" xfId="33098" hidden="1" xr:uid="{00000000-0005-0000-0000-000025130000}"/>
    <cellStyle name="40% - Accent2 12" xfId="33436" hidden="1" xr:uid="{00000000-0005-0000-0000-000026130000}"/>
    <cellStyle name="40% - Accent2 12" xfId="33773" hidden="1" xr:uid="{00000000-0005-0000-0000-000027130000}"/>
    <cellStyle name="40% - Accent2 3 2 3 2" xfId="1707" hidden="1" xr:uid="{00000000-0005-0000-0000-000028130000}"/>
    <cellStyle name="40% - Accent2 3 2 3 2" xfId="2973" hidden="1" xr:uid="{00000000-0005-0000-0000-000029130000}"/>
    <cellStyle name="40% - Accent2 3 2 3 2" xfId="9599" hidden="1" xr:uid="{00000000-0005-0000-0000-00002A130000}"/>
    <cellStyle name="40% - Accent2 3 2 3 2" xfId="12112" hidden="1" xr:uid="{00000000-0005-0000-0000-00002B130000}"/>
    <cellStyle name="40% - Accent2 3 2 3 2" xfId="15850" hidden="1" xr:uid="{00000000-0005-0000-0000-00002C130000}"/>
    <cellStyle name="40% - Accent2 3 2 3 2" xfId="18218" hidden="1" xr:uid="{00000000-0005-0000-0000-00002D130000}"/>
    <cellStyle name="40% - Accent2 3 2 3 2" xfId="21487" hidden="1" xr:uid="{00000000-0005-0000-0000-00002E130000}"/>
    <cellStyle name="40% - Accent2 3 2 3 2" xfId="24671" hidden="1" xr:uid="{00000000-0005-0000-0000-00002F130000}"/>
    <cellStyle name="40% - Accent2 3 2 3 2" xfId="28840" hidden="1" xr:uid="{00000000-0005-0000-0000-000030130000}"/>
    <cellStyle name="40% - Accent2 3 2 3 2" xfId="28955" hidden="1" xr:uid="{00000000-0005-0000-0000-000031130000}"/>
    <cellStyle name="40% - Accent2 3 2 3 2" xfId="29678" hidden="1" xr:uid="{00000000-0005-0000-0000-000032130000}"/>
    <cellStyle name="40% - Accent2 3 2 3 2" xfId="29851" hidden="1" xr:uid="{00000000-0005-0000-0000-000033130000}"/>
    <cellStyle name="40% - Accent2 3 2 3 2" xfId="30244" hidden="1" xr:uid="{00000000-0005-0000-0000-000034130000}"/>
    <cellStyle name="40% - Accent2 3 2 3 2" xfId="30392" hidden="1" xr:uid="{00000000-0005-0000-0000-000035130000}"/>
    <cellStyle name="40% - Accent2 3 2 3 2" xfId="30730" hidden="1" xr:uid="{00000000-0005-0000-0000-000036130000}"/>
    <cellStyle name="40% - Accent2 3 2 3 2" xfId="31067" hidden="1" xr:uid="{00000000-0005-0000-0000-000037130000}"/>
    <cellStyle name="40% - Accent2 3 2 3 2" xfId="31632" hidden="1" xr:uid="{00000000-0005-0000-0000-000038130000}"/>
    <cellStyle name="40% - Accent2 3 2 3 2" xfId="31747" hidden="1" xr:uid="{00000000-0005-0000-0000-000039130000}"/>
    <cellStyle name="40% - Accent2 3 2 3 2" xfId="32470" hidden="1" xr:uid="{00000000-0005-0000-0000-00003A130000}"/>
    <cellStyle name="40% - Accent2 3 2 3 2" xfId="32643" hidden="1" xr:uid="{00000000-0005-0000-0000-00003B130000}"/>
    <cellStyle name="40% - Accent2 3 2 3 2" xfId="33036" hidden="1" xr:uid="{00000000-0005-0000-0000-00003C130000}"/>
    <cellStyle name="40% - Accent2 3 2 3 2" xfId="33184" hidden="1" xr:uid="{00000000-0005-0000-0000-00003D130000}"/>
    <cellStyle name="40% - Accent2 3 2 3 2" xfId="33522" hidden="1" xr:uid="{00000000-0005-0000-0000-00003E130000}"/>
    <cellStyle name="40% - Accent2 3 2 3 2" xfId="33859" hidden="1" xr:uid="{00000000-0005-0000-0000-00003F130000}"/>
    <cellStyle name="40% - Accent2 3 2 4 2" xfId="1672" hidden="1" xr:uid="{00000000-0005-0000-0000-000040130000}"/>
    <cellStyle name="40% - Accent2 3 2 4 2" xfId="2938" hidden="1" xr:uid="{00000000-0005-0000-0000-000041130000}"/>
    <cellStyle name="40% - Accent2 3 2 4 2" xfId="9564" hidden="1" xr:uid="{00000000-0005-0000-0000-000042130000}"/>
    <cellStyle name="40% - Accent2 3 2 4 2" xfId="12077" hidden="1" xr:uid="{00000000-0005-0000-0000-000043130000}"/>
    <cellStyle name="40% - Accent2 3 2 4 2" xfId="15815" hidden="1" xr:uid="{00000000-0005-0000-0000-000044130000}"/>
    <cellStyle name="40% - Accent2 3 2 4 2" xfId="18183" hidden="1" xr:uid="{00000000-0005-0000-0000-000045130000}"/>
    <cellStyle name="40% - Accent2 3 2 4 2" xfId="21452" hidden="1" xr:uid="{00000000-0005-0000-0000-000046130000}"/>
    <cellStyle name="40% - Accent2 3 2 4 2" xfId="24636" hidden="1" xr:uid="{00000000-0005-0000-0000-000047130000}"/>
    <cellStyle name="40% - Accent2 3 2 4 2" xfId="28805" hidden="1" xr:uid="{00000000-0005-0000-0000-000048130000}"/>
    <cellStyle name="40% - Accent2 3 2 4 2" xfId="28920" hidden="1" xr:uid="{00000000-0005-0000-0000-000049130000}"/>
    <cellStyle name="40% - Accent2 3 2 4 2" xfId="29643" hidden="1" xr:uid="{00000000-0005-0000-0000-00004A130000}"/>
    <cellStyle name="40% - Accent2 3 2 4 2" xfId="29816" hidden="1" xr:uid="{00000000-0005-0000-0000-00004B130000}"/>
    <cellStyle name="40% - Accent2 3 2 4 2" xfId="30209" hidden="1" xr:uid="{00000000-0005-0000-0000-00004C130000}"/>
    <cellStyle name="40% - Accent2 3 2 4 2" xfId="30357" hidden="1" xr:uid="{00000000-0005-0000-0000-00004D130000}"/>
    <cellStyle name="40% - Accent2 3 2 4 2" xfId="30695" hidden="1" xr:uid="{00000000-0005-0000-0000-00004E130000}"/>
    <cellStyle name="40% - Accent2 3 2 4 2" xfId="31032" hidden="1" xr:uid="{00000000-0005-0000-0000-00004F130000}"/>
    <cellStyle name="40% - Accent2 3 2 4 2" xfId="31597" hidden="1" xr:uid="{00000000-0005-0000-0000-000050130000}"/>
    <cellStyle name="40% - Accent2 3 2 4 2" xfId="31712" hidden="1" xr:uid="{00000000-0005-0000-0000-000051130000}"/>
    <cellStyle name="40% - Accent2 3 2 4 2" xfId="32435" hidden="1" xr:uid="{00000000-0005-0000-0000-000052130000}"/>
    <cellStyle name="40% - Accent2 3 2 4 2" xfId="32608" hidden="1" xr:uid="{00000000-0005-0000-0000-000053130000}"/>
    <cellStyle name="40% - Accent2 3 2 4 2" xfId="33001" hidden="1" xr:uid="{00000000-0005-0000-0000-000054130000}"/>
    <cellStyle name="40% - Accent2 3 2 4 2" xfId="33149" hidden="1" xr:uid="{00000000-0005-0000-0000-000055130000}"/>
    <cellStyle name="40% - Accent2 3 2 4 2" xfId="33487" hidden="1" xr:uid="{00000000-0005-0000-0000-000056130000}"/>
    <cellStyle name="40% - Accent2 3 2 4 2" xfId="33824" hidden="1" xr:uid="{00000000-0005-0000-0000-000057130000}"/>
    <cellStyle name="40% - Accent2 3 3 3 2" xfId="1671" hidden="1" xr:uid="{00000000-0005-0000-0000-000058130000}"/>
    <cellStyle name="40% - Accent2 3 3 3 2" xfId="2937" hidden="1" xr:uid="{00000000-0005-0000-0000-000059130000}"/>
    <cellStyle name="40% - Accent2 3 3 3 2" xfId="9563" hidden="1" xr:uid="{00000000-0005-0000-0000-00005A130000}"/>
    <cellStyle name="40% - Accent2 3 3 3 2" xfId="12076" hidden="1" xr:uid="{00000000-0005-0000-0000-00005B130000}"/>
    <cellStyle name="40% - Accent2 3 3 3 2" xfId="15814" hidden="1" xr:uid="{00000000-0005-0000-0000-00005C130000}"/>
    <cellStyle name="40% - Accent2 3 3 3 2" xfId="18182" hidden="1" xr:uid="{00000000-0005-0000-0000-00005D130000}"/>
    <cellStyle name="40% - Accent2 3 3 3 2" xfId="21451" hidden="1" xr:uid="{00000000-0005-0000-0000-00005E130000}"/>
    <cellStyle name="40% - Accent2 3 3 3 2" xfId="24635" hidden="1" xr:uid="{00000000-0005-0000-0000-00005F130000}"/>
    <cellStyle name="40% - Accent2 3 3 3 2" xfId="28804" hidden="1" xr:uid="{00000000-0005-0000-0000-000060130000}"/>
    <cellStyle name="40% - Accent2 3 3 3 2" xfId="28919" hidden="1" xr:uid="{00000000-0005-0000-0000-000061130000}"/>
    <cellStyle name="40% - Accent2 3 3 3 2" xfId="29642" hidden="1" xr:uid="{00000000-0005-0000-0000-000062130000}"/>
    <cellStyle name="40% - Accent2 3 3 3 2" xfId="29815" hidden="1" xr:uid="{00000000-0005-0000-0000-000063130000}"/>
    <cellStyle name="40% - Accent2 3 3 3 2" xfId="30208" hidden="1" xr:uid="{00000000-0005-0000-0000-000064130000}"/>
    <cellStyle name="40% - Accent2 3 3 3 2" xfId="30356" hidden="1" xr:uid="{00000000-0005-0000-0000-000065130000}"/>
    <cellStyle name="40% - Accent2 3 3 3 2" xfId="30694" hidden="1" xr:uid="{00000000-0005-0000-0000-000066130000}"/>
    <cellStyle name="40% - Accent2 3 3 3 2" xfId="31031" hidden="1" xr:uid="{00000000-0005-0000-0000-000067130000}"/>
    <cellStyle name="40% - Accent2 3 3 3 2" xfId="31596" hidden="1" xr:uid="{00000000-0005-0000-0000-000068130000}"/>
    <cellStyle name="40% - Accent2 3 3 3 2" xfId="31711" hidden="1" xr:uid="{00000000-0005-0000-0000-000069130000}"/>
    <cellStyle name="40% - Accent2 3 3 3 2" xfId="32434" hidden="1" xr:uid="{00000000-0005-0000-0000-00006A130000}"/>
    <cellStyle name="40% - Accent2 3 3 3 2" xfId="32607" hidden="1" xr:uid="{00000000-0005-0000-0000-00006B130000}"/>
    <cellStyle name="40% - Accent2 3 3 3 2" xfId="33000" hidden="1" xr:uid="{00000000-0005-0000-0000-00006C130000}"/>
    <cellStyle name="40% - Accent2 3 3 3 2" xfId="33148" hidden="1" xr:uid="{00000000-0005-0000-0000-00006D130000}"/>
    <cellStyle name="40% - Accent2 3 3 3 2" xfId="33486" hidden="1" xr:uid="{00000000-0005-0000-0000-00006E130000}"/>
    <cellStyle name="40% - Accent2 3 3 3 2" xfId="33823" hidden="1" xr:uid="{00000000-0005-0000-0000-00006F130000}"/>
    <cellStyle name="40% - Accent2 4 2 2" xfId="1673" hidden="1" xr:uid="{00000000-0005-0000-0000-000070130000}"/>
    <cellStyle name="40% - Accent2 4 2 2" xfId="2939" hidden="1" xr:uid="{00000000-0005-0000-0000-000071130000}"/>
    <cellStyle name="40% - Accent2 4 2 2" xfId="9565" hidden="1" xr:uid="{00000000-0005-0000-0000-000072130000}"/>
    <cellStyle name="40% - Accent2 4 2 2" xfId="12078" hidden="1" xr:uid="{00000000-0005-0000-0000-000073130000}"/>
    <cellStyle name="40% - Accent2 4 2 2" xfId="15816" hidden="1" xr:uid="{00000000-0005-0000-0000-000074130000}"/>
    <cellStyle name="40% - Accent2 4 2 2" xfId="18184" hidden="1" xr:uid="{00000000-0005-0000-0000-000075130000}"/>
    <cellStyle name="40% - Accent2 4 2 2" xfId="21453" hidden="1" xr:uid="{00000000-0005-0000-0000-000076130000}"/>
    <cellStyle name="40% - Accent2 4 2 2" xfId="24637" hidden="1" xr:uid="{00000000-0005-0000-0000-000077130000}"/>
    <cellStyle name="40% - Accent2 4 2 2" xfId="28806" hidden="1" xr:uid="{00000000-0005-0000-0000-000078130000}"/>
    <cellStyle name="40% - Accent2 4 2 2" xfId="28921" hidden="1" xr:uid="{00000000-0005-0000-0000-000079130000}"/>
    <cellStyle name="40% - Accent2 4 2 2" xfId="29644" hidden="1" xr:uid="{00000000-0005-0000-0000-00007A130000}"/>
    <cellStyle name="40% - Accent2 4 2 2" xfId="29817" hidden="1" xr:uid="{00000000-0005-0000-0000-00007B130000}"/>
    <cellStyle name="40% - Accent2 4 2 2" xfId="30210" hidden="1" xr:uid="{00000000-0005-0000-0000-00007C130000}"/>
    <cellStyle name="40% - Accent2 4 2 2" xfId="30358" hidden="1" xr:uid="{00000000-0005-0000-0000-00007D130000}"/>
    <cellStyle name="40% - Accent2 4 2 2" xfId="30696" hidden="1" xr:uid="{00000000-0005-0000-0000-00007E130000}"/>
    <cellStyle name="40% - Accent2 4 2 2" xfId="31033" hidden="1" xr:uid="{00000000-0005-0000-0000-00007F130000}"/>
    <cellStyle name="40% - Accent2 4 2 2" xfId="31598" hidden="1" xr:uid="{00000000-0005-0000-0000-000080130000}"/>
    <cellStyle name="40% - Accent2 4 2 2" xfId="31713" hidden="1" xr:uid="{00000000-0005-0000-0000-000081130000}"/>
    <cellStyle name="40% - Accent2 4 2 2" xfId="32436" hidden="1" xr:uid="{00000000-0005-0000-0000-000082130000}"/>
    <cellStyle name="40% - Accent2 4 2 2" xfId="32609" hidden="1" xr:uid="{00000000-0005-0000-0000-000083130000}"/>
    <cellStyle name="40% - Accent2 4 2 2" xfId="33002" hidden="1" xr:uid="{00000000-0005-0000-0000-000084130000}"/>
    <cellStyle name="40% - Accent2 4 2 2" xfId="33150" hidden="1" xr:uid="{00000000-0005-0000-0000-000085130000}"/>
    <cellStyle name="40% - Accent2 4 2 2" xfId="33488" hidden="1" xr:uid="{00000000-0005-0000-0000-000086130000}"/>
    <cellStyle name="40% - Accent2 4 2 2" xfId="33825" hidden="1" xr:uid="{00000000-0005-0000-0000-000087130000}"/>
    <cellStyle name="40% - Accent2 4 3" xfId="1635" hidden="1" xr:uid="{00000000-0005-0000-0000-000088130000}"/>
    <cellStyle name="40% - Accent2 4 3" xfId="2901" hidden="1" xr:uid="{00000000-0005-0000-0000-000089130000}"/>
    <cellStyle name="40% - Accent2 4 3" xfId="9527" hidden="1" xr:uid="{00000000-0005-0000-0000-00008A130000}"/>
    <cellStyle name="40% - Accent2 4 3" xfId="12040" hidden="1" xr:uid="{00000000-0005-0000-0000-00008B130000}"/>
    <cellStyle name="40% - Accent2 4 3" xfId="15778" hidden="1" xr:uid="{00000000-0005-0000-0000-00008C130000}"/>
    <cellStyle name="40% - Accent2 4 3" xfId="18146" hidden="1" xr:uid="{00000000-0005-0000-0000-00008D130000}"/>
    <cellStyle name="40% - Accent2 4 3" xfId="21415" hidden="1" xr:uid="{00000000-0005-0000-0000-00008E130000}"/>
    <cellStyle name="40% - Accent2 4 3" xfId="24599" hidden="1" xr:uid="{00000000-0005-0000-0000-00008F130000}"/>
    <cellStyle name="40% - Accent2 4 3" xfId="28768" hidden="1" xr:uid="{00000000-0005-0000-0000-000090130000}"/>
    <cellStyle name="40% - Accent2 4 3" xfId="28883" hidden="1" xr:uid="{00000000-0005-0000-0000-000091130000}"/>
    <cellStyle name="40% - Accent2 4 3" xfId="29606" hidden="1" xr:uid="{00000000-0005-0000-0000-000092130000}"/>
    <cellStyle name="40% - Accent2 4 3" xfId="29779" hidden="1" xr:uid="{00000000-0005-0000-0000-000093130000}"/>
    <cellStyle name="40% - Accent2 4 3" xfId="30172" hidden="1" xr:uid="{00000000-0005-0000-0000-000094130000}"/>
    <cellStyle name="40% - Accent2 4 3" xfId="30320" hidden="1" xr:uid="{00000000-0005-0000-0000-000095130000}"/>
    <cellStyle name="40% - Accent2 4 3" xfId="30658" hidden="1" xr:uid="{00000000-0005-0000-0000-000096130000}"/>
    <cellStyle name="40% - Accent2 4 3" xfId="30995" hidden="1" xr:uid="{00000000-0005-0000-0000-000097130000}"/>
    <cellStyle name="40% - Accent2 4 3" xfId="31560" hidden="1" xr:uid="{00000000-0005-0000-0000-000098130000}"/>
    <cellStyle name="40% - Accent2 4 3" xfId="31675" hidden="1" xr:uid="{00000000-0005-0000-0000-000099130000}"/>
    <cellStyle name="40% - Accent2 4 3" xfId="32398" hidden="1" xr:uid="{00000000-0005-0000-0000-00009A130000}"/>
    <cellStyle name="40% - Accent2 4 3" xfId="32571" hidden="1" xr:uid="{00000000-0005-0000-0000-00009B130000}"/>
    <cellStyle name="40% - Accent2 4 3" xfId="32964" hidden="1" xr:uid="{00000000-0005-0000-0000-00009C130000}"/>
    <cellStyle name="40% - Accent2 4 3" xfId="33112" hidden="1" xr:uid="{00000000-0005-0000-0000-00009D130000}"/>
    <cellStyle name="40% - Accent2 4 3" xfId="33450" hidden="1" xr:uid="{00000000-0005-0000-0000-00009E130000}"/>
    <cellStyle name="40% - Accent2 4 3" xfId="33787" hidden="1" xr:uid="{00000000-0005-0000-0000-00009F130000}"/>
    <cellStyle name="40% - Accent2 6" xfId="403" hidden="1" xr:uid="{00000000-0005-0000-0000-0000A0130000}"/>
    <cellStyle name="40% - Accent2 6" xfId="396" hidden="1" xr:uid="{00000000-0005-0000-0000-0000A1130000}"/>
    <cellStyle name="40% - Accent2 6" xfId="789" hidden="1" xr:uid="{00000000-0005-0000-0000-0000A2130000}"/>
    <cellStyle name="40% - Accent2 6" xfId="1254" hidden="1" xr:uid="{00000000-0005-0000-0000-0000A3130000}"/>
    <cellStyle name="40% - Accent2 6" xfId="6342" hidden="1" xr:uid="{00000000-0005-0000-0000-0000A4130000}"/>
    <cellStyle name="40% - Accent2 6" xfId="6679" hidden="1" xr:uid="{00000000-0005-0000-0000-0000A5130000}"/>
    <cellStyle name="40% - Accent2 6" xfId="7145" hidden="1" xr:uid="{00000000-0005-0000-0000-0000A6130000}"/>
    <cellStyle name="40% - Accent2 6" xfId="7823" hidden="1" xr:uid="{00000000-0005-0000-0000-0000A7130000}"/>
    <cellStyle name="40% - Accent2 6" xfId="5950" hidden="1" xr:uid="{00000000-0005-0000-0000-0000A8130000}"/>
    <cellStyle name="40% - Accent2 6" xfId="4996" hidden="1" xr:uid="{00000000-0005-0000-0000-0000A9130000}"/>
    <cellStyle name="40% - Accent2 6" xfId="4720" hidden="1" xr:uid="{00000000-0005-0000-0000-0000AA130000}"/>
    <cellStyle name="40% - Accent2 6" xfId="13118" hidden="1" xr:uid="{00000000-0005-0000-0000-0000AB130000}"/>
    <cellStyle name="40% - Accent2 6" xfId="13583" hidden="1" xr:uid="{00000000-0005-0000-0000-0000AC130000}"/>
    <cellStyle name="40% - Accent2 6" xfId="14196" hidden="1" xr:uid="{00000000-0005-0000-0000-0000AD130000}"/>
    <cellStyle name="40% - Accent2 6" xfId="10677" hidden="1" xr:uid="{00000000-0005-0000-0000-0000AE130000}"/>
    <cellStyle name="40% - Accent2 6" xfId="4201" hidden="1" xr:uid="{00000000-0005-0000-0000-0000AF130000}"/>
    <cellStyle name="40% - Accent2 6" xfId="4773" hidden="1" xr:uid="{00000000-0005-0000-0000-0000B0130000}"/>
    <cellStyle name="40% - Accent2 6" xfId="19199" hidden="1" xr:uid="{00000000-0005-0000-0000-0000B1130000}"/>
    <cellStyle name="40% - Accent2 6" xfId="19666" hidden="1" xr:uid="{00000000-0005-0000-0000-0000B2130000}"/>
    <cellStyle name="40% - Accent2 6" xfId="20043" hidden="1" xr:uid="{00000000-0005-0000-0000-0000B3130000}"/>
    <cellStyle name="40% - Accent2 6" xfId="22452" hidden="1" xr:uid="{00000000-0005-0000-0000-0000B4130000}"/>
    <cellStyle name="40% - Accent2 6" xfId="22919" hidden="1" xr:uid="{00000000-0005-0000-0000-0000B5130000}"/>
    <cellStyle name="40% - Accent2 6" xfId="23290" hidden="1" xr:uid="{00000000-0005-0000-0000-0000B6130000}"/>
    <cellStyle name="40% - Accent2 6" xfId="25620" hidden="1" xr:uid="{00000000-0005-0000-0000-0000B7130000}"/>
    <cellStyle name="40% - Accent2 6" xfId="28445" hidden="1" xr:uid="{00000000-0005-0000-0000-0000B8130000}"/>
    <cellStyle name="40% - Accent2 6" xfId="28441" hidden="1" xr:uid="{00000000-0005-0000-0000-0000B9130000}"/>
    <cellStyle name="40% - Accent2 6" xfId="28542" hidden="1" xr:uid="{00000000-0005-0000-0000-0000BA130000}"/>
    <cellStyle name="40% - Accent2 6" xfId="28672" hidden="1" xr:uid="{00000000-0005-0000-0000-0000BB130000}"/>
    <cellStyle name="40% - Accent2 6" xfId="29255" hidden="1" xr:uid="{00000000-0005-0000-0000-0000BC130000}"/>
    <cellStyle name="40% - Accent2 6" xfId="29281" hidden="1" xr:uid="{00000000-0005-0000-0000-0000BD130000}"/>
    <cellStyle name="40% - Accent2 6" xfId="29411" hidden="1" xr:uid="{00000000-0005-0000-0000-0000BE130000}"/>
    <cellStyle name="40% - Accent2 6" xfId="29521" hidden="1" xr:uid="{00000000-0005-0000-0000-0000BF130000}"/>
    <cellStyle name="40% - Accent2 6" xfId="29192" hidden="1" xr:uid="{00000000-0005-0000-0000-0000C0130000}"/>
    <cellStyle name="40% - Accent2 6" xfId="29072" hidden="1" xr:uid="{00000000-0005-0000-0000-0000C1130000}"/>
    <cellStyle name="40% - Accent2 6" xfId="29033" hidden="1" xr:uid="{00000000-0005-0000-0000-0000C2130000}"/>
    <cellStyle name="40% - Accent2 6" xfId="29876" hidden="1" xr:uid="{00000000-0005-0000-0000-0000C3130000}"/>
    <cellStyle name="40% - Accent2 6" xfId="30006" hidden="1" xr:uid="{00000000-0005-0000-0000-0000C4130000}"/>
    <cellStyle name="40% - Accent2 6" xfId="30108" hidden="1" xr:uid="{00000000-0005-0000-0000-0000C5130000}"/>
    <cellStyle name="40% - Accent2 6" xfId="29699" hidden="1" xr:uid="{00000000-0005-0000-0000-0000C6130000}"/>
    <cellStyle name="40% - Accent2 6" xfId="28985" hidden="1" xr:uid="{00000000-0005-0000-0000-0000C7130000}"/>
    <cellStyle name="40% - Accent2 6" xfId="29040" hidden="1" xr:uid="{00000000-0005-0000-0000-0000C8130000}"/>
    <cellStyle name="40% - Accent2 6" xfId="30408" hidden="1" xr:uid="{00000000-0005-0000-0000-0000C9130000}"/>
    <cellStyle name="40% - Accent2 6" xfId="30538" hidden="1" xr:uid="{00000000-0005-0000-0000-0000CA130000}"/>
    <cellStyle name="40% - Accent2 6" xfId="30616" hidden="1" xr:uid="{00000000-0005-0000-0000-0000CB130000}"/>
    <cellStyle name="40% - Accent2 6" xfId="30745" hidden="1" xr:uid="{00000000-0005-0000-0000-0000CC130000}"/>
    <cellStyle name="40% - Accent2 6" xfId="30875" hidden="1" xr:uid="{00000000-0005-0000-0000-0000CD130000}"/>
    <cellStyle name="40% - Accent2 6" xfId="30953" hidden="1" xr:uid="{00000000-0005-0000-0000-0000CE130000}"/>
    <cellStyle name="40% - Accent2 6" xfId="31082" hidden="1" xr:uid="{00000000-0005-0000-0000-0000CF130000}"/>
    <cellStyle name="40% - Accent2 6" xfId="31237" hidden="1" xr:uid="{00000000-0005-0000-0000-0000D0130000}"/>
    <cellStyle name="40% - Accent2 6" xfId="31233" hidden="1" xr:uid="{00000000-0005-0000-0000-0000D1130000}"/>
    <cellStyle name="40% - Accent2 6" xfId="31334" hidden="1" xr:uid="{00000000-0005-0000-0000-0000D2130000}"/>
    <cellStyle name="40% - Accent2 6" xfId="31464" hidden="1" xr:uid="{00000000-0005-0000-0000-0000D3130000}"/>
    <cellStyle name="40% - Accent2 6" xfId="32047" hidden="1" xr:uid="{00000000-0005-0000-0000-0000D4130000}"/>
    <cellStyle name="40% - Accent2 6" xfId="32073" hidden="1" xr:uid="{00000000-0005-0000-0000-0000D5130000}"/>
    <cellStyle name="40% - Accent2 6" xfId="32203" hidden="1" xr:uid="{00000000-0005-0000-0000-0000D6130000}"/>
    <cellStyle name="40% - Accent2 6" xfId="32313" hidden="1" xr:uid="{00000000-0005-0000-0000-0000D7130000}"/>
    <cellStyle name="40% - Accent2 6" xfId="31984" hidden="1" xr:uid="{00000000-0005-0000-0000-0000D8130000}"/>
    <cellStyle name="40% - Accent2 6" xfId="31864" hidden="1" xr:uid="{00000000-0005-0000-0000-0000D9130000}"/>
    <cellStyle name="40% - Accent2 6" xfId="31825" hidden="1" xr:uid="{00000000-0005-0000-0000-0000DA130000}"/>
    <cellStyle name="40% - Accent2 6" xfId="32668" hidden="1" xr:uid="{00000000-0005-0000-0000-0000DB130000}"/>
    <cellStyle name="40% - Accent2 6" xfId="32798" hidden="1" xr:uid="{00000000-0005-0000-0000-0000DC130000}"/>
    <cellStyle name="40% - Accent2 6" xfId="32900" hidden="1" xr:uid="{00000000-0005-0000-0000-0000DD130000}"/>
    <cellStyle name="40% - Accent2 6" xfId="32491" hidden="1" xr:uid="{00000000-0005-0000-0000-0000DE130000}"/>
    <cellStyle name="40% - Accent2 6" xfId="31777" hidden="1" xr:uid="{00000000-0005-0000-0000-0000DF130000}"/>
    <cellStyle name="40% - Accent2 6" xfId="31832" hidden="1" xr:uid="{00000000-0005-0000-0000-0000E0130000}"/>
    <cellStyle name="40% - Accent2 6" xfId="33200" hidden="1" xr:uid="{00000000-0005-0000-0000-0000E1130000}"/>
    <cellStyle name="40% - Accent2 6" xfId="33330" hidden="1" xr:uid="{00000000-0005-0000-0000-0000E2130000}"/>
    <cellStyle name="40% - Accent2 6" xfId="33408" hidden="1" xr:uid="{00000000-0005-0000-0000-0000E3130000}"/>
    <cellStyle name="40% - Accent2 6" xfId="33537" hidden="1" xr:uid="{00000000-0005-0000-0000-0000E4130000}"/>
    <cellStyle name="40% - Accent2 6" xfId="33667" hidden="1" xr:uid="{00000000-0005-0000-0000-0000E5130000}"/>
    <cellStyle name="40% - Accent2 6" xfId="33745" hidden="1" xr:uid="{00000000-0005-0000-0000-0000E6130000}"/>
    <cellStyle name="40% - Accent2 6" xfId="33874" hidden="1" xr:uid="{00000000-0005-0000-0000-0000E7130000}"/>
    <cellStyle name="40% - Accent2 7" xfId="450" hidden="1" xr:uid="{00000000-0005-0000-0000-0000E8130000}"/>
    <cellStyle name="40% - Accent2 7" xfId="758" hidden="1" xr:uid="{00000000-0005-0000-0000-0000E9130000}"/>
    <cellStyle name="40% - Accent2 7" xfId="1086" hidden="1" xr:uid="{00000000-0005-0000-0000-0000EA130000}"/>
    <cellStyle name="40% - Accent2 7" xfId="1428" hidden="1" xr:uid="{00000000-0005-0000-0000-0000EB130000}"/>
    <cellStyle name="40% - Accent2 7" xfId="6648" hidden="1" xr:uid="{00000000-0005-0000-0000-0000EC130000}"/>
    <cellStyle name="40% - Accent2 7" xfId="6977" hidden="1" xr:uid="{00000000-0005-0000-0000-0000ED130000}"/>
    <cellStyle name="40% - Accent2 7" xfId="7322" hidden="1" xr:uid="{00000000-0005-0000-0000-0000EE130000}"/>
    <cellStyle name="40% - Accent2 7" xfId="4383" hidden="1" xr:uid="{00000000-0005-0000-0000-0000EF130000}"/>
    <cellStyle name="40% - Accent2 7" xfId="7616" hidden="1" xr:uid="{00000000-0005-0000-0000-0000F0130000}"/>
    <cellStyle name="40% - Accent2 7" xfId="4361" hidden="1" xr:uid="{00000000-0005-0000-0000-0000F1130000}"/>
    <cellStyle name="40% - Accent2 7" xfId="12523" hidden="1" xr:uid="{00000000-0005-0000-0000-0000F2130000}"/>
    <cellStyle name="40% - Accent2 7" xfId="13415" hidden="1" xr:uid="{00000000-0005-0000-0000-0000F3130000}"/>
    <cellStyle name="40% - Accent2 7" xfId="13757" hidden="1" xr:uid="{00000000-0005-0000-0000-0000F4130000}"/>
    <cellStyle name="40% - Accent2 7" xfId="5365" hidden="1" xr:uid="{00000000-0005-0000-0000-0000F5130000}"/>
    <cellStyle name="40% - Accent2 7" xfId="14028" hidden="1" xr:uid="{00000000-0005-0000-0000-0000F6130000}"/>
    <cellStyle name="40% - Accent2 7" xfId="11630" hidden="1" xr:uid="{00000000-0005-0000-0000-0000F7130000}"/>
    <cellStyle name="40% - Accent2 7" xfId="18621" hidden="1" xr:uid="{00000000-0005-0000-0000-0000F8130000}"/>
    <cellStyle name="40% - Accent2 7" xfId="19498" hidden="1" xr:uid="{00000000-0005-0000-0000-0000F9130000}"/>
    <cellStyle name="40% - Accent2 7" xfId="19840" hidden="1" xr:uid="{00000000-0005-0000-0000-0000FA130000}"/>
    <cellStyle name="40% - Accent2 7" xfId="21883" hidden="1" xr:uid="{00000000-0005-0000-0000-0000FB130000}"/>
    <cellStyle name="40% - Accent2 7" xfId="22751" hidden="1" xr:uid="{00000000-0005-0000-0000-0000FC130000}"/>
    <cellStyle name="40% - Accent2 7" xfId="23093" hidden="1" xr:uid="{00000000-0005-0000-0000-0000FD130000}"/>
    <cellStyle name="40% - Accent2 7" xfId="25062" hidden="1" xr:uid="{00000000-0005-0000-0000-0000FE130000}"/>
    <cellStyle name="40% - Accent2 7" xfId="25917" hidden="1" xr:uid="{00000000-0005-0000-0000-0000FF130000}"/>
    <cellStyle name="40% - Accent2 7" xfId="28461" hidden="1" xr:uid="{00000000-0005-0000-0000-000000140000}"/>
    <cellStyle name="40% - Accent2 7" xfId="28539" hidden="1" xr:uid="{00000000-0005-0000-0000-000001140000}"/>
    <cellStyle name="40% - Accent2 7" xfId="28616" hidden="1" xr:uid="{00000000-0005-0000-0000-000002140000}"/>
    <cellStyle name="40% - Accent2 7" xfId="28694" hidden="1" xr:uid="{00000000-0005-0000-0000-000003140000}"/>
    <cellStyle name="40% - Accent2 7" xfId="29278" hidden="1" xr:uid="{00000000-0005-0000-0000-000004140000}"/>
    <cellStyle name="40% - Accent2 7" xfId="29355" hidden="1" xr:uid="{00000000-0005-0000-0000-000005140000}"/>
    <cellStyle name="40% - Accent2 7" xfId="29434" hidden="1" xr:uid="{00000000-0005-0000-0000-000006140000}"/>
    <cellStyle name="40% - Accent2 7" xfId="28999" hidden="1" xr:uid="{00000000-0005-0000-0000-000007140000}"/>
    <cellStyle name="40% - Accent2 7" xfId="29495" hidden="1" xr:uid="{00000000-0005-0000-0000-000008140000}"/>
    <cellStyle name="40% - Accent2 7" xfId="28995" hidden="1" xr:uid="{00000000-0005-0000-0000-000009140000}"/>
    <cellStyle name="40% - Accent2 7" xfId="29866" hidden="1" xr:uid="{00000000-0005-0000-0000-00000A140000}"/>
    <cellStyle name="40% - Accent2 7" xfId="29950" hidden="1" xr:uid="{00000000-0005-0000-0000-00000B140000}"/>
    <cellStyle name="40% - Accent2 7" xfId="30028" hidden="1" xr:uid="{00000000-0005-0000-0000-00000C140000}"/>
    <cellStyle name="40% - Accent2 7" xfId="29118" hidden="1" xr:uid="{00000000-0005-0000-0000-00000D140000}"/>
    <cellStyle name="40% - Accent2 7" xfId="30086" hidden="1" xr:uid="{00000000-0005-0000-0000-00000E140000}"/>
    <cellStyle name="40% - Accent2 7" xfId="29752" hidden="1" xr:uid="{00000000-0005-0000-0000-00000F140000}"/>
    <cellStyle name="40% - Accent2 7" xfId="30402" hidden="1" xr:uid="{00000000-0005-0000-0000-000010140000}"/>
    <cellStyle name="40% - Accent2 7" xfId="30482" hidden="1" xr:uid="{00000000-0005-0000-0000-000011140000}"/>
    <cellStyle name="40% - Accent2 7" xfId="30560" hidden="1" xr:uid="{00000000-0005-0000-0000-000012140000}"/>
    <cellStyle name="40% - Accent2 7" xfId="30740" hidden="1" xr:uid="{00000000-0005-0000-0000-000013140000}"/>
    <cellStyle name="40% - Accent2 7" xfId="30819" hidden="1" xr:uid="{00000000-0005-0000-0000-000014140000}"/>
    <cellStyle name="40% - Accent2 7" xfId="30897" hidden="1" xr:uid="{00000000-0005-0000-0000-000015140000}"/>
    <cellStyle name="40% - Accent2 7" xfId="31077" hidden="1" xr:uid="{00000000-0005-0000-0000-000016140000}"/>
    <cellStyle name="40% - Accent2 7" xfId="31156" hidden="1" xr:uid="{00000000-0005-0000-0000-000017140000}"/>
    <cellStyle name="40% - Accent2 7" xfId="31253" hidden="1" xr:uid="{00000000-0005-0000-0000-000018140000}"/>
    <cellStyle name="40% - Accent2 7" xfId="31331" hidden="1" xr:uid="{00000000-0005-0000-0000-000019140000}"/>
    <cellStyle name="40% - Accent2 7" xfId="31408" hidden="1" xr:uid="{00000000-0005-0000-0000-00001A140000}"/>
    <cellStyle name="40% - Accent2 7" xfId="31486" hidden="1" xr:uid="{00000000-0005-0000-0000-00001B140000}"/>
    <cellStyle name="40% - Accent2 7" xfId="32070" hidden="1" xr:uid="{00000000-0005-0000-0000-00001C140000}"/>
    <cellStyle name="40% - Accent2 7" xfId="32147" hidden="1" xr:uid="{00000000-0005-0000-0000-00001D140000}"/>
    <cellStyle name="40% - Accent2 7" xfId="32226" hidden="1" xr:uid="{00000000-0005-0000-0000-00001E140000}"/>
    <cellStyle name="40% - Accent2 7" xfId="31791" hidden="1" xr:uid="{00000000-0005-0000-0000-00001F140000}"/>
    <cellStyle name="40% - Accent2 7" xfId="32287" hidden="1" xr:uid="{00000000-0005-0000-0000-000020140000}"/>
    <cellStyle name="40% - Accent2 7" xfId="31787" hidden="1" xr:uid="{00000000-0005-0000-0000-000021140000}"/>
    <cellStyle name="40% - Accent2 7" xfId="32658" hidden="1" xr:uid="{00000000-0005-0000-0000-000022140000}"/>
    <cellStyle name="40% - Accent2 7" xfId="32742" hidden="1" xr:uid="{00000000-0005-0000-0000-000023140000}"/>
    <cellStyle name="40% - Accent2 7" xfId="32820" hidden="1" xr:uid="{00000000-0005-0000-0000-000024140000}"/>
    <cellStyle name="40% - Accent2 7" xfId="31910" hidden="1" xr:uid="{00000000-0005-0000-0000-000025140000}"/>
    <cellStyle name="40% - Accent2 7" xfId="32878" hidden="1" xr:uid="{00000000-0005-0000-0000-000026140000}"/>
    <cellStyle name="40% - Accent2 7" xfId="32544" hidden="1" xr:uid="{00000000-0005-0000-0000-000027140000}"/>
    <cellStyle name="40% - Accent2 7" xfId="33194" hidden="1" xr:uid="{00000000-0005-0000-0000-000028140000}"/>
    <cellStyle name="40% - Accent2 7" xfId="33274" hidden="1" xr:uid="{00000000-0005-0000-0000-000029140000}"/>
    <cellStyle name="40% - Accent2 7" xfId="33352" hidden="1" xr:uid="{00000000-0005-0000-0000-00002A140000}"/>
    <cellStyle name="40% - Accent2 7" xfId="33532" hidden="1" xr:uid="{00000000-0005-0000-0000-00002B140000}"/>
    <cellStyle name="40% - Accent2 7" xfId="33611" hidden="1" xr:uid="{00000000-0005-0000-0000-00002C140000}"/>
    <cellStyle name="40% - Accent2 7" xfId="33689" hidden="1" xr:uid="{00000000-0005-0000-0000-00002D140000}"/>
    <cellStyle name="40% - Accent2 7" xfId="33869" hidden="1" xr:uid="{00000000-0005-0000-0000-00002E140000}"/>
    <cellStyle name="40% - Accent2 7" xfId="33948" hidden="1" xr:uid="{00000000-0005-0000-0000-00002F140000}"/>
    <cellStyle name="40% - Accent2 8" xfId="484" hidden="1" xr:uid="{00000000-0005-0000-0000-000030140000}"/>
    <cellStyle name="40% - Accent2 8" xfId="806" hidden="1" xr:uid="{00000000-0005-0000-0000-000031140000}"/>
    <cellStyle name="40% - Accent2 8" xfId="1130" hidden="1" xr:uid="{00000000-0005-0000-0000-000032140000}"/>
    <cellStyle name="40% - Accent2 8" xfId="1472" hidden="1" xr:uid="{00000000-0005-0000-0000-000033140000}"/>
    <cellStyle name="40% - Accent2 8" xfId="6696" hidden="1" xr:uid="{00000000-0005-0000-0000-000034140000}"/>
    <cellStyle name="40% - Accent2 8" xfId="7021" hidden="1" xr:uid="{00000000-0005-0000-0000-000035140000}"/>
    <cellStyle name="40% - Accent2 8" xfId="7366" hidden="1" xr:uid="{00000000-0005-0000-0000-000036140000}"/>
    <cellStyle name="40% - Accent2 8" xfId="10614" hidden="1" xr:uid="{00000000-0005-0000-0000-000037140000}"/>
    <cellStyle name="40% - Accent2 8" xfId="5140" hidden="1" xr:uid="{00000000-0005-0000-0000-000038140000}"/>
    <cellStyle name="40% - Accent2 8" xfId="4725" hidden="1" xr:uid="{00000000-0005-0000-0000-000039140000}"/>
    <cellStyle name="40% - Accent2 8" xfId="13135" hidden="1" xr:uid="{00000000-0005-0000-0000-00003A140000}"/>
    <cellStyle name="40% - Accent2 8" xfId="13459" hidden="1" xr:uid="{00000000-0005-0000-0000-00003B140000}"/>
    <cellStyle name="40% - Accent2 8" xfId="13801" hidden="1" xr:uid="{00000000-0005-0000-0000-00003C140000}"/>
    <cellStyle name="40% - Accent2 8" xfId="16837" hidden="1" xr:uid="{00000000-0005-0000-0000-00003D140000}"/>
    <cellStyle name="40% - Accent2 8" xfId="4826" hidden="1" xr:uid="{00000000-0005-0000-0000-00003E140000}"/>
    <cellStyle name="40% - Accent2 8" xfId="5013" hidden="1" xr:uid="{00000000-0005-0000-0000-00003F140000}"/>
    <cellStyle name="40% - Accent2 8" xfId="19216" hidden="1" xr:uid="{00000000-0005-0000-0000-000040140000}"/>
    <cellStyle name="40% - Accent2 8" xfId="19542" hidden="1" xr:uid="{00000000-0005-0000-0000-000041140000}"/>
    <cellStyle name="40% - Accent2 8" xfId="19884" hidden="1" xr:uid="{00000000-0005-0000-0000-000042140000}"/>
    <cellStyle name="40% - Accent2 8" xfId="22469" hidden="1" xr:uid="{00000000-0005-0000-0000-000043140000}"/>
    <cellStyle name="40% - Accent2 8" xfId="22795" hidden="1" xr:uid="{00000000-0005-0000-0000-000044140000}"/>
    <cellStyle name="40% - Accent2 8" xfId="23137" hidden="1" xr:uid="{00000000-0005-0000-0000-000045140000}"/>
    <cellStyle name="40% - Accent2 8" xfId="25637" hidden="1" xr:uid="{00000000-0005-0000-0000-000046140000}"/>
    <cellStyle name="40% - Accent2 8" xfId="25961" hidden="1" xr:uid="{00000000-0005-0000-0000-000047140000}"/>
    <cellStyle name="40% - Accent2 8" xfId="28474" hidden="1" xr:uid="{00000000-0005-0000-0000-000048140000}"/>
    <cellStyle name="40% - Accent2 8" xfId="28548" hidden="1" xr:uid="{00000000-0005-0000-0000-000049140000}"/>
    <cellStyle name="40% - Accent2 8" xfId="28624" hidden="1" xr:uid="{00000000-0005-0000-0000-00004A140000}"/>
    <cellStyle name="40% - Accent2 8" xfId="28702" hidden="1" xr:uid="{00000000-0005-0000-0000-00004B140000}"/>
    <cellStyle name="40% - Accent2 8" xfId="29287" hidden="1" xr:uid="{00000000-0005-0000-0000-00004C140000}"/>
    <cellStyle name="40% - Accent2 8" xfId="29363" hidden="1" xr:uid="{00000000-0005-0000-0000-00004D140000}"/>
    <cellStyle name="40% - Accent2 8" xfId="29442" hidden="1" xr:uid="{00000000-0005-0000-0000-00004E140000}"/>
    <cellStyle name="40% - Accent2 8" xfId="29693" hidden="1" xr:uid="{00000000-0005-0000-0000-00004F140000}"/>
    <cellStyle name="40% - Accent2 8" xfId="29092" hidden="1" xr:uid="{00000000-0005-0000-0000-000050140000}"/>
    <cellStyle name="40% - Accent2 8" xfId="29035" hidden="1" xr:uid="{00000000-0005-0000-0000-000051140000}"/>
    <cellStyle name="40% - Accent2 8" xfId="29882" hidden="1" xr:uid="{00000000-0005-0000-0000-000052140000}"/>
    <cellStyle name="40% - Accent2 8" xfId="29958" hidden="1" xr:uid="{00000000-0005-0000-0000-000053140000}"/>
    <cellStyle name="40% - Accent2 8" xfId="30036" hidden="1" xr:uid="{00000000-0005-0000-0000-000054140000}"/>
    <cellStyle name="40% - Accent2 8" xfId="30257" hidden="1" xr:uid="{00000000-0005-0000-0000-000055140000}"/>
    <cellStyle name="40% - Accent2 8" xfId="29050" hidden="1" xr:uid="{00000000-0005-0000-0000-000056140000}"/>
    <cellStyle name="40% - Accent2 8" xfId="29076" hidden="1" xr:uid="{00000000-0005-0000-0000-000057140000}"/>
    <cellStyle name="40% - Accent2 8" xfId="30414" hidden="1" xr:uid="{00000000-0005-0000-0000-000058140000}"/>
    <cellStyle name="40% - Accent2 8" xfId="30490" hidden="1" xr:uid="{00000000-0005-0000-0000-000059140000}"/>
    <cellStyle name="40% - Accent2 8" xfId="30568" hidden="1" xr:uid="{00000000-0005-0000-0000-00005A140000}"/>
    <cellStyle name="40% - Accent2 8" xfId="30751" hidden="1" xr:uid="{00000000-0005-0000-0000-00005B140000}"/>
    <cellStyle name="40% - Accent2 8" xfId="30827" hidden="1" xr:uid="{00000000-0005-0000-0000-00005C140000}"/>
    <cellStyle name="40% - Accent2 8" xfId="30905" hidden="1" xr:uid="{00000000-0005-0000-0000-00005D140000}"/>
    <cellStyle name="40% - Accent2 8" xfId="31088" hidden="1" xr:uid="{00000000-0005-0000-0000-00005E140000}"/>
    <cellStyle name="40% - Accent2 8" xfId="31164" hidden="1" xr:uid="{00000000-0005-0000-0000-00005F140000}"/>
    <cellStyle name="40% - Accent2 8" xfId="31266" hidden="1" xr:uid="{00000000-0005-0000-0000-000060140000}"/>
    <cellStyle name="40% - Accent2 8" xfId="31340" hidden="1" xr:uid="{00000000-0005-0000-0000-000061140000}"/>
    <cellStyle name="40% - Accent2 8" xfId="31416" hidden="1" xr:uid="{00000000-0005-0000-0000-000062140000}"/>
    <cellStyle name="40% - Accent2 8" xfId="31494" hidden="1" xr:uid="{00000000-0005-0000-0000-000063140000}"/>
    <cellStyle name="40% - Accent2 8" xfId="32079" hidden="1" xr:uid="{00000000-0005-0000-0000-000064140000}"/>
    <cellStyle name="40% - Accent2 8" xfId="32155" hidden="1" xr:uid="{00000000-0005-0000-0000-000065140000}"/>
    <cellStyle name="40% - Accent2 8" xfId="32234" hidden="1" xr:uid="{00000000-0005-0000-0000-000066140000}"/>
    <cellStyle name="40% - Accent2 8" xfId="32485" hidden="1" xr:uid="{00000000-0005-0000-0000-000067140000}"/>
    <cellStyle name="40% - Accent2 8" xfId="31884" hidden="1" xr:uid="{00000000-0005-0000-0000-000068140000}"/>
    <cellStyle name="40% - Accent2 8" xfId="31827" hidden="1" xr:uid="{00000000-0005-0000-0000-000069140000}"/>
    <cellStyle name="40% - Accent2 8" xfId="32674" hidden="1" xr:uid="{00000000-0005-0000-0000-00006A140000}"/>
    <cellStyle name="40% - Accent2 8" xfId="32750" hidden="1" xr:uid="{00000000-0005-0000-0000-00006B140000}"/>
    <cellStyle name="40% - Accent2 8" xfId="32828" hidden="1" xr:uid="{00000000-0005-0000-0000-00006C140000}"/>
    <cellStyle name="40% - Accent2 8" xfId="33049" hidden="1" xr:uid="{00000000-0005-0000-0000-00006D140000}"/>
    <cellStyle name="40% - Accent2 8" xfId="31842" hidden="1" xr:uid="{00000000-0005-0000-0000-00006E140000}"/>
    <cellStyle name="40% - Accent2 8" xfId="31868" hidden="1" xr:uid="{00000000-0005-0000-0000-00006F140000}"/>
    <cellStyle name="40% - Accent2 8" xfId="33206" hidden="1" xr:uid="{00000000-0005-0000-0000-000070140000}"/>
    <cellStyle name="40% - Accent2 8" xfId="33282" hidden="1" xr:uid="{00000000-0005-0000-0000-000071140000}"/>
    <cellStyle name="40% - Accent2 8" xfId="33360" hidden="1" xr:uid="{00000000-0005-0000-0000-000072140000}"/>
    <cellStyle name="40% - Accent2 8" xfId="33543" hidden="1" xr:uid="{00000000-0005-0000-0000-000073140000}"/>
    <cellStyle name="40% - Accent2 8" xfId="33619" hidden="1" xr:uid="{00000000-0005-0000-0000-000074140000}"/>
    <cellStyle name="40% - Accent2 8" xfId="33697" hidden="1" xr:uid="{00000000-0005-0000-0000-000075140000}"/>
    <cellStyle name="40% - Accent2 8" xfId="33880" hidden="1" xr:uid="{00000000-0005-0000-0000-000076140000}"/>
    <cellStyle name="40% - Accent2 8" xfId="33956" hidden="1" xr:uid="{00000000-0005-0000-0000-000077140000}"/>
    <cellStyle name="40% - Accent2 9" xfId="520" hidden="1" xr:uid="{00000000-0005-0000-0000-000078140000}"/>
    <cellStyle name="40% - Accent2 9" xfId="844" hidden="1" xr:uid="{00000000-0005-0000-0000-000079140000}"/>
    <cellStyle name="40% - Accent2 9" xfId="1165" hidden="1" xr:uid="{00000000-0005-0000-0000-00007A140000}"/>
    <cellStyle name="40% - Accent2 9" xfId="1507" hidden="1" xr:uid="{00000000-0005-0000-0000-00007B140000}"/>
    <cellStyle name="40% - Accent2 9" xfId="6734" hidden="1" xr:uid="{00000000-0005-0000-0000-00007C140000}"/>
    <cellStyle name="40% - Accent2 9" xfId="7056" hidden="1" xr:uid="{00000000-0005-0000-0000-00007D140000}"/>
    <cellStyle name="40% - Accent2 9" xfId="7402" hidden="1" xr:uid="{00000000-0005-0000-0000-00007E140000}"/>
    <cellStyle name="40% - Accent2 9" xfId="10688" hidden="1" xr:uid="{00000000-0005-0000-0000-00007F140000}"/>
    <cellStyle name="40% - Accent2 9" xfId="5958" hidden="1" xr:uid="{00000000-0005-0000-0000-000080140000}"/>
    <cellStyle name="40% - Accent2 9" xfId="4980" hidden="1" xr:uid="{00000000-0005-0000-0000-000081140000}"/>
    <cellStyle name="40% - Accent2 9" xfId="13173" hidden="1" xr:uid="{00000000-0005-0000-0000-000082140000}"/>
    <cellStyle name="40% - Accent2 9" xfId="13494" hidden="1" xr:uid="{00000000-0005-0000-0000-000083140000}"/>
    <cellStyle name="40% - Accent2 9" xfId="13836" hidden="1" xr:uid="{00000000-0005-0000-0000-000084140000}"/>
    <cellStyle name="40% - Accent2 9" xfId="16898" hidden="1" xr:uid="{00000000-0005-0000-0000-000085140000}"/>
    <cellStyle name="40% - Accent2 9" xfId="8246" hidden="1" xr:uid="{00000000-0005-0000-0000-000086140000}"/>
    <cellStyle name="40% - Accent2 9" xfId="5353" hidden="1" xr:uid="{00000000-0005-0000-0000-000087140000}"/>
    <cellStyle name="40% - Accent2 9" xfId="19255" hidden="1" xr:uid="{00000000-0005-0000-0000-000088140000}"/>
    <cellStyle name="40% - Accent2 9" xfId="19577" hidden="1" xr:uid="{00000000-0005-0000-0000-000089140000}"/>
    <cellStyle name="40% - Accent2 9" xfId="19919" hidden="1" xr:uid="{00000000-0005-0000-0000-00008A140000}"/>
    <cellStyle name="40% - Accent2 9" xfId="22508" hidden="1" xr:uid="{00000000-0005-0000-0000-00008B140000}"/>
    <cellStyle name="40% - Accent2 9" xfId="22830" hidden="1" xr:uid="{00000000-0005-0000-0000-00008C140000}"/>
    <cellStyle name="40% - Accent2 9" xfId="23172" hidden="1" xr:uid="{00000000-0005-0000-0000-00008D140000}"/>
    <cellStyle name="40% - Accent2 9" xfId="25675" hidden="1" xr:uid="{00000000-0005-0000-0000-00008E140000}"/>
    <cellStyle name="40% - Accent2 9" xfId="25996" hidden="1" xr:uid="{00000000-0005-0000-0000-00008F140000}"/>
    <cellStyle name="40% - Accent2 9" xfId="28487" hidden="1" xr:uid="{00000000-0005-0000-0000-000090140000}"/>
    <cellStyle name="40% - Accent2 9" xfId="28561" hidden="1" xr:uid="{00000000-0005-0000-0000-000091140000}"/>
    <cellStyle name="40% - Accent2 9" xfId="28637" hidden="1" xr:uid="{00000000-0005-0000-0000-000092140000}"/>
    <cellStyle name="40% - Accent2 9" xfId="28715" hidden="1" xr:uid="{00000000-0005-0000-0000-000093140000}"/>
    <cellStyle name="40% - Accent2 9" xfId="29300" hidden="1" xr:uid="{00000000-0005-0000-0000-000094140000}"/>
    <cellStyle name="40% - Accent2 9" xfId="29376" hidden="1" xr:uid="{00000000-0005-0000-0000-000095140000}"/>
    <cellStyle name="40% - Accent2 9" xfId="29455" hidden="1" xr:uid="{00000000-0005-0000-0000-000096140000}"/>
    <cellStyle name="40% - Accent2 9" xfId="29703" hidden="1" xr:uid="{00000000-0005-0000-0000-000097140000}"/>
    <cellStyle name="40% - Accent2 9" xfId="29195" hidden="1" xr:uid="{00000000-0005-0000-0000-000098140000}"/>
    <cellStyle name="40% - Accent2 9" xfId="29068" hidden="1" xr:uid="{00000000-0005-0000-0000-000099140000}"/>
    <cellStyle name="40% - Accent2 9" xfId="29895" hidden="1" xr:uid="{00000000-0005-0000-0000-00009A140000}"/>
    <cellStyle name="40% - Accent2 9" xfId="29971" hidden="1" xr:uid="{00000000-0005-0000-0000-00009B140000}"/>
    <cellStyle name="40% - Accent2 9" xfId="30049" hidden="1" xr:uid="{00000000-0005-0000-0000-00009C140000}"/>
    <cellStyle name="40% - Accent2 9" xfId="30263" hidden="1" xr:uid="{00000000-0005-0000-0000-00009D140000}"/>
    <cellStyle name="40% - Accent2 9" xfId="29548" hidden="1" xr:uid="{00000000-0005-0000-0000-00009E140000}"/>
    <cellStyle name="40% - Accent2 9" xfId="29117" hidden="1" xr:uid="{00000000-0005-0000-0000-00009F140000}"/>
    <cellStyle name="40% - Accent2 9" xfId="30427" hidden="1" xr:uid="{00000000-0005-0000-0000-0000A0140000}"/>
    <cellStyle name="40% - Accent2 9" xfId="30503" hidden="1" xr:uid="{00000000-0005-0000-0000-0000A1140000}"/>
    <cellStyle name="40% - Accent2 9" xfId="30581" hidden="1" xr:uid="{00000000-0005-0000-0000-0000A2140000}"/>
    <cellStyle name="40% - Accent2 9" xfId="30764" hidden="1" xr:uid="{00000000-0005-0000-0000-0000A3140000}"/>
    <cellStyle name="40% - Accent2 9" xfId="30840" hidden="1" xr:uid="{00000000-0005-0000-0000-0000A4140000}"/>
    <cellStyle name="40% - Accent2 9" xfId="30918" hidden="1" xr:uid="{00000000-0005-0000-0000-0000A5140000}"/>
    <cellStyle name="40% - Accent2 9" xfId="31101" hidden="1" xr:uid="{00000000-0005-0000-0000-0000A6140000}"/>
    <cellStyle name="40% - Accent2 9" xfId="31177" hidden="1" xr:uid="{00000000-0005-0000-0000-0000A7140000}"/>
    <cellStyle name="40% - Accent2 9" xfId="31279" hidden="1" xr:uid="{00000000-0005-0000-0000-0000A8140000}"/>
    <cellStyle name="40% - Accent2 9" xfId="31353" hidden="1" xr:uid="{00000000-0005-0000-0000-0000A9140000}"/>
    <cellStyle name="40% - Accent2 9" xfId="31429" hidden="1" xr:uid="{00000000-0005-0000-0000-0000AA140000}"/>
    <cellStyle name="40% - Accent2 9" xfId="31507" hidden="1" xr:uid="{00000000-0005-0000-0000-0000AB140000}"/>
    <cellStyle name="40% - Accent2 9" xfId="32092" hidden="1" xr:uid="{00000000-0005-0000-0000-0000AC140000}"/>
    <cellStyle name="40% - Accent2 9" xfId="32168" hidden="1" xr:uid="{00000000-0005-0000-0000-0000AD140000}"/>
    <cellStyle name="40% - Accent2 9" xfId="32247" hidden="1" xr:uid="{00000000-0005-0000-0000-0000AE140000}"/>
    <cellStyle name="40% - Accent2 9" xfId="32495" hidden="1" xr:uid="{00000000-0005-0000-0000-0000AF140000}"/>
    <cellStyle name="40% - Accent2 9" xfId="31987" hidden="1" xr:uid="{00000000-0005-0000-0000-0000B0140000}"/>
    <cellStyle name="40% - Accent2 9" xfId="31860" hidden="1" xr:uid="{00000000-0005-0000-0000-0000B1140000}"/>
    <cellStyle name="40% - Accent2 9" xfId="32687" hidden="1" xr:uid="{00000000-0005-0000-0000-0000B2140000}"/>
    <cellStyle name="40% - Accent2 9" xfId="32763" hidden="1" xr:uid="{00000000-0005-0000-0000-0000B3140000}"/>
    <cellStyle name="40% - Accent2 9" xfId="32841" hidden="1" xr:uid="{00000000-0005-0000-0000-0000B4140000}"/>
    <cellStyle name="40% - Accent2 9" xfId="33055" hidden="1" xr:uid="{00000000-0005-0000-0000-0000B5140000}"/>
    <cellStyle name="40% - Accent2 9" xfId="32340" hidden="1" xr:uid="{00000000-0005-0000-0000-0000B6140000}"/>
    <cellStyle name="40% - Accent2 9" xfId="31909" hidden="1" xr:uid="{00000000-0005-0000-0000-0000B7140000}"/>
    <cellStyle name="40% - Accent2 9" xfId="33219" hidden="1" xr:uid="{00000000-0005-0000-0000-0000B8140000}"/>
    <cellStyle name="40% - Accent2 9" xfId="33295" hidden="1" xr:uid="{00000000-0005-0000-0000-0000B9140000}"/>
    <cellStyle name="40% - Accent2 9" xfId="33373" hidden="1" xr:uid="{00000000-0005-0000-0000-0000BA140000}"/>
    <cellStyle name="40% - Accent2 9" xfId="33556" hidden="1" xr:uid="{00000000-0005-0000-0000-0000BB140000}"/>
    <cellStyle name="40% - Accent2 9" xfId="33632" hidden="1" xr:uid="{00000000-0005-0000-0000-0000BC140000}"/>
    <cellStyle name="40% - Accent2 9" xfId="33710" hidden="1" xr:uid="{00000000-0005-0000-0000-0000BD140000}"/>
    <cellStyle name="40% - Accent2 9" xfId="33893" hidden="1" xr:uid="{00000000-0005-0000-0000-0000BE140000}"/>
    <cellStyle name="40% - Accent2 9" xfId="33969" hidden="1" xr:uid="{00000000-0005-0000-0000-0000BF140000}"/>
    <cellStyle name="40% - Accent3" xfId="30" builtinId="39" hidden="1" customBuiltin="1"/>
    <cellStyle name="40% - Accent3" xfId="71" builtinId="39" hidden="1" customBuiltin="1"/>
    <cellStyle name="40% - Accent3" xfId="105" builtinId="39" hidden="1" customBuiltin="1"/>
    <cellStyle name="40% - Accent3" xfId="147" builtinId="39" hidden="1" customBuiltin="1"/>
    <cellStyle name="40% - Accent3" xfId="189" builtinId="39" hidden="1" customBuiltin="1"/>
    <cellStyle name="40% - Accent3" xfId="223" builtinId="39" hidden="1" customBuiltin="1"/>
    <cellStyle name="40% - Accent3" xfId="260" builtinId="39" hidden="1" customBuiltin="1"/>
    <cellStyle name="40% - Accent3" xfId="297" builtinId="39" hidden="1" customBuiltin="1"/>
    <cellStyle name="40% - Accent3" xfId="331" builtinId="39" hidden="1" customBuiltin="1"/>
    <cellStyle name="40% - Accent3" xfId="366" builtinId="39" hidden="1" customBuiltin="1"/>
    <cellStyle name="40% - Accent3" xfId="3917" builtinId="39" hidden="1" customBuiltin="1"/>
    <cellStyle name="40% - Accent3" xfId="3951" builtinId="39" hidden="1" customBuiltin="1"/>
    <cellStyle name="40% - Accent3" xfId="3988" builtinId="39" hidden="1" customBuiltin="1"/>
    <cellStyle name="40% - Accent3" xfId="4025" builtinId="39" hidden="1" customBuiltin="1"/>
    <cellStyle name="40% - Accent3" xfId="4059" builtinId="39" hidden="1" customBuiltin="1"/>
    <cellStyle name="40% - Accent3" xfId="4257" builtinId="39" hidden="1" customBuiltin="1"/>
    <cellStyle name="40% - Accent3" xfId="7790" builtinId="39" hidden="1" customBuiltin="1"/>
    <cellStyle name="40% - Accent3" xfId="7892" builtinId="39" hidden="1" customBuiltin="1"/>
    <cellStyle name="40% - Accent3" xfId="5887" builtinId="39" hidden="1" customBuiltin="1"/>
    <cellStyle name="40% - Accent3" xfId="4807" builtinId="39" hidden="1" customBuiltin="1"/>
    <cellStyle name="40% - Accent3" xfId="8515" builtinId="39" hidden="1" customBuiltin="1"/>
    <cellStyle name="40% - Accent3" xfId="8338" builtinId="39" hidden="1" customBuiltin="1"/>
    <cellStyle name="40% - Accent3" xfId="10816" builtinId="39" hidden="1" customBuiltin="1"/>
    <cellStyle name="40% - Accent3" xfId="6636" builtinId="39" hidden="1" customBuiltin="1"/>
    <cellStyle name="40% - Accent3" xfId="4330" builtinId="39" hidden="1" customBuiltin="1"/>
    <cellStyle name="40% - Accent3" xfId="5851" builtinId="39" hidden="1" customBuiltin="1"/>
    <cellStyle name="40% - Accent3" xfId="4233" builtinId="39" hidden="1" customBuiltin="1"/>
    <cellStyle name="40% - Accent3" xfId="4519" builtinId="39" hidden="1" customBuiltin="1"/>
    <cellStyle name="40% - Accent3" xfId="14168" builtinId="39" hidden="1" customBuiltin="1"/>
    <cellStyle name="40% - Accent3" xfId="14244" builtinId="39" hidden="1" customBuiltin="1"/>
    <cellStyle name="40% - Accent3" xfId="5662" builtinId="39" hidden="1" customBuiltin="1"/>
    <cellStyle name="40% - Accent3" xfId="8286" builtinId="39" hidden="1" customBuiltin="1"/>
    <cellStyle name="40% - Accent3" xfId="14787" builtinId="39" hidden="1" customBuiltin="1"/>
    <cellStyle name="40% - Accent3" xfId="14631" builtinId="39" hidden="1" customBuiltin="1"/>
    <cellStyle name="40% - Accent3" xfId="17006" builtinId="39" hidden="1" customBuiltin="1"/>
    <cellStyle name="40% - Accent3" xfId="5329" builtinId="39" hidden="1" customBuiltin="1"/>
    <cellStyle name="40% - Accent3" xfId="12862" builtinId="39" hidden="1" customBuiltin="1"/>
    <cellStyle name="40% - Accent3" xfId="10748" builtinId="39" hidden="1" customBuiltin="1"/>
    <cellStyle name="40% - Accent3" xfId="11705" builtinId="39" hidden="1" customBuiltin="1"/>
    <cellStyle name="40% - Accent3" xfId="7685" builtinId="39" hidden="1" customBuiltin="1"/>
    <cellStyle name="40% - Accent3" xfId="10798" builtinId="39" hidden="1" customBuiltin="1"/>
    <cellStyle name="40% - Accent3" xfId="11334" builtinId="39" hidden="1" customBuiltin="1"/>
    <cellStyle name="40% - Accent3" xfId="14044" builtinId="39" hidden="1" customBuiltin="1"/>
    <cellStyle name="40% - Accent3" xfId="16952" builtinId="39" hidden="1" customBuiltin="1"/>
    <cellStyle name="40% - Accent3" xfId="4085" builtinId="39" hidden="1" customBuiltin="1"/>
    <cellStyle name="40% - Accent3" xfId="11459" builtinId="39" hidden="1" customBuiltin="1"/>
    <cellStyle name="40% - Accent3" xfId="4566" builtinId="39" hidden="1" customBuiltin="1"/>
    <cellStyle name="40% - Accent3" xfId="4632" builtinId="39" hidden="1" customBuiltin="1"/>
    <cellStyle name="40% - Accent3" xfId="9190" builtinId="39" hidden="1" customBuiltin="1"/>
    <cellStyle name="40% - Accent3" xfId="5994" builtinId="39" hidden="1" customBuiltin="1"/>
    <cellStyle name="40% - Accent3" xfId="6261" builtinId="39" hidden="1" customBuiltin="1"/>
    <cellStyle name="40% - Accent3" xfId="6048" builtinId="39" hidden="1" customBuiltin="1"/>
    <cellStyle name="40% - Accent3 10" xfId="524" hidden="1" xr:uid="{00000000-0005-0000-0000-0000F4140000}"/>
    <cellStyle name="40% - Accent3 10" xfId="848" hidden="1" xr:uid="{00000000-0005-0000-0000-0000F5140000}"/>
    <cellStyle name="40% - Accent3 10" xfId="1169" hidden="1" xr:uid="{00000000-0005-0000-0000-0000F6140000}"/>
    <cellStyle name="40% - Accent3 10" xfId="1511" hidden="1" xr:uid="{00000000-0005-0000-0000-0000F7140000}"/>
    <cellStyle name="40% - Accent3 10" xfId="6738" hidden="1" xr:uid="{00000000-0005-0000-0000-0000F8140000}"/>
    <cellStyle name="40% - Accent3 10" xfId="7060" hidden="1" xr:uid="{00000000-0005-0000-0000-0000F9140000}"/>
    <cellStyle name="40% - Accent3 10" xfId="7406" hidden="1" xr:uid="{00000000-0005-0000-0000-0000FA140000}"/>
    <cellStyle name="40% - Accent3 10" xfId="10753" hidden="1" xr:uid="{00000000-0005-0000-0000-0000FB140000}"/>
    <cellStyle name="40% - Accent3 10" xfId="5186" hidden="1" xr:uid="{00000000-0005-0000-0000-0000FC140000}"/>
    <cellStyle name="40% - Accent3 10" xfId="5549" hidden="1" xr:uid="{00000000-0005-0000-0000-0000FD140000}"/>
    <cellStyle name="40% - Accent3 10" xfId="13177" hidden="1" xr:uid="{00000000-0005-0000-0000-0000FE140000}"/>
    <cellStyle name="40% - Accent3 10" xfId="13498" hidden="1" xr:uid="{00000000-0005-0000-0000-0000FF140000}"/>
    <cellStyle name="40% - Accent3 10" xfId="13840" hidden="1" xr:uid="{00000000-0005-0000-0000-000000150000}"/>
    <cellStyle name="40% - Accent3 10" xfId="16957" hidden="1" xr:uid="{00000000-0005-0000-0000-000001150000}"/>
    <cellStyle name="40% - Accent3 10" xfId="8333" hidden="1" xr:uid="{00000000-0005-0000-0000-000002150000}"/>
    <cellStyle name="40% - Accent3 10" xfId="5605" hidden="1" xr:uid="{00000000-0005-0000-0000-000003150000}"/>
    <cellStyle name="40% - Accent3 10" xfId="19259" hidden="1" xr:uid="{00000000-0005-0000-0000-000004150000}"/>
    <cellStyle name="40% - Accent3 10" xfId="19581" hidden="1" xr:uid="{00000000-0005-0000-0000-000005150000}"/>
    <cellStyle name="40% - Accent3 10" xfId="19923" hidden="1" xr:uid="{00000000-0005-0000-0000-000006150000}"/>
    <cellStyle name="40% - Accent3 10" xfId="22512" hidden="1" xr:uid="{00000000-0005-0000-0000-000007150000}"/>
    <cellStyle name="40% - Accent3 10" xfId="22834" hidden="1" xr:uid="{00000000-0005-0000-0000-000008150000}"/>
    <cellStyle name="40% - Accent3 10" xfId="23176" hidden="1" xr:uid="{00000000-0005-0000-0000-000009150000}"/>
    <cellStyle name="40% - Accent3 10" xfId="25679" hidden="1" xr:uid="{00000000-0005-0000-0000-00000A150000}"/>
    <cellStyle name="40% - Accent3 10" xfId="26000" hidden="1" xr:uid="{00000000-0005-0000-0000-00000B150000}"/>
    <cellStyle name="40% - Accent3 10" xfId="28489" hidden="1" xr:uid="{00000000-0005-0000-0000-00000C150000}"/>
    <cellStyle name="40% - Accent3 10" xfId="28563" hidden="1" xr:uid="{00000000-0005-0000-0000-00000D150000}"/>
    <cellStyle name="40% - Accent3 10" xfId="28639" hidden="1" xr:uid="{00000000-0005-0000-0000-00000E150000}"/>
    <cellStyle name="40% - Accent3 10" xfId="28717" hidden="1" xr:uid="{00000000-0005-0000-0000-00000F150000}"/>
    <cellStyle name="40% - Accent3 10" xfId="29302" hidden="1" xr:uid="{00000000-0005-0000-0000-000010150000}"/>
    <cellStyle name="40% - Accent3 10" xfId="29378" hidden="1" xr:uid="{00000000-0005-0000-0000-000011150000}"/>
    <cellStyle name="40% - Accent3 10" xfId="29457" hidden="1" xr:uid="{00000000-0005-0000-0000-000012150000}"/>
    <cellStyle name="40% - Accent3 10" xfId="29715" hidden="1" xr:uid="{00000000-0005-0000-0000-000013150000}"/>
    <cellStyle name="40% - Accent3 10" xfId="29095" hidden="1" xr:uid="{00000000-0005-0000-0000-000014150000}"/>
    <cellStyle name="40% - Accent3 10" xfId="29149" hidden="1" xr:uid="{00000000-0005-0000-0000-000015150000}"/>
    <cellStyle name="40% - Accent3 10" xfId="29897" hidden="1" xr:uid="{00000000-0005-0000-0000-000016150000}"/>
    <cellStyle name="40% - Accent3 10" xfId="29973" hidden="1" xr:uid="{00000000-0005-0000-0000-000017150000}"/>
    <cellStyle name="40% - Accent3 10" xfId="30051" hidden="1" xr:uid="{00000000-0005-0000-0000-000018150000}"/>
    <cellStyle name="40% - Accent3 10" xfId="30273" hidden="1" xr:uid="{00000000-0005-0000-0000-000019150000}"/>
    <cellStyle name="40% - Accent3 10" xfId="29556" hidden="1" xr:uid="{00000000-0005-0000-0000-00001A150000}"/>
    <cellStyle name="40% - Accent3 10" xfId="29157" hidden="1" xr:uid="{00000000-0005-0000-0000-00001B150000}"/>
    <cellStyle name="40% - Accent3 10" xfId="30429" hidden="1" xr:uid="{00000000-0005-0000-0000-00001C150000}"/>
    <cellStyle name="40% - Accent3 10" xfId="30505" hidden="1" xr:uid="{00000000-0005-0000-0000-00001D150000}"/>
    <cellStyle name="40% - Accent3 10" xfId="30583" hidden="1" xr:uid="{00000000-0005-0000-0000-00001E150000}"/>
    <cellStyle name="40% - Accent3 10" xfId="30766" hidden="1" xr:uid="{00000000-0005-0000-0000-00001F150000}"/>
    <cellStyle name="40% - Accent3 10" xfId="30842" hidden="1" xr:uid="{00000000-0005-0000-0000-000020150000}"/>
    <cellStyle name="40% - Accent3 10" xfId="30920" hidden="1" xr:uid="{00000000-0005-0000-0000-000021150000}"/>
    <cellStyle name="40% - Accent3 10" xfId="31103" hidden="1" xr:uid="{00000000-0005-0000-0000-000022150000}"/>
    <cellStyle name="40% - Accent3 10" xfId="31179" hidden="1" xr:uid="{00000000-0005-0000-0000-000023150000}"/>
    <cellStyle name="40% - Accent3 10" xfId="31281" hidden="1" xr:uid="{00000000-0005-0000-0000-000024150000}"/>
    <cellStyle name="40% - Accent3 10" xfId="31355" hidden="1" xr:uid="{00000000-0005-0000-0000-000025150000}"/>
    <cellStyle name="40% - Accent3 10" xfId="31431" hidden="1" xr:uid="{00000000-0005-0000-0000-000026150000}"/>
    <cellStyle name="40% - Accent3 10" xfId="31509" hidden="1" xr:uid="{00000000-0005-0000-0000-000027150000}"/>
    <cellStyle name="40% - Accent3 10" xfId="32094" hidden="1" xr:uid="{00000000-0005-0000-0000-000028150000}"/>
    <cellStyle name="40% - Accent3 10" xfId="32170" hidden="1" xr:uid="{00000000-0005-0000-0000-000029150000}"/>
    <cellStyle name="40% - Accent3 10" xfId="32249" hidden="1" xr:uid="{00000000-0005-0000-0000-00002A150000}"/>
    <cellStyle name="40% - Accent3 10" xfId="32507" hidden="1" xr:uid="{00000000-0005-0000-0000-00002B150000}"/>
    <cellStyle name="40% - Accent3 10" xfId="31887" hidden="1" xr:uid="{00000000-0005-0000-0000-00002C150000}"/>
    <cellStyle name="40% - Accent3 10" xfId="31941" hidden="1" xr:uid="{00000000-0005-0000-0000-00002D150000}"/>
    <cellStyle name="40% - Accent3 10" xfId="32689" hidden="1" xr:uid="{00000000-0005-0000-0000-00002E150000}"/>
    <cellStyle name="40% - Accent3 10" xfId="32765" hidden="1" xr:uid="{00000000-0005-0000-0000-00002F150000}"/>
    <cellStyle name="40% - Accent3 10" xfId="32843" hidden="1" xr:uid="{00000000-0005-0000-0000-000030150000}"/>
    <cellStyle name="40% - Accent3 10" xfId="33065" hidden="1" xr:uid="{00000000-0005-0000-0000-000031150000}"/>
    <cellStyle name="40% - Accent3 10" xfId="32348" hidden="1" xr:uid="{00000000-0005-0000-0000-000032150000}"/>
    <cellStyle name="40% - Accent3 10" xfId="31949" hidden="1" xr:uid="{00000000-0005-0000-0000-000033150000}"/>
    <cellStyle name="40% - Accent3 10" xfId="33221" hidden="1" xr:uid="{00000000-0005-0000-0000-000034150000}"/>
    <cellStyle name="40% - Accent3 10" xfId="33297" hidden="1" xr:uid="{00000000-0005-0000-0000-000035150000}"/>
    <cellStyle name="40% - Accent3 10" xfId="33375" hidden="1" xr:uid="{00000000-0005-0000-0000-000036150000}"/>
    <cellStyle name="40% - Accent3 10" xfId="33558" hidden="1" xr:uid="{00000000-0005-0000-0000-000037150000}"/>
    <cellStyle name="40% - Accent3 10" xfId="33634" hidden="1" xr:uid="{00000000-0005-0000-0000-000038150000}"/>
    <cellStyle name="40% - Accent3 10" xfId="33712" hidden="1" xr:uid="{00000000-0005-0000-0000-000039150000}"/>
    <cellStyle name="40% - Accent3 10" xfId="33895" hidden="1" xr:uid="{00000000-0005-0000-0000-00003A150000}"/>
    <cellStyle name="40% - Accent3 10" xfId="33971" hidden="1" xr:uid="{00000000-0005-0000-0000-00003B150000}"/>
    <cellStyle name="40% - Accent3 11" xfId="560" hidden="1" xr:uid="{00000000-0005-0000-0000-00003C150000}"/>
    <cellStyle name="40% - Accent3 11" xfId="884" hidden="1" xr:uid="{00000000-0005-0000-0000-00003D150000}"/>
    <cellStyle name="40% - Accent3 11" xfId="1205" hidden="1" xr:uid="{00000000-0005-0000-0000-00003E150000}"/>
    <cellStyle name="40% - Accent3 11" xfId="1547" hidden="1" xr:uid="{00000000-0005-0000-0000-00003F150000}"/>
    <cellStyle name="40% - Accent3 11" xfId="6774" hidden="1" xr:uid="{00000000-0005-0000-0000-000040150000}"/>
    <cellStyle name="40% - Accent3 11" xfId="7096" hidden="1" xr:uid="{00000000-0005-0000-0000-000041150000}"/>
    <cellStyle name="40% - Accent3 11" xfId="7442" hidden="1" xr:uid="{00000000-0005-0000-0000-000042150000}"/>
    <cellStyle name="40% - Accent3 11" xfId="5583" hidden="1" xr:uid="{00000000-0005-0000-0000-000043150000}"/>
    <cellStyle name="40% - Accent3 11" xfId="5249" hidden="1" xr:uid="{00000000-0005-0000-0000-000044150000}"/>
    <cellStyle name="40% - Accent3 11" xfId="4977" hidden="1" xr:uid="{00000000-0005-0000-0000-000045150000}"/>
    <cellStyle name="40% - Accent3 11" xfId="13213" hidden="1" xr:uid="{00000000-0005-0000-0000-000046150000}"/>
    <cellStyle name="40% - Accent3 11" xfId="13534" hidden="1" xr:uid="{00000000-0005-0000-0000-000047150000}"/>
    <cellStyle name="40% - Accent3 11" xfId="13876" hidden="1" xr:uid="{00000000-0005-0000-0000-000048150000}"/>
    <cellStyle name="40% - Accent3 11" xfId="4271" hidden="1" xr:uid="{00000000-0005-0000-0000-000049150000}"/>
    <cellStyle name="40% - Accent3 11" xfId="7699" hidden="1" xr:uid="{00000000-0005-0000-0000-00004A150000}"/>
    <cellStyle name="40% - Accent3 11" xfId="7504" hidden="1" xr:uid="{00000000-0005-0000-0000-00004B150000}"/>
    <cellStyle name="40% - Accent3 11" xfId="19296" hidden="1" xr:uid="{00000000-0005-0000-0000-00004C150000}"/>
    <cellStyle name="40% - Accent3 11" xfId="19617" hidden="1" xr:uid="{00000000-0005-0000-0000-00004D150000}"/>
    <cellStyle name="40% - Accent3 11" xfId="19959" hidden="1" xr:uid="{00000000-0005-0000-0000-00004E150000}"/>
    <cellStyle name="40% - Accent3 11" xfId="22549" hidden="1" xr:uid="{00000000-0005-0000-0000-00004F150000}"/>
    <cellStyle name="40% - Accent3 11" xfId="22870" hidden="1" xr:uid="{00000000-0005-0000-0000-000050150000}"/>
    <cellStyle name="40% - Accent3 11" xfId="23212" hidden="1" xr:uid="{00000000-0005-0000-0000-000051150000}"/>
    <cellStyle name="40% - Accent3 11" xfId="25715" hidden="1" xr:uid="{00000000-0005-0000-0000-000052150000}"/>
    <cellStyle name="40% - Accent3 11" xfId="26036" hidden="1" xr:uid="{00000000-0005-0000-0000-000053150000}"/>
    <cellStyle name="40% - Accent3 11" xfId="28502" hidden="1" xr:uid="{00000000-0005-0000-0000-000054150000}"/>
    <cellStyle name="40% - Accent3 11" xfId="28576" hidden="1" xr:uid="{00000000-0005-0000-0000-000055150000}"/>
    <cellStyle name="40% - Accent3 11" xfId="28652" hidden="1" xr:uid="{00000000-0005-0000-0000-000056150000}"/>
    <cellStyle name="40% - Accent3 11" xfId="28730" hidden="1" xr:uid="{00000000-0005-0000-0000-000057150000}"/>
    <cellStyle name="40% - Accent3 11" xfId="29315" hidden="1" xr:uid="{00000000-0005-0000-0000-000058150000}"/>
    <cellStyle name="40% - Accent3 11" xfId="29391" hidden="1" xr:uid="{00000000-0005-0000-0000-000059150000}"/>
    <cellStyle name="40% - Accent3 11" xfId="29470" hidden="1" xr:uid="{00000000-0005-0000-0000-00005A150000}"/>
    <cellStyle name="40% - Accent3 11" xfId="29155" hidden="1" xr:uid="{00000000-0005-0000-0000-00005B150000}"/>
    <cellStyle name="40% - Accent3 11" xfId="29103" hidden="1" xr:uid="{00000000-0005-0000-0000-00005C150000}"/>
    <cellStyle name="40% - Accent3 11" xfId="29067" hidden="1" xr:uid="{00000000-0005-0000-0000-00005D150000}"/>
    <cellStyle name="40% - Accent3 11" xfId="29910" hidden="1" xr:uid="{00000000-0005-0000-0000-00005E150000}"/>
    <cellStyle name="40% - Accent3 11" xfId="29986" hidden="1" xr:uid="{00000000-0005-0000-0000-00005F150000}"/>
    <cellStyle name="40% - Accent3 11" xfId="30064" hidden="1" xr:uid="{00000000-0005-0000-0000-000060150000}"/>
    <cellStyle name="40% - Accent3 11" xfId="28989" hidden="1" xr:uid="{00000000-0005-0000-0000-000061150000}"/>
    <cellStyle name="40% - Accent3 11" xfId="29507" hidden="1" xr:uid="{00000000-0005-0000-0000-000062150000}"/>
    <cellStyle name="40% - Accent3 11" xfId="29490" hidden="1" xr:uid="{00000000-0005-0000-0000-000063150000}"/>
    <cellStyle name="40% - Accent3 11" xfId="30442" hidden="1" xr:uid="{00000000-0005-0000-0000-000064150000}"/>
    <cellStyle name="40% - Accent3 11" xfId="30518" hidden="1" xr:uid="{00000000-0005-0000-0000-000065150000}"/>
    <cellStyle name="40% - Accent3 11" xfId="30596" hidden="1" xr:uid="{00000000-0005-0000-0000-000066150000}"/>
    <cellStyle name="40% - Accent3 11" xfId="30779" hidden="1" xr:uid="{00000000-0005-0000-0000-000067150000}"/>
    <cellStyle name="40% - Accent3 11" xfId="30855" hidden="1" xr:uid="{00000000-0005-0000-0000-000068150000}"/>
    <cellStyle name="40% - Accent3 11" xfId="30933" hidden="1" xr:uid="{00000000-0005-0000-0000-000069150000}"/>
    <cellStyle name="40% - Accent3 11" xfId="31116" hidden="1" xr:uid="{00000000-0005-0000-0000-00006A150000}"/>
    <cellStyle name="40% - Accent3 11" xfId="31192" hidden="1" xr:uid="{00000000-0005-0000-0000-00006B150000}"/>
    <cellStyle name="40% - Accent3 11" xfId="31294" hidden="1" xr:uid="{00000000-0005-0000-0000-00006C150000}"/>
    <cellStyle name="40% - Accent3 11" xfId="31368" hidden="1" xr:uid="{00000000-0005-0000-0000-00006D150000}"/>
    <cellStyle name="40% - Accent3 11" xfId="31444" hidden="1" xr:uid="{00000000-0005-0000-0000-00006E150000}"/>
    <cellStyle name="40% - Accent3 11" xfId="31522" hidden="1" xr:uid="{00000000-0005-0000-0000-00006F150000}"/>
    <cellStyle name="40% - Accent3 11" xfId="32107" hidden="1" xr:uid="{00000000-0005-0000-0000-000070150000}"/>
    <cellStyle name="40% - Accent3 11" xfId="32183" hidden="1" xr:uid="{00000000-0005-0000-0000-000071150000}"/>
    <cellStyle name="40% - Accent3 11" xfId="32262" hidden="1" xr:uid="{00000000-0005-0000-0000-000072150000}"/>
    <cellStyle name="40% - Accent3 11" xfId="31947" hidden="1" xr:uid="{00000000-0005-0000-0000-000073150000}"/>
    <cellStyle name="40% - Accent3 11" xfId="31895" hidden="1" xr:uid="{00000000-0005-0000-0000-000074150000}"/>
    <cellStyle name="40% - Accent3 11" xfId="31859" hidden="1" xr:uid="{00000000-0005-0000-0000-000075150000}"/>
    <cellStyle name="40% - Accent3 11" xfId="32702" hidden="1" xr:uid="{00000000-0005-0000-0000-000076150000}"/>
    <cellStyle name="40% - Accent3 11" xfId="32778" hidden="1" xr:uid="{00000000-0005-0000-0000-000077150000}"/>
    <cellStyle name="40% - Accent3 11" xfId="32856" hidden="1" xr:uid="{00000000-0005-0000-0000-000078150000}"/>
    <cellStyle name="40% - Accent3 11" xfId="31781" hidden="1" xr:uid="{00000000-0005-0000-0000-000079150000}"/>
    <cellStyle name="40% - Accent3 11" xfId="32299" hidden="1" xr:uid="{00000000-0005-0000-0000-00007A150000}"/>
    <cellStyle name="40% - Accent3 11" xfId="32282" hidden="1" xr:uid="{00000000-0005-0000-0000-00007B150000}"/>
    <cellStyle name="40% - Accent3 11" xfId="33234" hidden="1" xr:uid="{00000000-0005-0000-0000-00007C150000}"/>
    <cellStyle name="40% - Accent3 11" xfId="33310" hidden="1" xr:uid="{00000000-0005-0000-0000-00007D150000}"/>
    <cellStyle name="40% - Accent3 11" xfId="33388" hidden="1" xr:uid="{00000000-0005-0000-0000-00007E150000}"/>
    <cellStyle name="40% - Accent3 11" xfId="33571" hidden="1" xr:uid="{00000000-0005-0000-0000-00007F150000}"/>
    <cellStyle name="40% - Accent3 11" xfId="33647" hidden="1" xr:uid="{00000000-0005-0000-0000-000080150000}"/>
    <cellStyle name="40% - Accent3 11" xfId="33725" hidden="1" xr:uid="{00000000-0005-0000-0000-000081150000}"/>
    <cellStyle name="40% - Accent3 11" xfId="33908" hidden="1" xr:uid="{00000000-0005-0000-0000-000082150000}"/>
    <cellStyle name="40% - Accent3 11" xfId="33984" hidden="1" xr:uid="{00000000-0005-0000-0000-000083150000}"/>
    <cellStyle name="40% - Accent3 12" xfId="594" hidden="1" xr:uid="{00000000-0005-0000-0000-000084150000}"/>
    <cellStyle name="40% - Accent3 12" xfId="919" hidden="1" xr:uid="{00000000-0005-0000-0000-000085150000}"/>
    <cellStyle name="40% - Accent3 12" xfId="1239" hidden="1" xr:uid="{00000000-0005-0000-0000-000086150000}"/>
    <cellStyle name="40% - Accent3 12" xfId="1581" hidden="1" xr:uid="{00000000-0005-0000-0000-000087150000}"/>
    <cellStyle name="40% - Accent3 12" xfId="6809" hidden="1" xr:uid="{00000000-0005-0000-0000-000088150000}"/>
    <cellStyle name="40% - Accent3 12" xfId="7130" hidden="1" xr:uid="{00000000-0005-0000-0000-000089150000}"/>
    <cellStyle name="40% - Accent3 12" xfId="7476" hidden="1" xr:uid="{00000000-0005-0000-0000-00008A150000}"/>
    <cellStyle name="40% - Accent3 12" xfId="10772" hidden="1" xr:uid="{00000000-0005-0000-0000-00008B150000}"/>
    <cellStyle name="40% - Accent3 12" xfId="6037" hidden="1" xr:uid="{00000000-0005-0000-0000-00008C150000}"/>
    <cellStyle name="40% - Accent3 12" xfId="5368" hidden="1" xr:uid="{00000000-0005-0000-0000-00008D150000}"/>
    <cellStyle name="40% - Accent3 12" xfId="13248" hidden="1" xr:uid="{00000000-0005-0000-0000-00008E150000}"/>
    <cellStyle name="40% - Accent3 12" xfId="13568" hidden="1" xr:uid="{00000000-0005-0000-0000-00008F150000}"/>
    <cellStyle name="40% - Accent3 12" xfId="13910" hidden="1" xr:uid="{00000000-0005-0000-0000-000090150000}"/>
    <cellStyle name="40% - Accent3 12" xfId="16976" hidden="1" xr:uid="{00000000-0005-0000-0000-000091150000}"/>
    <cellStyle name="40% - Accent3 12" xfId="11101" hidden="1" xr:uid="{00000000-0005-0000-0000-000092150000}"/>
    <cellStyle name="40% - Accent3 12" xfId="7195" hidden="1" xr:uid="{00000000-0005-0000-0000-000093150000}"/>
    <cellStyle name="40% - Accent3 12" xfId="19331" hidden="1" xr:uid="{00000000-0005-0000-0000-000094150000}"/>
    <cellStyle name="40% - Accent3 12" xfId="19651" hidden="1" xr:uid="{00000000-0005-0000-0000-000095150000}"/>
    <cellStyle name="40% - Accent3 12" xfId="19993" hidden="1" xr:uid="{00000000-0005-0000-0000-000096150000}"/>
    <cellStyle name="40% - Accent3 12" xfId="22584" hidden="1" xr:uid="{00000000-0005-0000-0000-000097150000}"/>
    <cellStyle name="40% - Accent3 12" xfId="22904" hidden="1" xr:uid="{00000000-0005-0000-0000-000098150000}"/>
    <cellStyle name="40% - Accent3 12" xfId="23246" hidden="1" xr:uid="{00000000-0005-0000-0000-000099150000}"/>
    <cellStyle name="40% - Accent3 12" xfId="25750" hidden="1" xr:uid="{00000000-0005-0000-0000-00009A150000}"/>
    <cellStyle name="40% - Accent3 12" xfId="26070" hidden="1" xr:uid="{00000000-0005-0000-0000-00009B150000}"/>
    <cellStyle name="40% - Accent3 12" xfId="28515" hidden="1" xr:uid="{00000000-0005-0000-0000-00009C150000}"/>
    <cellStyle name="40% - Accent3 12" xfId="28590" hidden="1" xr:uid="{00000000-0005-0000-0000-00009D150000}"/>
    <cellStyle name="40% - Accent3 12" xfId="28665" hidden="1" xr:uid="{00000000-0005-0000-0000-00009E150000}"/>
    <cellStyle name="40% - Accent3 12" xfId="28743" hidden="1" xr:uid="{00000000-0005-0000-0000-00009F150000}"/>
    <cellStyle name="40% - Accent3 12" xfId="29329" hidden="1" xr:uid="{00000000-0005-0000-0000-0000A0150000}"/>
    <cellStyle name="40% - Accent3 12" xfId="29404" hidden="1" xr:uid="{00000000-0005-0000-0000-0000A1150000}"/>
    <cellStyle name="40% - Accent3 12" xfId="29483" hidden="1" xr:uid="{00000000-0005-0000-0000-0000A2150000}"/>
    <cellStyle name="40% - Accent3 12" xfId="29719" hidden="1" xr:uid="{00000000-0005-0000-0000-0000A3150000}"/>
    <cellStyle name="40% - Accent3 12" xfId="29210" hidden="1" xr:uid="{00000000-0005-0000-0000-0000A4150000}"/>
    <cellStyle name="40% - Accent3 12" xfId="29120" hidden="1" xr:uid="{00000000-0005-0000-0000-0000A5150000}"/>
    <cellStyle name="40% - Accent3 12" xfId="29924" hidden="1" xr:uid="{00000000-0005-0000-0000-0000A6150000}"/>
    <cellStyle name="40% - Accent3 12" xfId="29999" hidden="1" xr:uid="{00000000-0005-0000-0000-0000A7150000}"/>
    <cellStyle name="40% - Accent3 12" xfId="30077" hidden="1" xr:uid="{00000000-0005-0000-0000-0000A8150000}"/>
    <cellStyle name="40% - Accent3 12" xfId="30277" hidden="1" xr:uid="{00000000-0005-0000-0000-0000A9150000}"/>
    <cellStyle name="40% - Accent3 12" xfId="29738" hidden="1" xr:uid="{00000000-0005-0000-0000-0000AA150000}"/>
    <cellStyle name="40% - Accent3 12" xfId="29421" hidden="1" xr:uid="{00000000-0005-0000-0000-0000AB150000}"/>
    <cellStyle name="40% - Accent3 12" xfId="30456" hidden="1" xr:uid="{00000000-0005-0000-0000-0000AC150000}"/>
    <cellStyle name="40% - Accent3 12" xfId="30531" hidden="1" xr:uid="{00000000-0005-0000-0000-0000AD150000}"/>
    <cellStyle name="40% - Accent3 12" xfId="30609" hidden="1" xr:uid="{00000000-0005-0000-0000-0000AE150000}"/>
    <cellStyle name="40% - Accent3 12" xfId="30793" hidden="1" xr:uid="{00000000-0005-0000-0000-0000AF150000}"/>
    <cellStyle name="40% - Accent3 12" xfId="30868" hidden="1" xr:uid="{00000000-0005-0000-0000-0000B0150000}"/>
    <cellStyle name="40% - Accent3 12" xfId="30946" hidden="1" xr:uid="{00000000-0005-0000-0000-0000B1150000}"/>
    <cellStyle name="40% - Accent3 12" xfId="31130" hidden="1" xr:uid="{00000000-0005-0000-0000-0000B2150000}"/>
    <cellStyle name="40% - Accent3 12" xfId="31205" hidden="1" xr:uid="{00000000-0005-0000-0000-0000B3150000}"/>
    <cellStyle name="40% - Accent3 12" xfId="31307" hidden="1" xr:uid="{00000000-0005-0000-0000-0000B4150000}"/>
    <cellStyle name="40% - Accent3 12" xfId="31382" hidden="1" xr:uid="{00000000-0005-0000-0000-0000B5150000}"/>
    <cellStyle name="40% - Accent3 12" xfId="31457" hidden="1" xr:uid="{00000000-0005-0000-0000-0000B6150000}"/>
    <cellStyle name="40% - Accent3 12" xfId="31535" hidden="1" xr:uid="{00000000-0005-0000-0000-0000B7150000}"/>
    <cellStyle name="40% - Accent3 12" xfId="32121" hidden="1" xr:uid="{00000000-0005-0000-0000-0000B8150000}"/>
    <cellStyle name="40% - Accent3 12" xfId="32196" hidden="1" xr:uid="{00000000-0005-0000-0000-0000B9150000}"/>
    <cellStyle name="40% - Accent3 12" xfId="32275" hidden="1" xr:uid="{00000000-0005-0000-0000-0000BA150000}"/>
    <cellStyle name="40% - Accent3 12" xfId="32511" hidden="1" xr:uid="{00000000-0005-0000-0000-0000BB150000}"/>
    <cellStyle name="40% - Accent3 12" xfId="32002" hidden="1" xr:uid="{00000000-0005-0000-0000-0000BC150000}"/>
    <cellStyle name="40% - Accent3 12" xfId="31912" hidden="1" xr:uid="{00000000-0005-0000-0000-0000BD150000}"/>
    <cellStyle name="40% - Accent3 12" xfId="32716" hidden="1" xr:uid="{00000000-0005-0000-0000-0000BE150000}"/>
    <cellStyle name="40% - Accent3 12" xfId="32791" hidden="1" xr:uid="{00000000-0005-0000-0000-0000BF150000}"/>
    <cellStyle name="40% - Accent3 12" xfId="32869" hidden="1" xr:uid="{00000000-0005-0000-0000-0000C0150000}"/>
    <cellStyle name="40% - Accent3 12" xfId="33069" hidden="1" xr:uid="{00000000-0005-0000-0000-0000C1150000}"/>
    <cellStyle name="40% - Accent3 12" xfId="32530" hidden="1" xr:uid="{00000000-0005-0000-0000-0000C2150000}"/>
    <cellStyle name="40% - Accent3 12" xfId="32213" hidden="1" xr:uid="{00000000-0005-0000-0000-0000C3150000}"/>
    <cellStyle name="40% - Accent3 12" xfId="33248" hidden="1" xr:uid="{00000000-0005-0000-0000-0000C4150000}"/>
    <cellStyle name="40% - Accent3 12" xfId="33323" hidden="1" xr:uid="{00000000-0005-0000-0000-0000C5150000}"/>
    <cellStyle name="40% - Accent3 12" xfId="33401" hidden="1" xr:uid="{00000000-0005-0000-0000-0000C6150000}"/>
    <cellStyle name="40% - Accent3 12" xfId="33585" hidden="1" xr:uid="{00000000-0005-0000-0000-0000C7150000}"/>
    <cellStyle name="40% - Accent3 12" xfId="33660" hidden="1" xr:uid="{00000000-0005-0000-0000-0000C8150000}"/>
    <cellStyle name="40% - Accent3 12" xfId="33738" hidden="1" xr:uid="{00000000-0005-0000-0000-0000C9150000}"/>
    <cellStyle name="40% - Accent3 12" xfId="33922" hidden="1" xr:uid="{00000000-0005-0000-0000-0000CA150000}"/>
    <cellStyle name="40% - Accent3 12" xfId="33997" hidden="1" xr:uid="{00000000-0005-0000-0000-0000CB150000}"/>
    <cellStyle name="40% - Accent3 13" xfId="1616" hidden="1" xr:uid="{00000000-0005-0000-0000-0000CC150000}"/>
    <cellStyle name="40% - Accent3 13" xfId="2882" hidden="1" xr:uid="{00000000-0005-0000-0000-0000CD150000}"/>
    <cellStyle name="40% - Accent3 13" xfId="9508" hidden="1" xr:uid="{00000000-0005-0000-0000-0000CE150000}"/>
    <cellStyle name="40% - Accent3 13" xfId="12021" hidden="1" xr:uid="{00000000-0005-0000-0000-0000CF150000}"/>
    <cellStyle name="40% - Accent3 13" xfId="15759" hidden="1" xr:uid="{00000000-0005-0000-0000-0000D0150000}"/>
    <cellStyle name="40% - Accent3 13" xfId="18127" hidden="1" xr:uid="{00000000-0005-0000-0000-0000D1150000}"/>
    <cellStyle name="40% - Accent3 13" xfId="21396" hidden="1" xr:uid="{00000000-0005-0000-0000-0000D2150000}"/>
    <cellStyle name="40% - Accent3 13" xfId="24580" hidden="1" xr:uid="{00000000-0005-0000-0000-0000D3150000}"/>
    <cellStyle name="40% - Accent3 13" xfId="28756" hidden="1" xr:uid="{00000000-0005-0000-0000-0000D4150000}"/>
    <cellStyle name="40% - Accent3 13" xfId="28871" hidden="1" xr:uid="{00000000-0005-0000-0000-0000D5150000}"/>
    <cellStyle name="40% - Accent3 13" xfId="29594" hidden="1" xr:uid="{00000000-0005-0000-0000-0000D6150000}"/>
    <cellStyle name="40% - Accent3 13" xfId="29767" hidden="1" xr:uid="{00000000-0005-0000-0000-0000D7150000}"/>
    <cellStyle name="40% - Accent3 13" xfId="30160" hidden="1" xr:uid="{00000000-0005-0000-0000-0000D8150000}"/>
    <cellStyle name="40% - Accent3 13" xfId="30308" hidden="1" xr:uid="{00000000-0005-0000-0000-0000D9150000}"/>
    <cellStyle name="40% - Accent3 13" xfId="30646" hidden="1" xr:uid="{00000000-0005-0000-0000-0000DA150000}"/>
    <cellStyle name="40% - Accent3 13" xfId="30983" hidden="1" xr:uid="{00000000-0005-0000-0000-0000DB150000}"/>
    <cellStyle name="40% - Accent3 13" xfId="31548" hidden="1" xr:uid="{00000000-0005-0000-0000-0000DC150000}"/>
    <cellStyle name="40% - Accent3 13" xfId="31663" hidden="1" xr:uid="{00000000-0005-0000-0000-0000DD150000}"/>
    <cellStyle name="40% - Accent3 13" xfId="32386" hidden="1" xr:uid="{00000000-0005-0000-0000-0000DE150000}"/>
    <cellStyle name="40% - Accent3 13" xfId="32559" hidden="1" xr:uid="{00000000-0005-0000-0000-0000DF150000}"/>
    <cellStyle name="40% - Accent3 13" xfId="32952" hidden="1" xr:uid="{00000000-0005-0000-0000-0000E0150000}"/>
    <cellStyle name="40% - Accent3 13" xfId="33100" hidden="1" xr:uid="{00000000-0005-0000-0000-0000E1150000}"/>
    <cellStyle name="40% - Accent3 13" xfId="33438" hidden="1" xr:uid="{00000000-0005-0000-0000-0000E2150000}"/>
    <cellStyle name="40% - Accent3 13" xfId="33775" hidden="1" xr:uid="{00000000-0005-0000-0000-0000E3150000}"/>
    <cellStyle name="40% - Accent3 3 2 3 2" xfId="1708" hidden="1" xr:uid="{00000000-0005-0000-0000-0000E4150000}"/>
    <cellStyle name="40% - Accent3 3 2 3 2" xfId="2974" hidden="1" xr:uid="{00000000-0005-0000-0000-0000E5150000}"/>
    <cellStyle name="40% - Accent3 3 2 3 2" xfId="9600" hidden="1" xr:uid="{00000000-0005-0000-0000-0000E6150000}"/>
    <cellStyle name="40% - Accent3 3 2 3 2" xfId="12113" hidden="1" xr:uid="{00000000-0005-0000-0000-0000E7150000}"/>
    <cellStyle name="40% - Accent3 3 2 3 2" xfId="15851" hidden="1" xr:uid="{00000000-0005-0000-0000-0000E8150000}"/>
    <cellStyle name="40% - Accent3 3 2 3 2" xfId="18219" hidden="1" xr:uid="{00000000-0005-0000-0000-0000E9150000}"/>
    <cellStyle name="40% - Accent3 3 2 3 2" xfId="21488" hidden="1" xr:uid="{00000000-0005-0000-0000-0000EA150000}"/>
    <cellStyle name="40% - Accent3 3 2 3 2" xfId="24672" hidden="1" xr:uid="{00000000-0005-0000-0000-0000EB150000}"/>
    <cellStyle name="40% - Accent3 3 2 3 2" xfId="28841" hidden="1" xr:uid="{00000000-0005-0000-0000-0000EC150000}"/>
    <cellStyle name="40% - Accent3 3 2 3 2" xfId="28956" hidden="1" xr:uid="{00000000-0005-0000-0000-0000ED150000}"/>
    <cellStyle name="40% - Accent3 3 2 3 2" xfId="29679" hidden="1" xr:uid="{00000000-0005-0000-0000-0000EE150000}"/>
    <cellStyle name="40% - Accent3 3 2 3 2" xfId="29852" hidden="1" xr:uid="{00000000-0005-0000-0000-0000EF150000}"/>
    <cellStyle name="40% - Accent3 3 2 3 2" xfId="30245" hidden="1" xr:uid="{00000000-0005-0000-0000-0000F0150000}"/>
    <cellStyle name="40% - Accent3 3 2 3 2" xfId="30393" hidden="1" xr:uid="{00000000-0005-0000-0000-0000F1150000}"/>
    <cellStyle name="40% - Accent3 3 2 3 2" xfId="30731" hidden="1" xr:uid="{00000000-0005-0000-0000-0000F2150000}"/>
    <cellStyle name="40% - Accent3 3 2 3 2" xfId="31068" hidden="1" xr:uid="{00000000-0005-0000-0000-0000F3150000}"/>
    <cellStyle name="40% - Accent3 3 2 3 2" xfId="31633" hidden="1" xr:uid="{00000000-0005-0000-0000-0000F4150000}"/>
    <cellStyle name="40% - Accent3 3 2 3 2" xfId="31748" hidden="1" xr:uid="{00000000-0005-0000-0000-0000F5150000}"/>
    <cellStyle name="40% - Accent3 3 2 3 2" xfId="32471" hidden="1" xr:uid="{00000000-0005-0000-0000-0000F6150000}"/>
    <cellStyle name="40% - Accent3 3 2 3 2" xfId="32644" hidden="1" xr:uid="{00000000-0005-0000-0000-0000F7150000}"/>
    <cellStyle name="40% - Accent3 3 2 3 2" xfId="33037" hidden="1" xr:uid="{00000000-0005-0000-0000-0000F8150000}"/>
    <cellStyle name="40% - Accent3 3 2 3 2" xfId="33185" hidden="1" xr:uid="{00000000-0005-0000-0000-0000F9150000}"/>
    <cellStyle name="40% - Accent3 3 2 3 2" xfId="33523" hidden="1" xr:uid="{00000000-0005-0000-0000-0000FA150000}"/>
    <cellStyle name="40% - Accent3 3 2 3 2" xfId="33860" hidden="1" xr:uid="{00000000-0005-0000-0000-0000FB150000}"/>
    <cellStyle name="40% - Accent3 3 2 4 2" xfId="1675" hidden="1" xr:uid="{00000000-0005-0000-0000-0000FC150000}"/>
    <cellStyle name="40% - Accent3 3 2 4 2" xfId="2941" hidden="1" xr:uid="{00000000-0005-0000-0000-0000FD150000}"/>
    <cellStyle name="40% - Accent3 3 2 4 2" xfId="9567" hidden="1" xr:uid="{00000000-0005-0000-0000-0000FE150000}"/>
    <cellStyle name="40% - Accent3 3 2 4 2" xfId="12080" hidden="1" xr:uid="{00000000-0005-0000-0000-0000FF150000}"/>
    <cellStyle name="40% - Accent3 3 2 4 2" xfId="15818" hidden="1" xr:uid="{00000000-0005-0000-0000-000000160000}"/>
    <cellStyle name="40% - Accent3 3 2 4 2" xfId="18186" hidden="1" xr:uid="{00000000-0005-0000-0000-000001160000}"/>
    <cellStyle name="40% - Accent3 3 2 4 2" xfId="21455" hidden="1" xr:uid="{00000000-0005-0000-0000-000002160000}"/>
    <cellStyle name="40% - Accent3 3 2 4 2" xfId="24639" hidden="1" xr:uid="{00000000-0005-0000-0000-000003160000}"/>
    <cellStyle name="40% - Accent3 3 2 4 2" xfId="28808" hidden="1" xr:uid="{00000000-0005-0000-0000-000004160000}"/>
    <cellStyle name="40% - Accent3 3 2 4 2" xfId="28923" hidden="1" xr:uid="{00000000-0005-0000-0000-000005160000}"/>
    <cellStyle name="40% - Accent3 3 2 4 2" xfId="29646" hidden="1" xr:uid="{00000000-0005-0000-0000-000006160000}"/>
    <cellStyle name="40% - Accent3 3 2 4 2" xfId="29819" hidden="1" xr:uid="{00000000-0005-0000-0000-000007160000}"/>
    <cellStyle name="40% - Accent3 3 2 4 2" xfId="30212" hidden="1" xr:uid="{00000000-0005-0000-0000-000008160000}"/>
    <cellStyle name="40% - Accent3 3 2 4 2" xfId="30360" hidden="1" xr:uid="{00000000-0005-0000-0000-000009160000}"/>
    <cellStyle name="40% - Accent3 3 2 4 2" xfId="30698" hidden="1" xr:uid="{00000000-0005-0000-0000-00000A160000}"/>
    <cellStyle name="40% - Accent3 3 2 4 2" xfId="31035" hidden="1" xr:uid="{00000000-0005-0000-0000-00000B160000}"/>
    <cellStyle name="40% - Accent3 3 2 4 2" xfId="31600" hidden="1" xr:uid="{00000000-0005-0000-0000-00000C160000}"/>
    <cellStyle name="40% - Accent3 3 2 4 2" xfId="31715" hidden="1" xr:uid="{00000000-0005-0000-0000-00000D160000}"/>
    <cellStyle name="40% - Accent3 3 2 4 2" xfId="32438" hidden="1" xr:uid="{00000000-0005-0000-0000-00000E160000}"/>
    <cellStyle name="40% - Accent3 3 2 4 2" xfId="32611" hidden="1" xr:uid="{00000000-0005-0000-0000-00000F160000}"/>
    <cellStyle name="40% - Accent3 3 2 4 2" xfId="33004" hidden="1" xr:uid="{00000000-0005-0000-0000-000010160000}"/>
    <cellStyle name="40% - Accent3 3 2 4 2" xfId="33152" hidden="1" xr:uid="{00000000-0005-0000-0000-000011160000}"/>
    <cellStyle name="40% - Accent3 3 2 4 2" xfId="33490" hidden="1" xr:uid="{00000000-0005-0000-0000-000012160000}"/>
    <cellStyle name="40% - Accent3 3 2 4 2" xfId="33827" hidden="1" xr:uid="{00000000-0005-0000-0000-000013160000}"/>
    <cellStyle name="40% - Accent3 3 3 3 2" xfId="1674" hidden="1" xr:uid="{00000000-0005-0000-0000-000014160000}"/>
    <cellStyle name="40% - Accent3 3 3 3 2" xfId="2940" hidden="1" xr:uid="{00000000-0005-0000-0000-000015160000}"/>
    <cellStyle name="40% - Accent3 3 3 3 2" xfId="9566" hidden="1" xr:uid="{00000000-0005-0000-0000-000016160000}"/>
    <cellStyle name="40% - Accent3 3 3 3 2" xfId="12079" hidden="1" xr:uid="{00000000-0005-0000-0000-000017160000}"/>
    <cellStyle name="40% - Accent3 3 3 3 2" xfId="15817" hidden="1" xr:uid="{00000000-0005-0000-0000-000018160000}"/>
    <cellStyle name="40% - Accent3 3 3 3 2" xfId="18185" hidden="1" xr:uid="{00000000-0005-0000-0000-000019160000}"/>
    <cellStyle name="40% - Accent3 3 3 3 2" xfId="21454" hidden="1" xr:uid="{00000000-0005-0000-0000-00001A160000}"/>
    <cellStyle name="40% - Accent3 3 3 3 2" xfId="24638" hidden="1" xr:uid="{00000000-0005-0000-0000-00001B160000}"/>
    <cellStyle name="40% - Accent3 3 3 3 2" xfId="28807" hidden="1" xr:uid="{00000000-0005-0000-0000-00001C160000}"/>
    <cellStyle name="40% - Accent3 3 3 3 2" xfId="28922" hidden="1" xr:uid="{00000000-0005-0000-0000-00001D160000}"/>
    <cellStyle name="40% - Accent3 3 3 3 2" xfId="29645" hidden="1" xr:uid="{00000000-0005-0000-0000-00001E160000}"/>
    <cellStyle name="40% - Accent3 3 3 3 2" xfId="29818" hidden="1" xr:uid="{00000000-0005-0000-0000-00001F160000}"/>
    <cellStyle name="40% - Accent3 3 3 3 2" xfId="30211" hidden="1" xr:uid="{00000000-0005-0000-0000-000020160000}"/>
    <cellStyle name="40% - Accent3 3 3 3 2" xfId="30359" hidden="1" xr:uid="{00000000-0005-0000-0000-000021160000}"/>
    <cellStyle name="40% - Accent3 3 3 3 2" xfId="30697" hidden="1" xr:uid="{00000000-0005-0000-0000-000022160000}"/>
    <cellStyle name="40% - Accent3 3 3 3 2" xfId="31034" hidden="1" xr:uid="{00000000-0005-0000-0000-000023160000}"/>
    <cellStyle name="40% - Accent3 3 3 3 2" xfId="31599" hidden="1" xr:uid="{00000000-0005-0000-0000-000024160000}"/>
    <cellStyle name="40% - Accent3 3 3 3 2" xfId="31714" hidden="1" xr:uid="{00000000-0005-0000-0000-000025160000}"/>
    <cellStyle name="40% - Accent3 3 3 3 2" xfId="32437" hidden="1" xr:uid="{00000000-0005-0000-0000-000026160000}"/>
    <cellStyle name="40% - Accent3 3 3 3 2" xfId="32610" hidden="1" xr:uid="{00000000-0005-0000-0000-000027160000}"/>
    <cellStyle name="40% - Accent3 3 3 3 2" xfId="33003" hidden="1" xr:uid="{00000000-0005-0000-0000-000028160000}"/>
    <cellStyle name="40% - Accent3 3 3 3 2" xfId="33151" hidden="1" xr:uid="{00000000-0005-0000-0000-000029160000}"/>
    <cellStyle name="40% - Accent3 3 3 3 2" xfId="33489" hidden="1" xr:uid="{00000000-0005-0000-0000-00002A160000}"/>
    <cellStyle name="40% - Accent3 3 3 3 2" xfId="33826" hidden="1" xr:uid="{00000000-0005-0000-0000-00002B160000}"/>
    <cellStyle name="40% - Accent3 4 2 3 2" xfId="1709" hidden="1" xr:uid="{00000000-0005-0000-0000-00002C160000}"/>
    <cellStyle name="40% - Accent3 4 2 3 2" xfId="2975" hidden="1" xr:uid="{00000000-0005-0000-0000-00002D160000}"/>
    <cellStyle name="40% - Accent3 4 2 3 2" xfId="9601" hidden="1" xr:uid="{00000000-0005-0000-0000-00002E160000}"/>
    <cellStyle name="40% - Accent3 4 2 3 2" xfId="12114" hidden="1" xr:uid="{00000000-0005-0000-0000-00002F160000}"/>
    <cellStyle name="40% - Accent3 4 2 3 2" xfId="15852" hidden="1" xr:uid="{00000000-0005-0000-0000-000030160000}"/>
    <cellStyle name="40% - Accent3 4 2 3 2" xfId="18220" hidden="1" xr:uid="{00000000-0005-0000-0000-000031160000}"/>
    <cellStyle name="40% - Accent3 4 2 3 2" xfId="21489" hidden="1" xr:uid="{00000000-0005-0000-0000-000032160000}"/>
    <cellStyle name="40% - Accent3 4 2 3 2" xfId="24673" hidden="1" xr:uid="{00000000-0005-0000-0000-000033160000}"/>
    <cellStyle name="40% - Accent3 4 2 3 2" xfId="28842" hidden="1" xr:uid="{00000000-0005-0000-0000-000034160000}"/>
    <cellStyle name="40% - Accent3 4 2 3 2" xfId="28957" hidden="1" xr:uid="{00000000-0005-0000-0000-000035160000}"/>
    <cellStyle name="40% - Accent3 4 2 3 2" xfId="29680" hidden="1" xr:uid="{00000000-0005-0000-0000-000036160000}"/>
    <cellStyle name="40% - Accent3 4 2 3 2" xfId="29853" hidden="1" xr:uid="{00000000-0005-0000-0000-000037160000}"/>
    <cellStyle name="40% - Accent3 4 2 3 2" xfId="30246" hidden="1" xr:uid="{00000000-0005-0000-0000-000038160000}"/>
    <cellStyle name="40% - Accent3 4 2 3 2" xfId="30394" hidden="1" xr:uid="{00000000-0005-0000-0000-000039160000}"/>
    <cellStyle name="40% - Accent3 4 2 3 2" xfId="30732" hidden="1" xr:uid="{00000000-0005-0000-0000-00003A160000}"/>
    <cellStyle name="40% - Accent3 4 2 3 2" xfId="31069" hidden="1" xr:uid="{00000000-0005-0000-0000-00003B160000}"/>
    <cellStyle name="40% - Accent3 4 2 3 2" xfId="31634" hidden="1" xr:uid="{00000000-0005-0000-0000-00003C160000}"/>
    <cellStyle name="40% - Accent3 4 2 3 2" xfId="31749" hidden="1" xr:uid="{00000000-0005-0000-0000-00003D160000}"/>
    <cellStyle name="40% - Accent3 4 2 3 2" xfId="32472" hidden="1" xr:uid="{00000000-0005-0000-0000-00003E160000}"/>
    <cellStyle name="40% - Accent3 4 2 3 2" xfId="32645" hidden="1" xr:uid="{00000000-0005-0000-0000-00003F160000}"/>
    <cellStyle name="40% - Accent3 4 2 3 2" xfId="33038" hidden="1" xr:uid="{00000000-0005-0000-0000-000040160000}"/>
    <cellStyle name="40% - Accent3 4 2 3 2" xfId="33186" hidden="1" xr:uid="{00000000-0005-0000-0000-000041160000}"/>
    <cellStyle name="40% - Accent3 4 2 3 2" xfId="33524" hidden="1" xr:uid="{00000000-0005-0000-0000-000042160000}"/>
    <cellStyle name="40% - Accent3 4 2 3 2" xfId="33861" hidden="1" xr:uid="{00000000-0005-0000-0000-000043160000}"/>
    <cellStyle name="40% - Accent3 4 2 4 2" xfId="1677" hidden="1" xr:uid="{00000000-0005-0000-0000-000044160000}"/>
    <cellStyle name="40% - Accent3 4 2 4 2" xfId="2943" hidden="1" xr:uid="{00000000-0005-0000-0000-000045160000}"/>
    <cellStyle name="40% - Accent3 4 2 4 2" xfId="9569" hidden="1" xr:uid="{00000000-0005-0000-0000-000046160000}"/>
    <cellStyle name="40% - Accent3 4 2 4 2" xfId="12082" hidden="1" xr:uid="{00000000-0005-0000-0000-000047160000}"/>
    <cellStyle name="40% - Accent3 4 2 4 2" xfId="15820" hidden="1" xr:uid="{00000000-0005-0000-0000-000048160000}"/>
    <cellStyle name="40% - Accent3 4 2 4 2" xfId="18188" hidden="1" xr:uid="{00000000-0005-0000-0000-000049160000}"/>
    <cellStyle name="40% - Accent3 4 2 4 2" xfId="21457" hidden="1" xr:uid="{00000000-0005-0000-0000-00004A160000}"/>
    <cellStyle name="40% - Accent3 4 2 4 2" xfId="24641" hidden="1" xr:uid="{00000000-0005-0000-0000-00004B160000}"/>
    <cellStyle name="40% - Accent3 4 2 4 2" xfId="28810" hidden="1" xr:uid="{00000000-0005-0000-0000-00004C160000}"/>
    <cellStyle name="40% - Accent3 4 2 4 2" xfId="28925" hidden="1" xr:uid="{00000000-0005-0000-0000-00004D160000}"/>
    <cellStyle name="40% - Accent3 4 2 4 2" xfId="29648" hidden="1" xr:uid="{00000000-0005-0000-0000-00004E160000}"/>
    <cellStyle name="40% - Accent3 4 2 4 2" xfId="29821" hidden="1" xr:uid="{00000000-0005-0000-0000-00004F160000}"/>
    <cellStyle name="40% - Accent3 4 2 4 2" xfId="30214" hidden="1" xr:uid="{00000000-0005-0000-0000-000050160000}"/>
    <cellStyle name="40% - Accent3 4 2 4 2" xfId="30362" hidden="1" xr:uid="{00000000-0005-0000-0000-000051160000}"/>
    <cellStyle name="40% - Accent3 4 2 4 2" xfId="30700" hidden="1" xr:uid="{00000000-0005-0000-0000-000052160000}"/>
    <cellStyle name="40% - Accent3 4 2 4 2" xfId="31037" hidden="1" xr:uid="{00000000-0005-0000-0000-000053160000}"/>
    <cellStyle name="40% - Accent3 4 2 4 2" xfId="31602" hidden="1" xr:uid="{00000000-0005-0000-0000-000054160000}"/>
    <cellStyle name="40% - Accent3 4 2 4 2" xfId="31717" hidden="1" xr:uid="{00000000-0005-0000-0000-000055160000}"/>
    <cellStyle name="40% - Accent3 4 2 4 2" xfId="32440" hidden="1" xr:uid="{00000000-0005-0000-0000-000056160000}"/>
    <cellStyle name="40% - Accent3 4 2 4 2" xfId="32613" hidden="1" xr:uid="{00000000-0005-0000-0000-000057160000}"/>
    <cellStyle name="40% - Accent3 4 2 4 2" xfId="33006" hidden="1" xr:uid="{00000000-0005-0000-0000-000058160000}"/>
    <cellStyle name="40% - Accent3 4 2 4 2" xfId="33154" hidden="1" xr:uid="{00000000-0005-0000-0000-000059160000}"/>
    <cellStyle name="40% - Accent3 4 2 4 2" xfId="33492" hidden="1" xr:uid="{00000000-0005-0000-0000-00005A160000}"/>
    <cellStyle name="40% - Accent3 4 2 4 2" xfId="33829" hidden="1" xr:uid="{00000000-0005-0000-0000-00005B160000}"/>
    <cellStyle name="40% - Accent3 4 3 3 2" xfId="1676" hidden="1" xr:uid="{00000000-0005-0000-0000-00005C160000}"/>
    <cellStyle name="40% - Accent3 4 3 3 2" xfId="2942" hidden="1" xr:uid="{00000000-0005-0000-0000-00005D160000}"/>
    <cellStyle name="40% - Accent3 4 3 3 2" xfId="9568" hidden="1" xr:uid="{00000000-0005-0000-0000-00005E160000}"/>
    <cellStyle name="40% - Accent3 4 3 3 2" xfId="12081" hidden="1" xr:uid="{00000000-0005-0000-0000-00005F160000}"/>
    <cellStyle name="40% - Accent3 4 3 3 2" xfId="15819" hidden="1" xr:uid="{00000000-0005-0000-0000-000060160000}"/>
    <cellStyle name="40% - Accent3 4 3 3 2" xfId="18187" hidden="1" xr:uid="{00000000-0005-0000-0000-000061160000}"/>
    <cellStyle name="40% - Accent3 4 3 3 2" xfId="21456" hidden="1" xr:uid="{00000000-0005-0000-0000-000062160000}"/>
    <cellStyle name="40% - Accent3 4 3 3 2" xfId="24640" hidden="1" xr:uid="{00000000-0005-0000-0000-000063160000}"/>
    <cellStyle name="40% - Accent3 4 3 3 2" xfId="28809" hidden="1" xr:uid="{00000000-0005-0000-0000-000064160000}"/>
    <cellStyle name="40% - Accent3 4 3 3 2" xfId="28924" hidden="1" xr:uid="{00000000-0005-0000-0000-000065160000}"/>
    <cellStyle name="40% - Accent3 4 3 3 2" xfId="29647" hidden="1" xr:uid="{00000000-0005-0000-0000-000066160000}"/>
    <cellStyle name="40% - Accent3 4 3 3 2" xfId="29820" hidden="1" xr:uid="{00000000-0005-0000-0000-000067160000}"/>
    <cellStyle name="40% - Accent3 4 3 3 2" xfId="30213" hidden="1" xr:uid="{00000000-0005-0000-0000-000068160000}"/>
    <cellStyle name="40% - Accent3 4 3 3 2" xfId="30361" hidden="1" xr:uid="{00000000-0005-0000-0000-000069160000}"/>
    <cellStyle name="40% - Accent3 4 3 3 2" xfId="30699" hidden="1" xr:uid="{00000000-0005-0000-0000-00006A160000}"/>
    <cellStyle name="40% - Accent3 4 3 3 2" xfId="31036" hidden="1" xr:uid="{00000000-0005-0000-0000-00006B160000}"/>
    <cellStyle name="40% - Accent3 4 3 3 2" xfId="31601" hidden="1" xr:uid="{00000000-0005-0000-0000-00006C160000}"/>
    <cellStyle name="40% - Accent3 4 3 3 2" xfId="31716" hidden="1" xr:uid="{00000000-0005-0000-0000-00006D160000}"/>
    <cellStyle name="40% - Accent3 4 3 3 2" xfId="32439" hidden="1" xr:uid="{00000000-0005-0000-0000-00006E160000}"/>
    <cellStyle name="40% - Accent3 4 3 3 2" xfId="32612" hidden="1" xr:uid="{00000000-0005-0000-0000-00006F160000}"/>
    <cellStyle name="40% - Accent3 4 3 3 2" xfId="33005" hidden="1" xr:uid="{00000000-0005-0000-0000-000070160000}"/>
    <cellStyle name="40% - Accent3 4 3 3 2" xfId="33153" hidden="1" xr:uid="{00000000-0005-0000-0000-000071160000}"/>
    <cellStyle name="40% - Accent3 4 3 3 2" xfId="33491" hidden="1" xr:uid="{00000000-0005-0000-0000-000072160000}"/>
    <cellStyle name="40% - Accent3 4 3 3 2" xfId="33828" hidden="1" xr:uid="{00000000-0005-0000-0000-000073160000}"/>
    <cellStyle name="40% - Accent3 5 2" xfId="1637" hidden="1" xr:uid="{00000000-0005-0000-0000-000074160000}"/>
    <cellStyle name="40% - Accent3 5 2" xfId="2903" hidden="1" xr:uid="{00000000-0005-0000-0000-000075160000}"/>
    <cellStyle name="40% - Accent3 5 2" xfId="9529" hidden="1" xr:uid="{00000000-0005-0000-0000-000076160000}"/>
    <cellStyle name="40% - Accent3 5 2" xfId="12042" hidden="1" xr:uid="{00000000-0005-0000-0000-000077160000}"/>
    <cellStyle name="40% - Accent3 5 2" xfId="15780" hidden="1" xr:uid="{00000000-0005-0000-0000-000078160000}"/>
    <cellStyle name="40% - Accent3 5 2" xfId="18148" hidden="1" xr:uid="{00000000-0005-0000-0000-000079160000}"/>
    <cellStyle name="40% - Accent3 5 2" xfId="21417" hidden="1" xr:uid="{00000000-0005-0000-0000-00007A160000}"/>
    <cellStyle name="40% - Accent3 5 2" xfId="24601" hidden="1" xr:uid="{00000000-0005-0000-0000-00007B160000}"/>
    <cellStyle name="40% - Accent3 5 2" xfId="28770" hidden="1" xr:uid="{00000000-0005-0000-0000-00007C160000}"/>
    <cellStyle name="40% - Accent3 5 2" xfId="28885" hidden="1" xr:uid="{00000000-0005-0000-0000-00007D160000}"/>
    <cellStyle name="40% - Accent3 5 2" xfId="29608" hidden="1" xr:uid="{00000000-0005-0000-0000-00007E160000}"/>
    <cellStyle name="40% - Accent3 5 2" xfId="29781" hidden="1" xr:uid="{00000000-0005-0000-0000-00007F160000}"/>
    <cellStyle name="40% - Accent3 5 2" xfId="30174" hidden="1" xr:uid="{00000000-0005-0000-0000-000080160000}"/>
    <cellStyle name="40% - Accent3 5 2" xfId="30322" hidden="1" xr:uid="{00000000-0005-0000-0000-000081160000}"/>
    <cellStyle name="40% - Accent3 5 2" xfId="30660" hidden="1" xr:uid="{00000000-0005-0000-0000-000082160000}"/>
    <cellStyle name="40% - Accent3 5 2" xfId="30997" hidden="1" xr:uid="{00000000-0005-0000-0000-000083160000}"/>
    <cellStyle name="40% - Accent3 5 2" xfId="31562" hidden="1" xr:uid="{00000000-0005-0000-0000-000084160000}"/>
    <cellStyle name="40% - Accent3 5 2" xfId="31677" hidden="1" xr:uid="{00000000-0005-0000-0000-000085160000}"/>
    <cellStyle name="40% - Accent3 5 2" xfId="32400" hidden="1" xr:uid="{00000000-0005-0000-0000-000086160000}"/>
    <cellStyle name="40% - Accent3 5 2" xfId="32573" hidden="1" xr:uid="{00000000-0005-0000-0000-000087160000}"/>
    <cellStyle name="40% - Accent3 5 2" xfId="32966" hidden="1" xr:uid="{00000000-0005-0000-0000-000088160000}"/>
    <cellStyle name="40% - Accent3 5 2" xfId="33114" hidden="1" xr:uid="{00000000-0005-0000-0000-000089160000}"/>
    <cellStyle name="40% - Accent3 5 2" xfId="33452" hidden="1" xr:uid="{00000000-0005-0000-0000-00008A160000}"/>
    <cellStyle name="40% - Accent3 5 2" xfId="33789" hidden="1" xr:uid="{00000000-0005-0000-0000-00008B160000}"/>
    <cellStyle name="40% - Accent3 7" xfId="407" hidden="1" xr:uid="{00000000-0005-0000-0000-00008C160000}"/>
    <cellStyle name="40% - Accent3 7" xfId="615" hidden="1" xr:uid="{00000000-0005-0000-0000-00008D160000}"/>
    <cellStyle name="40% - Accent3 7" xfId="952" hidden="1" xr:uid="{00000000-0005-0000-0000-00008E160000}"/>
    <cellStyle name="40% - Accent3 7" xfId="1294" hidden="1" xr:uid="{00000000-0005-0000-0000-00008F160000}"/>
    <cellStyle name="40% - Accent3 7" xfId="6503" hidden="1" xr:uid="{00000000-0005-0000-0000-000090160000}"/>
    <cellStyle name="40% - Accent3 7" xfId="6842" hidden="1" xr:uid="{00000000-0005-0000-0000-000091160000}"/>
    <cellStyle name="40% - Accent3 7" xfId="7185" hidden="1" xr:uid="{00000000-0005-0000-0000-000092160000}"/>
    <cellStyle name="40% - Accent3 7" xfId="5535" hidden="1" xr:uid="{00000000-0005-0000-0000-000093160000}"/>
    <cellStyle name="40% - Accent3 7" xfId="5203" hidden="1" xr:uid="{00000000-0005-0000-0000-000094160000}"/>
    <cellStyle name="40% - Accent3 7" xfId="4993" hidden="1" xr:uid="{00000000-0005-0000-0000-000095160000}"/>
    <cellStyle name="40% - Accent3 7" xfId="10869" hidden="1" xr:uid="{00000000-0005-0000-0000-000096160000}"/>
    <cellStyle name="40% - Accent3 7" xfId="13281" hidden="1" xr:uid="{00000000-0005-0000-0000-000097160000}"/>
    <cellStyle name="40% - Accent3 7" xfId="13623" hidden="1" xr:uid="{00000000-0005-0000-0000-000098160000}"/>
    <cellStyle name="40% - Accent3 7" xfId="4598" hidden="1" xr:uid="{00000000-0005-0000-0000-000099160000}"/>
    <cellStyle name="40% - Accent3 7" xfId="5519" hidden="1" xr:uid="{00000000-0005-0000-0000-00009A160000}"/>
    <cellStyle name="40% - Accent3 7" xfId="5747" hidden="1" xr:uid="{00000000-0005-0000-0000-00009B160000}"/>
    <cellStyle name="40% - Accent3 7" xfId="17039" hidden="1" xr:uid="{00000000-0005-0000-0000-00009C160000}"/>
    <cellStyle name="40% - Accent3 7" xfId="19364" hidden="1" xr:uid="{00000000-0005-0000-0000-00009D160000}"/>
    <cellStyle name="40% - Accent3 7" xfId="19706" hidden="1" xr:uid="{00000000-0005-0000-0000-00009E160000}"/>
    <cellStyle name="40% - Accent3 7" xfId="20324" hidden="1" xr:uid="{00000000-0005-0000-0000-00009F160000}"/>
    <cellStyle name="40% - Accent3 7" xfId="22617" hidden="1" xr:uid="{00000000-0005-0000-0000-0000A0160000}"/>
    <cellStyle name="40% - Accent3 7" xfId="22959" hidden="1" xr:uid="{00000000-0005-0000-0000-0000A1160000}"/>
    <cellStyle name="40% - Accent3 7" xfId="23528" hidden="1" xr:uid="{00000000-0005-0000-0000-0000A2160000}"/>
    <cellStyle name="40% - Accent3 7" xfId="25783" hidden="1" xr:uid="{00000000-0005-0000-0000-0000A3160000}"/>
    <cellStyle name="40% - Accent3 7" xfId="28447" hidden="1" xr:uid="{00000000-0005-0000-0000-0000A4160000}"/>
    <cellStyle name="40% - Accent3 7" xfId="28524" hidden="1" xr:uid="{00000000-0005-0000-0000-0000A5160000}"/>
    <cellStyle name="40% - Accent3 7" xfId="28602" hidden="1" xr:uid="{00000000-0005-0000-0000-0000A6160000}"/>
    <cellStyle name="40% - Accent3 7" xfId="28680" hidden="1" xr:uid="{00000000-0005-0000-0000-0000A7160000}"/>
    <cellStyle name="40% - Accent3 7" xfId="29262" hidden="1" xr:uid="{00000000-0005-0000-0000-0000A8160000}"/>
    <cellStyle name="40% - Accent3 7" xfId="29341" hidden="1" xr:uid="{00000000-0005-0000-0000-0000A9160000}"/>
    <cellStyle name="40% - Accent3 7" xfId="29419" hidden="1" xr:uid="{00000000-0005-0000-0000-0000AA160000}"/>
    <cellStyle name="40% - Accent3 7" xfId="29145" hidden="1" xr:uid="{00000000-0005-0000-0000-0000AB160000}"/>
    <cellStyle name="40% - Accent3 7" xfId="29097" hidden="1" xr:uid="{00000000-0005-0000-0000-0000AC160000}"/>
    <cellStyle name="40% - Accent3 7" xfId="29071" hidden="1" xr:uid="{00000000-0005-0000-0000-0000AD160000}"/>
    <cellStyle name="40% - Accent3 7" xfId="29731" hidden="1" xr:uid="{00000000-0005-0000-0000-0000AE160000}"/>
    <cellStyle name="40% - Accent3 7" xfId="29936" hidden="1" xr:uid="{00000000-0005-0000-0000-0000AF160000}"/>
    <cellStyle name="40% - Accent3 7" xfId="30014" hidden="1" xr:uid="{00000000-0005-0000-0000-0000B0160000}"/>
    <cellStyle name="40% - Accent3 7" xfId="29018" hidden="1" xr:uid="{00000000-0005-0000-0000-0000B1160000}"/>
    <cellStyle name="40% - Accent3 7" xfId="29144" hidden="1" xr:uid="{00000000-0005-0000-0000-0000B2160000}"/>
    <cellStyle name="40% - Accent3 7" xfId="29175" hidden="1" xr:uid="{00000000-0005-0000-0000-0000B3160000}"/>
    <cellStyle name="40% - Accent3 7" xfId="30280" hidden="1" xr:uid="{00000000-0005-0000-0000-0000B4160000}"/>
    <cellStyle name="40% - Accent3 7" xfId="30468" hidden="1" xr:uid="{00000000-0005-0000-0000-0000B5160000}"/>
    <cellStyle name="40% - Accent3 7" xfId="30546" hidden="1" xr:uid="{00000000-0005-0000-0000-0000B6160000}"/>
    <cellStyle name="40% - Accent3 7" xfId="30622" hidden="1" xr:uid="{00000000-0005-0000-0000-0000B7160000}"/>
    <cellStyle name="40% - Accent3 7" xfId="30805" hidden="1" xr:uid="{00000000-0005-0000-0000-0000B8160000}"/>
    <cellStyle name="40% - Accent3 7" xfId="30883" hidden="1" xr:uid="{00000000-0005-0000-0000-0000B9160000}"/>
    <cellStyle name="40% - Accent3 7" xfId="30959" hidden="1" xr:uid="{00000000-0005-0000-0000-0000BA160000}"/>
    <cellStyle name="40% - Accent3 7" xfId="31142" hidden="1" xr:uid="{00000000-0005-0000-0000-0000BB160000}"/>
    <cellStyle name="40% - Accent3 7" xfId="31239" hidden="1" xr:uid="{00000000-0005-0000-0000-0000BC160000}"/>
    <cellStyle name="40% - Accent3 7" xfId="31316" hidden="1" xr:uid="{00000000-0005-0000-0000-0000BD160000}"/>
    <cellStyle name="40% - Accent3 7" xfId="31394" hidden="1" xr:uid="{00000000-0005-0000-0000-0000BE160000}"/>
    <cellStyle name="40% - Accent3 7" xfId="31472" hidden="1" xr:uid="{00000000-0005-0000-0000-0000BF160000}"/>
    <cellStyle name="40% - Accent3 7" xfId="32054" hidden="1" xr:uid="{00000000-0005-0000-0000-0000C0160000}"/>
    <cellStyle name="40% - Accent3 7" xfId="32133" hidden="1" xr:uid="{00000000-0005-0000-0000-0000C1160000}"/>
    <cellStyle name="40% - Accent3 7" xfId="32211" hidden="1" xr:uid="{00000000-0005-0000-0000-0000C2160000}"/>
    <cellStyle name="40% - Accent3 7" xfId="31937" hidden="1" xr:uid="{00000000-0005-0000-0000-0000C3160000}"/>
    <cellStyle name="40% - Accent3 7" xfId="31889" hidden="1" xr:uid="{00000000-0005-0000-0000-0000C4160000}"/>
    <cellStyle name="40% - Accent3 7" xfId="31863" hidden="1" xr:uid="{00000000-0005-0000-0000-0000C5160000}"/>
    <cellStyle name="40% - Accent3 7" xfId="32523" hidden="1" xr:uid="{00000000-0005-0000-0000-0000C6160000}"/>
    <cellStyle name="40% - Accent3 7" xfId="32728" hidden="1" xr:uid="{00000000-0005-0000-0000-0000C7160000}"/>
    <cellStyle name="40% - Accent3 7" xfId="32806" hidden="1" xr:uid="{00000000-0005-0000-0000-0000C8160000}"/>
    <cellStyle name="40% - Accent3 7" xfId="31810" hidden="1" xr:uid="{00000000-0005-0000-0000-0000C9160000}"/>
    <cellStyle name="40% - Accent3 7" xfId="31936" hidden="1" xr:uid="{00000000-0005-0000-0000-0000CA160000}"/>
    <cellStyle name="40% - Accent3 7" xfId="31967" hidden="1" xr:uid="{00000000-0005-0000-0000-0000CB160000}"/>
    <cellStyle name="40% - Accent3 7" xfId="33072" hidden="1" xr:uid="{00000000-0005-0000-0000-0000CC160000}"/>
    <cellStyle name="40% - Accent3 7" xfId="33260" hidden="1" xr:uid="{00000000-0005-0000-0000-0000CD160000}"/>
    <cellStyle name="40% - Accent3 7" xfId="33338" hidden="1" xr:uid="{00000000-0005-0000-0000-0000CE160000}"/>
    <cellStyle name="40% - Accent3 7" xfId="33414" hidden="1" xr:uid="{00000000-0005-0000-0000-0000CF160000}"/>
    <cellStyle name="40% - Accent3 7" xfId="33597" hidden="1" xr:uid="{00000000-0005-0000-0000-0000D0160000}"/>
    <cellStyle name="40% - Accent3 7" xfId="33675" hidden="1" xr:uid="{00000000-0005-0000-0000-0000D1160000}"/>
    <cellStyle name="40% - Accent3 7" xfId="33751" hidden="1" xr:uid="{00000000-0005-0000-0000-0000D2160000}"/>
    <cellStyle name="40% - Accent3 7" xfId="33934" hidden="1" xr:uid="{00000000-0005-0000-0000-0000D3160000}"/>
    <cellStyle name="40% - Accent3 8" xfId="454" hidden="1" xr:uid="{00000000-0005-0000-0000-0000D4160000}"/>
    <cellStyle name="40% - Accent3 8" xfId="416" hidden="1" xr:uid="{00000000-0005-0000-0000-0000D5160000}"/>
    <cellStyle name="40% - Accent3 8" xfId="943" hidden="1" xr:uid="{00000000-0005-0000-0000-0000D6160000}"/>
    <cellStyle name="40% - Accent3 8" xfId="1285" hidden="1" xr:uid="{00000000-0005-0000-0000-0000D7160000}"/>
    <cellStyle name="40% - Accent3 8" xfId="6355" hidden="1" xr:uid="{00000000-0005-0000-0000-0000D8160000}"/>
    <cellStyle name="40% - Accent3 8" xfId="6833" hidden="1" xr:uid="{00000000-0005-0000-0000-0000D9160000}"/>
    <cellStyle name="40% - Accent3 8" xfId="7176" hidden="1" xr:uid="{00000000-0005-0000-0000-0000DA160000}"/>
    <cellStyle name="40% - Accent3 8" xfId="5668" hidden="1" xr:uid="{00000000-0005-0000-0000-0000DB160000}"/>
    <cellStyle name="40% - Accent3 8" xfId="10741" hidden="1" xr:uid="{00000000-0005-0000-0000-0000DC160000}"/>
    <cellStyle name="40% - Accent3 8" xfId="6281" hidden="1" xr:uid="{00000000-0005-0000-0000-0000DD160000}"/>
    <cellStyle name="40% - Accent3 8" xfId="10268" hidden="1" xr:uid="{00000000-0005-0000-0000-0000DE160000}"/>
    <cellStyle name="40% - Accent3 8" xfId="13272" hidden="1" xr:uid="{00000000-0005-0000-0000-0000DF160000}"/>
    <cellStyle name="40% - Accent3 8" xfId="13614" hidden="1" xr:uid="{00000000-0005-0000-0000-0000E0160000}"/>
    <cellStyle name="40% - Accent3 8" xfId="4082" hidden="1" xr:uid="{00000000-0005-0000-0000-0000E1160000}"/>
    <cellStyle name="40% - Accent3 8" xfId="16950" hidden="1" xr:uid="{00000000-0005-0000-0000-0000E2160000}"/>
    <cellStyle name="40% - Accent3 8" xfId="12435" hidden="1" xr:uid="{00000000-0005-0000-0000-0000E3160000}"/>
    <cellStyle name="40% - Accent3 8" xfId="16507" hidden="1" xr:uid="{00000000-0005-0000-0000-0000E4160000}"/>
    <cellStyle name="40% - Accent3 8" xfId="19355" hidden="1" xr:uid="{00000000-0005-0000-0000-0000E5160000}"/>
    <cellStyle name="40% - Accent3 8" xfId="19697" hidden="1" xr:uid="{00000000-0005-0000-0000-0000E6160000}"/>
    <cellStyle name="40% - Accent3 8" xfId="20076" hidden="1" xr:uid="{00000000-0005-0000-0000-0000E7160000}"/>
    <cellStyle name="40% - Accent3 8" xfId="22608" hidden="1" xr:uid="{00000000-0005-0000-0000-0000E8160000}"/>
    <cellStyle name="40% - Accent3 8" xfId="22950" hidden="1" xr:uid="{00000000-0005-0000-0000-0000E9160000}"/>
    <cellStyle name="40% - Accent3 8" xfId="23311" hidden="1" xr:uid="{00000000-0005-0000-0000-0000EA160000}"/>
    <cellStyle name="40% - Accent3 8" xfId="25774" hidden="1" xr:uid="{00000000-0005-0000-0000-0000EB160000}"/>
    <cellStyle name="40% - Accent3 8" xfId="28463" hidden="1" xr:uid="{00000000-0005-0000-0000-0000EC160000}"/>
    <cellStyle name="40% - Accent3 8" xfId="28452" hidden="1" xr:uid="{00000000-0005-0000-0000-0000ED160000}"/>
    <cellStyle name="40% - Accent3 8" xfId="28599" hidden="1" xr:uid="{00000000-0005-0000-0000-0000EE160000}"/>
    <cellStyle name="40% - Accent3 8" xfId="28677" hidden="1" xr:uid="{00000000-0005-0000-0000-0000EF160000}"/>
    <cellStyle name="40% - Accent3 8" xfId="29257" hidden="1" xr:uid="{00000000-0005-0000-0000-0000F0160000}"/>
    <cellStyle name="40% - Accent3 8" xfId="29338" hidden="1" xr:uid="{00000000-0005-0000-0000-0000F1160000}"/>
    <cellStyle name="40% - Accent3 8" xfId="29416" hidden="1" xr:uid="{00000000-0005-0000-0000-0000F2160000}"/>
    <cellStyle name="40% - Accent3 8" xfId="29165" hidden="1" xr:uid="{00000000-0005-0000-0000-0000F3160000}"/>
    <cellStyle name="40% - Accent3 8" xfId="29713" hidden="1" xr:uid="{00000000-0005-0000-0000-0000F4160000}"/>
    <cellStyle name="40% - Accent3 8" xfId="29241" hidden="1" xr:uid="{00000000-0005-0000-0000-0000F5160000}"/>
    <cellStyle name="40% - Accent3 8" xfId="29689" hidden="1" xr:uid="{00000000-0005-0000-0000-0000F6160000}"/>
    <cellStyle name="40% - Accent3 8" xfId="29933" hidden="1" xr:uid="{00000000-0005-0000-0000-0000F7160000}"/>
    <cellStyle name="40% - Accent3 8" xfId="30011" hidden="1" xr:uid="{00000000-0005-0000-0000-0000F8160000}"/>
    <cellStyle name="40% - Accent3 8" xfId="28967" hidden="1" xr:uid="{00000000-0005-0000-0000-0000F9160000}"/>
    <cellStyle name="40% - Accent3 8" xfId="30271" hidden="1" xr:uid="{00000000-0005-0000-0000-0000FA160000}"/>
    <cellStyle name="40% - Accent3 8" xfId="29863" hidden="1" xr:uid="{00000000-0005-0000-0000-0000FB160000}"/>
    <cellStyle name="40% - Accent3 8" xfId="30254" hidden="1" xr:uid="{00000000-0005-0000-0000-0000FC160000}"/>
    <cellStyle name="40% - Accent3 8" xfId="30465" hidden="1" xr:uid="{00000000-0005-0000-0000-0000FD160000}"/>
    <cellStyle name="40% - Accent3 8" xfId="30543" hidden="1" xr:uid="{00000000-0005-0000-0000-0000FE160000}"/>
    <cellStyle name="40% - Accent3 8" xfId="30617" hidden="1" xr:uid="{00000000-0005-0000-0000-0000FF160000}"/>
    <cellStyle name="40% - Accent3 8" xfId="30802" hidden="1" xr:uid="{00000000-0005-0000-0000-000000170000}"/>
    <cellStyle name="40% - Accent3 8" xfId="30880" hidden="1" xr:uid="{00000000-0005-0000-0000-000001170000}"/>
    <cellStyle name="40% - Accent3 8" xfId="30954" hidden="1" xr:uid="{00000000-0005-0000-0000-000002170000}"/>
    <cellStyle name="40% - Accent3 8" xfId="31139" hidden="1" xr:uid="{00000000-0005-0000-0000-000003170000}"/>
    <cellStyle name="40% - Accent3 8" xfId="31255" hidden="1" xr:uid="{00000000-0005-0000-0000-000004170000}"/>
    <cellStyle name="40% - Accent3 8" xfId="31244" hidden="1" xr:uid="{00000000-0005-0000-0000-000005170000}"/>
    <cellStyle name="40% - Accent3 8" xfId="31391" hidden="1" xr:uid="{00000000-0005-0000-0000-000006170000}"/>
    <cellStyle name="40% - Accent3 8" xfId="31469" hidden="1" xr:uid="{00000000-0005-0000-0000-000007170000}"/>
    <cellStyle name="40% - Accent3 8" xfId="32049" hidden="1" xr:uid="{00000000-0005-0000-0000-000008170000}"/>
    <cellStyle name="40% - Accent3 8" xfId="32130" hidden="1" xr:uid="{00000000-0005-0000-0000-000009170000}"/>
    <cellStyle name="40% - Accent3 8" xfId="32208" hidden="1" xr:uid="{00000000-0005-0000-0000-00000A170000}"/>
    <cellStyle name="40% - Accent3 8" xfId="31957" hidden="1" xr:uid="{00000000-0005-0000-0000-00000B170000}"/>
    <cellStyle name="40% - Accent3 8" xfId="32505" hidden="1" xr:uid="{00000000-0005-0000-0000-00000C170000}"/>
    <cellStyle name="40% - Accent3 8" xfId="32033" hidden="1" xr:uid="{00000000-0005-0000-0000-00000D170000}"/>
    <cellStyle name="40% - Accent3 8" xfId="32481" hidden="1" xr:uid="{00000000-0005-0000-0000-00000E170000}"/>
    <cellStyle name="40% - Accent3 8" xfId="32725" hidden="1" xr:uid="{00000000-0005-0000-0000-00000F170000}"/>
    <cellStyle name="40% - Accent3 8" xfId="32803" hidden="1" xr:uid="{00000000-0005-0000-0000-000010170000}"/>
    <cellStyle name="40% - Accent3 8" xfId="31759" hidden="1" xr:uid="{00000000-0005-0000-0000-000011170000}"/>
    <cellStyle name="40% - Accent3 8" xfId="33063" hidden="1" xr:uid="{00000000-0005-0000-0000-000012170000}"/>
    <cellStyle name="40% - Accent3 8" xfId="32655" hidden="1" xr:uid="{00000000-0005-0000-0000-000013170000}"/>
    <cellStyle name="40% - Accent3 8" xfId="33046" hidden="1" xr:uid="{00000000-0005-0000-0000-000014170000}"/>
    <cellStyle name="40% - Accent3 8" xfId="33257" hidden="1" xr:uid="{00000000-0005-0000-0000-000015170000}"/>
    <cellStyle name="40% - Accent3 8" xfId="33335" hidden="1" xr:uid="{00000000-0005-0000-0000-000016170000}"/>
    <cellStyle name="40% - Accent3 8" xfId="33409" hidden="1" xr:uid="{00000000-0005-0000-0000-000017170000}"/>
    <cellStyle name="40% - Accent3 8" xfId="33594" hidden="1" xr:uid="{00000000-0005-0000-0000-000018170000}"/>
    <cellStyle name="40% - Accent3 8" xfId="33672" hidden="1" xr:uid="{00000000-0005-0000-0000-000019170000}"/>
    <cellStyle name="40% - Accent3 8" xfId="33746" hidden="1" xr:uid="{00000000-0005-0000-0000-00001A170000}"/>
    <cellStyle name="40% - Accent3 8" xfId="33931" hidden="1" xr:uid="{00000000-0005-0000-0000-00001B170000}"/>
    <cellStyle name="40% - Accent3 9" xfId="488" hidden="1" xr:uid="{00000000-0005-0000-0000-00001C170000}"/>
    <cellStyle name="40% - Accent3 9" xfId="810" hidden="1" xr:uid="{00000000-0005-0000-0000-00001D170000}"/>
    <cellStyle name="40% - Accent3 9" xfId="1134" hidden="1" xr:uid="{00000000-0005-0000-0000-00001E170000}"/>
    <cellStyle name="40% - Accent3 9" xfId="1476" hidden="1" xr:uid="{00000000-0005-0000-0000-00001F170000}"/>
    <cellStyle name="40% - Accent3 9" xfId="6700" hidden="1" xr:uid="{00000000-0005-0000-0000-000020170000}"/>
    <cellStyle name="40% - Accent3 9" xfId="7025" hidden="1" xr:uid="{00000000-0005-0000-0000-000021170000}"/>
    <cellStyle name="40% - Accent3 9" xfId="7370" hidden="1" xr:uid="{00000000-0005-0000-0000-000022170000}"/>
    <cellStyle name="40% - Accent3 9" xfId="7661" hidden="1" xr:uid="{00000000-0005-0000-0000-000023170000}"/>
    <cellStyle name="40% - Accent3 9" xfId="5485" hidden="1" xr:uid="{00000000-0005-0000-0000-000024170000}"/>
    <cellStyle name="40% - Accent3 9" xfId="4869" hidden="1" xr:uid="{00000000-0005-0000-0000-000025170000}"/>
    <cellStyle name="40% - Accent3 9" xfId="13139" hidden="1" xr:uid="{00000000-0005-0000-0000-000026170000}"/>
    <cellStyle name="40% - Accent3 9" xfId="13463" hidden="1" xr:uid="{00000000-0005-0000-0000-000027170000}"/>
    <cellStyle name="40% - Accent3 9" xfId="13805" hidden="1" xr:uid="{00000000-0005-0000-0000-000028170000}"/>
    <cellStyle name="40% - Accent3 9" xfId="14059" hidden="1" xr:uid="{00000000-0005-0000-0000-000029170000}"/>
    <cellStyle name="40% - Accent3 9" xfId="10813" hidden="1" xr:uid="{00000000-0005-0000-0000-00002A170000}"/>
    <cellStyle name="40% - Accent3 9" xfId="5698" hidden="1" xr:uid="{00000000-0005-0000-0000-00002B170000}"/>
    <cellStyle name="40% - Accent3 9" xfId="19220" hidden="1" xr:uid="{00000000-0005-0000-0000-00002C170000}"/>
    <cellStyle name="40% - Accent3 9" xfId="19546" hidden="1" xr:uid="{00000000-0005-0000-0000-00002D170000}"/>
    <cellStyle name="40% - Accent3 9" xfId="19888" hidden="1" xr:uid="{00000000-0005-0000-0000-00002E170000}"/>
    <cellStyle name="40% - Accent3 9" xfId="22473" hidden="1" xr:uid="{00000000-0005-0000-0000-00002F170000}"/>
    <cellStyle name="40% - Accent3 9" xfId="22799" hidden="1" xr:uid="{00000000-0005-0000-0000-000030170000}"/>
    <cellStyle name="40% - Accent3 9" xfId="23141" hidden="1" xr:uid="{00000000-0005-0000-0000-000031170000}"/>
    <cellStyle name="40% - Accent3 9" xfId="25641" hidden="1" xr:uid="{00000000-0005-0000-0000-000032170000}"/>
    <cellStyle name="40% - Accent3 9" xfId="25965" hidden="1" xr:uid="{00000000-0005-0000-0000-000033170000}"/>
    <cellStyle name="40% - Accent3 9" xfId="28476" hidden="1" xr:uid="{00000000-0005-0000-0000-000034170000}"/>
    <cellStyle name="40% - Accent3 9" xfId="28550" hidden="1" xr:uid="{00000000-0005-0000-0000-000035170000}"/>
    <cellStyle name="40% - Accent3 9" xfId="28626" hidden="1" xr:uid="{00000000-0005-0000-0000-000036170000}"/>
    <cellStyle name="40% - Accent3 9" xfId="28704" hidden="1" xr:uid="{00000000-0005-0000-0000-000037170000}"/>
    <cellStyle name="40% - Accent3 9" xfId="29289" hidden="1" xr:uid="{00000000-0005-0000-0000-000038170000}"/>
    <cellStyle name="40% - Accent3 9" xfId="29365" hidden="1" xr:uid="{00000000-0005-0000-0000-000039170000}"/>
    <cellStyle name="40% - Accent3 9" xfId="29444" hidden="1" xr:uid="{00000000-0005-0000-0000-00003A170000}"/>
    <cellStyle name="40% - Accent3 9" xfId="29501" hidden="1" xr:uid="{00000000-0005-0000-0000-00003B170000}"/>
    <cellStyle name="40% - Accent3 9" xfId="29140" hidden="1" xr:uid="{00000000-0005-0000-0000-00003C170000}"/>
    <cellStyle name="40% - Accent3 9" xfId="29054" hidden="1" xr:uid="{00000000-0005-0000-0000-00003D170000}"/>
    <cellStyle name="40% - Accent3 9" xfId="29884" hidden="1" xr:uid="{00000000-0005-0000-0000-00003E170000}"/>
    <cellStyle name="40% - Accent3 9" xfId="29960" hidden="1" xr:uid="{00000000-0005-0000-0000-00003F170000}"/>
    <cellStyle name="40% - Accent3 9" xfId="30038" hidden="1" xr:uid="{00000000-0005-0000-0000-000040170000}"/>
    <cellStyle name="40% - Accent3 9" xfId="30091" hidden="1" xr:uid="{00000000-0005-0000-0000-000041170000}"/>
    <cellStyle name="40% - Accent3 9" xfId="29728" hidden="1" xr:uid="{00000000-0005-0000-0000-000042170000}"/>
    <cellStyle name="40% - Accent3 9" xfId="29171" hidden="1" xr:uid="{00000000-0005-0000-0000-000043170000}"/>
    <cellStyle name="40% - Accent3 9" xfId="30416" hidden="1" xr:uid="{00000000-0005-0000-0000-000044170000}"/>
    <cellStyle name="40% - Accent3 9" xfId="30492" hidden="1" xr:uid="{00000000-0005-0000-0000-000045170000}"/>
    <cellStyle name="40% - Accent3 9" xfId="30570" hidden="1" xr:uid="{00000000-0005-0000-0000-000046170000}"/>
    <cellStyle name="40% - Accent3 9" xfId="30753" hidden="1" xr:uid="{00000000-0005-0000-0000-000047170000}"/>
    <cellStyle name="40% - Accent3 9" xfId="30829" hidden="1" xr:uid="{00000000-0005-0000-0000-000048170000}"/>
    <cellStyle name="40% - Accent3 9" xfId="30907" hidden="1" xr:uid="{00000000-0005-0000-0000-000049170000}"/>
    <cellStyle name="40% - Accent3 9" xfId="31090" hidden="1" xr:uid="{00000000-0005-0000-0000-00004A170000}"/>
    <cellStyle name="40% - Accent3 9" xfId="31166" hidden="1" xr:uid="{00000000-0005-0000-0000-00004B170000}"/>
    <cellStyle name="40% - Accent3 9" xfId="31268" hidden="1" xr:uid="{00000000-0005-0000-0000-00004C170000}"/>
    <cellStyle name="40% - Accent3 9" xfId="31342" hidden="1" xr:uid="{00000000-0005-0000-0000-00004D170000}"/>
    <cellStyle name="40% - Accent3 9" xfId="31418" hidden="1" xr:uid="{00000000-0005-0000-0000-00004E170000}"/>
    <cellStyle name="40% - Accent3 9" xfId="31496" hidden="1" xr:uid="{00000000-0005-0000-0000-00004F170000}"/>
    <cellStyle name="40% - Accent3 9" xfId="32081" hidden="1" xr:uid="{00000000-0005-0000-0000-000050170000}"/>
    <cellStyle name="40% - Accent3 9" xfId="32157" hidden="1" xr:uid="{00000000-0005-0000-0000-000051170000}"/>
    <cellStyle name="40% - Accent3 9" xfId="32236" hidden="1" xr:uid="{00000000-0005-0000-0000-000052170000}"/>
    <cellStyle name="40% - Accent3 9" xfId="32293" hidden="1" xr:uid="{00000000-0005-0000-0000-000053170000}"/>
    <cellStyle name="40% - Accent3 9" xfId="31932" hidden="1" xr:uid="{00000000-0005-0000-0000-000054170000}"/>
    <cellStyle name="40% - Accent3 9" xfId="31846" hidden="1" xr:uid="{00000000-0005-0000-0000-000055170000}"/>
    <cellStyle name="40% - Accent3 9" xfId="32676" hidden="1" xr:uid="{00000000-0005-0000-0000-000056170000}"/>
    <cellStyle name="40% - Accent3 9" xfId="32752" hidden="1" xr:uid="{00000000-0005-0000-0000-000057170000}"/>
    <cellStyle name="40% - Accent3 9" xfId="32830" hidden="1" xr:uid="{00000000-0005-0000-0000-000058170000}"/>
    <cellStyle name="40% - Accent3 9" xfId="32883" hidden="1" xr:uid="{00000000-0005-0000-0000-000059170000}"/>
    <cellStyle name="40% - Accent3 9" xfId="32520" hidden="1" xr:uid="{00000000-0005-0000-0000-00005A170000}"/>
    <cellStyle name="40% - Accent3 9" xfId="31963" hidden="1" xr:uid="{00000000-0005-0000-0000-00005B170000}"/>
    <cellStyle name="40% - Accent3 9" xfId="33208" hidden="1" xr:uid="{00000000-0005-0000-0000-00005C170000}"/>
    <cellStyle name="40% - Accent3 9" xfId="33284" hidden="1" xr:uid="{00000000-0005-0000-0000-00005D170000}"/>
    <cellStyle name="40% - Accent3 9" xfId="33362" hidden="1" xr:uid="{00000000-0005-0000-0000-00005E170000}"/>
    <cellStyle name="40% - Accent3 9" xfId="33545" hidden="1" xr:uid="{00000000-0005-0000-0000-00005F170000}"/>
    <cellStyle name="40% - Accent3 9" xfId="33621" hidden="1" xr:uid="{00000000-0005-0000-0000-000060170000}"/>
    <cellStyle name="40% - Accent3 9" xfId="33699" hidden="1" xr:uid="{00000000-0005-0000-0000-000061170000}"/>
    <cellStyle name="40% - Accent3 9" xfId="33882" hidden="1" xr:uid="{00000000-0005-0000-0000-000062170000}"/>
    <cellStyle name="40% - Accent3 9" xfId="33958" hidden="1" xr:uid="{00000000-0005-0000-0000-000063170000}"/>
    <cellStyle name="40% - Accent4" xfId="34" builtinId="43" hidden="1" customBuiltin="1"/>
    <cellStyle name="40% - Accent4" xfId="75" builtinId="43" hidden="1" customBuiltin="1"/>
    <cellStyle name="40% - Accent4" xfId="109" builtinId="43" hidden="1" customBuiltin="1"/>
    <cellStyle name="40% - Accent4" xfId="151" builtinId="43" hidden="1" customBuiltin="1"/>
    <cellStyle name="40% - Accent4" xfId="193" builtinId="43" hidden="1" customBuiltin="1"/>
    <cellStyle name="40% - Accent4" xfId="227" builtinId="43" hidden="1" customBuiltin="1"/>
    <cellStyle name="40% - Accent4" xfId="264" builtinId="43" hidden="1" customBuiltin="1"/>
    <cellStyle name="40% - Accent4" xfId="301" builtinId="43" hidden="1" customBuiltin="1"/>
    <cellStyle name="40% - Accent4" xfId="335" builtinId="43" hidden="1" customBuiltin="1"/>
    <cellStyle name="40% - Accent4" xfId="370" builtinId="43" hidden="1" customBuiltin="1"/>
    <cellStyle name="40% - Accent4" xfId="3921" builtinId="43" hidden="1" customBuiltin="1"/>
    <cellStyle name="40% - Accent4" xfId="3955" builtinId="43" hidden="1" customBuiltin="1"/>
    <cellStyle name="40% - Accent4" xfId="3992" builtinId="43" hidden="1" customBuiltin="1"/>
    <cellStyle name="40% - Accent4" xfId="4029" builtinId="43" hidden="1" customBuiltin="1"/>
    <cellStyle name="40% - Accent4" xfId="4063" builtinId="43" hidden="1" customBuiltin="1"/>
    <cellStyle name="40% - Accent4" xfId="4261" builtinId="43" hidden="1" customBuiltin="1"/>
    <cellStyle name="40% - Accent4" xfId="6104" builtinId="43" hidden="1" customBuiltin="1"/>
    <cellStyle name="40% - Accent4" xfId="10645" builtinId="43" hidden="1" customBuiltin="1"/>
    <cellStyle name="40% - Accent4" xfId="4459" builtinId="43" hidden="1" customBuiltin="1"/>
    <cellStyle name="40% - Accent4" xfId="8155" builtinId="43" hidden="1" customBuiltin="1"/>
    <cellStyle name="40% - Accent4" xfId="8356" builtinId="43" hidden="1" customBuiltin="1"/>
    <cellStyle name="40% - Accent4" xfId="8128" builtinId="43" hidden="1" customBuiltin="1"/>
    <cellStyle name="40% - Accent4" xfId="5846" builtinId="43" hidden="1" customBuiltin="1"/>
    <cellStyle name="40% - Accent4" xfId="4581" builtinId="43" hidden="1" customBuiltin="1"/>
    <cellStyle name="40% - Accent4" xfId="8073" builtinId="43" hidden="1" customBuiltin="1"/>
    <cellStyle name="40% - Accent4" xfId="6228" builtinId="43" hidden="1" customBuiltin="1"/>
    <cellStyle name="40% - Accent4" xfId="4670" builtinId="43" hidden="1" customBuiltin="1"/>
    <cellStyle name="40% - Accent4" xfId="10752" builtinId="43" hidden="1" customBuiltin="1"/>
    <cellStyle name="40% - Accent4" xfId="12337" builtinId="43" hidden="1" customBuiltin="1"/>
    <cellStyle name="40% - Accent4" xfId="16861" builtinId="43" hidden="1" customBuiltin="1"/>
    <cellStyle name="40% - Accent4" xfId="5730" builtinId="43" hidden="1" customBuiltin="1"/>
    <cellStyle name="40% - Accent4" xfId="14478" builtinId="43" hidden="1" customBuiltin="1"/>
    <cellStyle name="40% - Accent4" xfId="14650" builtinId="43" hidden="1" customBuiltin="1"/>
    <cellStyle name="40% - Accent4" xfId="14457" builtinId="43" hidden="1" customBuiltin="1"/>
    <cellStyle name="40% - Accent4" xfId="8326" builtinId="43" hidden="1" customBuiltin="1"/>
    <cellStyle name="40% - Accent4" xfId="10604" builtinId="43" hidden="1" customBuiltin="1"/>
    <cellStyle name="40% - Accent4" xfId="14408" builtinId="43" hidden="1" customBuiltin="1"/>
    <cellStyle name="40% - Accent4" xfId="4702" builtinId="43" hidden="1" customBuiltin="1"/>
    <cellStyle name="40% - Accent4" xfId="4859" builtinId="43" hidden="1" customBuiltin="1"/>
    <cellStyle name="40% - Accent4" xfId="16956" builtinId="43" hidden="1" customBuiltin="1"/>
    <cellStyle name="40% - Accent4" xfId="6214" builtinId="43" hidden="1" customBuiltin="1"/>
    <cellStyle name="40% - Accent4" xfId="14288" builtinId="43" hidden="1" customBuiltin="1"/>
    <cellStyle name="40% - Accent4" xfId="13933" builtinId="43" hidden="1" customBuiltin="1"/>
    <cellStyle name="40% - Accent4" xfId="5830" builtinId="43" hidden="1" customBuiltin="1"/>
    <cellStyle name="40% - Accent4" xfId="4507" builtinId="43" hidden="1" customBuiltin="1"/>
    <cellStyle name="40% - Accent4" xfId="4345" builtinId="43" hidden="1" customBuiltin="1"/>
    <cellStyle name="40% - Accent4" xfId="17741" builtinId="43" hidden="1" customBuiltin="1"/>
    <cellStyle name="40% - Accent4" xfId="4298" builtinId="43" hidden="1" customBuiltin="1"/>
    <cellStyle name="40% - Accent4" xfId="5761" builtinId="43" hidden="1" customBuiltin="1"/>
    <cellStyle name="40% - Accent4" xfId="6428" builtinId="43" hidden="1" customBuiltin="1"/>
    <cellStyle name="40% - Accent4" xfId="14225" builtinId="43" hidden="1" customBuiltin="1"/>
    <cellStyle name="40% - Accent4" xfId="5664" builtinId="43" hidden="1" customBuiltin="1"/>
    <cellStyle name="40% - Accent4 10" xfId="528" hidden="1" xr:uid="{00000000-0005-0000-0000-000098170000}"/>
    <cellStyle name="40% - Accent4 10" xfId="852" hidden="1" xr:uid="{00000000-0005-0000-0000-000099170000}"/>
    <cellStyle name="40% - Accent4 10" xfId="1173" hidden="1" xr:uid="{00000000-0005-0000-0000-00009A170000}"/>
    <cellStyle name="40% - Accent4 10" xfId="1515" hidden="1" xr:uid="{00000000-0005-0000-0000-00009B170000}"/>
    <cellStyle name="40% - Accent4 10" xfId="6742" hidden="1" xr:uid="{00000000-0005-0000-0000-00009C170000}"/>
    <cellStyle name="40% - Accent4 10" xfId="7064" hidden="1" xr:uid="{00000000-0005-0000-0000-00009D170000}"/>
    <cellStyle name="40% - Accent4 10" xfId="7410" hidden="1" xr:uid="{00000000-0005-0000-0000-00009E170000}"/>
    <cellStyle name="40% - Accent4 10" xfId="8258" hidden="1" xr:uid="{00000000-0005-0000-0000-00009F170000}"/>
    <cellStyle name="40% - Accent4 10" xfId="4527" hidden="1" xr:uid="{00000000-0005-0000-0000-0000A0170000}"/>
    <cellStyle name="40% - Accent4 10" xfId="4143" hidden="1" xr:uid="{00000000-0005-0000-0000-0000A1170000}"/>
    <cellStyle name="40% - Accent4 10" xfId="13181" hidden="1" xr:uid="{00000000-0005-0000-0000-0000A2170000}"/>
    <cellStyle name="40% - Accent4 10" xfId="13502" hidden="1" xr:uid="{00000000-0005-0000-0000-0000A3170000}"/>
    <cellStyle name="40% - Accent4 10" xfId="13844" hidden="1" xr:uid="{00000000-0005-0000-0000-0000A4170000}"/>
    <cellStyle name="40% - Accent4 10" xfId="14563" hidden="1" xr:uid="{00000000-0005-0000-0000-0000A5170000}"/>
    <cellStyle name="40% - Accent4 10" xfId="5020" hidden="1" xr:uid="{00000000-0005-0000-0000-0000A6170000}"/>
    <cellStyle name="40% - Accent4 10" xfId="5015" hidden="1" xr:uid="{00000000-0005-0000-0000-0000A7170000}"/>
    <cellStyle name="40% - Accent4 10" xfId="19263" hidden="1" xr:uid="{00000000-0005-0000-0000-0000A8170000}"/>
    <cellStyle name="40% - Accent4 10" xfId="19585" hidden="1" xr:uid="{00000000-0005-0000-0000-0000A9170000}"/>
    <cellStyle name="40% - Accent4 10" xfId="19927" hidden="1" xr:uid="{00000000-0005-0000-0000-0000AA170000}"/>
    <cellStyle name="40% - Accent4 10" xfId="22516" hidden="1" xr:uid="{00000000-0005-0000-0000-0000AB170000}"/>
    <cellStyle name="40% - Accent4 10" xfId="22838" hidden="1" xr:uid="{00000000-0005-0000-0000-0000AC170000}"/>
    <cellStyle name="40% - Accent4 10" xfId="23180" hidden="1" xr:uid="{00000000-0005-0000-0000-0000AD170000}"/>
    <cellStyle name="40% - Accent4 10" xfId="25683" hidden="1" xr:uid="{00000000-0005-0000-0000-0000AE170000}"/>
    <cellStyle name="40% - Accent4 10" xfId="26004" hidden="1" xr:uid="{00000000-0005-0000-0000-0000AF170000}"/>
    <cellStyle name="40% - Accent4 10" xfId="28491" hidden="1" xr:uid="{00000000-0005-0000-0000-0000B0170000}"/>
    <cellStyle name="40% - Accent4 10" xfId="28565" hidden="1" xr:uid="{00000000-0005-0000-0000-0000B1170000}"/>
    <cellStyle name="40% - Accent4 10" xfId="28641" hidden="1" xr:uid="{00000000-0005-0000-0000-0000B2170000}"/>
    <cellStyle name="40% - Accent4 10" xfId="28719" hidden="1" xr:uid="{00000000-0005-0000-0000-0000B3170000}"/>
    <cellStyle name="40% - Accent4 10" xfId="29304" hidden="1" xr:uid="{00000000-0005-0000-0000-0000B4170000}"/>
    <cellStyle name="40% - Accent4 10" xfId="29380" hidden="1" xr:uid="{00000000-0005-0000-0000-0000B5170000}"/>
    <cellStyle name="40% - Accent4 10" xfId="29459" hidden="1" xr:uid="{00000000-0005-0000-0000-0000B6170000}"/>
    <cellStyle name="40% - Accent4 10" xfId="29550" hidden="1" xr:uid="{00000000-0005-0000-0000-0000B7170000}"/>
    <cellStyle name="40% - Accent4 10" xfId="29011" hidden="1" xr:uid="{00000000-0005-0000-0000-0000B8170000}"/>
    <cellStyle name="40% - Accent4 10" xfId="28976" hidden="1" xr:uid="{00000000-0005-0000-0000-0000B9170000}"/>
    <cellStyle name="40% - Accent4 10" xfId="29899" hidden="1" xr:uid="{00000000-0005-0000-0000-0000BA170000}"/>
    <cellStyle name="40% - Accent4 10" xfId="29975" hidden="1" xr:uid="{00000000-0005-0000-0000-0000BB170000}"/>
    <cellStyle name="40% - Accent4 10" xfId="30053" hidden="1" xr:uid="{00000000-0005-0000-0000-0000BC170000}"/>
    <cellStyle name="40% - Accent4 10" xfId="30128" hidden="1" xr:uid="{00000000-0005-0000-0000-0000BD170000}"/>
    <cellStyle name="40% - Accent4 10" xfId="29078" hidden="1" xr:uid="{00000000-0005-0000-0000-0000BE170000}"/>
    <cellStyle name="40% - Accent4 10" xfId="29077" hidden="1" xr:uid="{00000000-0005-0000-0000-0000BF170000}"/>
    <cellStyle name="40% - Accent4 10" xfId="30431" hidden="1" xr:uid="{00000000-0005-0000-0000-0000C0170000}"/>
    <cellStyle name="40% - Accent4 10" xfId="30507" hidden="1" xr:uid="{00000000-0005-0000-0000-0000C1170000}"/>
    <cellStyle name="40% - Accent4 10" xfId="30585" hidden="1" xr:uid="{00000000-0005-0000-0000-0000C2170000}"/>
    <cellStyle name="40% - Accent4 10" xfId="30768" hidden="1" xr:uid="{00000000-0005-0000-0000-0000C3170000}"/>
    <cellStyle name="40% - Accent4 10" xfId="30844" hidden="1" xr:uid="{00000000-0005-0000-0000-0000C4170000}"/>
    <cellStyle name="40% - Accent4 10" xfId="30922" hidden="1" xr:uid="{00000000-0005-0000-0000-0000C5170000}"/>
    <cellStyle name="40% - Accent4 10" xfId="31105" hidden="1" xr:uid="{00000000-0005-0000-0000-0000C6170000}"/>
    <cellStyle name="40% - Accent4 10" xfId="31181" hidden="1" xr:uid="{00000000-0005-0000-0000-0000C7170000}"/>
    <cellStyle name="40% - Accent4 10" xfId="31283" hidden="1" xr:uid="{00000000-0005-0000-0000-0000C8170000}"/>
    <cellStyle name="40% - Accent4 10" xfId="31357" hidden="1" xr:uid="{00000000-0005-0000-0000-0000C9170000}"/>
    <cellStyle name="40% - Accent4 10" xfId="31433" hidden="1" xr:uid="{00000000-0005-0000-0000-0000CA170000}"/>
    <cellStyle name="40% - Accent4 10" xfId="31511" hidden="1" xr:uid="{00000000-0005-0000-0000-0000CB170000}"/>
    <cellStyle name="40% - Accent4 10" xfId="32096" hidden="1" xr:uid="{00000000-0005-0000-0000-0000CC170000}"/>
    <cellStyle name="40% - Accent4 10" xfId="32172" hidden="1" xr:uid="{00000000-0005-0000-0000-0000CD170000}"/>
    <cellStyle name="40% - Accent4 10" xfId="32251" hidden="1" xr:uid="{00000000-0005-0000-0000-0000CE170000}"/>
    <cellStyle name="40% - Accent4 10" xfId="32342" hidden="1" xr:uid="{00000000-0005-0000-0000-0000CF170000}"/>
    <cellStyle name="40% - Accent4 10" xfId="31803" hidden="1" xr:uid="{00000000-0005-0000-0000-0000D0170000}"/>
    <cellStyle name="40% - Accent4 10" xfId="31768" hidden="1" xr:uid="{00000000-0005-0000-0000-0000D1170000}"/>
    <cellStyle name="40% - Accent4 10" xfId="32691" hidden="1" xr:uid="{00000000-0005-0000-0000-0000D2170000}"/>
    <cellStyle name="40% - Accent4 10" xfId="32767" hidden="1" xr:uid="{00000000-0005-0000-0000-0000D3170000}"/>
    <cellStyle name="40% - Accent4 10" xfId="32845" hidden="1" xr:uid="{00000000-0005-0000-0000-0000D4170000}"/>
    <cellStyle name="40% - Accent4 10" xfId="32920" hidden="1" xr:uid="{00000000-0005-0000-0000-0000D5170000}"/>
    <cellStyle name="40% - Accent4 10" xfId="31870" hidden="1" xr:uid="{00000000-0005-0000-0000-0000D6170000}"/>
    <cellStyle name="40% - Accent4 10" xfId="31869" hidden="1" xr:uid="{00000000-0005-0000-0000-0000D7170000}"/>
    <cellStyle name="40% - Accent4 10" xfId="33223" hidden="1" xr:uid="{00000000-0005-0000-0000-0000D8170000}"/>
    <cellStyle name="40% - Accent4 10" xfId="33299" hidden="1" xr:uid="{00000000-0005-0000-0000-0000D9170000}"/>
    <cellStyle name="40% - Accent4 10" xfId="33377" hidden="1" xr:uid="{00000000-0005-0000-0000-0000DA170000}"/>
    <cellStyle name="40% - Accent4 10" xfId="33560" hidden="1" xr:uid="{00000000-0005-0000-0000-0000DB170000}"/>
    <cellStyle name="40% - Accent4 10" xfId="33636" hidden="1" xr:uid="{00000000-0005-0000-0000-0000DC170000}"/>
    <cellStyle name="40% - Accent4 10" xfId="33714" hidden="1" xr:uid="{00000000-0005-0000-0000-0000DD170000}"/>
    <cellStyle name="40% - Accent4 10" xfId="33897" hidden="1" xr:uid="{00000000-0005-0000-0000-0000DE170000}"/>
    <cellStyle name="40% - Accent4 10" xfId="33973" hidden="1" xr:uid="{00000000-0005-0000-0000-0000DF170000}"/>
    <cellStyle name="40% - Accent4 11" xfId="564" hidden="1" xr:uid="{00000000-0005-0000-0000-0000E0170000}"/>
    <cellStyle name="40% - Accent4 11" xfId="888" hidden="1" xr:uid="{00000000-0005-0000-0000-0000E1170000}"/>
    <cellStyle name="40% - Accent4 11" xfId="1209" hidden="1" xr:uid="{00000000-0005-0000-0000-0000E2170000}"/>
    <cellStyle name="40% - Accent4 11" xfId="1551" hidden="1" xr:uid="{00000000-0005-0000-0000-0000E3170000}"/>
    <cellStyle name="40% - Accent4 11" xfId="6778" hidden="1" xr:uid="{00000000-0005-0000-0000-0000E4170000}"/>
    <cellStyle name="40% - Accent4 11" xfId="7100" hidden="1" xr:uid="{00000000-0005-0000-0000-0000E5170000}"/>
    <cellStyle name="40% - Accent4 11" xfId="7446" hidden="1" xr:uid="{00000000-0005-0000-0000-0000E6170000}"/>
    <cellStyle name="40% - Accent4 11" xfId="7621" hidden="1" xr:uid="{00000000-0005-0000-0000-0000E7170000}"/>
    <cellStyle name="40% - Accent4 11" xfId="5917" hidden="1" xr:uid="{00000000-0005-0000-0000-0000E8170000}"/>
    <cellStyle name="40% - Accent4 11" xfId="5548" hidden="1" xr:uid="{00000000-0005-0000-0000-0000E9170000}"/>
    <cellStyle name="40% - Accent4 11" xfId="13217" hidden="1" xr:uid="{00000000-0005-0000-0000-0000EA170000}"/>
    <cellStyle name="40% - Accent4 11" xfId="13538" hidden="1" xr:uid="{00000000-0005-0000-0000-0000EB170000}"/>
    <cellStyle name="40% - Accent4 11" xfId="13880" hidden="1" xr:uid="{00000000-0005-0000-0000-0000EC170000}"/>
    <cellStyle name="40% - Accent4 11" xfId="14030" hidden="1" xr:uid="{00000000-0005-0000-0000-0000ED170000}"/>
    <cellStyle name="40% - Accent4 11" xfId="7814" hidden="1" xr:uid="{00000000-0005-0000-0000-0000EE170000}"/>
    <cellStyle name="40% - Accent4 11" xfId="4140" hidden="1" xr:uid="{00000000-0005-0000-0000-0000EF170000}"/>
    <cellStyle name="40% - Accent4 11" xfId="19300" hidden="1" xr:uid="{00000000-0005-0000-0000-0000F0170000}"/>
    <cellStyle name="40% - Accent4 11" xfId="19621" hidden="1" xr:uid="{00000000-0005-0000-0000-0000F1170000}"/>
    <cellStyle name="40% - Accent4 11" xfId="19963" hidden="1" xr:uid="{00000000-0005-0000-0000-0000F2170000}"/>
    <cellStyle name="40% - Accent4 11" xfId="22553" hidden="1" xr:uid="{00000000-0005-0000-0000-0000F3170000}"/>
    <cellStyle name="40% - Accent4 11" xfId="22874" hidden="1" xr:uid="{00000000-0005-0000-0000-0000F4170000}"/>
    <cellStyle name="40% - Accent4 11" xfId="23216" hidden="1" xr:uid="{00000000-0005-0000-0000-0000F5170000}"/>
    <cellStyle name="40% - Accent4 11" xfId="25719" hidden="1" xr:uid="{00000000-0005-0000-0000-0000F6170000}"/>
    <cellStyle name="40% - Accent4 11" xfId="26040" hidden="1" xr:uid="{00000000-0005-0000-0000-0000F7170000}"/>
    <cellStyle name="40% - Accent4 11" xfId="28504" hidden="1" xr:uid="{00000000-0005-0000-0000-0000F8170000}"/>
    <cellStyle name="40% - Accent4 11" xfId="28578" hidden="1" xr:uid="{00000000-0005-0000-0000-0000F9170000}"/>
    <cellStyle name="40% - Accent4 11" xfId="28654" hidden="1" xr:uid="{00000000-0005-0000-0000-0000FA170000}"/>
    <cellStyle name="40% - Accent4 11" xfId="28732" hidden="1" xr:uid="{00000000-0005-0000-0000-0000FB170000}"/>
    <cellStyle name="40% - Accent4 11" xfId="29317" hidden="1" xr:uid="{00000000-0005-0000-0000-0000FC170000}"/>
    <cellStyle name="40% - Accent4 11" xfId="29393" hidden="1" xr:uid="{00000000-0005-0000-0000-0000FD170000}"/>
    <cellStyle name="40% - Accent4 11" xfId="29472" hidden="1" xr:uid="{00000000-0005-0000-0000-0000FE170000}"/>
    <cellStyle name="40% - Accent4 11" xfId="29496" hidden="1" xr:uid="{00000000-0005-0000-0000-0000FF170000}"/>
    <cellStyle name="40% - Accent4 11" xfId="29187" hidden="1" xr:uid="{00000000-0005-0000-0000-000000180000}"/>
    <cellStyle name="40% - Accent4 11" xfId="29148" hidden="1" xr:uid="{00000000-0005-0000-0000-000001180000}"/>
    <cellStyle name="40% - Accent4 11" xfId="29912" hidden="1" xr:uid="{00000000-0005-0000-0000-000002180000}"/>
    <cellStyle name="40% - Accent4 11" xfId="29988" hidden="1" xr:uid="{00000000-0005-0000-0000-000003180000}"/>
    <cellStyle name="40% - Accent4 11" xfId="30066" hidden="1" xr:uid="{00000000-0005-0000-0000-000004180000}"/>
    <cellStyle name="40% - Accent4 11" xfId="30087" hidden="1" xr:uid="{00000000-0005-0000-0000-000005180000}"/>
    <cellStyle name="40% - Accent4 11" xfId="29520" hidden="1" xr:uid="{00000000-0005-0000-0000-000006180000}"/>
    <cellStyle name="40% - Accent4 11" xfId="28973" hidden="1" xr:uid="{00000000-0005-0000-0000-000007180000}"/>
    <cellStyle name="40% - Accent4 11" xfId="30444" hidden="1" xr:uid="{00000000-0005-0000-0000-000008180000}"/>
    <cellStyle name="40% - Accent4 11" xfId="30520" hidden="1" xr:uid="{00000000-0005-0000-0000-000009180000}"/>
    <cellStyle name="40% - Accent4 11" xfId="30598" hidden="1" xr:uid="{00000000-0005-0000-0000-00000A180000}"/>
    <cellStyle name="40% - Accent4 11" xfId="30781" hidden="1" xr:uid="{00000000-0005-0000-0000-00000B180000}"/>
    <cellStyle name="40% - Accent4 11" xfId="30857" hidden="1" xr:uid="{00000000-0005-0000-0000-00000C180000}"/>
    <cellStyle name="40% - Accent4 11" xfId="30935" hidden="1" xr:uid="{00000000-0005-0000-0000-00000D180000}"/>
    <cellStyle name="40% - Accent4 11" xfId="31118" hidden="1" xr:uid="{00000000-0005-0000-0000-00000E180000}"/>
    <cellStyle name="40% - Accent4 11" xfId="31194" hidden="1" xr:uid="{00000000-0005-0000-0000-00000F180000}"/>
    <cellStyle name="40% - Accent4 11" xfId="31296" hidden="1" xr:uid="{00000000-0005-0000-0000-000010180000}"/>
    <cellStyle name="40% - Accent4 11" xfId="31370" hidden="1" xr:uid="{00000000-0005-0000-0000-000011180000}"/>
    <cellStyle name="40% - Accent4 11" xfId="31446" hidden="1" xr:uid="{00000000-0005-0000-0000-000012180000}"/>
    <cellStyle name="40% - Accent4 11" xfId="31524" hidden="1" xr:uid="{00000000-0005-0000-0000-000013180000}"/>
    <cellStyle name="40% - Accent4 11" xfId="32109" hidden="1" xr:uid="{00000000-0005-0000-0000-000014180000}"/>
    <cellStyle name="40% - Accent4 11" xfId="32185" hidden="1" xr:uid="{00000000-0005-0000-0000-000015180000}"/>
    <cellStyle name="40% - Accent4 11" xfId="32264" hidden="1" xr:uid="{00000000-0005-0000-0000-000016180000}"/>
    <cellStyle name="40% - Accent4 11" xfId="32288" hidden="1" xr:uid="{00000000-0005-0000-0000-000017180000}"/>
    <cellStyle name="40% - Accent4 11" xfId="31979" hidden="1" xr:uid="{00000000-0005-0000-0000-000018180000}"/>
    <cellStyle name="40% - Accent4 11" xfId="31940" hidden="1" xr:uid="{00000000-0005-0000-0000-000019180000}"/>
    <cellStyle name="40% - Accent4 11" xfId="32704" hidden="1" xr:uid="{00000000-0005-0000-0000-00001A180000}"/>
    <cellStyle name="40% - Accent4 11" xfId="32780" hidden="1" xr:uid="{00000000-0005-0000-0000-00001B180000}"/>
    <cellStyle name="40% - Accent4 11" xfId="32858" hidden="1" xr:uid="{00000000-0005-0000-0000-00001C180000}"/>
    <cellStyle name="40% - Accent4 11" xfId="32879" hidden="1" xr:uid="{00000000-0005-0000-0000-00001D180000}"/>
    <cellStyle name="40% - Accent4 11" xfId="32312" hidden="1" xr:uid="{00000000-0005-0000-0000-00001E180000}"/>
    <cellStyle name="40% - Accent4 11" xfId="31765" hidden="1" xr:uid="{00000000-0005-0000-0000-00001F180000}"/>
    <cellStyle name="40% - Accent4 11" xfId="33236" hidden="1" xr:uid="{00000000-0005-0000-0000-000020180000}"/>
    <cellStyle name="40% - Accent4 11" xfId="33312" hidden="1" xr:uid="{00000000-0005-0000-0000-000021180000}"/>
    <cellStyle name="40% - Accent4 11" xfId="33390" hidden="1" xr:uid="{00000000-0005-0000-0000-000022180000}"/>
    <cellStyle name="40% - Accent4 11" xfId="33573" hidden="1" xr:uid="{00000000-0005-0000-0000-000023180000}"/>
    <cellStyle name="40% - Accent4 11" xfId="33649" hidden="1" xr:uid="{00000000-0005-0000-0000-000024180000}"/>
    <cellStyle name="40% - Accent4 11" xfId="33727" hidden="1" xr:uid="{00000000-0005-0000-0000-000025180000}"/>
    <cellStyle name="40% - Accent4 11" xfId="33910" hidden="1" xr:uid="{00000000-0005-0000-0000-000026180000}"/>
    <cellStyle name="40% - Accent4 11" xfId="33986" hidden="1" xr:uid="{00000000-0005-0000-0000-000027180000}"/>
    <cellStyle name="40% - Accent4 12" xfId="598" hidden="1" xr:uid="{00000000-0005-0000-0000-000028180000}"/>
    <cellStyle name="40% - Accent4 12" xfId="923" hidden="1" xr:uid="{00000000-0005-0000-0000-000029180000}"/>
    <cellStyle name="40% - Accent4 12" xfId="1243" hidden="1" xr:uid="{00000000-0005-0000-0000-00002A180000}"/>
    <cellStyle name="40% - Accent4 12" xfId="1585" hidden="1" xr:uid="{00000000-0005-0000-0000-00002B180000}"/>
    <cellStyle name="40% - Accent4 12" xfId="6813" hidden="1" xr:uid="{00000000-0005-0000-0000-00002C180000}"/>
    <cellStyle name="40% - Accent4 12" xfId="7134" hidden="1" xr:uid="{00000000-0005-0000-0000-00002D180000}"/>
    <cellStyle name="40% - Accent4 12" xfId="7480" hidden="1" xr:uid="{00000000-0005-0000-0000-00002E180000}"/>
    <cellStyle name="40% - Accent4 12" xfId="8381" hidden="1" xr:uid="{00000000-0005-0000-0000-00002F180000}"/>
    <cellStyle name="40% - Accent4 12" xfId="5987" hidden="1" xr:uid="{00000000-0005-0000-0000-000030180000}"/>
    <cellStyle name="40% - Accent4 12" xfId="6174" hidden="1" xr:uid="{00000000-0005-0000-0000-000031180000}"/>
    <cellStyle name="40% - Accent4 12" xfId="13252" hidden="1" xr:uid="{00000000-0005-0000-0000-000032180000}"/>
    <cellStyle name="40% - Accent4 12" xfId="13572" hidden="1" xr:uid="{00000000-0005-0000-0000-000033180000}"/>
    <cellStyle name="40% - Accent4 12" xfId="13914" hidden="1" xr:uid="{00000000-0005-0000-0000-000034180000}"/>
    <cellStyle name="40% - Accent4 12" xfId="14672" hidden="1" xr:uid="{00000000-0005-0000-0000-000035180000}"/>
    <cellStyle name="40% - Accent4 12" xfId="12268" hidden="1" xr:uid="{00000000-0005-0000-0000-000036180000}"/>
    <cellStyle name="40% - Accent4 12" xfId="6321" hidden="1" xr:uid="{00000000-0005-0000-0000-000037180000}"/>
    <cellStyle name="40% - Accent4 12" xfId="19335" hidden="1" xr:uid="{00000000-0005-0000-0000-000038180000}"/>
    <cellStyle name="40% - Accent4 12" xfId="19655" hidden="1" xr:uid="{00000000-0005-0000-0000-000039180000}"/>
    <cellStyle name="40% - Accent4 12" xfId="19997" hidden="1" xr:uid="{00000000-0005-0000-0000-00003A180000}"/>
    <cellStyle name="40% - Accent4 12" xfId="22588" hidden="1" xr:uid="{00000000-0005-0000-0000-00003B180000}"/>
    <cellStyle name="40% - Accent4 12" xfId="22908" hidden="1" xr:uid="{00000000-0005-0000-0000-00003C180000}"/>
    <cellStyle name="40% - Accent4 12" xfId="23250" hidden="1" xr:uid="{00000000-0005-0000-0000-00003D180000}"/>
    <cellStyle name="40% - Accent4 12" xfId="25754" hidden="1" xr:uid="{00000000-0005-0000-0000-00003E180000}"/>
    <cellStyle name="40% - Accent4 12" xfId="26074" hidden="1" xr:uid="{00000000-0005-0000-0000-00003F180000}"/>
    <cellStyle name="40% - Accent4 12" xfId="28517" hidden="1" xr:uid="{00000000-0005-0000-0000-000040180000}"/>
    <cellStyle name="40% - Accent4 12" xfId="28592" hidden="1" xr:uid="{00000000-0005-0000-0000-000041180000}"/>
    <cellStyle name="40% - Accent4 12" xfId="28667" hidden="1" xr:uid="{00000000-0005-0000-0000-000042180000}"/>
    <cellStyle name="40% - Accent4 12" xfId="28745" hidden="1" xr:uid="{00000000-0005-0000-0000-000043180000}"/>
    <cellStyle name="40% - Accent4 12" xfId="29331" hidden="1" xr:uid="{00000000-0005-0000-0000-000044180000}"/>
    <cellStyle name="40% - Accent4 12" xfId="29406" hidden="1" xr:uid="{00000000-0005-0000-0000-000045180000}"/>
    <cellStyle name="40% - Accent4 12" xfId="29485" hidden="1" xr:uid="{00000000-0005-0000-0000-000046180000}"/>
    <cellStyle name="40% - Accent4 12" xfId="29560" hidden="1" xr:uid="{00000000-0005-0000-0000-000047180000}"/>
    <cellStyle name="40% - Accent4 12" xfId="29200" hidden="1" xr:uid="{00000000-0005-0000-0000-000048180000}"/>
    <cellStyle name="40% - Accent4 12" xfId="29222" hidden="1" xr:uid="{00000000-0005-0000-0000-000049180000}"/>
    <cellStyle name="40% - Accent4 12" xfId="29926" hidden="1" xr:uid="{00000000-0005-0000-0000-00004A180000}"/>
    <cellStyle name="40% - Accent4 12" xfId="30001" hidden="1" xr:uid="{00000000-0005-0000-0000-00004B180000}"/>
    <cellStyle name="40% - Accent4 12" xfId="30079" hidden="1" xr:uid="{00000000-0005-0000-0000-00004C180000}"/>
    <cellStyle name="40% - Accent4 12" xfId="30133" hidden="1" xr:uid="{00000000-0005-0000-0000-00004D180000}"/>
    <cellStyle name="40% - Accent4 12" xfId="29861" hidden="1" xr:uid="{00000000-0005-0000-0000-00004E180000}"/>
    <cellStyle name="40% - Accent4 12" xfId="29250" hidden="1" xr:uid="{00000000-0005-0000-0000-00004F180000}"/>
    <cellStyle name="40% - Accent4 12" xfId="30458" hidden="1" xr:uid="{00000000-0005-0000-0000-000050180000}"/>
    <cellStyle name="40% - Accent4 12" xfId="30533" hidden="1" xr:uid="{00000000-0005-0000-0000-000051180000}"/>
    <cellStyle name="40% - Accent4 12" xfId="30611" hidden="1" xr:uid="{00000000-0005-0000-0000-000052180000}"/>
    <cellStyle name="40% - Accent4 12" xfId="30795" hidden="1" xr:uid="{00000000-0005-0000-0000-000053180000}"/>
    <cellStyle name="40% - Accent4 12" xfId="30870" hidden="1" xr:uid="{00000000-0005-0000-0000-000054180000}"/>
    <cellStyle name="40% - Accent4 12" xfId="30948" hidden="1" xr:uid="{00000000-0005-0000-0000-000055180000}"/>
    <cellStyle name="40% - Accent4 12" xfId="31132" hidden="1" xr:uid="{00000000-0005-0000-0000-000056180000}"/>
    <cellStyle name="40% - Accent4 12" xfId="31207" hidden="1" xr:uid="{00000000-0005-0000-0000-000057180000}"/>
    <cellStyle name="40% - Accent4 12" xfId="31309" hidden="1" xr:uid="{00000000-0005-0000-0000-000058180000}"/>
    <cellStyle name="40% - Accent4 12" xfId="31384" hidden="1" xr:uid="{00000000-0005-0000-0000-000059180000}"/>
    <cellStyle name="40% - Accent4 12" xfId="31459" hidden="1" xr:uid="{00000000-0005-0000-0000-00005A180000}"/>
    <cellStyle name="40% - Accent4 12" xfId="31537" hidden="1" xr:uid="{00000000-0005-0000-0000-00005B180000}"/>
    <cellStyle name="40% - Accent4 12" xfId="32123" hidden="1" xr:uid="{00000000-0005-0000-0000-00005C180000}"/>
    <cellStyle name="40% - Accent4 12" xfId="32198" hidden="1" xr:uid="{00000000-0005-0000-0000-00005D180000}"/>
    <cellStyle name="40% - Accent4 12" xfId="32277" hidden="1" xr:uid="{00000000-0005-0000-0000-00005E180000}"/>
    <cellStyle name="40% - Accent4 12" xfId="32352" hidden="1" xr:uid="{00000000-0005-0000-0000-00005F180000}"/>
    <cellStyle name="40% - Accent4 12" xfId="31992" hidden="1" xr:uid="{00000000-0005-0000-0000-000060180000}"/>
    <cellStyle name="40% - Accent4 12" xfId="32014" hidden="1" xr:uid="{00000000-0005-0000-0000-000061180000}"/>
    <cellStyle name="40% - Accent4 12" xfId="32718" hidden="1" xr:uid="{00000000-0005-0000-0000-000062180000}"/>
    <cellStyle name="40% - Accent4 12" xfId="32793" hidden="1" xr:uid="{00000000-0005-0000-0000-000063180000}"/>
    <cellStyle name="40% - Accent4 12" xfId="32871" hidden="1" xr:uid="{00000000-0005-0000-0000-000064180000}"/>
    <cellStyle name="40% - Accent4 12" xfId="32925" hidden="1" xr:uid="{00000000-0005-0000-0000-000065180000}"/>
    <cellStyle name="40% - Accent4 12" xfId="32653" hidden="1" xr:uid="{00000000-0005-0000-0000-000066180000}"/>
    <cellStyle name="40% - Accent4 12" xfId="32042" hidden="1" xr:uid="{00000000-0005-0000-0000-000067180000}"/>
    <cellStyle name="40% - Accent4 12" xfId="33250" hidden="1" xr:uid="{00000000-0005-0000-0000-000068180000}"/>
    <cellStyle name="40% - Accent4 12" xfId="33325" hidden="1" xr:uid="{00000000-0005-0000-0000-000069180000}"/>
    <cellStyle name="40% - Accent4 12" xfId="33403" hidden="1" xr:uid="{00000000-0005-0000-0000-00006A180000}"/>
    <cellStyle name="40% - Accent4 12" xfId="33587" hidden="1" xr:uid="{00000000-0005-0000-0000-00006B180000}"/>
    <cellStyle name="40% - Accent4 12" xfId="33662" hidden="1" xr:uid="{00000000-0005-0000-0000-00006C180000}"/>
    <cellStyle name="40% - Accent4 12" xfId="33740" hidden="1" xr:uid="{00000000-0005-0000-0000-00006D180000}"/>
    <cellStyle name="40% - Accent4 12" xfId="33924" hidden="1" xr:uid="{00000000-0005-0000-0000-00006E180000}"/>
    <cellStyle name="40% - Accent4 12" xfId="33999" hidden="1" xr:uid="{00000000-0005-0000-0000-00006F180000}"/>
    <cellStyle name="40% - Accent4 13" xfId="1620" hidden="1" xr:uid="{00000000-0005-0000-0000-000070180000}"/>
    <cellStyle name="40% - Accent4 13" xfId="2886" hidden="1" xr:uid="{00000000-0005-0000-0000-000071180000}"/>
    <cellStyle name="40% - Accent4 13" xfId="9512" hidden="1" xr:uid="{00000000-0005-0000-0000-000072180000}"/>
    <cellStyle name="40% - Accent4 13" xfId="12025" hidden="1" xr:uid="{00000000-0005-0000-0000-000073180000}"/>
    <cellStyle name="40% - Accent4 13" xfId="15763" hidden="1" xr:uid="{00000000-0005-0000-0000-000074180000}"/>
    <cellStyle name="40% - Accent4 13" xfId="18131" hidden="1" xr:uid="{00000000-0005-0000-0000-000075180000}"/>
    <cellStyle name="40% - Accent4 13" xfId="21400" hidden="1" xr:uid="{00000000-0005-0000-0000-000076180000}"/>
    <cellStyle name="40% - Accent4 13" xfId="24584" hidden="1" xr:uid="{00000000-0005-0000-0000-000077180000}"/>
    <cellStyle name="40% - Accent4 13" xfId="28758" hidden="1" xr:uid="{00000000-0005-0000-0000-000078180000}"/>
    <cellStyle name="40% - Accent4 13" xfId="28873" hidden="1" xr:uid="{00000000-0005-0000-0000-000079180000}"/>
    <cellStyle name="40% - Accent4 13" xfId="29596" hidden="1" xr:uid="{00000000-0005-0000-0000-00007A180000}"/>
    <cellStyle name="40% - Accent4 13" xfId="29769" hidden="1" xr:uid="{00000000-0005-0000-0000-00007B180000}"/>
    <cellStyle name="40% - Accent4 13" xfId="30162" hidden="1" xr:uid="{00000000-0005-0000-0000-00007C180000}"/>
    <cellStyle name="40% - Accent4 13" xfId="30310" hidden="1" xr:uid="{00000000-0005-0000-0000-00007D180000}"/>
    <cellStyle name="40% - Accent4 13" xfId="30648" hidden="1" xr:uid="{00000000-0005-0000-0000-00007E180000}"/>
    <cellStyle name="40% - Accent4 13" xfId="30985" hidden="1" xr:uid="{00000000-0005-0000-0000-00007F180000}"/>
    <cellStyle name="40% - Accent4 13" xfId="31550" hidden="1" xr:uid="{00000000-0005-0000-0000-000080180000}"/>
    <cellStyle name="40% - Accent4 13" xfId="31665" hidden="1" xr:uid="{00000000-0005-0000-0000-000081180000}"/>
    <cellStyle name="40% - Accent4 13" xfId="32388" hidden="1" xr:uid="{00000000-0005-0000-0000-000082180000}"/>
    <cellStyle name="40% - Accent4 13" xfId="32561" hidden="1" xr:uid="{00000000-0005-0000-0000-000083180000}"/>
    <cellStyle name="40% - Accent4 13" xfId="32954" hidden="1" xr:uid="{00000000-0005-0000-0000-000084180000}"/>
    <cellStyle name="40% - Accent4 13" xfId="33102" hidden="1" xr:uid="{00000000-0005-0000-0000-000085180000}"/>
    <cellStyle name="40% - Accent4 13" xfId="33440" hidden="1" xr:uid="{00000000-0005-0000-0000-000086180000}"/>
    <cellStyle name="40% - Accent4 13" xfId="33777" hidden="1" xr:uid="{00000000-0005-0000-0000-000087180000}"/>
    <cellStyle name="40% - Accent4 3 2 3 2" xfId="1710" hidden="1" xr:uid="{00000000-0005-0000-0000-000088180000}"/>
    <cellStyle name="40% - Accent4 3 2 3 2" xfId="2976" hidden="1" xr:uid="{00000000-0005-0000-0000-000089180000}"/>
    <cellStyle name="40% - Accent4 3 2 3 2" xfId="9602" hidden="1" xr:uid="{00000000-0005-0000-0000-00008A180000}"/>
    <cellStyle name="40% - Accent4 3 2 3 2" xfId="12115" hidden="1" xr:uid="{00000000-0005-0000-0000-00008B180000}"/>
    <cellStyle name="40% - Accent4 3 2 3 2" xfId="15853" hidden="1" xr:uid="{00000000-0005-0000-0000-00008C180000}"/>
    <cellStyle name="40% - Accent4 3 2 3 2" xfId="18221" hidden="1" xr:uid="{00000000-0005-0000-0000-00008D180000}"/>
    <cellStyle name="40% - Accent4 3 2 3 2" xfId="21490" hidden="1" xr:uid="{00000000-0005-0000-0000-00008E180000}"/>
    <cellStyle name="40% - Accent4 3 2 3 2" xfId="24674" hidden="1" xr:uid="{00000000-0005-0000-0000-00008F180000}"/>
    <cellStyle name="40% - Accent4 3 2 3 2" xfId="28843" hidden="1" xr:uid="{00000000-0005-0000-0000-000090180000}"/>
    <cellStyle name="40% - Accent4 3 2 3 2" xfId="28958" hidden="1" xr:uid="{00000000-0005-0000-0000-000091180000}"/>
    <cellStyle name="40% - Accent4 3 2 3 2" xfId="29681" hidden="1" xr:uid="{00000000-0005-0000-0000-000092180000}"/>
    <cellStyle name="40% - Accent4 3 2 3 2" xfId="29854" hidden="1" xr:uid="{00000000-0005-0000-0000-000093180000}"/>
    <cellStyle name="40% - Accent4 3 2 3 2" xfId="30247" hidden="1" xr:uid="{00000000-0005-0000-0000-000094180000}"/>
    <cellStyle name="40% - Accent4 3 2 3 2" xfId="30395" hidden="1" xr:uid="{00000000-0005-0000-0000-000095180000}"/>
    <cellStyle name="40% - Accent4 3 2 3 2" xfId="30733" hidden="1" xr:uid="{00000000-0005-0000-0000-000096180000}"/>
    <cellStyle name="40% - Accent4 3 2 3 2" xfId="31070" hidden="1" xr:uid="{00000000-0005-0000-0000-000097180000}"/>
    <cellStyle name="40% - Accent4 3 2 3 2" xfId="31635" hidden="1" xr:uid="{00000000-0005-0000-0000-000098180000}"/>
    <cellStyle name="40% - Accent4 3 2 3 2" xfId="31750" hidden="1" xr:uid="{00000000-0005-0000-0000-000099180000}"/>
    <cellStyle name="40% - Accent4 3 2 3 2" xfId="32473" hidden="1" xr:uid="{00000000-0005-0000-0000-00009A180000}"/>
    <cellStyle name="40% - Accent4 3 2 3 2" xfId="32646" hidden="1" xr:uid="{00000000-0005-0000-0000-00009B180000}"/>
    <cellStyle name="40% - Accent4 3 2 3 2" xfId="33039" hidden="1" xr:uid="{00000000-0005-0000-0000-00009C180000}"/>
    <cellStyle name="40% - Accent4 3 2 3 2" xfId="33187" hidden="1" xr:uid="{00000000-0005-0000-0000-00009D180000}"/>
    <cellStyle name="40% - Accent4 3 2 3 2" xfId="33525" hidden="1" xr:uid="{00000000-0005-0000-0000-00009E180000}"/>
    <cellStyle name="40% - Accent4 3 2 3 2" xfId="33862" hidden="1" xr:uid="{00000000-0005-0000-0000-00009F180000}"/>
    <cellStyle name="40% - Accent4 3 2 4 2" xfId="1679" hidden="1" xr:uid="{00000000-0005-0000-0000-0000A0180000}"/>
    <cellStyle name="40% - Accent4 3 2 4 2" xfId="2945" hidden="1" xr:uid="{00000000-0005-0000-0000-0000A1180000}"/>
    <cellStyle name="40% - Accent4 3 2 4 2" xfId="9571" hidden="1" xr:uid="{00000000-0005-0000-0000-0000A2180000}"/>
    <cellStyle name="40% - Accent4 3 2 4 2" xfId="12084" hidden="1" xr:uid="{00000000-0005-0000-0000-0000A3180000}"/>
    <cellStyle name="40% - Accent4 3 2 4 2" xfId="15822" hidden="1" xr:uid="{00000000-0005-0000-0000-0000A4180000}"/>
    <cellStyle name="40% - Accent4 3 2 4 2" xfId="18190" hidden="1" xr:uid="{00000000-0005-0000-0000-0000A5180000}"/>
    <cellStyle name="40% - Accent4 3 2 4 2" xfId="21459" hidden="1" xr:uid="{00000000-0005-0000-0000-0000A6180000}"/>
    <cellStyle name="40% - Accent4 3 2 4 2" xfId="24643" hidden="1" xr:uid="{00000000-0005-0000-0000-0000A7180000}"/>
    <cellStyle name="40% - Accent4 3 2 4 2" xfId="28812" hidden="1" xr:uid="{00000000-0005-0000-0000-0000A8180000}"/>
    <cellStyle name="40% - Accent4 3 2 4 2" xfId="28927" hidden="1" xr:uid="{00000000-0005-0000-0000-0000A9180000}"/>
    <cellStyle name="40% - Accent4 3 2 4 2" xfId="29650" hidden="1" xr:uid="{00000000-0005-0000-0000-0000AA180000}"/>
    <cellStyle name="40% - Accent4 3 2 4 2" xfId="29823" hidden="1" xr:uid="{00000000-0005-0000-0000-0000AB180000}"/>
    <cellStyle name="40% - Accent4 3 2 4 2" xfId="30216" hidden="1" xr:uid="{00000000-0005-0000-0000-0000AC180000}"/>
    <cellStyle name="40% - Accent4 3 2 4 2" xfId="30364" hidden="1" xr:uid="{00000000-0005-0000-0000-0000AD180000}"/>
    <cellStyle name="40% - Accent4 3 2 4 2" xfId="30702" hidden="1" xr:uid="{00000000-0005-0000-0000-0000AE180000}"/>
    <cellStyle name="40% - Accent4 3 2 4 2" xfId="31039" hidden="1" xr:uid="{00000000-0005-0000-0000-0000AF180000}"/>
    <cellStyle name="40% - Accent4 3 2 4 2" xfId="31604" hidden="1" xr:uid="{00000000-0005-0000-0000-0000B0180000}"/>
    <cellStyle name="40% - Accent4 3 2 4 2" xfId="31719" hidden="1" xr:uid="{00000000-0005-0000-0000-0000B1180000}"/>
    <cellStyle name="40% - Accent4 3 2 4 2" xfId="32442" hidden="1" xr:uid="{00000000-0005-0000-0000-0000B2180000}"/>
    <cellStyle name="40% - Accent4 3 2 4 2" xfId="32615" hidden="1" xr:uid="{00000000-0005-0000-0000-0000B3180000}"/>
    <cellStyle name="40% - Accent4 3 2 4 2" xfId="33008" hidden="1" xr:uid="{00000000-0005-0000-0000-0000B4180000}"/>
    <cellStyle name="40% - Accent4 3 2 4 2" xfId="33156" hidden="1" xr:uid="{00000000-0005-0000-0000-0000B5180000}"/>
    <cellStyle name="40% - Accent4 3 2 4 2" xfId="33494" hidden="1" xr:uid="{00000000-0005-0000-0000-0000B6180000}"/>
    <cellStyle name="40% - Accent4 3 2 4 2" xfId="33831" hidden="1" xr:uid="{00000000-0005-0000-0000-0000B7180000}"/>
    <cellStyle name="40% - Accent4 3 3 3 2" xfId="1678" hidden="1" xr:uid="{00000000-0005-0000-0000-0000B8180000}"/>
    <cellStyle name="40% - Accent4 3 3 3 2" xfId="2944" hidden="1" xr:uid="{00000000-0005-0000-0000-0000B9180000}"/>
    <cellStyle name="40% - Accent4 3 3 3 2" xfId="9570" hidden="1" xr:uid="{00000000-0005-0000-0000-0000BA180000}"/>
    <cellStyle name="40% - Accent4 3 3 3 2" xfId="12083" hidden="1" xr:uid="{00000000-0005-0000-0000-0000BB180000}"/>
    <cellStyle name="40% - Accent4 3 3 3 2" xfId="15821" hidden="1" xr:uid="{00000000-0005-0000-0000-0000BC180000}"/>
    <cellStyle name="40% - Accent4 3 3 3 2" xfId="18189" hidden="1" xr:uid="{00000000-0005-0000-0000-0000BD180000}"/>
    <cellStyle name="40% - Accent4 3 3 3 2" xfId="21458" hidden="1" xr:uid="{00000000-0005-0000-0000-0000BE180000}"/>
    <cellStyle name="40% - Accent4 3 3 3 2" xfId="24642" hidden="1" xr:uid="{00000000-0005-0000-0000-0000BF180000}"/>
    <cellStyle name="40% - Accent4 3 3 3 2" xfId="28811" hidden="1" xr:uid="{00000000-0005-0000-0000-0000C0180000}"/>
    <cellStyle name="40% - Accent4 3 3 3 2" xfId="28926" hidden="1" xr:uid="{00000000-0005-0000-0000-0000C1180000}"/>
    <cellStyle name="40% - Accent4 3 3 3 2" xfId="29649" hidden="1" xr:uid="{00000000-0005-0000-0000-0000C2180000}"/>
    <cellStyle name="40% - Accent4 3 3 3 2" xfId="29822" hidden="1" xr:uid="{00000000-0005-0000-0000-0000C3180000}"/>
    <cellStyle name="40% - Accent4 3 3 3 2" xfId="30215" hidden="1" xr:uid="{00000000-0005-0000-0000-0000C4180000}"/>
    <cellStyle name="40% - Accent4 3 3 3 2" xfId="30363" hidden="1" xr:uid="{00000000-0005-0000-0000-0000C5180000}"/>
    <cellStyle name="40% - Accent4 3 3 3 2" xfId="30701" hidden="1" xr:uid="{00000000-0005-0000-0000-0000C6180000}"/>
    <cellStyle name="40% - Accent4 3 3 3 2" xfId="31038" hidden="1" xr:uid="{00000000-0005-0000-0000-0000C7180000}"/>
    <cellStyle name="40% - Accent4 3 3 3 2" xfId="31603" hidden="1" xr:uid="{00000000-0005-0000-0000-0000C8180000}"/>
    <cellStyle name="40% - Accent4 3 3 3 2" xfId="31718" hidden="1" xr:uid="{00000000-0005-0000-0000-0000C9180000}"/>
    <cellStyle name="40% - Accent4 3 3 3 2" xfId="32441" hidden="1" xr:uid="{00000000-0005-0000-0000-0000CA180000}"/>
    <cellStyle name="40% - Accent4 3 3 3 2" xfId="32614" hidden="1" xr:uid="{00000000-0005-0000-0000-0000CB180000}"/>
    <cellStyle name="40% - Accent4 3 3 3 2" xfId="33007" hidden="1" xr:uid="{00000000-0005-0000-0000-0000CC180000}"/>
    <cellStyle name="40% - Accent4 3 3 3 2" xfId="33155" hidden="1" xr:uid="{00000000-0005-0000-0000-0000CD180000}"/>
    <cellStyle name="40% - Accent4 3 3 3 2" xfId="33493" hidden="1" xr:uid="{00000000-0005-0000-0000-0000CE180000}"/>
    <cellStyle name="40% - Accent4 3 3 3 2" xfId="33830" hidden="1" xr:uid="{00000000-0005-0000-0000-0000CF180000}"/>
    <cellStyle name="40% - Accent4 4 2 3 2" xfId="1711" hidden="1" xr:uid="{00000000-0005-0000-0000-0000D0180000}"/>
    <cellStyle name="40% - Accent4 4 2 3 2" xfId="2977" hidden="1" xr:uid="{00000000-0005-0000-0000-0000D1180000}"/>
    <cellStyle name="40% - Accent4 4 2 3 2" xfId="9603" hidden="1" xr:uid="{00000000-0005-0000-0000-0000D2180000}"/>
    <cellStyle name="40% - Accent4 4 2 3 2" xfId="12116" hidden="1" xr:uid="{00000000-0005-0000-0000-0000D3180000}"/>
    <cellStyle name="40% - Accent4 4 2 3 2" xfId="15854" hidden="1" xr:uid="{00000000-0005-0000-0000-0000D4180000}"/>
    <cellStyle name="40% - Accent4 4 2 3 2" xfId="18222" hidden="1" xr:uid="{00000000-0005-0000-0000-0000D5180000}"/>
    <cellStyle name="40% - Accent4 4 2 3 2" xfId="21491" hidden="1" xr:uid="{00000000-0005-0000-0000-0000D6180000}"/>
    <cellStyle name="40% - Accent4 4 2 3 2" xfId="24675" hidden="1" xr:uid="{00000000-0005-0000-0000-0000D7180000}"/>
    <cellStyle name="40% - Accent4 4 2 3 2" xfId="28844" hidden="1" xr:uid="{00000000-0005-0000-0000-0000D8180000}"/>
    <cellStyle name="40% - Accent4 4 2 3 2" xfId="28959" hidden="1" xr:uid="{00000000-0005-0000-0000-0000D9180000}"/>
    <cellStyle name="40% - Accent4 4 2 3 2" xfId="29682" hidden="1" xr:uid="{00000000-0005-0000-0000-0000DA180000}"/>
    <cellStyle name="40% - Accent4 4 2 3 2" xfId="29855" hidden="1" xr:uid="{00000000-0005-0000-0000-0000DB180000}"/>
    <cellStyle name="40% - Accent4 4 2 3 2" xfId="30248" hidden="1" xr:uid="{00000000-0005-0000-0000-0000DC180000}"/>
    <cellStyle name="40% - Accent4 4 2 3 2" xfId="30396" hidden="1" xr:uid="{00000000-0005-0000-0000-0000DD180000}"/>
    <cellStyle name="40% - Accent4 4 2 3 2" xfId="30734" hidden="1" xr:uid="{00000000-0005-0000-0000-0000DE180000}"/>
    <cellStyle name="40% - Accent4 4 2 3 2" xfId="31071" hidden="1" xr:uid="{00000000-0005-0000-0000-0000DF180000}"/>
    <cellStyle name="40% - Accent4 4 2 3 2" xfId="31636" hidden="1" xr:uid="{00000000-0005-0000-0000-0000E0180000}"/>
    <cellStyle name="40% - Accent4 4 2 3 2" xfId="31751" hidden="1" xr:uid="{00000000-0005-0000-0000-0000E1180000}"/>
    <cellStyle name="40% - Accent4 4 2 3 2" xfId="32474" hidden="1" xr:uid="{00000000-0005-0000-0000-0000E2180000}"/>
    <cellStyle name="40% - Accent4 4 2 3 2" xfId="32647" hidden="1" xr:uid="{00000000-0005-0000-0000-0000E3180000}"/>
    <cellStyle name="40% - Accent4 4 2 3 2" xfId="33040" hidden="1" xr:uid="{00000000-0005-0000-0000-0000E4180000}"/>
    <cellStyle name="40% - Accent4 4 2 3 2" xfId="33188" hidden="1" xr:uid="{00000000-0005-0000-0000-0000E5180000}"/>
    <cellStyle name="40% - Accent4 4 2 3 2" xfId="33526" hidden="1" xr:uid="{00000000-0005-0000-0000-0000E6180000}"/>
    <cellStyle name="40% - Accent4 4 2 3 2" xfId="33863" hidden="1" xr:uid="{00000000-0005-0000-0000-0000E7180000}"/>
    <cellStyle name="40% - Accent4 4 2 4 2" xfId="1681" hidden="1" xr:uid="{00000000-0005-0000-0000-0000E8180000}"/>
    <cellStyle name="40% - Accent4 4 2 4 2" xfId="2947" hidden="1" xr:uid="{00000000-0005-0000-0000-0000E9180000}"/>
    <cellStyle name="40% - Accent4 4 2 4 2" xfId="9573" hidden="1" xr:uid="{00000000-0005-0000-0000-0000EA180000}"/>
    <cellStyle name="40% - Accent4 4 2 4 2" xfId="12086" hidden="1" xr:uid="{00000000-0005-0000-0000-0000EB180000}"/>
    <cellStyle name="40% - Accent4 4 2 4 2" xfId="15824" hidden="1" xr:uid="{00000000-0005-0000-0000-0000EC180000}"/>
    <cellStyle name="40% - Accent4 4 2 4 2" xfId="18192" hidden="1" xr:uid="{00000000-0005-0000-0000-0000ED180000}"/>
    <cellStyle name="40% - Accent4 4 2 4 2" xfId="21461" hidden="1" xr:uid="{00000000-0005-0000-0000-0000EE180000}"/>
    <cellStyle name="40% - Accent4 4 2 4 2" xfId="24645" hidden="1" xr:uid="{00000000-0005-0000-0000-0000EF180000}"/>
    <cellStyle name="40% - Accent4 4 2 4 2" xfId="28814" hidden="1" xr:uid="{00000000-0005-0000-0000-0000F0180000}"/>
    <cellStyle name="40% - Accent4 4 2 4 2" xfId="28929" hidden="1" xr:uid="{00000000-0005-0000-0000-0000F1180000}"/>
    <cellStyle name="40% - Accent4 4 2 4 2" xfId="29652" hidden="1" xr:uid="{00000000-0005-0000-0000-0000F2180000}"/>
    <cellStyle name="40% - Accent4 4 2 4 2" xfId="29825" hidden="1" xr:uid="{00000000-0005-0000-0000-0000F3180000}"/>
    <cellStyle name="40% - Accent4 4 2 4 2" xfId="30218" hidden="1" xr:uid="{00000000-0005-0000-0000-0000F4180000}"/>
    <cellStyle name="40% - Accent4 4 2 4 2" xfId="30366" hidden="1" xr:uid="{00000000-0005-0000-0000-0000F5180000}"/>
    <cellStyle name="40% - Accent4 4 2 4 2" xfId="30704" hidden="1" xr:uid="{00000000-0005-0000-0000-0000F6180000}"/>
    <cellStyle name="40% - Accent4 4 2 4 2" xfId="31041" hidden="1" xr:uid="{00000000-0005-0000-0000-0000F7180000}"/>
    <cellStyle name="40% - Accent4 4 2 4 2" xfId="31606" hidden="1" xr:uid="{00000000-0005-0000-0000-0000F8180000}"/>
    <cellStyle name="40% - Accent4 4 2 4 2" xfId="31721" hidden="1" xr:uid="{00000000-0005-0000-0000-0000F9180000}"/>
    <cellStyle name="40% - Accent4 4 2 4 2" xfId="32444" hidden="1" xr:uid="{00000000-0005-0000-0000-0000FA180000}"/>
    <cellStyle name="40% - Accent4 4 2 4 2" xfId="32617" hidden="1" xr:uid="{00000000-0005-0000-0000-0000FB180000}"/>
    <cellStyle name="40% - Accent4 4 2 4 2" xfId="33010" hidden="1" xr:uid="{00000000-0005-0000-0000-0000FC180000}"/>
    <cellStyle name="40% - Accent4 4 2 4 2" xfId="33158" hidden="1" xr:uid="{00000000-0005-0000-0000-0000FD180000}"/>
    <cellStyle name="40% - Accent4 4 2 4 2" xfId="33496" hidden="1" xr:uid="{00000000-0005-0000-0000-0000FE180000}"/>
    <cellStyle name="40% - Accent4 4 2 4 2" xfId="33833" hidden="1" xr:uid="{00000000-0005-0000-0000-0000FF180000}"/>
    <cellStyle name="40% - Accent4 4 3 3 2" xfId="1680" hidden="1" xr:uid="{00000000-0005-0000-0000-000000190000}"/>
    <cellStyle name="40% - Accent4 4 3 3 2" xfId="2946" hidden="1" xr:uid="{00000000-0005-0000-0000-000001190000}"/>
    <cellStyle name="40% - Accent4 4 3 3 2" xfId="9572" hidden="1" xr:uid="{00000000-0005-0000-0000-000002190000}"/>
    <cellStyle name="40% - Accent4 4 3 3 2" xfId="12085" hidden="1" xr:uid="{00000000-0005-0000-0000-000003190000}"/>
    <cellStyle name="40% - Accent4 4 3 3 2" xfId="15823" hidden="1" xr:uid="{00000000-0005-0000-0000-000004190000}"/>
    <cellStyle name="40% - Accent4 4 3 3 2" xfId="18191" hidden="1" xr:uid="{00000000-0005-0000-0000-000005190000}"/>
    <cellStyle name="40% - Accent4 4 3 3 2" xfId="21460" hidden="1" xr:uid="{00000000-0005-0000-0000-000006190000}"/>
    <cellStyle name="40% - Accent4 4 3 3 2" xfId="24644" hidden="1" xr:uid="{00000000-0005-0000-0000-000007190000}"/>
    <cellStyle name="40% - Accent4 4 3 3 2" xfId="28813" hidden="1" xr:uid="{00000000-0005-0000-0000-000008190000}"/>
    <cellStyle name="40% - Accent4 4 3 3 2" xfId="28928" hidden="1" xr:uid="{00000000-0005-0000-0000-000009190000}"/>
    <cellStyle name="40% - Accent4 4 3 3 2" xfId="29651" hidden="1" xr:uid="{00000000-0005-0000-0000-00000A190000}"/>
    <cellStyle name="40% - Accent4 4 3 3 2" xfId="29824" hidden="1" xr:uid="{00000000-0005-0000-0000-00000B190000}"/>
    <cellStyle name="40% - Accent4 4 3 3 2" xfId="30217" hidden="1" xr:uid="{00000000-0005-0000-0000-00000C190000}"/>
    <cellStyle name="40% - Accent4 4 3 3 2" xfId="30365" hidden="1" xr:uid="{00000000-0005-0000-0000-00000D190000}"/>
    <cellStyle name="40% - Accent4 4 3 3 2" xfId="30703" hidden="1" xr:uid="{00000000-0005-0000-0000-00000E190000}"/>
    <cellStyle name="40% - Accent4 4 3 3 2" xfId="31040" hidden="1" xr:uid="{00000000-0005-0000-0000-00000F190000}"/>
    <cellStyle name="40% - Accent4 4 3 3 2" xfId="31605" hidden="1" xr:uid="{00000000-0005-0000-0000-000010190000}"/>
    <cellStyle name="40% - Accent4 4 3 3 2" xfId="31720" hidden="1" xr:uid="{00000000-0005-0000-0000-000011190000}"/>
    <cellStyle name="40% - Accent4 4 3 3 2" xfId="32443" hidden="1" xr:uid="{00000000-0005-0000-0000-000012190000}"/>
    <cellStyle name="40% - Accent4 4 3 3 2" xfId="32616" hidden="1" xr:uid="{00000000-0005-0000-0000-000013190000}"/>
    <cellStyle name="40% - Accent4 4 3 3 2" xfId="33009" hidden="1" xr:uid="{00000000-0005-0000-0000-000014190000}"/>
    <cellStyle name="40% - Accent4 4 3 3 2" xfId="33157" hidden="1" xr:uid="{00000000-0005-0000-0000-000015190000}"/>
    <cellStyle name="40% - Accent4 4 3 3 2" xfId="33495" hidden="1" xr:uid="{00000000-0005-0000-0000-000016190000}"/>
    <cellStyle name="40% - Accent4 4 3 3 2" xfId="33832" hidden="1" xr:uid="{00000000-0005-0000-0000-000017190000}"/>
    <cellStyle name="40% - Accent4 5 2" xfId="1639" hidden="1" xr:uid="{00000000-0005-0000-0000-000018190000}"/>
    <cellStyle name="40% - Accent4 5 2" xfId="2905" hidden="1" xr:uid="{00000000-0005-0000-0000-000019190000}"/>
    <cellStyle name="40% - Accent4 5 2" xfId="9531" hidden="1" xr:uid="{00000000-0005-0000-0000-00001A190000}"/>
    <cellStyle name="40% - Accent4 5 2" xfId="12044" hidden="1" xr:uid="{00000000-0005-0000-0000-00001B190000}"/>
    <cellStyle name="40% - Accent4 5 2" xfId="15782" hidden="1" xr:uid="{00000000-0005-0000-0000-00001C190000}"/>
    <cellStyle name="40% - Accent4 5 2" xfId="18150" hidden="1" xr:uid="{00000000-0005-0000-0000-00001D190000}"/>
    <cellStyle name="40% - Accent4 5 2" xfId="21419" hidden="1" xr:uid="{00000000-0005-0000-0000-00001E190000}"/>
    <cellStyle name="40% - Accent4 5 2" xfId="24603" hidden="1" xr:uid="{00000000-0005-0000-0000-00001F190000}"/>
    <cellStyle name="40% - Accent4 5 2" xfId="28772" hidden="1" xr:uid="{00000000-0005-0000-0000-000020190000}"/>
    <cellStyle name="40% - Accent4 5 2" xfId="28887" hidden="1" xr:uid="{00000000-0005-0000-0000-000021190000}"/>
    <cellStyle name="40% - Accent4 5 2" xfId="29610" hidden="1" xr:uid="{00000000-0005-0000-0000-000022190000}"/>
    <cellStyle name="40% - Accent4 5 2" xfId="29783" hidden="1" xr:uid="{00000000-0005-0000-0000-000023190000}"/>
    <cellStyle name="40% - Accent4 5 2" xfId="30176" hidden="1" xr:uid="{00000000-0005-0000-0000-000024190000}"/>
    <cellStyle name="40% - Accent4 5 2" xfId="30324" hidden="1" xr:uid="{00000000-0005-0000-0000-000025190000}"/>
    <cellStyle name="40% - Accent4 5 2" xfId="30662" hidden="1" xr:uid="{00000000-0005-0000-0000-000026190000}"/>
    <cellStyle name="40% - Accent4 5 2" xfId="30999" hidden="1" xr:uid="{00000000-0005-0000-0000-000027190000}"/>
    <cellStyle name="40% - Accent4 5 2" xfId="31564" hidden="1" xr:uid="{00000000-0005-0000-0000-000028190000}"/>
    <cellStyle name="40% - Accent4 5 2" xfId="31679" hidden="1" xr:uid="{00000000-0005-0000-0000-000029190000}"/>
    <cellStyle name="40% - Accent4 5 2" xfId="32402" hidden="1" xr:uid="{00000000-0005-0000-0000-00002A190000}"/>
    <cellStyle name="40% - Accent4 5 2" xfId="32575" hidden="1" xr:uid="{00000000-0005-0000-0000-00002B190000}"/>
    <cellStyle name="40% - Accent4 5 2" xfId="32968" hidden="1" xr:uid="{00000000-0005-0000-0000-00002C190000}"/>
    <cellStyle name="40% - Accent4 5 2" xfId="33116" hidden="1" xr:uid="{00000000-0005-0000-0000-00002D190000}"/>
    <cellStyle name="40% - Accent4 5 2" xfId="33454" hidden="1" xr:uid="{00000000-0005-0000-0000-00002E190000}"/>
    <cellStyle name="40% - Accent4 5 2" xfId="33791" hidden="1" xr:uid="{00000000-0005-0000-0000-00002F190000}"/>
    <cellStyle name="40% - Accent4 7" xfId="411" hidden="1" xr:uid="{00000000-0005-0000-0000-000030190000}"/>
    <cellStyle name="40% - Accent4 7" xfId="763" hidden="1" xr:uid="{00000000-0005-0000-0000-000031190000}"/>
    <cellStyle name="40% - Accent4 7" xfId="1091" hidden="1" xr:uid="{00000000-0005-0000-0000-000032190000}"/>
    <cellStyle name="40% - Accent4 7" xfId="1433" hidden="1" xr:uid="{00000000-0005-0000-0000-000033190000}"/>
    <cellStyle name="40% - Accent4 7" xfId="6653" hidden="1" xr:uid="{00000000-0005-0000-0000-000034190000}"/>
    <cellStyle name="40% - Accent4 7" xfId="6982" hidden="1" xr:uid="{00000000-0005-0000-0000-000035190000}"/>
    <cellStyle name="40% - Accent4 7" xfId="7327" hidden="1" xr:uid="{00000000-0005-0000-0000-000036190000}"/>
    <cellStyle name="40% - Accent4 7" xfId="5402" hidden="1" xr:uid="{00000000-0005-0000-0000-000037190000}"/>
    <cellStyle name="40% - Accent4 7" xfId="8202" hidden="1" xr:uid="{00000000-0005-0000-0000-000038190000}"/>
    <cellStyle name="40% - Accent4 7" xfId="5478" hidden="1" xr:uid="{00000000-0005-0000-0000-000039190000}"/>
    <cellStyle name="40% - Accent4 7" xfId="4494" hidden="1" xr:uid="{00000000-0005-0000-0000-00003A190000}"/>
    <cellStyle name="40% - Accent4 7" xfId="13420" hidden="1" xr:uid="{00000000-0005-0000-0000-00003B190000}"/>
    <cellStyle name="40% - Accent4 7" xfId="13762" hidden="1" xr:uid="{00000000-0005-0000-0000-00003C190000}"/>
    <cellStyle name="40% - Accent4 7" xfId="5713" hidden="1" xr:uid="{00000000-0005-0000-0000-00003D190000}"/>
    <cellStyle name="40% - Accent4 7" xfId="14516" hidden="1" xr:uid="{00000000-0005-0000-0000-00003E190000}"/>
    <cellStyle name="40% - Accent4 7" xfId="10720" hidden="1" xr:uid="{00000000-0005-0000-0000-00003F190000}"/>
    <cellStyle name="40% - Accent4 7" xfId="4904" hidden="1" xr:uid="{00000000-0005-0000-0000-000040190000}"/>
    <cellStyle name="40% - Accent4 7" xfId="19503" hidden="1" xr:uid="{00000000-0005-0000-0000-000041190000}"/>
    <cellStyle name="40% - Accent4 7" xfId="19845" hidden="1" xr:uid="{00000000-0005-0000-0000-000042190000}"/>
    <cellStyle name="40% - Accent4 7" xfId="14252" hidden="1" xr:uid="{00000000-0005-0000-0000-000043190000}"/>
    <cellStyle name="40% - Accent4 7" xfId="22756" hidden="1" xr:uid="{00000000-0005-0000-0000-000044190000}"/>
    <cellStyle name="40% - Accent4 7" xfId="23098" hidden="1" xr:uid="{00000000-0005-0000-0000-000045190000}"/>
    <cellStyle name="40% - Accent4 7" xfId="10829" hidden="1" xr:uid="{00000000-0005-0000-0000-000046190000}"/>
    <cellStyle name="40% - Accent4 7" xfId="25922" hidden="1" xr:uid="{00000000-0005-0000-0000-000047190000}"/>
    <cellStyle name="40% - Accent4 7" xfId="28449" hidden="1" xr:uid="{00000000-0005-0000-0000-000048190000}"/>
    <cellStyle name="40% - Accent4 7" xfId="28540" hidden="1" xr:uid="{00000000-0005-0000-0000-000049190000}"/>
    <cellStyle name="40% - Accent4 7" xfId="28617" hidden="1" xr:uid="{00000000-0005-0000-0000-00004A190000}"/>
    <cellStyle name="40% - Accent4 7" xfId="28695" hidden="1" xr:uid="{00000000-0005-0000-0000-00004B190000}"/>
    <cellStyle name="40% - Accent4 7" xfId="29279" hidden="1" xr:uid="{00000000-0005-0000-0000-00004C190000}"/>
    <cellStyle name="40% - Accent4 7" xfId="29356" hidden="1" xr:uid="{00000000-0005-0000-0000-00004D190000}"/>
    <cellStyle name="40% - Accent4 7" xfId="29435" hidden="1" xr:uid="{00000000-0005-0000-0000-00004E190000}"/>
    <cellStyle name="40% - Accent4 7" xfId="29127" hidden="1" xr:uid="{00000000-0005-0000-0000-00004F190000}"/>
    <cellStyle name="40% - Accent4 7" xfId="29544" hidden="1" xr:uid="{00000000-0005-0000-0000-000050190000}"/>
    <cellStyle name="40% - Accent4 7" xfId="29137" hidden="1" xr:uid="{00000000-0005-0000-0000-000051190000}"/>
    <cellStyle name="40% - Accent4 7" xfId="29008" hidden="1" xr:uid="{00000000-0005-0000-0000-000052190000}"/>
    <cellStyle name="40% - Accent4 7" xfId="29951" hidden="1" xr:uid="{00000000-0005-0000-0000-000053190000}"/>
    <cellStyle name="40% - Accent4 7" xfId="30029" hidden="1" xr:uid="{00000000-0005-0000-0000-000054190000}"/>
    <cellStyle name="40% - Accent4 7" xfId="29173" hidden="1" xr:uid="{00000000-0005-0000-0000-000055190000}"/>
    <cellStyle name="40% - Accent4 7" xfId="30124" hidden="1" xr:uid="{00000000-0005-0000-0000-000056190000}"/>
    <cellStyle name="40% - Accent4 7" xfId="29709" hidden="1" xr:uid="{00000000-0005-0000-0000-000057190000}"/>
    <cellStyle name="40% - Accent4 7" xfId="29058" hidden="1" xr:uid="{00000000-0005-0000-0000-000058190000}"/>
    <cellStyle name="40% - Accent4 7" xfId="30483" hidden="1" xr:uid="{00000000-0005-0000-0000-000059190000}"/>
    <cellStyle name="40% - Accent4 7" xfId="30561" hidden="1" xr:uid="{00000000-0005-0000-0000-00005A190000}"/>
    <cellStyle name="40% - Accent4 7" xfId="30112" hidden="1" xr:uid="{00000000-0005-0000-0000-00005B190000}"/>
    <cellStyle name="40% - Accent4 7" xfId="30820" hidden="1" xr:uid="{00000000-0005-0000-0000-00005C190000}"/>
    <cellStyle name="40% - Accent4 7" xfId="30898" hidden="1" xr:uid="{00000000-0005-0000-0000-00005D190000}"/>
    <cellStyle name="40% - Accent4 7" xfId="29730" hidden="1" xr:uid="{00000000-0005-0000-0000-00005E190000}"/>
    <cellStyle name="40% - Accent4 7" xfId="31157" hidden="1" xr:uid="{00000000-0005-0000-0000-00005F190000}"/>
    <cellStyle name="40% - Accent4 7" xfId="31241" hidden="1" xr:uid="{00000000-0005-0000-0000-000060190000}"/>
    <cellStyle name="40% - Accent4 7" xfId="31332" hidden="1" xr:uid="{00000000-0005-0000-0000-000061190000}"/>
    <cellStyle name="40% - Accent4 7" xfId="31409" hidden="1" xr:uid="{00000000-0005-0000-0000-000062190000}"/>
    <cellStyle name="40% - Accent4 7" xfId="31487" hidden="1" xr:uid="{00000000-0005-0000-0000-000063190000}"/>
    <cellStyle name="40% - Accent4 7" xfId="32071" hidden="1" xr:uid="{00000000-0005-0000-0000-000064190000}"/>
    <cellStyle name="40% - Accent4 7" xfId="32148" hidden="1" xr:uid="{00000000-0005-0000-0000-000065190000}"/>
    <cellStyle name="40% - Accent4 7" xfId="32227" hidden="1" xr:uid="{00000000-0005-0000-0000-000066190000}"/>
    <cellStyle name="40% - Accent4 7" xfId="31919" hidden="1" xr:uid="{00000000-0005-0000-0000-000067190000}"/>
    <cellStyle name="40% - Accent4 7" xfId="32336" hidden="1" xr:uid="{00000000-0005-0000-0000-000068190000}"/>
    <cellStyle name="40% - Accent4 7" xfId="31929" hidden="1" xr:uid="{00000000-0005-0000-0000-000069190000}"/>
    <cellStyle name="40% - Accent4 7" xfId="31800" hidden="1" xr:uid="{00000000-0005-0000-0000-00006A190000}"/>
    <cellStyle name="40% - Accent4 7" xfId="32743" hidden="1" xr:uid="{00000000-0005-0000-0000-00006B190000}"/>
    <cellStyle name="40% - Accent4 7" xfId="32821" hidden="1" xr:uid="{00000000-0005-0000-0000-00006C190000}"/>
    <cellStyle name="40% - Accent4 7" xfId="31965" hidden="1" xr:uid="{00000000-0005-0000-0000-00006D190000}"/>
    <cellStyle name="40% - Accent4 7" xfId="32916" hidden="1" xr:uid="{00000000-0005-0000-0000-00006E190000}"/>
    <cellStyle name="40% - Accent4 7" xfId="32501" hidden="1" xr:uid="{00000000-0005-0000-0000-00006F190000}"/>
    <cellStyle name="40% - Accent4 7" xfId="31850" hidden="1" xr:uid="{00000000-0005-0000-0000-000070190000}"/>
    <cellStyle name="40% - Accent4 7" xfId="33275" hidden="1" xr:uid="{00000000-0005-0000-0000-000071190000}"/>
    <cellStyle name="40% - Accent4 7" xfId="33353" hidden="1" xr:uid="{00000000-0005-0000-0000-000072190000}"/>
    <cellStyle name="40% - Accent4 7" xfId="32904" hidden="1" xr:uid="{00000000-0005-0000-0000-000073190000}"/>
    <cellStyle name="40% - Accent4 7" xfId="33612" hidden="1" xr:uid="{00000000-0005-0000-0000-000074190000}"/>
    <cellStyle name="40% - Accent4 7" xfId="33690" hidden="1" xr:uid="{00000000-0005-0000-0000-000075190000}"/>
    <cellStyle name="40% - Accent4 7" xfId="32522" hidden="1" xr:uid="{00000000-0005-0000-0000-000076190000}"/>
    <cellStyle name="40% - Accent4 7" xfId="33949" hidden="1" xr:uid="{00000000-0005-0000-0000-000077190000}"/>
    <cellStyle name="40% - Accent4 8" xfId="458" hidden="1" xr:uid="{00000000-0005-0000-0000-000078190000}"/>
    <cellStyle name="40% - Accent4 8" xfId="682" hidden="1" xr:uid="{00000000-0005-0000-0000-000079190000}"/>
    <cellStyle name="40% - Accent4 8" xfId="1017" hidden="1" xr:uid="{00000000-0005-0000-0000-00007A190000}"/>
    <cellStyle name="40% - Accent4 8" xfId="1359" hidden="1" xr:uid="{00000000-0005-0000-0000-00007B190000}"/>
    <cellStyle name="40% - Accent4 8" xfId="6570" hidden="1" xr:uid="{00000000-0005-0000-0000-00007C190000}"/>
    <cellStyle name="40% - Accent4 8" xfId="6907" hidden="1" xr:uid="{00000000-0005-0000-0000-00007D190000}"/>
    <cellStyle name="40% - Accent4 8" xfId="7252" hidden="1" xr:uid="{00000000-0005-0000-0000-00007E190000}"/>
    <cellStyle name="40% - Accent4 8" xfId="4392" hidden="1" xr:uid="{00000000-0005-0000-0000-00007F190000}"/>
    <cellStyle name="40% - Accent4 8" xfId="7675" hidden="1" xr:uid="{00000000-0005-0000-0000-000080190000}"/>
    <cellStyle name="40% - Accent4 8" xfId="6032" hidden="1" xr:uid="{00000000-0005-0000-0000-000081190000}"/>
    <cellStyle name="40% - Accent4 8" xfId="5223" hidden="1" xr:uid="{00000000-0005-0000-0000-000082190000}"/>
    <cellStyle name="40% - Accent4 8" xfId="13346" hidden="1" xr:uid="{00000000-0005-0000-0000-000083190000}"/>
    <cellStyle name="40% - Accent4 8" xfId="13688" hidden="1" xr:uid="{00000000-0005-0000-0000-000084190000}"/>
    <cellStyle name="40% - Accent4 8" xfId="4972" hidden="1" xr:uid="{00000000-0005-0000-0000-000085190000}"/>
    <cellStyle name="40% - Accent4 8" xfId="14069" hidden="1" xr:uid="{00000000-0005-0000-0000-000086190000}"/>
    <cellStyle name="40% - Accent4 8" xfId="12773" hidden="1" xr:uid="{00000000-0005-0000-0000-000087190000}"/>
    <cellStyle name="40% - Accent4 8" xfId="12274" hidden="1" xr:uid="{00000000-0005-0000-0000-000088190000}"/>
    <cellStyle name="40% - Accent4 8" xfId="19429" hidden="1" xr:uid="{00000000-0005-0000-0000-000089190000}"/>
    <cellStyle name="40% - Accent4 8" xfId="19771" hidden="1" xr:uid="{00000000-0005-0000-0000-00008A190000}"/>
    <cellStyle name="40% - Accent4 8" xfId="20092" hidden="1" xr:uid="{00000000-0005-0000-0000-00008B190000}"/>
    <cellStyle name="40% - Accent4 8" xfId="22682" hidden="1" xr:uid="{00000000-0005-0000-0000-00008C190000}"/>
    <cellStyle name="40% - Accent4 8" xfId="23024" hidden="1" xr:uid="{00000000-0005-0000-0000-00008D190000}"/>
    <cellStyle name="40% - Accent4 8" xfId="23316" hidden="1" xr:uid="{00000000-0005-0000-0000-00008E190000}"/>
    <cellStyle name="40% - Accent4 8" xfId="25848" hidden="1" xr:uid="{00000000-0005-0000-0000-00008F190000}"/>
    <cellStyle name="40% - Accent4 8" xfId="28465" hidden="1" xr:uid="{00000000-0005-0000-0000-000090190000}"/>
    <cellStyle name="40% - Accent4 8" xfId="28531" hidden="1" xr:uid="{00000000-0005-0000-0000-000091190000}"/>
    <cellStyle name="40% - Accent4 8" xfId="28609" hidden="1" xr:uid="{00000000-0005-0000-0000-000092190000}"/>
    <cellStyle name="40% - Accent4 8" xfId="28687" hidden="1" xr:uid="{00000000-0005-0000-0000-000093190000}"/>
    <cellStyle name="40% - Accent4 8" xfId="29269" hidden="1" xr:uid="{00000000-0005-0000-0000-000094190000}"/>
    <cellStyle name="40% - Accent4 8" xfId="29348" hidden="1" xr:uid="{00000000-0005-0000-0000-000095190000}"/>
    <cellStyle name="40% - Accent4 8" xfId="29427" hidden="1" xr:uid="{00000000-0005-0000-0000-000096190000}"/>
    <cellStyle name="40% - Accent4 8" xfId="29001" hidden="1" xr:uid="{00000000-0005-0000-0000-000097190000}"/>
    <cellStyle name="40% - Accent4 8" xfId="29503" hidden="1" xr:uid="{00000000-0005-0000-0000-000098190000}"/>
    <cellStyle name="40% - Accent4 8" xfId="29209" hidden="1" xr:uid="{00000000-0005-0000-0000-000099190000}"/>
    <cellStyle name="40% - Accent4 8" xfId="29099" hidden="1" xr:uid="{00000000-0005-0000-0000-00009A190000}"/>
    <cellStyle name="40% - Accent4 8" xfId="29943" hidden="1" xr:uid="{00000000-0005-0000-0000-00009B190000}"/>
    <cellStyle name="40% - Accent4 8" xfId="30021" hidden="1" xr:uid="{00000000-0005-0000-0000-00009C190000}"/>
    <cellStyle name="40% - Accent4 8" xfId="29064" hidden="1" xr:uid="{00000000-0005-0000-0000-00009D190000}"/>
    <cellStyle name="40% - Accent4 8" xfId="30092" hidden="1" xr:uid="{00000000-0005-0000-0000-00009E190000}"/>
    <cellStyle name="40% - Accent4 8" xfId="29870" hidden="1" xr:uid="{00000000-0005-0000-0000-00009F190000}"/>
    <cellStyle name="40% - Accent4 8" xfId="29862" hidden="1" xr:uid="{00000000-0005-0000-0000-0000A0190000}"/>
    <cellStyle name="40% - Accent4 8" xfId="30475" hidden="1" xr:uid="{00000000-0005-0000-0000-0000A1190000}"/>
    <cellStyle name="40% - Accent4 8" xfId="30553" hidden="1" xr:uid="{00000000-0005-0000-0000-0000A2190000}"/>
    <cellStyle name="40% - Accent4 8" xfId="30618" hidden="1" xr:uid="{00000000-0005-0000-0000-0000A3190000}"/>
    <cellStyle name="40% - Accent4 8" xfId="30812" hidden="1" xr:uid="{00000000-0005-0000-0000-0000A4190000}"/>
    <cellStyle name="40% - Accent4 8" xfId="30890" hidden="1" xr:uid="{00000000-0005-0000-0000-0000A5190000}"/>
    <cellStyle name="40% - Accent4 8" xfId="30955" hidden="1" xr:uid="{00000000-0005-0000-0000-0000A6190000}"/>
    <cellStyle name="40% - Accent4 8" xfId="31149" hidden="1" xr:uid="{00000000-0005-0000-0000-0000A7190000}"/>
    <cellStyle name="40% - Accent4 8" xfId="31257" hidden="1" xr:uid="{00000000-0005-0000-0000-0000A8190000}"/>
    <cellStyle name="40% - Accent4 8" xfId="31323" hidden="1" xr:uid="{00000000-0005-0000-0000-0000A9190000}"/>
    <cellStyle name="40% - Accent4 8" xfId="31401" hidden="1" xr:uid="{00000000-0005-0000-0000-0000AA190000}"/>
    <cellStyle name="40% - Accent4 8" xfId="31479" hidden="1" xr:uid="{00000000-0005-0000-0000-0000AB190000}"/>
    <cellStyle name="40% - Accent4 8" xfId="32061" hidden="1" xr:uid="{00000000-0005-0000-0000-0000AC190000}"/>
    <cellStyle name="40% - Accent4 8" xfId="32140" hidden="1" xr:uid="{00000000-0005-0000-0000-0000AD190000}"/>
    <cellStyle name="40% - Accent4 8" xfId="32219" hidden="1" xr:uid="{00000000-0005-0000-0000-0000AE190000}"/>
    <cellStyle name="40% - Accent4 8" xfId="31793" hidden="1" xr:uid="{00000000-0005-0000-0000-0000AF190000}"/>
    <cellStyle name="40% - Accent4 8" xfId="32295" hidden="1" xr:uid="{00000000-0005-0000-0000-0000B0190000}"/>
    <cellStyle name="40% - Accent4 8" xfId="32001" hidden="1" xr:uid="{00000000-0005-0000-0000-0000B1190000}"/>
    <cellStyle name="40% - Accent4 8" xfId="31891" hidden="1" xr:uid="{00000000-0005-0000-0000-0000B2190000}"/>
    <cellStyle name="40% - Accent4 8" xfId="32735" hidden="1" xr:uid="{00000000-0005-0000-0000-0000B3190000}"/>
    <cellStyle name="40% - Accent4 8" xfId="32813" hidden="1" xr:uid="{00000000-0005-0000-0000-0000B4190000}"/>
    <cellStyle name="40% - Accent4 8" xfId="31856" hidden="1" xr:uid="{00000000-0005-0000-0000-0000B5190000}"/>
    <cellStyle name="40% - Accent4 8" xfId="32884" hidden="1" xr:uid="{00000000-0005-0000-0000-0000B6190000}"/>
    <cellStyle name="40% - Accent4 8" xfId="32662" hidden="1" xr:uid="{00000000-0005-0000-0000-0000B7190000}"/>
    <cellStyle name="40% - Accent4 8" xfId="32654" hidden="1" xr:uid="{00000000-0005-0000-0000-0000B8190000}"/>
    <cellStyle name="40% - Accent4 8" xfId="33267" hidden="1" xr:uid="{00000000-0005-0000-0000-0000B9190000}"/>
    <cellStyle name="40% - Accent4 8" xfId="33345" hidden="1" xr:uid="{00000000-0005-0000-0000-0000BA190000}"/>
    <cellStyle name="40% - Accent4 8" xfId="33410" hidden="1" xr:uid="{00000000-0005-0000-0000-0000BB190000}"/>
    <cellStyle name="40% - Accent4 8" xfId="33604" hidden="1" xr:uid="{00000000-0005-0000-0000-0000BC190000}"/>
    <cellStyle name="40% - Accent4 8" xfId="33682" hidden="1" xr:uid="{00000000-0005-0000-0000-0000BD190000}"/>
    <cellStyle name="40% - Accent4 8" xfId="33747" hidden="1" xr:uid="{00000000-0005-0000-0000-0000BE190000}"/>
    <cellStyle name="40% - Accent4 8" xfId="33941" hidden="1" xr:uid="{00000000-0005-0000-0000-0000BF190000}"/>
    <cellStyle name="40% - Accent4 9" xfId="492" hidden="1" xr:uid="{00000000-0005-0000-0000-0000C0190000}"/>
    <cellStyle name="40% - Accent4 9" xfId="814" hidden="1" xr:uid="{00000000-0005-0000-0000-0000C1190000}"/>
    <cellStyle name="40% - Accent4 9" xfId="1138" hidden="1" xr:uid="{00000000-0005-0000-0000-0000C2190000}"/>
    <cellStyle name="40% - Accent4 9" xfId="1480" hidden="1" xr:uid="{00000000-0005-0000-0000-0000C3190000}"/>
    <cellStyle name="40% - Accent4 9" xfId="6704" hidden="1" xr:uid="{00000000-0005-0000-0000-0000C4190000}"/>
    <cellStyle name="40% - Accent4 9" xfId="7029" hidden="1" xr:uid="{00000000-0005-0000-0000-0000C5190000}"/>
    <cellStyle name="40% - Accent4 9" xfId="7374" hidden="1" xr:uid="{00000000-0005-0000-0000-0000C6190000}"/>
    <cellStyle name="40% - Accent4 9" xfId="7753" hidden="1" xr:uid="{00000000-0005-0000-0000-0000C7190000}"/>
    <cellStyle name="40% - Accent4 9" xfId="6207" hidden="1" xr:uid="{00000000-0005-0000-0000-0000C8190000}"/>
    <cellStyle name="40% - Accent4 9" xfId="5235" hidden="1" xr:uid="{00000000-0005-0000-0000-0000C9190000}"/>
    <cellStyle name="40% - Accent4 9" xfId="13143" hidden="1" xr:uid="{00000000-0005-0000-0000-0000CA190000}"/>
    <cellStyle name="40% - Accent4 9" xfId="13467" hidden="1" xr:uid="{00000000-0005-0000-0000-0000CB190000}"/>
    <cellStyle name="40% - Accent4 9" xfId="13809" hidden="1" xr:uid="{00000000-0005-0000-0000-0000CC190000}"/>
    <cellStyle name="40% - Accent4 9" xfId="14133" hidden="1" xr:uid="{00000000-0005-0000-0000-0000CD190000}"/>
    <cellStyle name="40% - Accent4 9" xfId="6289" hidden="1" xr:uid="{00000000-0005-0000-0000-0000CE190000}"/>
    <cellStyle name="40% - Accent4 9" xfId="5896" hidden="1" xr:uid="{00000000-0005-0000-0000-0000CF190000}"/>
    <cellStyle name="40% - Accent4 9" xfId="19224" hidden="1" xr:uid="{00000000-0005-0000-0000-0000D0190000}"/>
    <cellStyle name="40% - Accent4 9" xfId="19550" hidden="1" xr:uid="{00000000-0005-0000-0000-0000D1190000}"/>
    <cellStyle name="40% - Accent4 9" xfId="19892" hidden="1" xr:uid="{00000000-0005-0000-0000-0000D2190000}"/>
    <cellStyle name="40% - Accent4 9" xfId="22477" hidden="1" xr:uid="{00000000-0005-0000-0000-0000D3190000}"/>
    <cellStyle name="40% - Accent4 9" xfId="22803" hidden="1" xr:uid="{00000000-0005-0000-0000-0000D4190000}"/>
    <cellStyle name="40% - Accent4 9" xfId="23145" hidden="1" xr:uid="{00000000-0005-0000-0000-0000D5190000}"/>
    <cellStyle name="40% - Accent4 9" xfId="25645" hidden="1" xr:uid="{00000000-0005-0000-0000-0000D6190000}"/>
    <cellStyle name="40% - Accent4 9" xfId="25969" hidden="1" xr:uid="{00000000-0005-0000-0000-0000D7190000}"/>
    <cellStyle name="40% - Accent4 9" xfId="28478" hidden="1" xr:uid="{00000000-0005-0000-0000-0000D8190000}"/>
    <cellStyle name="40% - Accent4 9" xfId="28552" hidden="1" xr:uid="{00000000-0005-0000-0000-0000D9190000}"/>
    <cellStyle name="40% - Accent4 9" xfId="28628" hidden="1" xr:uid="{00000000-0005-0000-0000-0000DA190000}"/>
    <cellStyle name="40% - Accent4 9" xfId="28706" hidden="1" xr:uid="{00000000-0005-0000-0000-0000DB190000}"/>
    <cellStyle name="40% - Accent4 9" xfId="29291" hidden="1" xr:uid="{00000000-0005-0000-0000-0000DC190000}"/>
    <cellStyle name="40% - Accent4 9" xfId="29367" hidden="1" xr:uid="{00000000-0005-0000-0000-0000DD190000}"/>
    <cellStyle name="40% - Accent4 9" xfId="29446" hidden="1" xr:uid="{00000000-0005-0000-0000-0000DE190000}"/>
    <cellStyle name="40% - Accent4 9" xfId="29514" hidden="1" xr:uid="{00000000-0005-0000-0000-0000DF190000}"/>
    <cellStyle name="40% - Accent4 9" xfId="29231" hidden="1" xr:uid="{00000000-0005-0000-0000-0000E0190000}"/>
    <cellStyle name="40% - Accent4 9" xfId="29102" hidden="1" xr:uid="{00000000-0005-0000-0000-0000E1190000}"/>
    <cellStyle name="40% - Accent4 9" xfId="29886" hidden="1" xr:uid="{00000000-0005-0000-0000-0000E2190000}"/>
    <cellStyle name="40% - Accent4 9" xfId="29962" hidden="1" xr:uid="{00000000-0005-0000-0000-0000E3190000}"/>
    <cellStyle name="40% - Accent4 9" xfId="30040" hidden="1" xr:uid="{00000000-0005-0000-0000-0000E4190000}"/>
    <cellStyle name="40% - Accent4 9" xfId="30102" hidden="1" xr:uid="{00000000-0005-0000-0000-0000E5190000}"/>
    <cellStyle name="40% - Accent4 9" xfId="29244" hidden="1" xr:uid="{00000000-0005-0000-0000-0000E6190000}"/>
    <cellStyle name="40% - Accent4 9" xfId="29184" hidden="1" xr:uid="{00000000-0005-0000-0000-0000E7190000}"/>
    <cellStyle name="40% - Accent4 9" xfId="30418" hidden="1" xr:uid="{00000000-0005-0000-0000-0000E8190000}"/>
    <cellStyle name="40% - Accent4 9" xfId="30494" hidden="1" xr:uid="{00000000-0005-0000-0000-0000E9190000}"/>
    <cellStyle name="40% - Accent4 9" xfId="30572" hidden="1" xr:uid="{00000000-0005-0000-0000-0000EA190000}"/>
    <cellStyle name="40% - Accent4 9" xfId="30755" hidden="1" xr:uid="{00000000-0005-0000-0000-0000EB190000}"/>
    <cellStyle name="40% - Accent4 9" xfId="30831" hidden="1" xr:uid="{00000000-0005-0000-0000-0000EC190000}"/>
    <cellStyle name="40% - Accent4 9" xfId="30909" hidden="1" xr:uid="{00000000-0005-0000-0000-0000ED190000}"/>
    <cellStyle name="40% - Accent4 9" xfId="31092" hidden="1" xr:uid="{00000000-0005-0000-0000-0000EE190000}"/>
    <cellStyle name="40% - Accent4 9" xfId="31168" hidden="1" xr:uid="{00000000-0005-0000-0000-0000EF190000}"/>
    <cellStyle name="40% - Accent4 9" xfId="31270" hidden="1" xr:uid="{00000000-0005-0000-0000-0000F0190000}"/>
    <cellStyle name="40% - Accent4 9" xfId="31344" hidden="1" xr:uid="{00000000-0005-0000-0000-0000F1190000}"/>
    <cellStyle name="40% - Accent4 9" xfId="31420" hidden="1" xr:uid="{00000000-0005-0000-0000-0000F2190000}"/>
    <cellStyle name="40% - Accent4 9" xfId="31498" hidden="1" xr:uid="{00000000-0005-0000-0000-0000F3190000}"/>
    <cellStyle name="40% - Accent4 9" xfId="32083" hidden="1" xr:uid="{00000000-0005-0000-0000-0000F4190000}"/>
    <cellStyle name="40% - Accent4 9" xfId="32159" hidden="1" xr:uid="{00000000-0005-0000-0000-0000F5190000}"/>
    <cellStyle name="40% - Accent4 9" xfId="32238" hidden="1" xr:uid="{00000000-0005-0000-0000-0000F6190000}"/>
    <cellStyle name="40% - Accent4 9" xfId="32306" hidden="1" xr:uid="{00000000-0005-0000-0000-0000F7190000}"/>
    <cellStyle name="40% - Accent4 9" xfId="32023" hidden="1" xr:uid="{00000000-0005-0000-0000-0000F8190000}"/>
    <cellStyle name="40% - Accent4 9" xfId="31894" hidden="1" xr:uid="{00000000-0005-0000-0000-0000F9190000}"/>
    <cellStyle name="40% - Accent4 9" xfId="32678" hidden="1" xr:uid="{00000000-0005-0000-0000-0000FA190000}"/>
    <cellStyle name="40% - Accent4 9" xfId="32754" hidden="1" xr:uid="{00000000-0005-0000-0000-0000FB190000}"/>
    <cellStyle name="40% - Accent4 9" xfId="32832" hidden="1" xr:uid="{00000000-0005-0000-0000-0000FC190000}"/>
    <cellStyle name="40% - Accent4 9" xfId="32894" hidden="1" xr:uid="{00000000-0005-0000-0000-0000FD190000}"/>
    <cellStyle name="40% - Accent4 9" xfId="32036" hidden="1" xr:uid="{00000000-0005-0000-0000-0000FE190000}"/>
    <cellStyle name="40% - Accent4 9" xfId="31976" hidden="1" xr:uid="{00000000-0005-0000-0000-0000FF190000}"/>
    <cellStyle name="40% - Accent4 9" xfId="33210" hidden="1" xr:uid="{00000000-0005-0000-0000-0000001A0000}"/>
    <cellStyle name="40% - Accent4 9" xfId="33286" hidden="1" xr:uid="{00000000-0005-0000-0000-0000011A0000}"/>
    <cellStyle name="40% - Accent4 9" xfId="33364" hidden="1" xr:uid="{00000000-0005-0000-0000-0000021A0000}"/>
    <cellStyle name="40% - Accent4 9" xfId="33547" hidden="1" xr:uid="{00000000-0005-0000-0000-0000031A0000}"/>
    <cellStyle name="40% - Accent4 9" xfId="33623" hidden="1" xr:uid="{00000000-0005-0000-0000-0000041A0000}"/>
    <cellStyle name="40% - Accent4 9" xfId="33701" hidden="1" xr:uid="{00000000-0005-0000-0000-0000051A0000}"/>
    <cellStyle name="40% - Accent4 9" xfId="33884" hidden="1" xr:uid="{00000000-0005-0000-0000-0000061A0000}"/>
    <cellStyle name="40% - Accent4 9" xfId="33960" hidden="1" xr:uid="{00000000-0005-0000-0000-0000071A0000}"/>
    <cellStyle name="40% - Accent5" xfId="38" builtinId="47" hidden="1" customBuiltin="1"/>
    <cellStyle name="40% - Accent5" xfId="79" builtinId="47" hidden="1" customBuiltin="1"/>
    <cellStyle name="40% - Accent5" xfId="113" builtinId="47" hidden="1" customBuiltin="1"/>
    <cellStyle name="40% - Accent5" xfId="155" builtinId="47" hidden="1" customBuiltin="1"/>
    <cellStyle name="40% - Accent5" xfId="197" builtinId="47" hidden="1" customBuiltin="1"/>
    <cellStyle name="40% - Accent5" xfId="231" builtinId="47" hidden="1" customBuiltin="1"/>
    <cellStyle name="40% - Accent5" xfId="268" builtinId="47" hidden="1" customBuiltin="1"/>
    <cellStyle name="40% - Accent5" xfId="305" builtinId="47" hidden="1" customBuiltin="1"/>
    <cellStyle name="40% - Accent5" xfId="339" builtinId="47" hidden="1" customBuiltin="1"/>
    <cellStyle name="40% - Accent5" xfId="374" builtinId="47" hidden="1" customBuiltin="1"/>
    <cellStyle name="40% - Accent5" xfId="3925" builtinId="47" hidden="1" customBuiltin="1"/>
    <cellStyle name="40% - Accent5" xfId="3959" builtinId="47" hidden="1" customBuiltin="1"/>
    <cellStyle name="40% - Accent5" xfId="3996" builtinId="47" hidden="1" customBuiltin="1"/>
    <cellStyle name="40% - Accent5" xfId="4033" builtinId="47" hidden="1" customBuiltin="1"/>
    <cellStyle name="40% - Accent5" xfId="4067" builtinId="47" hidden="1" customBuiltin="1"/>
    <cellStyle name="40% - Accent5" xfId="4265" builtinId="47" hidden="1" customBuiltin="1"/>
    <cellStyle name="40% - Accent5" xfId="10622" builtinId="47" hidden="1" customBuiltin="1"/>
    <cellStyle name="40% - Accent5" xfId="7694" builtinId="47" hidden="1" customBuiltin="1"/>
    <cellStyle name="40% - Accent5" xfId="7544" builtinId="47" hidden="1" customBuiltin="1"/>
    <cellStyle name="40% - Accent5" xfId="8154" builtinId="47" hidden="1" customBuiltin="1"/>
    <cellStyle name="40% - Accent5" xfId="10841" builtinId="47" hidden="1" customBuiltin="1"/>
    <cellStyle name="40% - Accent5" xfId="10833" builtinId="47" hidden="1" customBuiltin="1"/>
    <cellStyle name="40% - Accent5" xfId="7705" builtinId="47" hidden="1" customBuiltin="1"/>
    <cellStyle name="40% - Accent5" xfId="7770" builtinId="47" hidden="1" customBuiltin="1"/>
    <cellStyle name="40% - Accent5" xfId="5736" builtinId="47" hidden="1" customBuiltin="1"/>
    <cellStyle name="40% - Accent5" xfId="7848" builtinId="47" hidden="1" customBuiltin="1"/>
    <cellStyle name="40% - Accent5" xfId="4589" builtinId="47" hidden="1" customBuiltin="1"/>
    <cellStyle name="40% - Accent5" xfId="7614" builtinId="47" hidden="1" customBuiltin="1"/>
    <cellStyle name="40% - Accent5" xfId="16841" builtinId="47" hidden="1" customBuiltin="1"/>
    <cellStyle name="40% - Accent5" xfId="14082" builtinId="47" hidden="1" customBuiltin="1"/>
    <cellStyle name="40% - Accent5" xfId="13972" builtinId="47" hidden="1" customBuiltin="1"/>
    <cellStyle name="40% - Accent5" xfId="14477" builtinId="47" hidden="1" customBuiltin="1"/>
    <cellStyle name="40% - Accent5" xfId="17021" builtinId="47" hidden="1" customBuiltin="1"/>
    <cellStyle name="40% - Accent5" xfId="17016" builtinId="47" hidden="1" customBuiltin="1"/>
    <cellStyle name="40% - Accent5" xfId="14089" builtinId="47" hidden="1" customBuiltin="1"/>
    <cellStyle name="40% - Accent5" xfId="14149" builtinId="47" hidden="1" customBuiltin="1"/>
    <cellStyle name="40% - Accent5" xfId="4944" builtinId="47" hidden="1" customBuiltin="1"/>
    <cellStyle name="40% - Accent5" xfId="14213" builtinId="47" hidden="1" customBuiltin="1"/>
    <cellStyle name="40% - Accent5" xfId="8610" builtinId="47" hidden="1" customBuiltin="1"/>
    <cellStyle name="40% - Accent5" xfId="14026" builtinId="47" hidden="1" customBuiltin="1"/>
    <cellStyle name="40% - Accent5" xfId="5881" builtinId="47" hidden="1" customBuiltin="1"/>
    <cellStyle name="40% - Accent5" xfId="14752" builtinId="47" hidden="1" customBuiltin="1"/>
    <cellStyle name="40% - Accent5" xfId="17002" builtinId="47" hidden="1" customBuiltin="1"/>
    <cellStyle name="40% - Accent5" xfId="16892" builtinId="47" hidden="1" customBuiltin="1"/>
    <cellStyle name="40% - Accent5" xfId="17450" builtinId="47" hidden="1" customBuiltin="1"/>
    <cellStyle name="40% - Accent5" xfId="11422" builtinId="47" hidden="1" customBuiltin="1"/>
    <cellStyle name="40% - Accent5" xfId="14548" builtinId="47" hidden="1" customBuiltin="1"/>
    <cellStyle name="40% - Accent5" xfId="12781" builtinId="47" hidden="1" customBuiltin="1"/>
    <cellStyle name="40% - Accent5" xfId="5516" builtinId="47" hidden="1" customBuiltin="1"/>
    <cellStyle name="40% - Accent5" xfId="4525" builtinId="47" hidden="1" customBuiltin="1"/>
    <cellStyle name="40% - Accent5" xfId="20731" builtinId="47" hidden="1" customBuiltin="1"/>
    <cellStyle name="40% - Accent5" xfId="4646" builtinId="47" hidden="1" customBuiltin="1"/>
    <cellStyle name="40% - Accent5 10" xfId="532" hidden="1" xr:uid="{00000000-0005-0000-0000-00003C1A0000}"/>
    <cellStyle name="40% - Accent5 10" xfId="856" hidden="1" xr:uid="{00000000-0005-0000-0000-00003D1A0000}"/>
    <cellStyle name="40% - Accent5 10" xfId="1177" hidden="1" xr:uid="{00000000-0005-0000-0000-00003E1A0000}"/>
    <cellStyle name="40% - Accent5 10" xfId="1519" hidden="1" xr:uid="{00000000-0005-0000-0000-00003F1A0000}"/>
    <cellStyle name="40% - Accent5 10" xfId="6746" hidden="1" xr:uid="{00000000-0005-0000-0000-0000401A0000}"/>
    <cellStyle name="40% - Accent5 10" xfId="7068" hidden="1" xr:uid="{00000000-0005-0000-0000-0000411A0000}"/>
    <cellStyle name="40% - Accent5 10" xfId="7414" hidden="1" xr:uid="{00000000-0005-0000-0000-0000421A0000}"/>
    <cellStyle name="40% - Accent5 10" xfId="10699" hidden="1" xr:uid="{00000000-0005-0000-0000-0000431A0000}"/>
    <cellStyle name="40% - Accent5 10" xfId="4934" hidden="1" xr:uid="{00000000-0005-0000-0000-0000441A0000}"/>
    <cellStyle name="40% - Accent5 10" xfId="6024" hidden="1" xr:uid="{00000000-0005-0000-0000-0000451A0000}"/>
    <cellStyle name="40% - Accent5 10" xfId="13185" hidden="1" xr:uid="{00000000-0005-0000-0000-0000461A0000}"/>
    <cellStyle name="40% - Accent5 10" xfId="13506" hidden="1" xr:uid="{00000000-0005-0000-0000-0000471A0000}"/>
    <cellStyle name="40% - Accent5 10" xfId="13848" hidden="1" xr:uid="{00000000-0005-0000-0000-0000481A0000}"/>
    <cellStyle name="40% - Accent5 10" xfId="16909" hidden="1" xr:uid="{00000000-0005-0000-0000-0000491A0000}"/>
    <cellStyle name="40% - Accent5 10" xfId="4557" hidden="1" xr:uid="{00000000-0005-0000-0000-00004A1A0000}"/>
    <cellStyle name="40% - Accent5 10" xfId="12801" hidden="1" xr:uid="{00000000-0005-0000-0000-00004B1A0000}"/>
    <cellStyle name="40% - Accent5 10" xfId="19267" hidden="1" xr:uid="{00000000-0005-0000-0000-00004C1A0000}"/>
    <cellStyle name="40% - Accent5 10" xfId="19589" hidden="1" xr:uid="{00000000-0005-0000-0000-00004D1A0000}"/>
    <cellStyle name="40% - Accent5 10" xfId="19931" hidden="1" xr:uid="{00000000-0005-0000-0000-00004E1A0000}"/>
    <cellStyle name="40% - Accent5 10" xfId="22520" hidden="1" xr:uid="{00000000-0005-0000-0000-00004F1A0000}"/>
    <cellStyle name="40% - Accent5 10" xfId="22842" hidden="1" xr:uid="{00000000-0005-0000-0000-0000501A0000}"/>
    <cellStyle name="40% - Accent5 10" xfId="23184" hidden="1" xr:uid="{00000000-0005-0000-0000-0000511A0000}"/>
    <cellStyle name="40% - Accent5 10" xfId="25687" hidden="1" xr:uid="{00000000-0005-0000-0000-0000521A0000}"/>
    <cellStyle name="40% - Accent5 10" xfId="26008" hidden="1" xr:uid="{00000000-0005-0000-0000-0000531A0000}"/>
    <cellStyle name="40% - Accent5 10" xfId="28493" hidden="1" xr:uid="{00000000-0005-0000-0000-0000541A0000}"/>
    <cellStyle name="40% - Accent5 10" xfId="28567" hidden="1" xr:uid="{00000000-0005-0000-0000-0000551A0000}"/>
    <cellStyle name="40% - Accent5 10" xfId="28643" hidden="1" xr:uid="{00000000-0005-0000-0000-0000561A0000}"/>
    <cellStyle name="40% - Accent5 10" xfId="28721" hidden="1" xr:uid="{00000000-0005-0000-0000-0000571A0000}"/>
    <cellStyle name="40% - Accent5 10" xfId="29306" hidden="1" xr:uid="{00000000-0005-0000-0000-0000581A0000}"/>
    <cellStyle name="40% - Accent5 10" xfId="29382" hidden="1" xr:uid="{00000000-0005-0000-0000-0000591A0000}"/>
    <cellStyle name="40% - Accent5 10" xfId="29461" hidden="1" xr:uid="{00000000-0005-0000-0000-00005A1A0000}"/>
    <cellStyle name="40% - Accent5 10" xfId="29706" hidden="1" xr:uid="{00000000-0005-0000-0000-00005B1A0000}"/>
    <cellStyle name="40% - Accent5 10" xfId="29062" hidden="1" xr:uid="{00000000-0005-0000-0000-00005C1A0000}"/>
    <cellStyle name="40% - Accent5 10" xfId="29207" hidden="1" xr:uid="{00000000-0005-0000-0000-00005D1A0000}"/>
    <cellStyle name="40% - Accent5 10" xfId="29901" hidden="1" xr:uid="{00000000-0005-0000-0000-00005E1A0000}"/>
    <cellStyle name="40% - Accent5 10" xfId="29977" hidden="1" xr:uid="{00000000-0005-0000-0000-00005F1A0000}"/>
    <cellStyle name="40% - Accent5 10" xfId="30055" hidden="1" xr:uid="{00000000-0005-0000-0000-0000601A0000}"/>
    <cellStyle name="40% - Accent5 10" xfId="30265" hidden="1" xr:uid="{00000000-0005-0000-0000-0000611A0000}"/>
    <cellStyle name="40% - Accent5 10" xfId="29016" hidden="1" xr:uid="{00000000-0005-0000-0000-0000621A0000}"/>
    <cellStyle name="40% - Accent5 10" xfId="29871" hidden="1" xr:uid="{00000000-0005-0000-0000-0000631A0000}"/>
    <cellStyle name="40% - Accent5 10" xfId="30433" hidden="1" xr:uid="{00000000-0005-0000-0000-0000641A0000}"/>
    <cellStyle name="40% - Accent5 10" xfId="30509" hidden="1" xr:uid="{00000000-0005-0000-0000-0000651A0000}"/>
    <cellStyle name="40% - Accent5 10" xfId="30587" hidden="1" xr:uid="{00000000-0005-0000-0000-0000661A0000}"/>
    <cellStyle name="40% - Accent5 10" xfId="30770" hidden="1" xr:uid="{00000000-0005-0000-0000-0000671A0000}"/>
    <cellStyle name="40% - Accent5 10" xfId="30846" hidden="1" xr:uid="{00000000-0005-0000-0000-0000681A0000}"/>
    <cellStyle name="40% - Accent5 10" xfId="30924" hidden="1" xr:uid="{00000000-0005-0000-0000-0000691A0000}"/>
    <cellStyle name="40% - Accent5 10" xfId="31107" hidden="1" xr:uid="{00000000-0005-0000-0000-00006A1A0000}"/>
    <cellStyle name="40% - Accent5 10" xfId="31183" hidden="1" xr:uid="{00000000-0005-0000-0000-00006B1A0000}"/>
    <cellStyle name="40% - Accent5 10" xfId="31285" hidden="1" xr:uid="{00000000-0005-0000-0000-00006C1A0000}"/>
    <cellStyle name="40% - Accent5 10" xfId="31359" hidden="1" xr:uid="{00000000-0005-0000-0000-00006D1A0000}"/>
    <cellStyle name="40% - Accent5 10" xfId="31435" hidden="1" xr:uid="{00000000-0005-0000-0000-00006E1A0000}"/>
    <cellStyle name="40% - Accent5 10" xfId="31513" hidden="1" xr:uid="{00000000-0005-0000-0000-00006F1A0000}"/>
    <cellStyle name="40% - Accent5 10" xfId="32098" hidden="1" xr:uid="{00000000-0005-0000-0000-0000701A0000}"/>
    <cellStyle name="40% - Accent5 10" xfId="32174" hidden="1" xr:uid="{00000000-0005-0000-0000-0000711A0000}"/>
    <cellStyle name="40% - Accent5 10" xfId="32253" hidden="1" xr:uid="{00000000-0005-0000-0000-0000721A0000}"/>
    <cellStyle name="40% - Accent5 10" xfId="32498" hidden="1" xr:uid="{00000000-0005-0000-0000-0000731A0000}"/>
    <cellStyle name="40% - Accent5 10" xfId="31854" hidden="1" xr:uid="{00000000-0005-0000-0000-0000741A0000}"/>
    <cellStyle name="40% - Accent5 10" xfId="31999" hidden="1" xr:uid="{00000000-0005-0000-0000-0000751A0000}"/>
    <cellStyle name="40% - Accent5 10" xfId="32693" hidden="1" xr:uid="{00000000-0005-0000-0000-0000761A0000}"/>
    <cellStyle name="40% - Accent5 10" xfId="32769" hidden="1" xr:uid="{00000000-0005-0000-0000-0000771A0000}"/>
    <cellStyle name="40% - Accent5 10" xfId="32847" hidden="1" xr:uid="{00000000-0005-0000-0000-0000781A0000}"/>
    <cellStyle name="40% - Accent5 10" xfId="33057" hidden="1" xr:uid="{00000000-0005-0000-0000-0000791A0000}"/>
    <cellStyle name="40% - Accent5 10" xfId="31808" hidden="1" xr:uid="{00000000-0005-0000-0000-00007A1A0000}"/>
    <cellStyle name="40% - Accent5 10" xfId="32663" hidden="1" xr:uid="{00000000-0005-0000-0000-00007B1A0000}"/>
    <cellStyle name="40% - Accent5 10" xfId="33225" hidden="1" xr:uid="{00000000-0005-0000-0000-00007C1A0000}"/>
    <cellStyle name="40% - Accent5 10" xfId="33301" hidden="1" xr:uid="{00000000-0005-0000-0000-00007D1A0000}"/>
    <cellStyle name="40% - Accent5 10" xfId="33379" hidden="1" xr:uid="{00000000-0005-0000-0000-00007E1A0000}"/>
    <cellStyle name="40% - Accent5 10" xfId="33562" hidden="1" xr:uid="{00000000-0005-0000-0000-00007F1A0000}"/>
    <cellStyle name="40% - Accent5 10" xfId="33638" hidden="1" xr:uid="{00000000-0005-0000-0000-0000801A0000}"/>
    <cellStyle name="40% - Accent5 10" xfId="33716" hidden="1" xr:uid="{00000000-0005-0000-0000-0000811A0000}"/>
    <cellStyle name="40% - Accent5 10" xfId="33899" hidden="1" xr:uid="{00000000-0005-0000-0000-0000821A0000}"/>
    <cellStyle name="40% - Accent5 10" xfId="33975" hidden="1" xr:uid="{00000000-0005-0000-0000-0000831A0000}"/>
    <cellStyle name="40% - Accent5 11" xfId="568" hidden="1" xr:uid="{00000000-0005-0000-0000-0000841A0000}"/>
    <cellStyle name="40% - Accent5 11" xfId="892" hidden="1" xr:uid="{00000000-0005-0000-0000-0000851A0000}"/>
    <cellStyle name="40% - Accent5 11" xfId="1213" hidden="1" xr:uid="{00000000-0005-0000-0000-0000861A0000}"/>
    <cellStyle name="40% - Accent5 11" xfId="1555" hidden="1" xr:uid="{00000000-0005-0000-0000-0000871A0000}"/>
    <cellStyle name="40% - Accent5 11" xfId="6782" hidden="1" xr:uid="{00000000-0005-0000-0000-0000881A0000}"/>
    <cellStyle name="40% - Accent5 11" xfId="7104" hidden="1" xr:uid="{00000000-0005-0000-0000-0000891A0000}"/>
    <cellStyle name="40% - Accent5 11" xfId="7450" hidden="1" xr:uid="{00000000-0005-0000-0000-00008A1A0000}"/>
    <cellStyle name="40% - Accent5 11" xfId="5213" hidden="1" xr:uid="{00000000-0005-0000-0000-00008B1A0000}"/>
    <cellStyle name="40% - Accent5 11" xfId="4484" hidden="1" xr:uid="{00000000-0005-0000-0000-00008C1A0000}"/>
    <cellStyle name="40% - Accent5 11" xfId="4141" hidden="1" xr:uid="{00000000-0005-0000-0000-00008D1A0000}"/>
    <cellStyle name="40% - Accent5 11" xfId="13221" hidden="1" xr:uid="{00000000-0005-0000-0000-00008E1A0000}"/>
    <cellStyle name="40% - Accent5 11" xfId="13542" hidden="1" xr:uid="{00000000-0005-0000-0000-00008F1A0000}"/>
    <cellStyle name="40% - Accent5 11" xfId="13884" hidden="1" xr:uid="{00000000-0005-0000-0000-0000901A0000}"/>
    <cellStyle name="40% - Accent5 11" xfId="6229" hidden="1" xr:uid="{00000000-0005-0000-0000-0000911A0000}"/>
    <cellStyle name="40% - Accent5 11" xfId="4508" hidden="1" xr:uid="{00000000-0005-0000-0000-0000921A0000}"/>
    <cellStyle name="40% - Accent5 11" xfId="6216" hidden="1" xr:uid="{00000000-0005-0000-0000-0000931A0000}"/>
    <cellStyle name="40% - Accent5 11" xfId="19304" hidden="1" xr:uid="{00000000-0005-0000-0000-0000941A0000}"/>
    <cellStyle name="40% - Accent5 11" xfId="19625" hidden="1" xr:uid="{00000000-0005-0000-0000-0000951A0000}"/>
    <cellStyle name="40% - Accent5 11" xfId="19967" hidden="1" xr:uid="{00000000-0005-0000-0000-0000961A0000}"/>
    <cellStyle name="40% - Accent5 11" xfId="22557" hidden="1" xr:uid="{00000000-0005-0000-0000-0000971A0000}"/>
    <cellStyle name="40% - Accent5 11" xfId="22878" hidden="1" xr:uid="{00000000-0005-0000-0000-0000981A0000}"/>
    <cellStyle name="40% - Accent5 11" xfId="23220" hidden="1" xr:uid="{00000000-0005-0000-0000-0000991A0000}"/>
    <cellStyle name="40% - Accent5 11" xfId="25723" hidden="1" xr:uid="{00000000-0005-0000-0000-00009A1A0000}"/>
    <cellStyle name="40% - Accent5 11" xfId="26044" hidden="1" xr:uid="{00000000-0005-0000-0000-00009B1A0000}"/>
    <cellStyle name="40% - Accent5 11" xfId="28506" hidden="1" xr:uid="{00000000-0005-0000-0000-00009C1A0000}"/>
    <cellStyle name="40% - Accent5 11" xfId="28580" hidden="1" xr:uid="{00000000-0005-0000-0000-00009D1A0000}"/>
    <cellStyle name="40% - Accent5 11" xfId="28656" hidden="1" xr:uid="{00000000-0005-0000-0000-00009E1A0000}"/>
    <cellStyle name="40% - Accent5 11" xfId="28734" hidden="1" xr:uid="{00000000-0005-0000-0000-00009F1A0000}"/>
    <cellStyle name="40% - Accent5 11" xfId="29319" hidden="1" xr:uid="{00000000-0005-0000-0000-0000A01A0000}"/>
    <cellStyle name="40% - Accent5 11" xfId="29395" hidden="1" xr:uid="{00000000-0005-0000-0000-0000A11A0000}"/>
    <cellStyle name="40% - Accent5 11" xfId="29474" hidden="1" xr:uid="{00000000-0005-0000-0000-0000A21A0000}"/>
    <cellStyle name="40% - Accent5 11" xfId="29098" hidden="1" xr:uid="{00000000-0005-0000-0000-0000A31A0000}"/>
    <cellStyle name="40% - Accent5 11" xfId="29007" hidden="1" xr:uid="{00000000-0005-0000-0000-0000A41A0000}"/>
    <cellStyle name="40% - Accent5 11" xfId="28974" hidden="1" xr:uid="{00000000-0005-0000-0000-0000A51A0000}"/>
    <cellStyle name="40% - Accent5 11" xfId="29914" hidden="1" xr:uid="{00000000-0005-0000-0000-0000A61A0000}"/>
    <cellStyle name="40% - Accent5 11" xfId="29990" hidden="1" xr:uid="{00000000-0005-0000-0000-0000A71A0000}"/>
    <cellStyle name="40% - Accent5 11" xfId="30068" hidden="1" xr:uid="{00000000-0005-0000-0000-0000A81A0000}"/>
    <cellStyle name="40% - Accent5 11" xfId="29236" hidden="1" xr:uid="{00000000-0005-0000-0000-0000A91A0000}"/>
    <cellStyle name="40% - Accent5 11" xfId="29009" hidden="1" xr:uid="{00000000-0005-0000-0000-0000AA1A0000}"/>
    <cellStyle name="40% - Accent5 11" xfId="29234" hidden="1" xr:uid="{00000000-0005-0000-0000-0000AB1A0000}"/>
    <cellStyle name="40% - Accent5 11" xfId="30446" hidden="1" xr:uid="{00000000-0005-0000-0000-0000AC1A0000}"/>
    <cellStyle name="40% - Accent5 11" xfId="30522" hidden="1" xr:uid="{00000000-0005-0000-0000-0000AD1A0000}"/>
    <cellStyle name="40% - Accent5 11" xfId="30600" hidden="1" xr:uid="{00000000-0005-0000-0000-0000AE1A0000}"/>
    <cellStyle name="40% - Accent5 11" xfId="30783" hidden="1" xr:uid="{00000000-0005-0000-0000-0000AF1A0000}"/>
    <cellStyle name="40% - Accent5 11" xfId="30859" hidden="1" xr:uid="{00000000-0005-0000-0000-0000B01A0000}"/>
    <cellStyle name="40% - Accent5 11" xfId="30937" hidden="1" xr:uid="{00000000-0005-0000-0000-0000B11A0000}"/>
    <cellStyle name="40% - Accent5 11" xfId="31120" hidden="1" xr:uid="{00000000-0005-0000-0000-0000B21A0000}"/>
    <cellStyle name="40% - Accent5 11" xfId="31196" hidden="1" xr:uid="{00000000-0005-0000-0000-0000B31A0000}"/>
    <cellStyle name="40% - Accent5 11" xfId="31298" hidden="1" xr:uid="{00000000-0005-0000-0000-0000B41A0000}"/>
    <cellStyle name="40% - Accent5 11" xfId="31372" hidden="1" xr:uid="{00000000-0005-0000-0000-0000B51A0000}"/>
    <cellStyle name="40% - Accent5 11" xfId="31448" hidden="1" xr:uid="{00000000-0005-0000-0000-0000B61A0000}"/>
    <cellStyle name="40% - Accent5 11" xfId="31526" hidden="1" xr:uid="{00000000-0005-0000-0000-0000B71A0000}"/>
    <cellStyle name="40% - Accent5 11" xfId="32111" hidden="1" xr:uid="{00000000-0005-0000-0000-0000B81A0000}"/>
    <cellStyle name="40% - Accent5 11" xfId="32187" hidden="1" xr:uid="{00000000-0005-0000-0000-0000B91A0000}"/>
    <cellStyle name="40% - Accent5 11" xfId="32266" hidden="1" xr:uid="{00000000-0005-0000-0000-0000BA1A0000}"/>
    <cellStyle name="40% - Accent5 11" xfId="31890" hidden="1" xr:uid="{00000000-0005-0000-0000-0000BB1A0000}"/>
    <cellStyle name="40% - Accent5 11" xfId="31799" hidden="1" xr:uid="{00000000-0005-0000-0000-0000BC1A0000}"/>
    <cellStyle name="40% - Accent5 11" xfId="31766" hidden="1" xr:uid="{00000000-0005-0000-0000-0000BD1A0000}"/>
    <cellStyle name="40% - Accent5 11" xfId="32706" hidden="1" xr:uid="{00000000-0005-0000-0000-0000BE1A0000}"/>
    <cellStyle name="40% - Accent5 11" xfId="32782" hidden="1" xr:uid="{00000000-0005-0000-0000-0000BF1A0000}"/>
    <cellStyle name="40% - Accent5 11" xfId="32860" hidden="1" xr:uid="{00000000-0005-0000-0000-0000C01A0000}"/>
    <cellStyle name="40% - Accent5 11" xfId="32028" hidden="1" xr:uid="{00000000-0005-0000-0000-0000C11A0000}"/>
    <cellStyle name="40% - Accent5 11" xfId="31801" hidden="1" xr:uid="{00000000-0005-0000-0000-0000C21A0000}"/>
    <cellStyle name="40% - Accent5 11" xfId="32026" hidden="1" xr:uid="{00000000-0005-0000-0000-0000C31A0000}"/>
    <cellStyle name="40% - Accent5 11" xfId="33238" hidden="1" xr:uid="{00000000-0005-0000-0000-0000C41A0000}"/>
    <cellStyle name="40% - Accent5 11" xfId="33314" hidden="1" xr:uid="{00000000-0005-0000-0000-0000C51A0000}"/>
    <cellStyle name="40% - Accent5 11" xfId="33392" hidden="1" xr:uid="{00000000-0005-0000-0000-0000C61A0000}"/>
    <cellStyle name="40% - Accent5 11" xfId="33575" hidden="1" xr:uid="{00000000-0005-0000-0000-0000C71A0000}"/>
    <cellStyle name="40% - Accent5 11" xfId="33651" hidden="1" xr:uid="{00000000-0005-0000-0000-0000C81A0000}"/>
    <cellStyle name="40% - Accent5 11" xfId="33729" hidden="1" xr:uid="{00000000-0005-0000-0000-0000C91A0000}"/>
    <cellStyle name="40% - Accent5 11" xfId="33912" hidden="1" xr:uid="{00000000-0005-0000-0000-0000CA1A0000}"/>
    <cellStyle name="40% - Accent5 11" xfId="33988" hidden="1" xr:uid="{00000000-0005-0000-0000-0000CB1A0000}"/>
    <cellStyle name="40% - Accent5 12" xfId="602" hidden="1" xr:uid="{00000000-0005-0000-0000-0000CC1A0000}"/>
    <cellStyle name="40% - Accent5 12" xfId="927" hidden="1" xr:uid="{00000000-0005-0000-0000-0000CD1A0000}"/>
    <cellStyle name="40% - Accent5 12" xfId="1247" hidden="1" xr:uid="{00000000-0005-0000-0000-0000CE1A0000}"/>
    <cellStyle name="40% - Accent5 12" xfId="1589" hidden="1" xr:uid="{00000000-0005-0000-0000-0000CF1A0000}"/>
    <cellStyle name="40% - Accent5 12" xfId="6817" hidden="1" xr:uid="{00000000-0005-0000-0000-0000D01A0000}"/>
    <cellStyle name="40% - Accent5 12" xfId="7138" hidden="1" xr:uid="{00000000-0005-0000-0000-0000D11A0000}"/>
    <cellStyle name="40% - Accent5 12" xfId="7484" hidden="1" xr:uid="{00000000-0005-0000-0000-0000D21A0000}"/>
    <cellStyle name="40% - Accent5 12" xfId="10697" hidden="1" xr:uid="{00000000-0005-0000-0000-0000D31A0000}"/>
    <cellStyle name="40% - Accent5 12" xfId="5437" hidden="1" xr:uid="{00000000-0005-0000-0000-0000D41A0000}"/>
    <cellStyle name="40% - Accent5 12" xfId="5367" hidden="1" xr:uid="{00000000-0005-0000-0000-0000D51A0000}"/>
    <cellStyle name="40% - Accent5 12" xfId="13256" hidden="1" xr:uid="{00000000-0005-0000-0000-0000D61A0000}"/>
    <cellStyle name="40% - Accent5 12" xfId="13576" hidden="1" xr:uid="{00000000-0005-0000-0000-0000D71A0000}"/>
    <cellStyle name="40% - Accent5 12" xfId="13918" hidden="1" xr:uid="{00000000-0005-0000-0000-0000D81A0000}"/>
    <cellStyle name="40% - Accent5 12" xfId="16906" hidden="1" xr:uid="{00000000-0005-0000-0000-0000D91A0000}"/>
    <cellStyle name="40% - Accent5 12" xfId="5674" hidden="1" xr:uid="{00000000-0005-0000-0000-0000DA1A0000}"/>
    <cellStyle name="40% - Accent5 12" xfId="7899" hidden="1" xr:uid="{00000000-0005-0000-0000-0000DB1A0000}"/>
    <cellStyle name="40% - Accent5 12" xfId="19339" hidden="1" xr:uid="{00000000-0005-0000-0000-0000DC1A0000}"/>
    <cellStyle name="40% - Accent5 12" xfId="19659" hidden="1" xr:uid="{00000000-0005-0000-0000-0000DD1A0000}"/>
    <cellStyle name="40% - Accent5 12" xfId="20001" hidden="1" xr:uid="{00000000-0005-0000-0000-0000DE1A0000}"/>
    <cellStyle name="40% - Accent5 12" xfId="22592" hidden="1" xr:uid="{00000000-0005-0000-0000-0000DF1A0000}"/>
    <cellStyle name="40% - Accent5 12" xfId="22912" hidden="1" xr:uid="{00000000-0005-0000-0000-0000E01A0000}"/>
    <cellStyle name="40% - Accent5 12" xfId="23254" hidden="1" xr:uid="{00000000-0005-0000-0000-0000E11A0000}"/>
    <cellStyle name="40% - Accent5 12" xfId="25758" hidden="1" xr:uid="{00000000-0005-0000-0000-0000E21A0000}"/>
    <cellStyle name="40% - Accent5 12" xfId="26078" hidden="1" xr:uid="{00000000-0005-0000-0000-0000E31A0000}"/>
    <cellStyle name="40% - Accent5 12" xfId="28519" hidden="1" xr:uid="{00000000-0005-0000-0000-0000E41A0000}"/>
    <cellStyle name="40% - Accent5 12" xfId="28594" hidden="1" xr:uid="{00000000-0005-0000-0000-0000E51A0000}"/>
    <cellStyle name="40% - Accent5 12" xfId="28669" hidden="1" xr:uid="{00000000-0005-0000-0000-0000E61A0000}"/>
    <cellStyle name="40% - Accent5 12" xfId="28747" hidden="1" xr:uid="{00000000-0005-0000-0000-0000E71A0000}"/>
    <cellStyle name="40% - Accent5 12" xfId="29333" hidden="1" xr:uid="{00000000-0005-0000-0000-0000E81A0000}"/>
    <cellStyle name="40% - Accent5 12" xfId="29408" hidden="1" xr:uid="{00000000-0005-0000-0000-0000E91A0000}"/>
    <cellStyle name="40% - Accent5 12" xfId="29487" hidden="1" xr:uid="{00000000-0005-0000-0000-0000EA1A0000}"/>
    <cellStyle name="40% - Accent5 12" xfId="29705" hidden="1" xr:uid="{00000000-0005-0000-0000-0000EB1A0000}"/>
    <cellStyle name="40% - Accent5 12" xfId="29130" hidden="1" xr:uid="{00000000-0005-0000-0000-0000EC1A0000}"/>
    <cellStyle name="40% - Accent5 12" xfId="29119" hidden="1" xr:uid="{00000000-0005-0000-0000-0000ED1A0000}"/>
    <cellStyle name="40% - Accent5 12" xfId="29928" hidden="1" xr:uid="{00000000-0005-0000-0000-0000EE1A0000}"/>
    <cellStyle name="40% - Accent5 12" xfId="30003" hidden="1" xr:uid="{00000000-0005-0000-0000-0000EF1A0000}"/>
    <cellStyle name="40% - Accent5 12" xfId="30081" hidden="1" xr:uid="{00000000-0005-0000-0000-0000F01A0000}"/>
    <cellStyle name="40% - Accent5 12" xfId="30264" hidden="1" xr:uid="{00000000-0005-0000-0000-0000F11A0000}"/>
    <cellStyle name="40% - Accent5 12" xfId="29166" hidden="1" xr:uid="{00000000-0005-0000-0000-0000F21A0000}"/>
    <cellStyle name="40% - Accent5 12" xfId="29527" hidden="1" xr:uid="{00000000-0005-0000-0000-0000F31A0000}"/>
    <cellStyle name="40% - Accent5 12" xfId="30460" hidden="1" xr:uid="{00000000-0005-0000-0000-0000F41A0000}"/>
    <cellStyle name="40% - Accent5 12" xfId="30535" hidden="1" xr:uid="{00000000-0005-0000-0000-0000F51A0000}"/>
    <cellStyle name="40% - Accent5 12" xfId="30613" hidden="1" xr:uid="{00000000-0005-0000-0000-0000F61A0000}"/>
    <cellStyle name="40% - Accent5 12" xfId="30797" hidden="1" xr:uid="{00000000-0005-0000-0000-0000F71A0000}"/>
    <cellStyle name="40% - Accent5 12" xfId="30872" hidden="1" xr:uid="{00000000-0005-0000-0000-0000F81A0000}"/>
    <cellStyle name="40% - Accent5 12" xfId="30950" hidden="1" xr:uid="{00000000-0005-0000-0000-0000F91A0000}"/>
    <cellStyle name="40% - Accent5 12" xfId="31134" hidden="1" xr:uid="{00000000-0005-0000-0000-0000FA1A0000}"/>
    <cellStyle name="40% - Accent5 12" xfId="31209" hidden="1" xr:uid="{00000000-0005-0000-0000-0000FB1A0000}"/>
    <cellStyle name="40% - Accent5 12" xfId="31311" hidden="1" xr:uid="{00000000-0005-0000-0000-0000FC1A0000}"/>
    <cellStyle name="40% - Accent5 12" xfId="31386" hidden="1" xr:uid="{00000000-0005-0000-0000-0000FD1A0000}"/>
    <cellStyle name="40% - Accent5 12" xfId="31461" hidden="1" xr:uid="{00000000-0005-0000-0000-0000FE1A0000}"/>
    <cellStyle name="40% - Accent5 12" xfId="31539" hidden="1" xr:uid="{00000000-0005-0000-0000-0000FF1A0000}"/>
    <cellStyle name="40% - Accent5 12" xfId="32125" hidden="1" xr:uid="{00000000-0005-0000-0000-0000001B0000}"/>
    <cellStyle name="40% - Accent5 12" xfId="32200" hidden="1" xr:uid="{00000000-0005-0000-0000-0000011B0000}"/>
    <cellStyle name="40% - Accent5 12" xfId="32279" hidden="1" xr:uid="{00000000-0005-0000-0000-0000021B0000}"/>
    <cellStyle name="40% - Accent5 12" xfId="32497" hidden="1" xr:uid="{00000000-0005-0000-0000-0000031B0000}"/>
    <cellStyle name="40% - Accent5 12" xfId="31922" hidden="1" xr:uid="{00000000-0005-0000-0000-0000041B0000}"/>
    <cellStyle name="40% - Accent5 12" xfId="31911" hidden="1" xr:uid="{00000000-0005-0000-0000-0000051B0000}"/>
    <cellStyle name="40% - Accent5 12" xfId="32720" hidden="1" xr:uid="{00000000-0005-0000-0000-0000061B0000}"/>
    <cellStyle name="40% - Accent5 12" xfId="32795" hidden="1" xr:uid="{00000000-0005-0000-0000-0000071B0000}"/>
    <cellStyle name="40% - Accent5 12" xfId="32873" hidden="1" xr:uid="{00000000-0005-0000-0000-0000081B0000}"/>
    <cellStyle name="40% - Accent5 12" xfId="33056" hidden="1" xr:uid="{00000000-0005-0000-0000-0000091B0000}"/>
    <cellStyle name="40% - Accent5 12" xfId="31958" hidden="1" xr:uid="{00000000-0005-0000-0000-00000A1B0000}"/>
    <cellStyle name="40% - Accent5 12" xfId="32319" hidden="1" xr:uid="{00000000-0005-0000-0000-00000B1B0000}"/>
    <cellStyle name="40% - Accent5 12" xfId="33252" hidden="1" xr:uid="{00000000-0005-0000-0000-00000C1B0000}"/>
    <cellStyle name="40% - Accent5 12" xfId="33327" hidden="1" xr:uid="{00000000-0005-0000-0000-00000D1B0000}"/>
    <cellStyle name="40% - Accent5 12" xfId="33405" hidden="1" xr:uid="{00000000-0005-0000-0000-00000E1B0000}"/>
    <cellStyle name="40% - Accent5 12" xfId="33589" hidden="1" xr:uid="{00000000-0005-0000-0000-00000F1B0000}"/>
    <cellStyle name="40% - Accent5 12" xfId="33664" hidden="1" xr:uid="{00000000-0005-0000-0000-0000101B0000}"/>
    <cellStyle name="40% - Accent5 12" xfId="33742" hidden="1" xr:uid="{00000000-0005-0000-0000-0000111B0000}"/>
    <cellStyle name="40% - Accent5 12" xfId="33926" hidden="1" xr:uid="{00000000-0005-0000-0000-0000121B0000}"/>
    <cellStyle name="40% - Accent5 12" xfId="34001" hidden="1" xr:uid="{00000000-0005-0000-0000-0000131B0000}"/>
    <cellStyle name="40% - Accent5 13" xfId="1624" hidden="1" xr:uid="{00000000-0005-0000-0000-0000141B0000}"/>
    <cellStyle name="40% - Accent5 13" xfId="2890" hidden="1" xr:uid="{00000000-0005-0000-0000-0000151B0000}"/>
    <cellStyle name="40% - Accent5 13" xfId="9516" hidden="1" xr:uid="{00000000-0005-0000-0000-0000161B0000}"/>
    <cellStyle name="40% - Accent5 13" xfId="12029" hidden="1" xr:uid="{00000000-0005-0000-0000-0000171B0000}"/>
    <cellStyle name="40% - Accent5 13" xfId="15767" hidden="1" xr:uid="{00000000-0005-0000-0000-0000181B0000}"/>
    <cellStyle name="40% - Accent5 13" xfId="18135" hidden="1" xr:uid="{00000000-0005-0000-0000-0000191B0000}"/>
    <cellStyle name="40% - Accent5 13" xfId="21404" hidden="1" xr:uid="{00000000-0005-0000-0000-00001A1B0000}"/>
    <cellStyle name="40% - Accent5 13" xfId="24588" hidden="1" xr:uid="{00000000-0005-0000-0000-00001B1B0000}"/>
    <cellStyle name="40% - Accent5 13" xfId="28760" hidden="1" xr:uid="{00000000-0005-0000-0000-00001C1B0000}"/>
    <cellStyle name="40% - Accent5 13" xfId="28875" hidden="1" xr:uid="{00000000-0005-0000-0000-00001D1B0000}"/>
    <cellStyle name="40% - Accent5 13" xfId="29598" hidden="1" xr:uid="{00000000-0005-0000-0000-00001E1B0000}"/>
    <cellStyle name="40% - Accent5 13" xfId="29771" hidden="1" xr:uid="{00000000-0005-0000-0000-00001F1B0000}"/>
    <cellStyle name="40% - Accent5 13" xfId="30164" hidden="1" xr:uid="{00000000-0005-0000-0000-0000201B0000}"/>
    <cellStyle name="40% - Accent5 13" xfId="30312" hidden="1" xr:uid="{00000000-0005-0000-0000-0000211B0000}"/>
    <cellStyle name="40% - Accent5 13" xfId="30650" hidden="1" xr:uid="{00000000-0005-0000-0000-0000221B0000}"/>
    <cellStyle name="40% - Accent5 13" xfId="30987" hidden="1" xr:uid="{00000000-0005-0000-0000-0000231B0000}"/>
    <cellStyle name="40% - Accent5 13" xfId="31552" hidden="1" xr:uid="{00000000-0005-0000-0000-0000241B0000}"/>
    <cellStyle name="40% - Accent5 13" xfId="31667" hidden="1" xr:uid="{00000000-0005-0000-0000-0000251B0000}"/>
    <cellStyle name="40% - Accent5 13" xfId="32390" hidden="1" xr:uid="{00000000-0005-0000-0000-0000261B0000}"/>
    <cellStyle name="40% - Accent5 13" xfId="32563" hidden="1" xr:uid="{00000000-0005-0000-0000-0000271B0000}"/>
    <cellStyle name="40% - Accent5 13" xfId="32956" hidden="1" xr:uid="{00000000-0005-0000-0000-0000281B0000}"/>
    <cellStyle name="40% - Accent5 13" xfId="33104" hidden="1" xr:uid="{00000000-0005-0000-0000-0000291B0000}"/>
    <cellStyle name="40% - Accent5 13" xfId="33442" hidden="1" xr:uid="{00000000-0005-0000-0000-00002A1B0000}"/>
    <cellStyle name="40% - Accent5 13" xfId="33779" hidden="1" xr:uid="{00000000-0005-0000-0000-00002B1B0000}"/>
    <cellStyle name="40% - Accent5 3 2 3 2" xfId="1712" hidden="1" xr:uid="{00000000-0005-0000-0000-00002C1B0000}"/>
    <cellStyle name="40% - Accent5 3 2 3 2" xfId="2978" hidden="1" xr:uid="{00000000-0005-0000-0000-00002D1B0000}"/>
    <cellStyle name="40% - Accent5 3 2 3 2" xfId="9604" hidden="1" xr:uid="{00000000-0005-0000-0000-00002E1B0000}"/>
    <cellStyle name="40% - Accent5 3 2 3 2" xfId="12117" hidden="1" xr:uid="{00000000-0005-0000-0000-00002F1B0000}"/>
    <cellStyle name="40% - Accent5 3 2 3 2" xfId="15855" hidden="1" xr:uid="{00000000-0005-0000-0000-0000301B0000}"/>
    <cellStyle name="40% - Accent5 3 2 3 2" xfId="18223" hidden="1" xr:uid="{00000000-0005-0000-0000-0000311B0000}"/>
    <cellStyle name="40% - Accent5 3 2 3 2" xfId="21492" hidden="1" xr:uid="{00000000-0005-0000-0000-0000321B0000}"/>
    <cellStyle name="40% - Accent5 3 2 3 2" xfId="24676" hidden="1" xr:uid="{00000000-0005-0000-0000-0000331B0000}"/>
    <cellStyle name="40% - Accent5 3 2 3 2" xfId="28845" hidden="1" xr:uid="{00000000-0005-0000-0000-0000341B0000}"/>
    <cellStyle name="40% - Accent5 3 2 3 2" xfId="28960" hidden="1" xr:uid="{00000000-0005-0000-0000-0000351B0000}"/>
    <cellStyle name="40% - Accent5 3 2 3 2" xfId="29683" hidden="1" xr:uid="{00000000-0005-0000-0000-0000361B0000}"/>
    <cellStyle name="40% - Accent5 3 2 3 2" xfId="29856" hidden="1" xr:uid="{00000000-0005-0000-0000-0000371B0000}"/>
    <cellStyle name="40% - Accent5 3 2 3 2" xfId="30249" hidden="1" xr:uid="{00000000-0005-0000-0000-0000381B0000}"/>
    <cellStyle name="40% - Accent5 3 2 3 2" xfId="30397" hidden="1" xr:uid="{00000000-0005-0000-0000-0000391B0000}"/>
    <cellStyle name="40% - Accent5 3 2 3 2" xfId="30735" hidden="1" xr:uid="{00000000-0005-0000-0000-00003A1B0000}"/>
    <cellStyle name="40% - Accent5 3 2 3 2" xfId="31072" hidden="1" xr:uid="{00000000-0005-0000-0000-00003B1B0000}"/>
    <cellStyle name="40% - Accent5 3 2 3 2" xfId="31637" hidden="1" xr:uid="{00000000-0005-0000-0000-00003C1B0000}"/>
    <cellStyle name="40% - Accent5 3 2 3 2" xfId="31752" hidden="1" xr:uid="{00000000-0005-0000-0000-00003D1B0000}"/>
    <cellStyle name="40% - Accent5 3 2 3 2" xfId="32475" hidden="1" xr:uid="{00000000-0005-0000-0000-00003E1B0000}"/>
    <cellStyle name="40% - Accent5 3 2 3 2" xfId="32648" hidden="1" xr:uid="{00000000-0005-0000-0000-00003F1B0000}"/>
    <cellStyle name="40% - Accent5 3 2 3 2" xfId="33041" hidden="1" xr:uid="{00000000-0005-0000-0000-0000401B0000}"/>
    <cellStyle name="40% - Accent5 3 2 3 2" xfId="33189" hidden="1" xr:uid="{00000000-0005-0000-0000-0000411B0000}"/>
    <cellStyle name="40% - Accent5 3 2 3 2" xfId="33527" hidden="1" xr:uid="{00000000-0005-0000-0000-0000421B0000}"/>
    <cellStyle name="40% - Accent5 3 2 3 2" xfId="33864" hidden="1" xr:uid="{00000000-0005-0000-0000-0000431B0000}"/>
    <cellStyle name="40% - Accent5 3 2 4 2" xfId="1683" hidden="1" xr:uid="{00000000-0005-0000-0000-0000441B0000}"/>
    <cellStyle name="40% - Accent5 3 2 4 2" xfId="2949" hidden="1" xr:uid="{00000000-0005-0000-0000-0000451B0000}"/>
    <cellStyle name="40% - Accent5 3 2 4 2" xfId="9575" hidden="1" xr:uid="{00000000-0005-0000-0000-0000461B0000}"/>
    <cellStyle name="40% - Accent5 3 2 4 2" xfId="12088" hidden="1" xr:uid="{00000000-0005-0000-0000-0000471B0000}"/>
    <cellStyle name="40% - Accent5 3 2 4 2" xfId="15826" hidden="1" xr:uid="{00000000-0005-0000-0000-0000481B0000}"/>
    <cellStyle name="40% - Accent5 3 2 4 2" xfId="18194" hidden="1" xr:uid="{00000000-0005-0000-0000-0000491B0000}"/>
    <cellStyle name="40% - Accent5 3 2 4 2" xfId="21463" hidden="1" xr:uid="{00000000-0005-0000-0000-00004A1B0000}"/>
    <cellStyle name="40% - Accent5 3 2 4 2" xfId="24647" hidden="1" xr:uid="{00000000-0005-0000-0000-00004B1B0000}"/>
    <cellStyle name="40% - Accent5 3 2 4 2" xfId="28816" hidden="1" xr:uid="{00000000-0005-0000-0000-00004C1B0000}"/>
    <cellStyle name="40% - Accent5 3 2 4 2" xfId="28931" hidden="1" xr:uid="{00000000-0005-0000-0000-00004D1B0000}"/>
    <cellStyle name="40% - Accent5 3 2 4 2" xfId="29654" hidden="1" xr:uid="{00000000-0005-0000-0000-00004E1B0000}"/>
    <cellStyle name="40% - Accent5 3 2 4 2" xfId="29827" hidden="1" xr:uid="{00000000-0005-0000-0000-00004F1B0000}"/>
    <cellStyle name="40% - Accent5 3 2 4 2" xfId="30220" hidden="1" xr:uid="{00000000-0005-0000-0000-0000501B0000}"/>
    <cellStyle name="40% - Accent5 3 2 4 2" xfId="30368" hidden="1" xr:uid="{00000000-0005-0000-0000-0000511B0000}"/>
    <cellStyle name="40% - Accent5 3 2 4 2" xfId="30706" hidden="1" xr:uid="{00000000-0005-0000-0000-0000521B0000}"/>
    <cellStyle name="40% - Accent5 3 2 4 2" xfId="31043" hidden="1" xr:uid="{00000000-0005-0000-0000-0000531B0000}"/>
    <cellStyle name="40% - Accent5 3 2 4 2" xfId="31608" hidden="1" xr:uid="{00000000-0005-0000-0000-0000541B0000}"/>
    <cellStyle name="40% - Accent5 3 2 4 2" xfId="31723" hidden="1" xr:uid="{00000000-0005-0000-0000-0000551B0000}"/>
    <cellStyle name="40% - Accent5 3 2 4 2" xfId="32446" hidden="1" xr:uid="{00000000-0005-0000-0000-0000561B0000}"/>
    <cellStyle name="40% - Accent5 3 2 4 2" xfId="32619" hidden="1" xr:uid="{00000000-0005-0000-0000-0000571B0000}"/>
    <cellStyle name="40% - Accent5 3 2 4 2" xfId="33012" hidden="1" xr:uid="{00000000-0005-0000-0000-0000581B0000}"/>
    <cellStyle name="40% - Accent5 3 2 4 2" xfId="33160" hidden="1" xr:uid="{00000000-0005-0000-0000-0000591B0000}"/>
    <cellStyle name="40% - Accent5 3 2 4 2" xfId="33498" hidden="1" xr:uid="{00000000-0005-0000-0000-00005A1B0000}"/>
    <cellStyle name="40% - Accent5 3 2 4 2" xfId="33835" hidden="1" xr:uid="{00000000-0005-0000-0000-00005B1B0000}"/>
    <cellStyle name="40% - Accent5 3 3 3 2" xfId="1682" hidden="1" xr:uid="{00000000-0005-0000-0000-00005C1B0000}"/>
    <cellStyle name="40% - Accent5 3 3 3 2" xfId="2948" hidden="1" xr:uid="{00000000-0005-0000-0000-00005D1B0000}"/>
    <cellStyle name="40% - Accent5 3 3 3 2" xfId="9574" hidden="1" xr:uid="{00000000-0005-0000-0000-00005E1B0000}"/>
    <cellStyle name="40% - Accent5 3 3 3 2" xfId="12087" hidden="1" xr:uid="{00000000-0005-0000-0000-00005F1B0000}"/>
    <cellStyle name="40% - Accent5 3 3 3 2" xfId="15825" hidden="1" xr:uid="{00000000-0005-0000-0000-0000601B0000}"/>
    <cellStyle name="40% - Accent5 3 3 3 2" xfId="18193" hidden="1" xr:uid="{00000000-0005-0000-0000-0000611B0000}"/>
    <cellStyle name="40% - Accent5 3 3 3 2" xfId="21462" hidden="1" xr:uid="{00000000-0005-0000-0000-0000621B0000}"/>
    <cellStyle name="40% - Accent5 3 3 3 2" xfId="24646" hidden="1" xr:uid="{00000000-0005-0000-0000-0000631B0000}"/>
    <cellStyle name="40% - Accent5 3 3 3 2" xfId="28815" hidden="1" xr:uid="{00000000-0005-0000-0000-0000641B0000}"/>
    <cellStyle name="40% - Accent5 3 3 3 2" xfId="28930" hidden="1" xr:uid="{00000000-0005-0000-0000-0000651B0000}"/>
    <cellStyle name="40% - Accent5 3 3 3 2" xfId="29653" hidden="1" xr:uid="{00000000-0005-0000-0000-0000661B0000}"/>
    <cellStyle name="40% - Accent5 3 3 3 2" xfId="29826" hidden="1" xr:uid="{00000000-0005-0000-0000-0000671B0000}"/>
    <cellStyle name="40% - Accent5 3 3 3 2" xfId="30219" hidden="1" xr:uid="{00000000-0005-0000-0000-0000681B0000}"/>
    <cellStyle name="40% - Accent5 3 3 3 2" xfId="30367" hidden="1" xr:uid="{00000000-0005-0000-0000-0000691B0000}"/>
    <cellStyle name="40% - Accent5 3 3 3 2" xfId="30705" hidden="1" xr:uid="{00000000-0005-0000-0000-00006A1B0000}"/>
    <cellStyle name="40% - Accent5 3 3 3 2" xfId="31042" hidden="1" xr:uid="{00000000-0005-0000-0000-00006B1B0000}"/>
    <cellStyle name="40% - Accent5 3 3 3 2" xfId="31607" hidden="1" xr:uid="{00000000-0005-0000-0000-00006C1B0000}"/>
    <cellStyle name="40% - Accent5 3 3 3 2" xfId="31722" hidden="1" xr:uid="{00000000-0005-0000-0000-00006D1B0000}"/>
    <cellStyle name="40% - Accent5 3 3 3 2" xfId="32445" hidden="1" xr:uid="{00000000-0005-0000-0000-00006E1B0000}"/>
    <cellStyle name="40% - Accent5 3 3 3 2" xfId="32618" hidden="1" xr:uid="{00000000-0005-0000-0000-00006F1B0000}"/>
    <cellStyle name="40% - Accent5 3 3 3 2" xfId="33011" hidden="1" xr:uid="{00000000-0005-0000-0000-0000701B0000}"/>
    <cellStyle name="40% - Accent5 3 3 3 2" xfId="33159" hidden="1" xr:uid="{00000000-0005-0000-0000-0000711B0000}"/>
    <cellStyle name="40% - Accent5 3 3 3 2" xfId="33497" hidden="1" xr:uid="{00000000-0005-0000-0000-0000721B0000}"/>
    <cellStyle name="40% - Accent5 3 3 3 2" xfId="33834" hidden="1" xr:uid="{00000000-0005-0000-0000-0000731B0000}"/>
    <cellStyle name="40% - Accent5 4 2 3 2" xfId="1713" hidden="1" xr:uid="{00000000-0005-0000-0000-0000741B0000}"/>
    <cellStyle name="40% - Accent5 4 2 3 2" xfId="2979" hidden="1" xr:uid="{00000000-0005-0000-0000-0000751B0000}"/>
    <cellStyle name="40% - Accent5 4 2 3 2" xfId="9605" hidden="1" xr:uid="{00000000-0005-0000-0000-0000761B0000}"/>
    <cellStyle name="40% - Accent5 4 2 3 2" xfId="12118" hidden="1" xr:uid="{00000000-0005-0000-0000-0000771B0000}"/>
    <cellStyle name="40% - Accent5 4 2 3 2" xfId="15856" hidden="1" xr:uid="{00000000-0005-0000-0000-0000781B0000}"/>
    <cellStyle name="40% - Accent5 4 2 3 2" xfId="18224" hidden="1" xr:uid="{00000000-0005-0000-0000-0000791B0000}"/>
    <cellStyle name="40% - Accent5 4 2 3 2" xfId="21493" hidden="1" xr:uid="{00000000-0005-0000-0000-00007A1B0000}"/>
    <cellStyle name="40% - Accent5 4 2 3 2" xfId="24677" hidden="1" xr:uid="{00000000-0005-0000-0000-00007B1B0000}"/>
    <cellStyle name="40% - Accent5 4 2 3 2" xfId="28846" hidden="1" xr:uid="{00000000-0005-0000-0000-00007C1B0000}"/>
    <cellStyle name="40% - Accent5 4 2 3 2" xfId="28961" hidden="1" xr:uid="{00000000-0005-0000-0000-00007D1B0000}"/>
    <cellStyle name="40% - Accent5 4 2 3 2" xfId="29684" hidden="1" xr:uid="{00000000-0005-0000-0000-00007E1B0000}"/>
    <cellStyle name="40% - Accent5 4 2 3 2" xfId="29857" hidden="1" xr:uid="{00000000-0005-0000-0000-00007F1B0000}"/>
    <cellStyle name="40% - Accent5 4 2 3 2" xfId="30250" hidden="1" xr:uid="{00000000-0005-0000-0000-0000801B0000}"/>
    <cellStyle name="40% - Accent5 4 2 3 2" xfId="30398" hidden="1" xr:uid="{00000000-0005-0000-0000-0000811B0000}"/>
    <cellStyle name="40% - Accent5 4 2 3 2" xfId="30736" hidden="1" xr:uid="{00000000-0005-0000-0000-0000821B0000}"/>
    <cellStyle name="40% - Accent5 4 2 3 2" xfId="31073" hidden="1" xr:uid="{00000000-0005-0000-0000-0000831B0000}"/>
    <cellStyle name="40% - Accent5 4 2 3 2" xfId="31638" hidden="1" xr:uid="{00000000-0005-0000-0000-0000841B0000}"/>
    <cellStyle name="40% - Accent5 4 2 3 2" xfId="31753" hidden="1" xr:uid="{00000000-0005-0000-0000-0000851B0000}"/>
    <cellStyle name="40% - Accent5 4 2 3 2" xfId="32476" hidden="1" xr:uid="{00000000-0005-0000-0000-0000861B0000}"/>
    <cellStyle name="40% - Accent5 4 2 3 2" xfId="32649" hidden="1" xr:uid="{00000000-0005-0000-0000-0000871B0000}"/>
    <cellStyle name="40% - Accent5 4 2 3 2" xfId="33042" hidden="1" xr:uid="{00000000-0005-0000-0000-0000881B0000}"/>
    <cellStyle name="40% - Accent5 4 2 3 2" xfId="33190" hidden="1" xr:uid="{00000000-0005-0000-0000-0000891B0000}"/>
    <cellStyle name="40% - Accent5 4 2 3 2" xfId="33528" hidden="1" xr:uid="{00000000-0005-0000-0000-00008A1B0000}"/>
    <cellStyle name="40% - Accent5 4 2 3 2" xfId="33865" hidden="1" xr:uid="{00000000-0005-0000-0000-00008B1B0000}"/>
    <cellStyle name="40% - Accent5 4 2 4 2" xfId="1685" hidden="1" xr:uid="{00000000-0005-0000-0000-00008C1B0000}"/>
    <cellStyle name="40% - Accent5 4 2 4 2" xfId="2951" hidden="1" xr:uid="{00000000-0005-0000-0000-00008D1B0000}"/>
    <cellStyle name="40% - Accent5 4 2 4 2" xfId="9577" hidden="1" xr:uid="{00000000-0005-0000-0000-00008E1B0000}"/>
    <cellStyle name="40% - Accent5 4 2 4 2" xfId="12090" hidden="1" xr:uid="{00000000-0005-0000-0000-00008F1B0000}"/>
    <cellStyle name="40% - Accent5 4 2 4 2" xfId="15828" hidden="1" xr:uid="{00000000-0005-0000-0000-0000901B0000}"/>
    <cellStyle name="40% - Accent5 4 2 4 2" xfId="18196" hidden="1" xr:uid="{00000000-0005-0000-0000-0000911B0000}"/>
    <cellStyle name="40% - Accent5 4 2 4 2" xfId="21465" hidden="1" xr:uid="{00000000-0005-0000-0000-0000921B0000}"/>
    <cellStyle name="40% - Accent5 4 2 4 2" xfId="24649" hidden="1" xr:uid="{00000000-0005-0000-0000-0000931B0000}"/>
    <cellStyle name="40% - Accent5 4 2 4 2" xfId="28818" hidden="1" xr:uid="{00000000-0005-0000-0000-0000941B0000}"/>
    <cellStyle name="40% - Accent5 4 2 4 2" xfId="28933" hidden="1" xr:uid="{00000000-0005-0000-0000-0000951B0000}"/>
    <cellStyle name="40% - Accent5 4 2 4 2" xfId="29656" hidden="1" xr:uid="{00000000-0005-0000-0000-0000961B0000}"/>
    <cellStyle name="40% - Accent5 4 2 4 2" xfId="29829" hidden="1" xr:uid="{00000000-0005-0000-0000-0000971B0000}"/>
    <cellStyle name="40% - Accent5 4 2 4 2" xfId="30222" hidden="1" xr:uid="{00000000-0005-0000-0000-0000981B0000}"/>
    <cellStyle name="40% - Accent5 4 2 4 2" xfId="30370" hidden="1" xr:uid="{00000000-0005-0000-0000-0000991B0000}"/>
    <cellStyle name="40% - Accent5 4 2 4 2" xfId="30708" hidden="1" xr:uid="{00000000-0005-0000-0000-00009A1B0000}"/>
    <cellStyle name="40% - Accent5 4 2 4 2" xfId="31045" hidden="1" xr:uid="{00000000-0005-0000-0000-00009B1B0000}"/>
    <cellStyle name="40% - Accent5 4 2 4 2" xfId="31610" hidden="1" xr:uid="{00000000-0005-0000-0000-00009C1B0000}"/>
    <cellStyle name="40% - Accent5 4 2 4 2" xfId="31725" hidden="1" xr:uid="{00000000-0005-0000-0000-00009D1B0000}"/>
    <cellStyle name="40% - Accent5 4 2 4 2" xfId="32448" hidden="1" xr:uid="{00000000-0005-0000-0000-00009E1B0000}"/>
    <cellStyle name="40% - Accent5 4 2 4 2" xfId="32621" hidden="1" xr:uid="{00000000-0005-0000-0000-00009F1B0000}"/>
    <cellStyle name="40% - Accent5 4 2 4 2" xfId="33014" hidden="1" xr:uid="{00000000-0005-0000-0000-0000A01B0000}"/>
    <cellStyle name="40% - Accent5 4 2 4 2" xfId="33162" hidden="1" xr:uid="{00000000-0005-0000-0000-0000A11B0000}"/>
    <cellStyle name="40% - Accent5 4 2 4 2" xfId="33500" hidden="1" xr:uid="{00000000-0005-0000-0000-0000A21B0000}"/>
    <cellStyle name="40% - Accent5 4 2 4 2" xfId="33837" hidden="1" xr:uid="{00000000-0005-0000-0000-0000A31B0000}"/>
    <cellStyle name="40% - Accent5 4 3 3 2" xfId="1684" hidden="1" xr:uid="{00000000-0005-0000-0000-0000A41B0000}"/>
    <cellStyle name="40% - Accent5 4 3 3 2" xfId="2950" hidden="1" xr:uid="{00000000-0005-0000-0000-0000A51B0000}"/>
    <cellStyle name="40% - Accent5 4 3 3 2" xfId="9576" hidden="1" xr:uid="{00000000-0005-0000-0000-0000A61B0000}"/>
    <cellStyle name="40% - Accent5 4 3 3 2" xfId="12089" hidden="1" xr:uid="{00000000-0005-0000-0000-0000A71B0000}"/>
    <cellStyle name="40% - Accent5 4 3 3 2" xfId="15827" hidden="1" xr:uid="{00000000-0005-0000-0000-0000A81B0000}"/>
    <cellStyle name="40% - Accent5 4 3 3 2" xfId="18195" hidden="1" xr:uid="{00000000-0005-0000-0000-0000A91B0000}"/>
    <cellStyle name="40% - Accent5 4 3 3 2" xfId="21464" hidden="1" xr:uid="{00000000-0005-0000-0000-0000AA1B0000}"/>
    <cellStyle name="40% - Accent5 4 3 3 2" xfId="24648" hidden="1" xr:uid="{00000000-0005-0000-0000-0000AB1B0000}"/>
    <cellStyle name="40% - Accent5 4 3 3 2" xfId="28817" hidden="1" xr:uid="{00000000-0005-0000-0000-0000AC1B0000}"/>
    <cellStyle name="40% - Accent5 4 3 3 2" xfId="28932" hidden="1" xr:uid="{00000000-0005-0000-0000-0000AD1B0000}"/>
    <cellStyle name="40% - Accent5 4 3 3 2" xfId="29655" hidden="1" xr:uid="{00000000-0005-0000-0000-0000AE1B0000}"/>
    <cellStyle name="40% - Accent5 4 3 3 2" xfId="29828" hidden="1" xr:uid="{00000000-0005-0000-0000-0000AF1B0000}"/>
    <cellStyle name="40% - Accent5 4 3 3 2" xfId="30221" hidden="1" xr:uid="{00000000-0005-0000-0000-0000B01B0000}"/>
    <cellStyle name="40% - Accent5 4 3 3 2" xfId="30369" hidden="1" xr:uid="{00000000-0005-0000-0000-0000B11B0000}"/>
    <cellStyle name="40% - Accent5 4 3 3 2" xfId="30707" hidden="1" xr:uid="{00000000-0005-0000-0000-0000B21B0000}"/>
    <cellStyle name="40% - Accent5 4 3 3 2" xfId="31044" hidden="1" xr:uid="{00000000-0005-0000-0000-0000B31B0000}"/>
    <cellStyle name="40% - Accent5 4 3 3 2" xfId="31609" hidden="1" xr:uid="{00000000-0005-0000-0000-0000B41B0000}"/>
    <cellStyle name="40% - Accent5 4 3 3 2" xfId="31724" hidden="1" xr:uid="{00000000-0005-0000-0000-0000B51B0000}"/>
    <cellStyle name="40% - Accent5 4 3 3 2" xfId="32447" hidden="1" xr:uid="{00000000-0005-0000-0000-0000B61B0000}"/>
    <cellStyle name="40% - Accent5 4 3 3 2" xfId="32620" hidden="1" xr:uid="{00000000-0005-0000-0000-0000B71B0000}"/>
    <cellStyle name="40% - Accent5 4 3 3 2" xfId="33013" hidden="1" xr:uid="{00000000-0005-0000-0000-0000B81B0000}"/>
    <cellStyle name="40% - Accent5 4 3 3 2" xfId="33161" hidden="1" xr:uid="{00000000-0005-0000-0000-0000B91B0000}"/>
    <cellStyle name="40% - Accent5 4 3 3 2" xfId="33499" hidden="1" xr:uid="{00000000-0005-0000-0000-0000BA1B0000}"/>
    <cellStyle name="40% - Accent5 4 3 3 2" xfId="33836" hidden="1" xr:uid="{00000000-0005-0000-0000-0000BB1B0000}"/>
    <cellStyle name="40% - Accent5 5 2" xfId="1641" hidden="1" xr:uid="{00000000-0005-0000-0000-0000BC1B0000}"/>
    <cellStyle name="40% - Accent5 5 2" xfId="2907" hidden="1" xr:uid="{00000000-0005-0000-0000-0000BD1B0000}"/>
    <cellStyle name="40% - Accent5 5 2" xfId="9533" hidden="1" xr:uid="{00000000-0005-0000-0000-0000BE1B0000}"/>
    <cellStyle name="40% - Accent5 5 2" xfId="12046" hidden="1" xr:uid="{00000000-0005-0000-0000-0000BF1B0000}"/>
    <cellStyle name="40% - Accent5 5 2" xfId="15784" hidden="1" xr:uid="{00000000-0005-0000-0000-0000C01B0000}"/>
    <cellStyle name="40% - Accent5 5 2" xfId="18152" hidden="1" xr:uid="{00000000-0005-0000-0000-0000C11B0000}"/>
    <cellStyle name="40% - Accent5 5 2" xfId="21421" hidden="1" xr:uid="{00000000-0005-0000-0000-0000C21B0000}"/>
    <cellStyle name="40% - Accent5 5 2" xfId="24605" hidden="1" xr:uid="{00000000-0005-0000-0000-0000C31B0000}"/>
    <cellStyle name="40% - Accent5 5 2" xfId="28774" hidden="1" xr:uid="{00000000-0005-0000-0000-0000C41B0000}"/>
    <cellStyle name="40% - Accent5 5 2" xfId="28889" hidden="1" xr:uid="{00000000-0005-0000-0000-0000C51B0000}"/>
    <cellStyle name="40% - Accent5 5 2" xfId="29612" hidden="1" xr:uid="{00000000-0005-0000-0000-0000C61B0000}"/>
    <cellStyle name="40% - Accent5 5 2" xfId="29785" hidden="1" xr:uid="{00000000-0005-0000-0000-0000C71B0000}"/>
    <cellStyle name="40% - Accent5 5 2" xfId="30178" hidden="1" xr:uid="{00000000-0005-0000-0000-0000C81B0000}"/>
    <cellStyle name="40% - Accent5 5 2" xfId="30326" hidden="1" xr:uid="{00000000-0005-0000-0000-0000C91B0000}"/>
    <cellStyle name="40% - Accent5 5 2" xfId="30664" hidden="1" xr:uid="{00000000-0005-0000-0000-0000CA1B0000}"/>
    <cellStyle name="40% - Accent5 5 2" xfId="31001" hidden="1" xr:uid="{00000000-0005-0000-0000-0000CB1B0000}"/>
    <cellStyle name="40% - Accent5 5 2" xfId="31566" hidden="1" xr:uid="{00000000-0005-0000-0000-0000CC1B0000}"/>
    <cellStyle name="40% - Accent5 5 2" xfId="31681" hidden="1" xr:uid="{00000000-0005-0000-0000-0000CD1B0000}"/>
    <cellStyle name="40% - Accent5 5 2" xfId="32404" hidden="1" xr:uid="{00000000-0005-0000-0000-0000CE1B0000}"/>
    <cellStyle name="40% - Accent5 5 2" xfId="32577" hidden="1" xr:uid="{00000000-0005-0000-0000-0000CF1B0000}"/>
    <cellStyle name="40% - Accent5 5 2" xfId="32970" hidden="1" xr:uid="{00000000-0005-0000-0000-0000D01B0000}"/>
    <cellStyle name="40% - Accent5 5 2" xfId="33118" hidden="1" xr:uid="{00000000-0005-0000-0000-0000D11B0000}"/>
    <cellStyle name="40% - Accent5 5 2" xfId="33456" hidden="1" xr:uid="{00000000-0005-0000-0000-0000D21B0000}"/>
    <cellStyle name="40% - Accent5 5 2" xfId="33793" hidden="1" xr:uid="{00000000-0005-0000-0000-0000D31B0000}"/>
    <cellStyle name="40% - Accent5 7" xfId="415" hidden="1" xr:uid="{00000000-0005-0000-0000-0000D41B0000}"/>
    <cellStyle name="40% - Accent5 7" xfId="608" hidden="1" xr:uid="{00000000-0005-0000-0000-0000D51B0000}"/>
    <cellStyle name="40% - Accent5 7" xfId="947" hidden="1" xr:uid="{00000000-0005-0000-0000-0000D61B0000}"/>
    <cellStyle name="40% - Accent5 7" xfId="1289" hidden="1" xr:uid="{00000000-0005-0000-0000-0000D71B0000}"/>
    <cellStyle name="40% - Accent5 7" xfId="6496" hidden="1" xr:uid="{00000000-0005-0000-0000-0000D81B0000}"/>
    <cellStyle name="40% - Accent5 7" xfId="6837" hidden="1" xr:uid="{00000000-0005-0000-0000-0000D91B0000}"/>
    <cellStyle name="40% - Accent5 7" xfId="7180" hidden="1" xr:uid="{00000000-0005-0000-0000-0000DA1B0000}"/>
    <cellStyle name="40% - Accent5 7" xfId="4543" hidden="1" xr:uid="{00000000-0005-0000-0000-0000DB1B0000}"/>
    <cellStyle name="40% - Accent5 7" xfId="10646" hidden="1" xr:uid="{00000000-0005-0000-0000-0000DC1B0000}"/>
    <cellStyle name="40% - Accent5 7" xfId="4156" hidden="1" xr:uid="{00000000-0005-0000-0000-0000DD1B0000}"/>
    <cellStyle name="40% - Accent5 7" xfId="4659" hidden="1" xr:uid="{00000000-0005-0000-0000-0000DE1B0000}"/>
    <cellStyle name="40% - Accent5 7" xfId="13276" hidden="1" xr:uid="{00000000-0005-0000-0000-0000DF1B0000}"/>
    <cellStyle name="40% - Accent5 7" xfId="13618" hidden="1" xr:uid="{00000000-0005-0000-0000-0000E01B0000}"/>
    <cellStyle name="40% - Accent5 7" xfId="4441" hidden="1" xr:uid="{00000000-0005-0000-0000-0000E11B0000}"/>
    <cellStyle name="40% - Accent5 7" xfId="16862" hidden="1" xr:uid="{00000000-0005-0000-0000-0000E21B0000}"/>
    <cellStyle name="40% - Accent5 7" xfId="5957" hidden="1" xr:uid="{00000000-0005-0000-0000-0000E31B0000}"/>
    <cellStyle name="40% - Accent5 7" xfId="10648" hidden="1" xr:uid="{00000000-0005-0000-0000-0000E41B0000}"/>
    <cellStyle name="40% - Accent5 7" xfId="19359" hidden="1" xr:uid="{00000000-0005-0000-0000-0000E51B0000}"/>
    <cellStyle name="40% - Accent5 7" xfId="19701" hidden="1" xr:uid="{00000000-0005-0000-0000-0000E61B0000}"/>
    <cellStyle name="40% - Accent5 7" xfId="12476" hidden="1" xr:uid="{00000000-0005-0000-0000-0000E71B0000}"/>
    <cellStyle name="40% - Accent5 7" xfId="22612" hidden="1" xr:uid="{00000000-0005-0000-0000-0000E81B0000}"/>
    <cellStyle name="40% - Accent5 7" xfId="22954" hidden="1" xr:uid="{00000000-0005-0000-0000-0000E91B0000}"/>
    <cellStyle name="40% - Accent5 7" xfId="17387" hidden="1" xr:uid="{00000000-0005-0000-0000-0000EA1B0000}"/>
    <cellStyle name="40% - Accent5 7" xfId="25778" hidden="1" xr:uid="{00000000-0005-0000-0000-0000EB1B0000}"/>
    <cellStyle name="40% - Accent5 7" xfId="28451" hidden="1" xr:uid="{00000000-0005-0000-0000-0000EC1B0000}"/>
    <cellStyle name="40% - Accent5 7" xfId="28522" hidden="1" xr:uid="{00000000-0005-0000-0000-0000ED1B0000}"/>
    <cellStyle name="40% - Accent5 7" xfId="28600" hidden="1" xr:uid="{00000000-0005-0000-0000-0000EE1B0000}"/>
    <cellStyle name="40% - Accent5 7" xfId="28678" hidden="1" xr:uid="{00000000-0005-0000-0000-0000EF1B0000}"/>
    <cellStyle name="40% - Accent5 7" xfId="29260" hidden="1" xr:uid="{00000000-0005-0000-0000-0000F01B0000}"/>
    <cellStyle name="40% - Accent5 7" xfId="29339" hidden="1" xr:uid="{00000000-0005-0000-0000-0000F11B0000}"/>
    <cellStyle name="40% - Accent5 7" xfId="29417" hidden="1" xr:uid="{00000000-0005-0000-0000-0000F21B0000}"/>
    <cellStyle name="40% - Accent5 7" xfId="29013" hidden="1" xr:uid="{00000000-0005-0000-0000-0000F31B0000}"/>
    <cellStyle name="40% - Accent5 7" xfId="29694" hidden="1" xr:uid="{00000000-0005-0000-0000-0000F41B0000}"/>
    <cellStyle name="40% - Accent5 7" xfId="28979" hidden="1" xr:uid="{00000000-0005-0000-0000-0000F51B0000}"/>
    <cellStyle name="40% - Accent5 7" xfId="29028" hidden="1" xr:uid="{00000000-0005-0000-0000-0000F61B0000}"/>
    <cellStyle name="40% - Accent5 7" xfId="29934" hidden="1" xr:uid="{00000000-0005-0000-0000-0000F71B0000}"/>
    <cellStyle name="40% - Accent5 7" xfId="30012" hidden="1" xr:uid="{00000000-0005-0000-0000-0000F81B0000}"/>
    <cellStyle name="40% - Accent5 7" xfId="29003" hidden="1" xr:uid="{00000000-0005-0000-0000-0000F91B0000}"/>
    <cellStyle name="40% - Accent5 7" xfId="30258" hidden="1" xr:uid="{00000000-0005-0000-0000-0000FA1B0000}"/>
    <cellStyle name="40% - Accent5 7" xfId="29194" hidden="1" xr:uid="{00000000-0005-0000-0000-0000FB1B0000}"/>
    <cellStyle name="40% - Accent5 7" xfId="29696" hidden="1" xr:uid="{00000000-0005-0000-0000-0000FC1B0000}"/>
    <cellStyle name="40% - Accent5 7" xfId="30466" hidden="1" xr:uid="{00000000-0005-0000-0000-0000FD1B0000}"/>
    <cellStyle name="40% - Accent5 7" xfId="30544" hidden="1" xr:uid="{00000000-0005-0000-0000-0000FE1B0000}"/>
    <cellStyle name="40% - Accent5 7" xfId="29864" hidden="1" xr:uid="{00000000-0005-0000-0000-0000FF1B0000}"/>
    <cellStyle name="40% - Accent5 7" xfId="30803" hidden="1" xr:uid="{00000000-0005-0000-0000-0000001C0000}"/>
    <cellStyle name="40% - Accent5 7" xfId="30881" hidden="1" xr:uid="{00000000-0005-0000-0000-0000011C0000}"/>
    <cellStyle name="40% - Accent5 7" xfId="30287" hidden="1" xr:uid="{00000000-0005-0000-0000-0000021C0000}"/>
    <cellStyle name="40% - Accent5 7" xfId="31140" hidden="1" xr:uid="{00000000-0005-0000-0000-0000031C0000}"/>
    <cellStyle name="40% - Accent5 7" xfId="31243" hidden="1" xr:uid="{00000000-0005-0000-0000-0000041C0000}"/>
    <cellStyle name="40% - Accent5 7" xfId="31314" hidden="1" xr:uid="{00000000-0005-0000-0000-0000051C0000}"/>
    <cellStyle name="40% - Accent5 7" xfId="31392" hidden="1" xr:uid="{00000000-0005-0000-0000-0000061C0000}"/>
    <cellStyle name="40% - Accent5 7" xfId="31470" hidden="1" xr:uid="{00000000-0005-0000-0000-0000071C0000}"/>
    <cellStyle name="40% - Accent5 7" xfId="32052" hidden="1" xr:uid="{00000000-0005-0000-0000-0000081C0000}"/>
    <cellStyle name="40% - Accent5 7" xfId="32131" hidden="1" xr:uid="{00000000-0005-0000-0000-0000091C0000}"/>
    <cellStyle name="40% - Accent5 7" xfId="32209" hidden="1" xr:uid="{00000000-0005-0000-0000-00000A1C0000}"/>
    <cellStyle name="40% - Accent5 7" xfId="31805" hidden="1" xr:uid="{00000000-0005-0000-0000-00000B1C0000}"/>
    <cellStyle name="40% - Accent5 7" xfId="32486" hidden="1" xr:uid="{00000000-0005-0000-0000-00000C1C0000}"/>
    <cellStyle name="40% - Accent5 7" xfId="31771" hidden="1" xr:uid="{00000000-0005-0000-0000-00000D1C0000}"/>
    <cellStyle name="40% - Accent5 7" xfId="31820" hidden="1" xr:uid="{00000000-0005-0000-0000-00000E1C0000}"/>
    <cellStyle name="40% - Accent5 7" xfId="32726" hidden="1" xr:uid="{00000000-0005-0000-0000-00000F1C0000}"/>
    <cellStyle name="40% - Accent5 7" xfId="32804" hidden="1" xr:uid="{00000000-0005-0000-0000-0000101C0000}"/>
    <cellStyle name="40% - Accent5 7" xfId="31795" hidden="1" xr:uid="{00000000-0005-0000-0000-0000111C0000}"/>
    <cellStyle name="40% - Accent5 7" xfId="33050" hidden="1" xr:uid="{00000000-0005-0000-0000-0000121C0000}"/>
    <cellStyle name="40% - Accent5 7" xfId="31986" hidden="1" xr:uid="{00000000-0005-0000-0000-0000131C0000}"/>
    <cellStyle name="40% - Accent5 7" xfId="32488" hidden="1" xr:uid="{00000000-0005-0000-0000-0000141C0000}"/>
    <cellStyle name="40% - Accent5 7" xfId="33258" hidden="1" xr:uid="{00000000-0005-0000-0000-0000151C0000}"/>
    <cellStyle name="40% - Accent5 7" xfId="33336" hidden="1" xr:uid="{00000000-0005-0000-0000-0000161C0000}"/>
    <cellStyle name="40% - Accent5 7" xfId="32656" hidden="1" xr:uid="{00000000-0005-0000-0000-0000171C0000}"/>
    <cellStyle name="40% - Accent5 7" xfId="33595" hidden="1" xr:uid="{00000000-0005-0000-0000-0000181C0000}"/>
    <cellStyle name="40% - Accent5 7" xfId="33673" hidden="1" xr:uid="{00000000-0005-0000-0000-0000191C0000}"/>
    <cellStyle name="40% - Accent5 7" xfId="33079" hidden="1" xr:uid="{00000000-0005-0000-0000-00001A1C0000}"/>
    <cellStyle name="40% - Accent5 7" xfId="33932" hidden="1" xr:uid="{00000000-0005-0000-0000-00001B1C0000}"/>
    <cellStyle name="40% - Accent5 8" xfId="462" hidden="1" xr:uid="{00000000-0005-0000-0000-00001C1C0000}"/>
    <cellStyle name="40% - Accent5 8" xfId="750" hidden="1" xr:uid="{00000000-0005-0000-0000-00001D1C0000}"/>
    <cellStyle name="40% - Accent5 8" xfId="1080" hidden="1" xr:uid="{00000000-0005-0000-0000-00001E1C0000}"/>
    <cellStyle name="40% - Accent5 8" xfId="1422" hidden="1" xr:uid="{00000000-0005-0000-0000-00001F1C0000}"/>
    <cellStyle name="40% - Accent5 8" xfId="6640" hidden="1" xr:uid="{00000000-0005-0000-0000-0000201C0000}"/>
    <cellStyle name="40% - Accent5 8" xfId="6971" hidden="1" xr:uid="{00000000-0005-0000-0000-0000211C0000}"/>
    <cellStyle name="40% - Accent5 8" xfId="7316" hidden="1" xr:uid="{00000000-0005-0000-0000-0000221C0000}"/>
    <cellStyle name="40% - Accent5 8" xfId="7684" hidden="1" xr:uid="{00000000-0005-0000-0000-0000231C0000}"/>
    <cellStyle name="40% - Accent5 8" xfId="10758" hidden="1" xr:uid="{00000000-0005-0000-0000-0000241C0000}"/>
    <cellStyle name="40% - Accent5 8" xfId="5778" hidden="1" xr:uid="{00000000-0005-0000-0000-0000251C0000}"/>
    <cellStyle name="40% - Accent5 8" xfId="10249" hidden="1" xr:uid="{00000000-0005-0000-0000-0000261C0000}"/>
    <cellStyle name="40% - Accent5 8" xfId="13409" hidden="1" xr:uid="{00000000-0005-0000-0000-0000271C0000}"/>
    <cellStyle name="40% - Accent5 8" xfId="13751" hidden="1" xr:uid="{00000000-0005-0000-0000-0000281C0000}"/>
    <cellStyle name="40% - Accent5 8" xfId="14074" hidden="1" xr:uid="{00000000-0005-0000-0000-0000291C0000}"/>
    <cellStyle name="40% - Accent5 8" xfId="16962" hidden="1" xr:uid="{00000000-0005-0000-0000-00002A1C0000}"/>
    <cellStyle name="40% - Accent5 8" xfId="4206" hidden="1" xr:uid="{00000000-0005-0000-0000-00002B1C0000}"/>
    <cellStyle name="40% - Accent5 8" xfId="16488" hidden="1" xr:uid="{00000000-0005-0000-0000-00002C1C0000}"/>
    <cellStyle name="40% - Accent5 8" xfId="19492" hidden="1" xr:uid="{00000000-0005-0000-0000-00002D1C0000}"/>
    <cellStyle name="40% - Accent5 8" xfId="19834" hidden="1" xr:uid="{00000000-0005-0000-0000-00002E1C0000}"/>
    <cellStyle name="40% - Accent5 8" xfId="20237" hidden="1" xr:uid="{00000000-0005-0000-0000-00002F1C0000}"/>
    <cellStyle name="40% - Accent5 8" xfId="22745" hidden="1" xr:uid="{00000000-0005-0000-0000-0000301C0000}"/>
    <cellStyle name="40% - Accent5 8" xfId="23087" hidden="1" xr:uid="{00000000-0005-0000-0000-0000311C0000}"/>
    <cellStyle name="40% - Accent5 8" xfId="23442" hidden="1" xr:uid="{00000000-0005-0000-0000-0000321C0000}"/>
    <cellStyle name="40% - Accent5 8" xfId="25911" hidden="1" xr:uid="{00000000-0005-0000-0000-0000331C0000}"/>
    <cellStyle name="40% - Accent5 8" xfId="28467" hidden="1" xr:uid="{00000000-0005-0000-0000-0000341C0000}"/>
    <cellStyle name="40% - Accent5 8" xfId="28538" hidden="1" xr:uid="{00000000-0005-0000-0000-0000351C0000}"/>
    <cellStyle name="40% - Accent5 8" xfId="28615" hidden="1" xr:uid="{00000000-0005-0000-0000-0000361C0000}"/>
    <cellStyle name="40% - Accent5 8" xfId="28693" hidden="1" xr:uid="{00000000-0005-0000-0000-0000371C0000}"/>
    <cellStyle name="40% - Accent5 8" xfId="29277" hidden="1" xr:uid="{00000000-0005-0000-0000-0000381C0000}"/>
    <cellStyle name="40% - Accent5 8" xfId="29354" hidden="1" xr:uid="{00000000-0005-0000-0000-0000391C0000}"/>
    <cellStyle name="40% - Accent5 8" xfId="29433" hidden="1" xr:uid="{00000000-0005-0000-0000-00003A1C0000}"/>
    <cellStyle name="40% - Accent5 8" xfId="29504" hidden="1" xr:uid="{00000000-0005-0000-0000-00003B1C0000}"/>
    <cellStyle name="40% - Accent5 8" xfId="29716" hidden="1" xr:uid="{00000000-0005-0000-0000-00003C1C0000}"/>
    <cellStyle name="40% - Accent5 8" xfId="29179" hidden="1" xr:uid="{00000000-0005-0000-0000-00003D1C0000}"/>
    <cellStyle name="40% - Accent5 8" xfId="29688" hidden="1" xr:uid="{00000000-0005-0000-0000-00003E1C0000}"/>
    <cellStyle name="40% - Accent5 8" xfId="29949" hidden="1" xr:uid="{00000000-0005-0000-0000-00003F1C0000}"/>
    <cellStyle name="40% - Accent5 8" xfId="30027" hidden="1" xr:uid="{00000000-0005-0000-0000-0000401C0000}"/>
    <cellStyle name="40% - Accent5 8" xfId="30093" hidden="1" xr:uid="{00000000-0005-0000-0000-0000411C0000}"/>
    <cellStyle name="40% - Accent5 8" xfId="30274" hidden="1" xr:uid="{00000000-0005-0000-0000-0000421C0000}"/>
    <cellStyle name="40% - Accent5 8" xfId="28986" hidden="1" xr:uid="{00000000-0005-0000-0000-0000431C0000}"/>
    <cellStyle name="40% - Accent5 8" xfId="30253" hidden="1" xr:uid="{00000000-0005-0000-0000-0000441C0000}"/>
    <cellStyle name="40% - Accent5 8" xfId="30481" hidden="1" xr:uid="{00000000-0005-0000-0000-0000451C0000}"/>
    <cellStyle name="40% - Accent5 8" xfId="30559" hidden="1" xr:uid="{00000000-0005-0000-0000-0000461C0000}"/>
    <cellStyle name="40% - Accent5 8" xfId="30621" hidden="1" xr:uid="{00000000-0005-0000-0000-0000471C0000}"/>
    <cellStyle name="40% - Accent5 8" xfId="30818" hidden="1" xr:uid="{00000000-0005-0000-0000-0000481C0000}"/>
    <cellStyle name="40% - Accent5 8" xfId="30896" hidden="1" xr:uid="{00000000-0005-0000-0000-0000491C0000}"/>
    <cellStyle name="40% - Accent5 8" xfId="30958" hidden="1" xr:uid="{00000000-0005-0000-0000-00004A1C0000}"/>
    <cellStyle name="40% - Accent5 8" xfId="31155" hidden="1" xr:uid="{00000000-0005-0000-0000-00004B1C0000}"/>
    <cellStyle name="40% - Accent5 8" xfId="31259" hidden="1" xr:uid="{00000000-0005-0000-0000-00004C1C0000}"/>
    <cellStyle name="40% - Accent5 8" xfId="31330" hidden="1" xr:uid="{00000000-0005-0000-0000-00004D1C0000}"/>
    <cellStyle name="40% - Accent5 8" xfId="31407" hidden="1" xr:uid="{00000000-0005-0000-0000-00004E1C0000}"/>
    <cellStyle name="40% - Accent5 8" xfId="31485" hidden="1" xr:uid="{00000000-0005-0000-0000-00004F1C0000}"/>
    <cellStyle name="40% - Accent5 8" xfId="32069" hidden="1" xr:uid="{00000000-0005-0000-0000-0000501C0000}"/>
    <cellStyle name="40% - Accent5 8" xfId="32146" hidden="1" xr:uid="{00000000-0005-0000-0000-0000511C0000}"/>
    <cellStyle name="40% - Accent5 8" xfId="32225" hidden="1" xr:uid="{00000000-0005-0000-0000-0000521C0000}"/>
    <cellStyle name="40% - Accent5 8" xfId="32296" hidden="1" xr:uid="{00000000-0005-0000-0000-0000531C0000}"/>
    <cellStyle name="40% - Accent5 8" xfId="32508" hidden="1" xr:uid="{00000000-0005-0000-0000-0000541C0000}"/>
    <cellStyle name="40% - Accent5 8" xfId="31971" hidden="1" xr:uid="{00000000-0005-0000-0000-0000551C0000}"/>
    <cellStyle name="40% - Accent5 8" xfId="32480" hidden="1" xr:uid="{00000000-0005-0000-0000-0000561C0000}"/>
    <cellStyle name="40% - Accent5 8" xfId="32741" hidden="1" xr:uid="{00000000-0005-0000-0000-0000571C0000}"/>
    <cellStyle name="40% - Accent5 8" xfId="32819" hidden="1" xr:uid="{00000000-0005-0000-0000-0000581C0000}"/>
    <cellStyle name="40% - Accent5 8" xfId="32885" hidden="1" xr:uid="{00000000-0005-0000-0000-0000591C0000}"/>
    <cellStyle name="40% - Accent5 8" xfId="33066" hidden="1" xr:uid="{00000000-0005-0000-0000-00005A1C0000}"/>
    <cellStyle name="40% - Accent5 8" xfId="31778" hidden="1" xr:uid="{00000000-0005-0000-0000-00005B1C0000}"/>
    <cellStyle name="40% - Accent5 8" xfId="33045" hidden="1" xr:uid="{00000000-0005-0000-0000-00005C1C0000}"/>
    <cellStyle name="40% - Accent5 8" xfId="33273" hidden="1" xr:uid="{00000000-0005-0000-0000-00005D1C0000}"/>
    <cellStyle name="40% - Accent5 8" xfId="33351" hidden="1" xr:uid="{00000000-0005-0000-0000-00005E1C0000}"/>
    <cellStyle name="40% - Accent5 8" xfId="33413" hidden="1" xr:uid="{00000000-0005-0000-0000-00005F1C0000}"/>
    <cellStyle name="40% - Accent5 8" xfId="33610" hidden="1" xr:uid="{00000000-0005-0000-0000-0000601C0000}"/>
    <cellStyle name="40% - Accent5 8" xfId="33688" hidden="1" xr:uid="{00000000-0005-0000-0000-0000611C0000}"/>
    <cellStyle name="40% - Accent5 8" xfId="33750" hidden="1" xr:uid="{00000000-0005-0000-0000-0000621C0000}"/>
    <cellStyle name="40% - Accent5 8" xfId="33947" hidden="1" xr:uid="{00000000-0005-0000-0000-0000631C0000}"/>
    <cellStyle name="40% - Accent5 9" xfId="496" hidden="1" xr:uid="{00000000-0005-0000-0000-0000641C0000}"/>
    <cellStyle name="40% - Accent5 9" xfId="818" hidden="1" xr:uid="{00000000-0005-0000-0000-0000651C0000}"/>
    <cellStyle name="40% - Accent5 9" xfId="1142" hidden="1" xr:uid="{00000000-0005-0000-0000-0000661C0000}"/>
    <cellStyle name="40% - Accent5 9" xfId="1484" hidden="1" xr:uid="{00000000-0005-0000-0000-0000671C0000}"/>
    <cellStyle name="40% - Accent5 9" xfId="6708" hidden="1" xr:uid="{00000000-0005-0000-0000-0000681C0000}"/>
    <cellStyle name="40% - Accent5 9" xfId="7033" hidden="1" xr:uid="{00000000-0005-0000-0000-0000691C0000}"/>
    <cellStyle name="40% - Accent5 9" xfId="7378" hidden="1" xr:uid="{00000000-0005-0000-0000-00006A1C0000}"/>
    <cellStyle name="40% - Accent5 9" xfId="10647" hidden="1" xr:uid="{00000000-0005-0000-0000-00006B1C0000}"/>
    <cellStyle name="40% - Accent5 9" xfId="6142" hidden="1" xr:uid="{00000000-0005-0000-0000-00006C1C0000}"/>
    <cellStyle name="40% - Accent5 9" xfId="5910" hidden="1" xr:uid="{00000000-0005-0000-0000-00006D1C0000}"/>
    <cellStyle name="40% - Accent5 9" xfId="13147" hidden="1" xr:uid="{00000000-0005-0000-0000-00006E1C0000}"/>
    <cellStyle name="40% - Accent5 9" xfId="13471" hidden="1" xr:uid="{00000000-0005-0000-0000-00006F1C0000}"/>
    <cellStyle name="40% - Accent5 9" xfId="13813" hidden="1" xr:uid="{00000000-0005-0000-0000-0000701C0000}"/>
    <cellStyle name="40% - Accent5 9" xfId="16864" hidden="1" xr:uid="{00000000-0005-0000-0000-0000711C0000}"/>
    <cellStyle name="40% - Accent5 9" xfId="4301" hidden="1" xr:uid="{00000000-0005-0000-0000-0000721C0000}"/>
    <cellStyle name="40% - Accent5 9" xfId="4551" hidden="1" xr:uid="{00000000-0005-0000-0000-0000731C0000}"/>
    <cellStyle name="40% - Accent5 9" xfId="19228" hidden="1" xr:uid="{00000000-0005-0000-0000-0000741C0000}"/>
    <cellStyle name="40% - Accent5 9" xfId="19554" hidden="1" xr:uid="{00000000-0005-0000-0000-0000751C0000}"/>
    <cellStyle name="40% - Accent5 9" xfId="19896" hidden="1" xr:uid="{00000000-0005-0000-0000-0000761C0000}"/>
    <cellStyle name="40% - Accent5 9" xfId="22481" hidden="1" xr:uid="{00000000-0005-0000-0000-0000771C0000}"/>
    <cellStyle name="40% - Accent5 9" xfId="22807" hidden="1" xr:uid="{00000000-0005-0000-0000-0000781C0000}"/>
    <cellStyle name="40% - Accent5 9" xfId="23149" hidden="1" xr:uid="{00000000-0005-0000-0000-0000791C0000}"/>
    <cellStyle name="40% - Accent5 9" xfId="25649" hidden="1" xr:uid="{00000000-0005-0000-0000-00007A1C0000}"/>
    <cellStyle name="40% - Accent5 9" xfId="25973" hidden="1" xr:uid="{00000000-0005-0000-0000-00007B1C0000}"/>
    <cellStyle name="40% - Accent5 9" xfId="28480" hidden="1" xr:uid="{00000000-0005-0000-0000-00007C1C0000}"/>
    <cellStyle name="40% - Accent5 9" xfId="28554" hidden="1" xr:uid="{00000000-0005-0000-0000-00007D1C0000}"/>
    <cellStyle name="40% - Accent5 9" xfId="28630" hidden="1" xr:uid="{00000000-0005-0000-0000-00007E1C0000}"/>
    <cellStyle name="40% - Accent5 9" xfId="28708" hidden="1" xr:uid="{00000000-0005-0000-0000-00007F1C0000}"/>
    <cellStyle name="40% - Accent5 9" xfId="29293" hidden="1" xr:uid="{00000000-0005-0000-0000-0000801C0000}"/>
    <cellStyle name="40% - Accent5 9" xfId="29369" hidden="1" xr:uid="{00000000-0005-0000-0000-0000811C0000}"/>
    <cellStyle name="40% - Accent5 9" xfId="29448" hidden="1" xr:uid="{00000000-0005-0000-0000-0000821C0000}"/>
    <cellStyle name="40% - Accent5 9" xfId="29695" hidden="1" xr:uid="{00000000-0005-0000-0000-0000831C0000}"/>
    <cellStyle name="40% - Accent5 9" xfId="29221" hidden="1" xr:uid="{00000000-0005-0000-0000-0000841C0000}"/>
    <cellStyle name="40% - Accent5 9" xfId="29186" hidden="1" xr:uid="{00000000-0005-0000-0000-0000851C0000}"/>
    <cellStyle name="40% - Accent5 9" xfId="29888" hidden="1" xr:uid="{00000000-0005-0000-0000-0000861C0000}"/>
    <cellStyle name="40% - Accent5 9" xfId="29964" hidden="1" xr:uid="{00000000-0005-0000-0000-0000871C0000}"/>
    <cellStyle name="40% - Accent5 9" xfId="30042" hidden="1" xr:uid="{00000000-0005-0000-0000-0000881C0000}"/>
    <cellStyle name="40% - Accent5 9" xfId="30259" hidden="1" xr:uid="{00000000-0005-0000-0000-0000891C0000}"/>
    <cellStyle name="40% - Accent5 9" xfId="28990" hidden="1" xr:uid="{00000000-0005-0000-0000-00008A1C0000}"/>
    <cellStyle name="40% - Accent5 9" xfId="29015" hidden="1" xr:uid="{00000000-0005-0000-0000-00008B1C0000}"/>
    <cellStyle name="40% - Accent5 9" xfId="30420" hidden="1" xr:uid="{00000000-0005-0000-0000-00008C1C0000}"/>
    <cellStyle name="40% - Accent5 9" xfId="30496" hidden="1" xr:uid="{00000000-0005-0000-0000-00008D1C0000}"/>
    <cellStyle name="40% - Accent5 9" xfId="30574" hidden="1" xr:uid="{00000000-0005-0000-0000-00008E1C0000}"/>
    <cellStyle name="40% - Accent5 9" xfId="30757" hidden="1" xr:uid="{00000000-0005-0000-0000-00008F1C0000}"/>
    <cellStyle name="40% - Accent5 9" xfId="30833" hidden="1" xr:uid="{00000000-0005-0000-0000-0000901C0000}"/>
    <cellStyle name="40% - Accent5 9" xfId="30911" hidden="1" xr:uid="{00000000-0005-0000-0000-0000911C0000}"/>
    <cellStyle name="40% - Accent5 9" xfId="31094" hidden="1" xr:uid="{00000000-0005-0000-0000-0000921C0000}"/>
    <cellStyle name="40% - Accent5 9" xfId="31170" hidden="1" xr:uid="{00000000-0005-0000-0000-0000931C0000}"/>
    <cellStyle name="40% - Accent5 9" xfId="31272" hidden="1" xr:uid="{00000000-0005-0000-0000-0000941C0000}"/>
    <cellStyle name="40% - Accent5 9" xfId="31346" hidden="1" xr:uid="{00000000-0005-0000-0000-0000951C0000}"/>
    <cellStyle name="40% - Accent5 9" xfId="31422" hidden="1" xr:uid="{00000000-0005-0000-0000-0000961C0000}"/>
    <cellStyle name="40% - Accent5 9" xfId="31500" hidden="1" xr:uid="{00000000-0005-0000-0000-0000971C0000}"/>
    <cellStyle name="40% - Accent5 9" xfId="32085" hidden="1" xr:uid="{00000000-0005-0000-0000-0000981C0000}"/>
    <cellStyle name="40% - Accent5 9" xfId="32161" hidden="1" xr:uid="{00000000-0005-0000-0000-0000991C0000}"/>
    <cellStyle name="40% - Accent5 9" xfId="32240" hidden="1" xr:uid="{00000000-0005-0000-0000-00009A1C0000}"/>
    <cellStyle name="40% - Accent5 9" xfId="32487" hidden="1" xr:uid="{00000000-0005-0000-0000-00009B1C0000}"/>
    <cellStyle name="40% - Accent5 9" xfId="32013" hidden="1" xr:uid="{00000000-0005-0000-0000-00009C1C0000}"/>
    <cellStyle name="40% - Accent5 9" xfId="31978" hidden="1" xr:uid="{00000000-0005-0000-0000-00009D1C0000}"/>
    <cellStyle name="40% - Accent5 9" xfId="32680" hidden="1" xr:uid="{00000000-0005-0000-0000-00009E1C0000}"/>
    <cellStyle name="40% - Accent5 9" xfId="32756" hidden="1" xr:uid="{00000000-0005-0000-0000-00009F1C0000}"/>
    <cellStyle name="40% - Accent5 9" xfId="32834" hidden="1" xr:uid="{00000000-0005-0000-0000-0000A01C0000}"/>
    <cellStyle name="40% - Accent5 9" xfId="33051" hidden="1" xr:uid="{00000000-0005-0000-0000-0000A11C0000}"/>
    <cellStyle name="40% - Accent5 9" xfId="31782" hidden="1" xr:uid="{00000000-0005-0000-0000-0000A21C0000}"/>
    <cellStyle name="40% - Accent5 9" xfId="31807" hidden="1" xr:uid="{00000000-0005-0000-0000-0000A31C0000}"/>
    <cellStyle name="40% - Accent5 9" xfId="33212" hidden="1" xr:uid="{00000000-0005-0000-0000-0000A41C0000}"/>
    <cellStyle name="40% - Accent5 9" xfId="33288" hidden="1" xr:uid="{00000000-0005-0000-0000-0000A51C0000}"/>
    <cellStyle name="40% - Accent5 9" xfId="33366" hidden="1" xr:uid="{00000000-0005-0000-0000-0000A61C0000}"/>
    <cellStyle name="40% - Accent5 9" xfId="33549" hidden="1" xr:uid="{00000000-0005-0000-0000-0000A71C0000}"/>
    <cellStyle name="40% - Accent5 9" xfId="33625" hidden="1" xr:uid="{00000000-0005-0000-0000-0000A81C0000}"/>
    <cellStyle name="40% - Accent5 9" xfId="33703" hidden="1" xr:uid="{00000000-0005-0000-0000-0000A91C0000}"/>
    <cellStyle name="40% - Accent5 9" xfId="33886" hidden="1" xr:uid="{00000000-0005-0000-0000-0000AA1C0000}"/>
    <cellStyle name="40% - Accent5 9" xfId="33962" hidden="1" xr:uid="{00000000-0005-0000-0000-0000AB1C0000}"/>
    <cellStyle name="40% - Accent6" xfId="42" builtinId="51" hidden="1" customBuiltin="1"/>
    <cellStyle name="40% - Accent6" xfId="83" builtinId="51" hidden="1" customBuiltin="1"/>
    <cellStyle name="40% - Accent6" xfId="117" builtinId="51" hidden="1" customBuiltin="1"/>
    <cellStyle name="40% - Accent6" xfId="159" builtinId="51" hidden="1" customBuiltin="1"/>
    <cellStyle name="40% - Accent6" xfId="201" builtinId="51" hidden="1" customBuiltin="1"/>
    <cellStyle name="40% - Accent6" xfId="235" builtinId="51" hidden="1" customBuiltin="1"/>
    <cellStyle name="40% - Accent6" xfId="272" builtinId="51" hidden="1" customBuiltin="1"/>
    <cellStyle name="40% - Accent6" xfId="309" builtinId="51" hidden="1" customBuiltin="1"/>
    <cellStyle name="40% - Accent6" xfId="343" builtinId="51" hidden="1" customBuiltin="1"/>
    <cellStyle name="40% - Accent6" xfId="378" builtinId="51" hidden="1" customBuiltin="1"/>
    <cellStyle name="40% - Accent6" xfId="3929" builtinId="51" hidden="1" customBuiltin="1"/>
    <cellStyle name="40% - Accent6" xfId="3963" builtinId="51" hidden="1" customBuiltin="1"/>
    <cellStyle name="40% - Accent6" xfId="4000" builtinId="51" hidden="1" customBuiltin="1"/>
    <cellStyle name="40% - Accent6" xfId="4037" builtinId="51" hidden="1" customBuiltin="1"/>
    <cellStyle name="40% - Accent6" xfId="4071" builtinId="51" hidden="1" customBuiltin="1"/>
    <cellStyle name="40% - Accent6" xfId="4269" builtinId="51" hidden="1" customBuiltin="1"/>
    <cellStyle name="40% - Accent6" xfId="7668" builtinId="51" hidden="1" customBuiltin="1"/>
    <cellStyle name="40% - Accent6" xfId="7786" builtinId="51" hidden="1" customBuiltin="1"/>
    <cellStyle name="40% - Accent6" xfId="5039" builtinId="51" hidden="1" customBuiltin="1"/>
    <cellStyle name="40% - Accent6" xfId="10839" builtinId="51" hidden="1" customBuiltin="1"/>
    <cellStyle name="40% - Accent6" xfId="4799" builtinId="51" hidden="1" customBuiltin="1"/>
    <cellStyle name="40% - Accent6" xfId="8221" builtinId="51" hidden="1" customBuiltin="1"/>
    <cellStyle name="40% - Accent6" xfId="5701" builtinId="51" hidden="1" customBuiltin="1"/>
    <cellStyle name="40% - Accent6" xfId="10717" builtinId="51" hidden="1" customBuiltin="1"/>
    <cellStyle name="40% - Accent6" xfId="4092" builtinId="51" hidden="1" customBuiltin="1"/>
    <cellStyle name="40% - Accent6" xfId="5855" builtinId="51" hidden="1" customBuiltin="1"/>
    <cellStyle name="40% - Accent6" xfId="5693" builtinId="51" hidden="1" customBuiltin="1"/>
    <cellStyle name="40% - Accent6" xfId="5278" builtinId="51" hidden="1" customBuiltin="1"/>
    <cellStyle name="40% - Accent6" xfId="14063" builtinId="51" hidden="1" customBuiltin="1"/>
    <cellStyle name="40% - Accent6" xfId="14163" builtinId="51" hidden="1" customBuiltin="1"/>
    <cellStyle name="40% - Accent6" xfId="10831" builtinId="51" hidden="1" customBuiltin="1"/>
    <cellStyle name="40% - Accent6" xfId="17019" builtinId="51" hidden="1" customBuiltin="1"/>
    <cellStyle name="40% - Accent6" xfId="4511" builtinId="51" hidden="1" customBuiltin="1"/>
    <cellStyle name="40% - Accent6" xfId="14533" builtinId="51" hidden="1" customBuiltin="1"/>
    <cellStyle name="40% - Accent6" xfId="5032" builtinId="51" hidden="1" customBuiltin="1"/>
    <cellStyle name="40% - Accent6" xfId="16925" builtinId="51" hidden="1" customBuiltin="1"/>
    <cellStyle name="40% - Accent6" xfId="11109" builtinId="51" hidden="1" customBuiltin="1"/>
    <cellStyle name="40% - Accent6" xfId="5308" builtinId="51" hidden="1" customBuiltin="1"/>
    <cellStyle name="40% - Accent6" xfId="4897" builtinId="51" hidden="1" customBuiltin="1"/>
    <cellStyle name="40% - Accent6" xfId="8423" builtinId="51" hidden="1" customBuiltin="1"/>
    <cellStyle name="40% - Accent6" xfId="4535" builtinId="51" hidden="1" customBuiltin="1"/>
    <cellStyle name="40% - Accent6" xfId="14960" builtinId="51" hidden="1" customBuiltin="1"/>
    <cellStyle name="40% - Accent6" xfId="14758" builtinId="51" hidden="1" customBuiltin="1"/>
    <cellStyle name="40% - Accent6" xfId="8121" builtinId="51" hidden="1" customBuiltin="1"/>
    <cellStyle name="40% - Accent6" xfId="16942" builtinId="51" hidden="1" customBuiltin="1"/>
    <cellStyle name="40% - Accent6" xfId="16026" builtinId="51" hidden="1" customBuiltin="1"/>
    <cellStyle name="40% - Accent6" xfId="5225" builtinId="51" hidden="1" customBuiltin="1"/>
    <cellStyle name="40% - Accent6" xfId="14778" builtinId="51" hidden="1" customBuiltin="1"/>
    <cellStyle name="40% - Accent6" xfId="15193" builtinId="51" hidden="1" customBuiltin="1"/>
    <cellStyle name="40% - Accent6" xfId="14525" builtinId="51" hidden="1" customBuiltin="1"/>
    <cellStyle name="40% - Accent6" xfId="5673" builtinId="51" hidden="1" customBuiltin="1"/>
    <cellStyle name="40% - Accent6" xfId="4346" builtinId="51" hidden="1" customBuiltin="1"/>
    <cellStyle name="40% - Accent6 10" xfId="536" hidden="1" xr:uid="{00000000-0005-0000-0000-0000E01C0000}"/>
    <cellStyle name="40% - Accent6 10" xfId="860" hidden="1" xr:uid="{00000000-0005-0000-0000-0000E11C0000}"/>
    <cellStyle name="40% - Accent6 10" xfId="1181" hidden="1" xr:uid="{00000000-0005-0000-0000-0000E21C0000}"/>
    <cellStyle name="40% - Accent6 10" xfId="1523" hidden="1" xr:uid="{00000000-0005-0000-0000-0000E31C0000}"/>
    <cellStyle name="40% - Accent6 10" xfId="6750" hidden="1" xr:uid="{00000000-0005-0000-0000-0000E41C0000}"/>
    <cellStyle name="40% - Accent6 10" xfId="7072" hidden="1" xr:uid="{00000000-0005-0000-0000-0000E51C0000}"/>
    <cellStyle name="40% - Accent6 10" xfId="7418" hidden="1" xr:uid="{00000000-0005-0000-0000-0000E61C0000}"/>
    <cellStyle name="40% - Accent6 10" xfId="10767" hidden="1" xr:uid="{00000000-0005-0000-0000-0000E71C0000}"/>
    <cellStyle name="40% - Accent6 10" xfId="4377" hidden="1" xr:uid="{00000000-0005-0000-0000-0000E81C0000}"/>
    <cellStyle name="40% - Accent6 10" xfId="5980" hidden="1" xr:uid="{00000000-0005-0000-0000-0000E91C0000}"/>
    <cellStyle name="40% - Accent6 10" xfId="13189" hidden="1" xr:uid="{00000000-0005-0000-0000-0000EA1C0000}"/>
    <cellStyle name="40% - Accent6 10" xfId="13510" hidden="1" xr:uid="{00000000-0005-0000-0000-0000EB1C0000}"/>
    <cellStyle name="40% - Accent6 10" xfId="13852" hidden="1" xr:uid="{00000000-0005-0000-0000-0000EC1C0000}"/>
    <cellStyle name="40% - Accent6 10" xfId="16969" hidden="1" xr:uid="{00000000-0005-0000-0000-0000ED1C0000}"/>
    <cellStyle name="40% - Accent6 10" xfId="8307" hidden="1" xr:uid="{00000000-0005-0000-0000-0000EE1C0000}"/>
    <cellStyle name="40% - Accent6 10" xfId="11731" hidden="1" xr:uid="{00000000-0005-0000-0000-0000EF1C0000}"/>
    <cellStyle name="40% - Accent6 10" xfId="19271" hidden="1" xr:uid="{00000000-0005-0000-0000-0000F01C0000}"/>
    <cellStyle name="40% - Accent6 10" xfId="19593" hidden="1" xr:uid="{00000000-0005-0000-0000-0000F11C0000}"/>
    <cellStyle name="40% - Accent6 10" xfId="19935" hidden="1" xr:uid="{00000000-0005-0000-0000-0000F21C0000}"/>
    <cellStyle name="40% - Accent6 10" xfId="22524" hidden="1" xr:uid="{00000000-0005-0000-0000-0000F31C0000}"/>
    <cellStyle name="40% - Accent6 10" xfId="22846" hidden="1" xr:uid="{00000000-0005-0000-0000-0000F41C0000}"/>
    <cellStyle name="40% - Accent6 10" xfId="23188" hidden="1" xr:uid="{00000000-0005-0000-0000-0000F51C0000}"/>
    <cellStyle name="40% - Accent6 10" xfId="25691" hidden="1" xr:uid="{00000000-0005-0000-0000-0000F61C0000}"/>
    <cellStyle name="40% - Accent6 10" xfId="26012" hidden="1" xr:uid="{00000000-0005-0000-0000-0000F71C0000}"/>
    <cellStyle name="40% - Accent6 10" xfId="28495" hidden="1" xr:uid="{00000000-0005-0000-0000-0000F81C0000}"/>
    <cellStyle name="40% - Accent6 10" xfId="28569" hidden="1" xr:uid="{00000000-0005-0000-0000-0000F91C0000}"/>
    <cellStyle name="40% - Accent6 10" xfId="28645" hidden="1" xr:uid="{00000000-0005-0000-0000-0000FA1C0000}"/>
    <cellStyle name="40% - Accent6 10" xfId="28723" hidden="1" xr:uid="{00000000-0005-0000-0000-0000FB1C0000}"/>
    <cellStyle name="40% - Accent6 10" xfId="29308" hidden="1" xr:uid="{00000000-0005-0000-0000-0000FC1C0000}"/>
    <cellStyle name="40% - Accent6 10" xfId="29384" hidden="1" xr:uid="{00000000-0005-0000-0000-0000FD1C0000}"/>
    <cellStyle name="40% - Accent6 10" xfId="29463" hidden="1" xr:uid="{00000000-0005-0000-0000-0000FE1C0000}"/>
    <cellStyle name="40% - Accent6 10" xfId="29718" hidden="1" xr:uid="{00000000-0005-0000-0000-0000FF1C0000}"/>
    <cellStyle name="40% - Accent6 10" xfId="28997" hidden="1" xr:uid="{00000000-0005-0000-0000-0000001D0000}"/>
    <cellStyle name="40% - Accent6 10" xfId="29196" hidden="1" xr:uid="{00000000-0005-0000-0000-0000011D0000}"/>
    <cellStyle name="40% - Accent6 10" xfId="29903" hidden="1" xr:uid="{00000000-0005-0000-0000-0000021D0000}"/>
    <cellStyle name="40% - Accent6 10" xfId="29979" hidden="1" xr:uid="{00000000-0005-0000-0000-0000031D0000}"/>
    <cellStyle name="40% - Accent6 10" xfId="30057" hidden="1" xr:uid="{00000000-0005-0000-0000-0000041D0000}"/>
    <cellStyle name="40% - Accent6 10" xfId="30276" hidden="1" xr:uid="{00000000-0005-0000-0000-0000051D0000}"/>
    <cellStyle name="40% - Accent6 10" xfId="29555" hidden="1" xr:uid="{00000000-0005-0000-0000-0000061D0000}"/>
    <cellStyle name="40% - Accent6 10" xfId="29755" hidden="1" xr:uid="{00000000-0005-0000-0000-0000071D0000}"/>
    <cellStyle name="40% - Accent6 10" xfId="30435" hidden="1" xr:uid="{00000000-0005-0000-0000-0000081D0000}"/>
    <cellStyle name="40% - Accent6 10" xfId="30511" hidden="1" xr:uid="{00000000-0005-0000-0000-0000091D0000}"/>
    <cellStyle name="40% - Accent6 10" xfId="30589" hidden="1" xr:uid="{00000000-0005-0000-0000-00000A1D0000}"/>
    <cellStyle name="40% - Accent6 10" xfId="30772" hidden="1" xr:uid="{00000000-0005-0000-0000-00000B1D0000}"/>
    <cellStyle name="40% - Accent6 10" xfId="30848" hidden="1" xr:uid="{00000000-0005-0000-0000-00000C1D0000}"/>
    <cellStyle name="40% - Accent6 10" xfId="30926" hidden="1" xr:uid="{00000000-0005-0000-0000-00000D1D0000}"/>
    <cellStyle name="40% - Accent6 10" xfId="31109" hidden="1" xr:uid="{00000000-0005-0000-0000-00000E1D0000}"/>
    <cellStyle name="40% - Accent6 10" xfId="31185" hidden="1" xr:uid="{00000000-0005-0000-0000-00000F1D0000}"/>
    <cellStyle name="40% - Accent6 10" xfId="31287" hidden="1" xr:uid="{00000000-0005-0000-0000-0000101D0000}"/>
    <cellStyle name="40% - Accent6 10" xfId="31361" hidden="1" xr:uid="{00000000-0005-0000-0000-0000111D0000}"/>
    <cellStyle name="40% - Accent6 10" xfId="31437" hidden="1" xr:uid="{00000000-0005-0000-0000-0000121D0000}"/>
    <cellStyle name="40% - Accent6 10" xfId="31515" hidden="1" xr:uid="{00000000-0005-0000-0000-0000131D0000}"/>
    <cellStyle name="40% - Accent6 10" xfId="32100" hidden="1" xr:uid="{00000000-0005-0000-0000-0000141D0000}"/>
    <cellStyle name="40% - Accent6 10" xfId="32176" hidden="1" xr:uid="{00000000-0005-0000-0000-0000151D0000}"/>
    <cellStyle name="40% - Accent6 10" xfId="32255" hidden="1" xr:uid="{00000000-0005-0000-0000-0000161D0000}"/>
    <cellStyle name="40% - Accent6 10" xfId="32510" hidden="1" xr:uid="{00000000-0005-0000-0000-0000171D0000}"/>
    <cellStyle name="40% - Accent6 10" xfId="31789" hidden="1" xr:uid="{00000000-0005-0000-0000-0000181D0000}"/>
    <cellStyle name="40% - Accent6 10" xfId="31988" hidden="1" xr:uid="{00000000-0005-0000-0000-0000191D0000}"/>
    <cellStyle name="40% - Accent6 10" xfId="32695" hidden="1" xr:uid="{00000000-0005-0000-0000-00001A1D0000}"/>
    <cellStyle name="40% - Accent6 10" xfId="32771" hidden="1" xr:uid="{00000000-0005-0000-0000-00001B1D0000}"/>
    <cellStyle name="40% - Accent6 10" xfId="32849" hidden="1" xr:uid="{00000000-0005-0000-0000-00001C1D0000}"/>
    <cellStyle name="40% - Accent6 10" xfId="33068" hidden="1" xr:uid="{00000000-0005-0000-0000-00001D1D0000}"/>
    <cellStyle name="40% - Accent6 10" xfId="32347" hidden="1" xr:uid="{00000000-0005-0000-0000-00001E1D0000}"/>
    <cellStyle name="40% - Accent6 10" xfId="32547" hidden="1" xr:uid="{00000000-0005-0000-0000-00001F1D0000}"/>
    <cellStyle name="40% - Accent6 10" xfId="33227" hidden="1" xr:uid="{00000000-0005-0000-0000-0000201D0000}"/>
    <cellStyle name="40% - Accent6 10" xfId="33303" hidden="1" xr:uid="{00000000-0005-0000-0000-0000211D0000}"/>
    <cellStyle name="40% - Accent6 10" xfId="33381" hidden="1" xr:uid="{00000000-0005-0000-0000-0000221D0000}"/>
    <cellStyle name="40% - Accent6 10" xfId="33564" hidden="1" xr:uid="{00000000-0005-0000-0000-0000231D0000}"/>
    <cellStyle name="40% - Accent6 10" xfId="33640" hidden="1" xr:uid="{00000000-0005-0000-0000-0000241D0000}"/>
    <cellStyle name="40% - Accent6 10" xfId="33718" hidden="1" xr:uid="{00000000-0005-0000-0000-0000251D0000}"/>
    <cellStyle name="40% - Accent6 10" xfId="33901" hidden="1" xr:uid="{00000000-0005-0000-0000-0000261D0000}"/>
    <cellStyle name="40% - Accent6 10" xfId="33977" hidden="1" xr:uid="{00000000-0005-0000-0000-0000271D0000}"/>
    <cellStyle name="40% - Accent6 11" xfId="572" hidden="1" xr:uid="{00000000-0005-0000-0000-0000281D0000}"/>
    <cellStyle name="40% - Accent6 11" xfId="896" hidden="1" xr:uid="{00000000-0005-0000-0000-0000291D0000}"/>
    <cellStyle name="40% - Accent6 11" xfId="1217" hidden="1" xr:uid="{00000000-0005-0000-0000-00002A1D0000}"/>
    <cellStyle name="40% - Accent6 11" xfId="1559" hidden="1" xr:uid="{00000000-0005-0000-0000-00002B1D0000}"/>
    <cellStyle name="40% - Accent6 11" xfId="6786" hidden="1" xr:uid="{00000000-0005-0000-0000-00002C1D0000}"/>
    <cellStyle name="40% - Accent6 11" xfId="7108" hidden="1" xr:uid="{00000000-0005-0000-0000-00002D1D0000}"/>
    <cellStyle name="40% - Accent6 11" xfId="7454" hidden="1" xr:uid="{00000000-0005-0000-0000-00002E1D0000}"/>
    <cellStyle name="40% - Accent6 11" xfId="5623" hidden="1" xr:uid="{00000000-0005-0000-0000-00002F1D0000}"/>
    <cellStyle name="40% - Accent6 11" xfId="4931" hidden="1" xr:uid="{00000000-0005-0000-0000-0000301D0000}"/>
    <cellStyle name="40% - Accent6 11" xfId="6022" hidden="1" xr:uid="{00000000-0005-0000-0000-0000311D0000}"/>
    <cellStyle name="40% - Accent6 11" xfId="13225" hidden="1" xr:uid="{00000000-0005-0000-0000-0000321D0000}"/>
    <cellStyle name="40% - Accent6 11" xfId="13546" hidden="1" xr:uid="{00000000-0005-0000-0000-0000331D0000}"/>
    <cellStyle name="40% - Accent6 11" xfId="13888" hidden="1" xr:uid="{00000000-0005-0000-0000-0000341D0000}"/>
    <cellStyle name="40% - Accent6 11" xfId="5106" hidden="1" xr:uid="{00000000-0005-0000-0000-0000351D0000}"/>
    <cellStyle name="40% - Accent6 11" xfId="4719" hidden="1" xr:uid="{00000000-0005-0000-0000-0000361D0000}"/>
    <cellStyle name="40% - Accent6 11" xfId="10484" hidden="1" xr:uid="{00000000-0005-0000-0000-0000371D0000}"/>
    <cellStyle name="40% - Accent6 11" xfId="19308" hidden="1" xr:uid="{00000000-0005-0000-0000-0000381D0000}"/>
    <cellStyle name="40% - Accent6 11" xfId="19629" hidden="1" xr:uid="{00000000-0005-0000-0000-0000391D0000}"/>
    <cellStyle name="40% - Accent6 11" xfId="19971" hidden="1" xr:uid="{00000000-0005-0000-0000-00003A1D0000}"/>
    <cellStyle name="40% - Accent6 11" xfId="22561" hidden="1" xr:uid="{00000000-0005-0000-0000-00003B1D0000}"/>
    <cellStyle name="40% - Accent6 11" xfId="22882" hidden="1" xr:uid="{00000000-0005-0000-0000-00003C1D0000}"/>
    <cellStyle name="40% - Accent6 11" xfId="23224" hidden="1" xr:uid="{00000000-0005-0000-0000-00003D1D0000}"/>
    <cellStyle name="40% - Accent6 11" xfId="25727" hidden="1" xr:uid="{00000000-0005-0000-0000-00003E1D0000}"/>
    <cellStyle name="40% - Accent6 11" xfId="26048" hidden="1" xr:uid="{00000000-0005-0000-0000-00003F1D0000}"/>
    <cellStyle name="40% - Accent6 11" xfId="28508" hidden="1" xr:uid="{00000000-0005-0000-0000-0000401D0000}"/>
    <cellStyle name="40% - Accent6 11" xfId="28582" hidden="1" xr:uid="{00000000-0005-0000-0000-0000411D0000}"/>
    <cellStyle name="40% - Accent6 11" xfId="28658" hidden="1" xr:uid="{00000000-0005-0000-0000-0000421D0000}"/>
    <cellStyle name="40% - Accent6 11" xfId="28736" hidden="1" xr:uid="{00000000-0005-0000-0000-0000431D0000}"/>
    <cellStyle name="40% - Accent6 11" xfId="29321" hidden="1" xr:uid="{00000000-0005-0000-0000-0000441D0000}"/>
    <cellStyle name="40% - Accent6 11" xfId="29397" hidden="1" xr:uid="{00000000-0005-0000-0000-0000451D0000}"/>
    <cellStyle name="40% - Accent6 11" xfId="29476" hidden="1" xr:uid="{00000000-0005-0000-0000-0000461D0000}"/>
    <cellStyle name="40% - Accent6 11" xfId="29159" hidden="1" xr:uid="{00000000-0005-0000-0000-0000471D0000}"/>
    <cellStyle name="40% - Accent6 11" xfId="29061" hidden="1" xr:uid="{00000000-0005-0000-0000-0000481D0000}"/>
    <cellStyle name="40% - Accent6 11" xfId="29206" hidden="1" xr:uid="{00000000-0005-0000-0000-0000491D0000}"/>
    <cellStyle name="40% - Accent6 11" xfId="29916" hidden="1" xr:uid="{00000000-0005-0000-0000-00004A1D0000}"/>
    <cellStyle name="40% - Accent6 11" xfId="29992" hidden="1" xr:uid="{00000000-0005-0000-0000-00004B1D0000}"/>
    <cellStyle name="40% - Accent6 11" xfId="30070" hidden="1" xr:uid="{00000000-0005-0000-0000-00004C1D0000}"/>
    <cellStyle name="40% - Accent6 11" xfId="29086" hidden="1" xr:uid="{00000000-0005-0000-0000-00004D1D0000}"/>
    <cellStyle name="40% - Accent6 11" xfId="29032" hidden="1" xr:uid="{00000000-0005-0000-0000-00004E1D0000}"/>
    <cellStyle name="40% - Accent6 11" xfId="29690" hidden="1" xr:uid="{00000000-0005-0000-0000-00004F1D0000}"/>
    <cellStyle name="40% - Accent6 11" xfId="30448" hidden="1" xr:uid="{00000000-0005-0000-0000-0000501D0000}"/>
    <cellStyle name="40% - Accent6 11" xfId="30524" hidden="1" xr:uid="{00000000-0005-0000-0000-0000511D0000}"/>
    <cellStyle name="40% - Accent6 11" xfId="30602" hidden="1" xr:uid="{00000000-0005-0000-0000-0000521D0000}"/>
    <cellStyle name="40% - Accent6 11" xfId="30785" hidden="1" xr:uid="{00000000-0005-0000-0000-0000531D0000}"/>
    <cellStyle name="40% - Accent6 11" xfId="30861" hidden="1" xr:uid="{00000000-0005-0000-0000-0000541D0000}"/>
    <cellStyle name="40% - Accent6 11" xfId="30939" hidden="1" xr:uid="{00000000-0005-0000-0000-0000551D0000}"/>
    <cellStyle name="40% - Accent6 11" xfId="31122" hidden="1" xr:uid="{00000000-0005-0000-0000-0000561D0000}"/>
    <cellStyle name="40% - Accent6 11" xfId="31198" hidden="1" xr:uid="{00000000-0005-0000-0000-0000571D0000}"/>
    <cellStyle name="40% - Accent6 11" xfId="31300" hidden="1" xr:uid="{00000000-0005-0000-0000-0000581D0000}"/>
    <cellStyle name="40% - Accent6 11" xfId="31374" hidden="1" xr:uid="{00000000-0005-0000-0000-0000591D0000}"/>
    <cellStyle name="40% - Accent6 11" xfId="31450" hidden="1" xr:uid="{00000000-0005-0000-0000-00005A1D0000}"/>
    <cellStyle name="40% - Accent6 11" xfId="31528" hidden="1" xr:uid="{00000000-0005-0000-0000-00005B1D0000}"/>
    <cellStyle name="40% - Accent6 11" xfId="32113" hidden="1" xr:uid="{00000000-0005-0000-0000-00005C1D0000}"/>
    <cellStyle name="40% - Accent6 11" xfId="32189" hidden="1" xr:uid="{00000000-0005-0000-0000-00005D1D0000}"/>
    <cellStyle name="40% - Accent6 11" xfId="32268" hidden="1" xr:uid="{00000000-0005-0000-0000-00005E1D0000}"/>
    <cellStyle name="40% - Accent6 11" xfId="31951" hidden="1" xr:uid="{00000000-0005-0000-0000-00005F1D0000}"/>
    <cellStyle name="40% - Accent6 11" xfId="31853" hidden="1" xr:uid="{00000000-0005-0000-0000-0000601D0000}"/>
    <cellStyle name="40% - Accent6 11" xfId="31998" hidden="1" xr:uid="{00000000-0005-0000-0000-0000611D0000}"/>
    <cellStyle name="40% - Accent6 11" xfId="32708" hidden="1" xr:uid="{00000000-0005-0000-0000-0000621D0000}"/>
    <cellStyle name="40% - Accent6 11" xfId="32784" hidden="1" xr:uid="{00000000-0005-0000-0000-0000631D0000}"/>
    <cellStyle name="40% - Accent6 11" xfId="32862" hidden="1" xr:uid="{00000000-0005-0000-0000-0000641D0000}"/>
    <cellStyle name="40% - Accent6 11" xfId="31878" hidden="1" xr:uid="{00000000-0005-0000-0000-0000651D0000}"/>
    <cellStyle name="40% - Accent6 11" xfId="31824" hidden="1" xr:uid="{00000000-0005-0000-0000-0000661D0000}"/>
    <cellStyle name="40% - Accent6 11" xfId="32482" hidden="1" xr:uid="{00000000-0005-0000-0000-0000671D0000}"/>
    <cellStyle name="40% - Accent6 11" xfId="33240" hidden="1" xr:uid="{00000000-0005-0000-0000-0000681D0000}"/>
    <cellStyle name="40% - Accent6 11" xfId="33316" hidden="1" xr:uid="{00000000-0005-0000-0000-0000691D0000}"/>
    <cellStyle name="40% - Accent6 11" xfId="33394" hidden="1" xr:uid="{00000000-0005-0000-0000-00006A1D0000}"/>
    <cellStyle name="40% - Accent6 11" xfId="33577" hidden="1" xr:uid="{00000000-0005-0000-0000-00006B1D0000}"/>
    <cellStyle name="40% - Accent6 11" xfId="33653" hidden="1" xr:uid="{00000000-0005-0000-0000-00006C1D0000}"/>
    <cellStyle name="40% - Accent6 11" xfId="33731" hidden="1" xr:uid="{00000000-0005-0000-0000-00006D1D0000}"/>
    <cellStyle name="40% - Accent6 11" xfId="33914" hidden="1" xr:uid="{00000000-0005-0000-0000-00006E1D0000}"/>
    <cellStyle name="40% - Accent6 11" xfId="33990" hidden="1" xr:uid="{00000000-0005-0000-0000-00006F1D0000}"/>
    <cellStyle name="40% - Accent6 12" xfId="606" hidden="1" xr:uid="{00000000-0005-0000-0000-0000701D0000}"/>
    <cellStyle name="40% - Accent6 12" xfId="931" hidden="1" xr:uid="{00000000-0005-0000-0000-0000711D0000}"/>
    <cellStyle name="40% - Accent6 12" xfId="1251" hidden="1" xr:uid="{00000000-0005-0000-0000-0000721D0000}"/>
    <cellStyle name="40% - Accent6 12" xfId="1593" hidden="1" xr:uid="{00000000-0005-0000-0000-0000731D0000}"/>
    <cellStyle name="40% - Accent6 12" xfId="6821" hidden="1" xr:uid="{00000000-0005-0000-0000-0000741D0000}"/>
    <cellStyle name="40% - Accent6 12" xfId="7142" hidden="1" xr:uid="{00000000-0005-0000-0000-0000751D0000}"/>
    <cellStyle name="40% - Accent6 12" xfId="7488" hidden="1" xr:uid="{00000000-0005-0000-0000-0000761D0000}"/>
    <cellStyle name="40% - Accent6 12" xfId="10765" hidden="1" xr:uid="{00000000-0005-0000-0000-0000771D0000}"/>
    <cellStyle name="40% - Accent6 12" xfId="3885" hidden="1" xr:uid="{00000000-0005-0000-0000-0000781D0000}"/>
    <cellStyle name="40% - Accent6 12" xfId="4722" hidden="1" xr:uid="{00000000-0005-0000-0000-0000791D0000}"/>
    <cellStyle name="40% - Accent6 12" xfId="13260" hidden="1" xr:uid="{00000000-0005-0000-0000-00007A1D0000}"/>
    <cellStyle name="40% - Accent6 12" xfId="13580" hidden="1" xr:uid="{00000000-0005-0000-0000-00007B1D0000}"/>
    <cellStyle name="40% - Accent6 12" xfId="13922" hidden="1" xr:uid="{00000000-0005-0000-0000-00007C1D0000}"/>
    <cellStyle name="40% - Accent6 12" xfId="16967" hidden="1" xr:uid="{00000000-0005-0000-0000-00007D1D0000}"/>
    <cellStyle name="40% - Accent6 12" xfId="10791" hidden="1" xr:uid="{00000000-0005-0000-0000-00007E1D0000}"/>
    <cellStyle name="40% - Accent6 12" xfId="162" hidden="1" xr:uid="{00000000-0005-0000-0000-00007F1D0000}"/>
    <cellStyle name="40% - Accent6 12" xfId="19343" hidden="1" xr:uid="{00000000-0005-0000-0000-0000801D0000}"/>
    <cellStyle name="40% - Accent6 12" xfId="19663" hidden="1" xr:uid="{00000000-0005-0000-0000-0000811D0000}"/>
    <cellStyle name="40% - Accent6 12" xfId="20005" hidden="1" xr:uid="{00000000-0005-0000-0000-0000821D0000}"/>
    <cellStyle name="40% - Accent6 12" xfId="22596" hidden="1" xr:uid="{00000000-0005-0000-0000-0000831D0000}"/>
    <cellStyle name="40% - Accent6 12" xfId="22916" hidden="1" xr:uid="{00000000-0005-0000-0000-0000841D0000}"/>
    <cellStyle name="40% - Accent6 12" xfId="23258" hidden="1" xr:uid="{00000000-0005-0000-0000-0000851D0000}"/>
    <cellStyle name="40% - Accent6 12" xfId="25762" hidden="1" xr:uid="{00000000-0005-0000-0000-0000861D0000}"/>
    <cellStyle name="40% - Accent6 12" xfId="26082" hidden="1" xr:uid="{00000000-0005-0000-0000-0000871D0000}"/>
    <cellStyle name="40% - Accent6 12" xfId="28521" hidden="1" xr:uid="{00000000-0005-0000-0000-0000881D0000}"/>
    <cellStyle name="40% - Accent6 12" xfId="28596" hidden="1" xr:uid="{00000000-0005-0000-0000-0000891D0000}"/>
    <cellStyle name="40% - Accent6 12" xfId="28671" hidden="1" xr:uid="{00000000-0005-0000-0000-00008A1D0000}"/>
    <cellStyle name="40% - Accent6 12" xfId="28749" hidden="1" xr:uid="{00000000-0005-0000-0000-00008B1D0000}"/>
    <cellStyle name="40% - Accent6 12" xfId="29335" hidden="1" xr:uid="{00000000-0005-0000-0000-00008C1D0000}"/>
    <cellStyle name="40% - Accent6 12" xfId="29410" hidden="1" xr:uid="{00000000-0005-0000-0000-00008D1D0000}"/>
    <cellStyle name="40% - Accent6 12" xfId="29489" hidden="1" xr:uid="{00000000-0005-0000-0000-00008E1D0000}"/>
    <cellStyle name="40% - Accent6 12" xfId="29717" hidden="1" xr:uid="{00000000-0005-0000-0000-00008F1D0000}"/>
    <cellStyle name="40% - Accent6 12" xfId="28964" hidden="1" xr:uid="{00000000-0005-0000-0000-0000901D0000}"/>
    <cellStyle name="40% - Accent6 12" xfId="29034" hidden="1" xr:uid="{00000000-0005-0000-0000-0000911D0000}"/>
    <cellStyle name="40% - Accent6 12" xfId="29930" hidden="1" xr:uid="{00000000-0005-0000-0000-0000921D0000}"/>
    <cellStyle name="40% - Accent6 12" xfId="30005" hidden="1" xr:uid="{00000000-0005-0000-0000-0000931D0000}"/>
    <cellStyle name="40% - Accent6 12" xfId="30083" hidden="1" xr:uid="{00000000-0005-0000-0000-0000941D0000}"/>
    <cellStyle name="40% - Accent6 12" xfId="30275" hidden="1" xr:uid="{00000000-0005-0000-0000-0000951D0000}"/>
    <cellStyle name="40% - Accent6 12" xfId="29724" hidden="1" xr:uid="{00000000-0005-0000-0000-0000961D0000}"/>
    <cellStyle name="40% - Accent6 12" xfId="28436" hidden="1" xr:uid="{00000000-0005-0000-0000-0000971D0000}"/>
    <cellStyle name="40% - Accent6 12" xfId="30462" hidden="1" xr:uid="{00000000-0005-0000-0000-0000981D0000}"/>
    <cellStyle name="40% - Accent6 12" xfId="30537" hidden="1" xr:uid="{00000000-0005-0000-0000-0000991D0000}"/>
    <cellStyle name="40% - Accent6 12" xfId="30615" hidden="1" xr:uid="{00000000-0005-0000-0000-00009A1D0000}"/>
    <cellStyle name="40% - Accent6 12" xfId="30799" hidden="1" xr:uid="{00000000-0005-0000-0000-00009B1D0000}"/>
    <cellStyle name="40% - Accent6 12" xfId="30874" hidden="1" xr:uid="{00000000-0005-0000-0000-00009C1D0000}"/>
    <cellStyle name="40% - Accent6 12" xfId="30952" hidden="1" xr:uid="{00000000-0005-0000-0000-00009D1D0000}"/>
    <cellStyle name="40% - Accent6 12" xfId="31136" hidden="1" xr:uid="{00000000-0005-0000-0000-00009E1D0000}"/>
    <cellStyle name="40% - Accent6 12" xfId="31211" hidden="1" xr:uid="{00000000-0005-0000-0000-00009F1D0000}"/>
    <cellStyle name="40% - Accent6 12" xfId="31313" hidden="1" xr:uid="{00000000-0005-0000-0000-0000A01D0000}"/>
    <cellStyle name="40% - Accent6 12" xfId="31388" hidden="1" xr:uid="{00000000-0005-0000-0000-0000A11D0000}"/>
    <cellStyle name="40% - Accent6 12" xfId="31463" hidden="1" xr:uid="{00000000-0005-0000-0000-0000A21D0000}"/>
    <cellStyle name="40% - Accent6 12" xfId="31541" hidden="1" xr:uid="{00000000-0005-0000-0000-0000A31D0000}"/>
    <cellStyle name="40% - Accent6 12" xfId="32127" hidden="1" xr:uid="{00000000-0005-0000-0000-0000A41D0000}"/>
    <cellStyle name="40% - Accent6 12" xfId="32202" hidden="1" xr:uid="{00000000-0005-0000-0000-0000A51D0000}"/>
    <cellStyle name="40% - Accent6 12" xfId="32281" hidden="1" xr:uid="{00000000-0005-0000-0000-0000A61D0000}"/>
    <cellStyle name="40% - Accent6 12" xfId="32509" hidden="1" xr:uid="{00000000-0005-0000-0000-0000A71D0000}"/>
    <cellStyle name="40% - Accent6 12" xfId="31756" hidden="1" xr:uid="{00000000-0005-0000-0000-0000A81D0000}"/>
    <cellStyle name="40% - Accent6 12" xfId="31826" hidden="1" xr:uid="{00000000-0005-0000-0000-0000A91D0000}"/>
    <cellStyle name="40% - Accent6 12" xfId="32722" hidden="1" xr:uid="{00000000-0005-0000-0000-0000AA1D0000}"/>
    <cellStyle name="40% - Accent6 12" xfId="32797" hidden="1" xr:uid="{00000000-0005-0000-0000-0000AB1D0000}"/>
    <cellStyle name="40% - Accent6 12" xfId="32875" hidden="1" xr:uid="{00000000-0005-0000-0000-0000AC1D0000}"/>
    <cellStyle name="40% - Accent6 12" xfId="33067" hidden="1" xr:uid="{00000000-0005-0000-0000-0000AD1D0000}"/>
    <cellStyle name="40% - Accent6 12" xfId="32516" hidden="1" xr:uid="{00000000-0005-0000-0000-0000AE1D0000}"/>
    <cellStyle name="40% - Accent6 12" xfId="31228" hidden="1" xr:uid="{00000000-0005-0000-0000-0000AF1D0000}"/>
    <cellStyle name="40% - Accent6 12" xfId="33254" hidden="1" xr:uid="{00000000-0005-0000-0000-0000B01D0000}"/>
    <cellStyle name="40% - Accent6 12" xfId="33329" hidden="1" xr:uid="{00000000-0005-0000-0000-0000B11D0000}"/>
    <cellStyle name="40% - Accent6 12" xfId="33407" hidden="1" xr:uid="{00000000-0005-0000-0000-0000B21D0000}"/>
    <cellStyle name="40% - Accent6 12" xfId="33591" hidden="1" xr:uid="{00000000-0005-0000-0000-0000B31D0000}"/>
    <cellStyle name="40% - Accent6 12" xfId="33666" hidden="1" xr:uid="{00000000-0005-0000-0000-0000B41D0000}"/>
    <cellStyle name="40% - Accent6 12" xfId="33744" hidden="1" xr:uid="{00000000-0005-0000-0000-0000B51D0000}"/>
    <cellStyle name="40% - Accent6 12" xfId="33928" hidden="1" xr:uid="{00000000-0005-0000-0000-0000B61D0000}"/>
    <cellStyle name="40% - Accent6 12" xfId="34003" hidden="1" xr:uid="{00000000-0005-0000-0000-0000B71D0000}"/>
    <cellStyle name="40% - Accent6 13" xfId="1628" hidden="1" xr:uid="{00000000-0005-0000-0000-0000B81D0000}"/>
    <cellStyle name="40% - Accent6 13" xfId="2894" hidden="1" xr:uid="{00000000-0005-0000-0000-0000B91D0000}"/>
    <cellStyle name="40% - Accent6 13" xfId="9520" hidden="1" xr:uid="{00000000-0005-0000-0000-0000BA1D0000}"/>
    <cellStyle name="40% - Accent6 13" xfId="12033" hidden="1" xr:uid="{00000000-0005-0000-0000-0000BB1D0000}"/>
    <cellStyle name="40% - Accent6 13" xfId="15771" hidden="1" xr:uid="{00000000-0005-0000-0000-0000BC1D0000}"/>
    <cellStyle name="40% - Accent6 13" xfId="18139" hidden="1" xr:uid="{00000000-0005-0000-0000-0000BD1D0000}"/>
    <cellStyle name="40% - Accent6 13" xfId="21408" hidden="1" xr:uid="{00000000-0005-0000-0000-0000BE1D0000}"/>
    <cellStyle name="40% - Accent6 13" xfId="24592" hidden="1" xr:uid="{00000000-0005-0000-0000-0000BF1D0000}"/>
    <cellStyle name="40% - Accent6 13" xfId="28762" hidden="1" xr:uid="{00000000-0005-0000-0000-0000C01D0000}"/>
    <cellStyle name="40% - Accent6 13" xfId="28877" hidden="1" xr:uid="{00000000-0005-0000-0000-0000C11D0000}"/>
    <cellStyle name="40% - Accent6 13" xfId="29600" hidden="1" xr:uid="{00000000-0005-0000-0000-0000C21D0000}"/>
    <cellStyle name="40% - Accent6 13" xfId="29773" hidden="1" xr:uid="{00000000-0005-0000-0000-0000C31D0000}"/>
    <cellStyle name="40% - Accent6 13" xfId="30166" hidden="1" xr:uid="{00000000-0005-0000-0000-0000C41D0000}"/>
    <cellStyle name="40% - Accent6 13" xfId="30314" hidden="1" xr:uid="{00000000-0005-0000-0000-0000C51D0000}"/>
    <cellStyle name="40% - Accent6 13" xfId="30652" hidden="1" xr:uid="{00000000-0005-0000-0000-0000C61D0000}"/>
    <cellStyle name="40% - Accent6 13" xfId="30989" hidden="1" xr:uid="{00000000-0005-0000-0000-0000C71D0000}"/>
    <cellStyle name="40% - Accent6 13" xfId="31554" hidden="1" xr:uid="{00000000-0005-0000-0000-0000C81D0000}"/>
    <cellStyle name="40% - Accent6 13" xfId="31669" hidden="1" xr:uid="{00000000-0005-0000-0000-0000C91D0000}"/>
    <cellStyle name="40% - Accent6 13" xfId="32392" hidden="1" xr:uid="{00000000-0005-0000-0000-0000CA1D0000}"/>
    <cellStyle name="40% - Accent6 13" xfId="32565" hidden="1" xr:uid="{00000000-0005-0000-0000-0000CB1D0000}"/>
    <cellStyle name="40% - Accent6 13" xfId="32958" hidden="1" xr:uid="{00000000-0005-0000-0000-0000CC1D0000}"/>
    <cellStyle name="40% - Accent6 13" xfId="33106" hidden="1" xr:uid="{00000000-0005-0000-0000-0000CD1D0000}"/>
    <cellStyle name="40% - Accent6 13" xfId="33444" hidden="1" xr:uid="{00000000-0005-0000-0000-0000CE1D0000}"/>
    <cellStyle name="40% - Accent6 13" xfId="33781" hidden="1" xr:uid="{00000000-0005-0000-0000-0000CF1D0000}"/>
    <cellStyle name="40% - Accent6 3 2 3 2" xfId="1714" hidden="1" xr:uid="{00000000-0005-0000-0000-0000D01D0000}"/>
    <cellStyle name="40% - Accent6 3 2 3 2" xfId="2980" hidden="1" xr:uid="{00000000-0005-0000-0000-0000D11D0000}"/>
    <cellStyle name="40% - Accent6 3 2 3 2" xfId="9606" hidden="1" xr:uid="{00000000-0005-0000-0000-0000D21D0000}"/>
    <cellStyle name="40% - Accent6 3 2 3 2" xfId="12119" hidden="1" xr:uid="{00000000-0005-0000-0000-0000D31D0000}"/>
    <cellStyle name="40% - Accent6 3 2 3 2" xfId="15857" hidden="1" xr:uid="{00000000-0005-0000-0000-0000D41D0000}"/>
    <cellStyle name="40% - Accent6 3 2 3 2" xfId="18225" hidden="1" xr:uid="{00000000-0005-0000-0000-0000D51D0000}"/>
    <cellStyle name="40% - Accent6 3 2 3 2" xfId="21494" hidden="1" xr:uid="{00000000-0005-0000-0000-0000D61D0000}"/>
    <cellStyle name="40% - Accent6 3 2 3 2" xfId="24678" hidden="1" xr:uid="{00000000-0005-0000-0000-0000D71D0000}"/>
    <cellStyle name="40% - Accent6 3 2 3 2" xfId="28847" hidden="1" xr:uid="{00000000-0005-0000-0000-0000D81D0000}"/>
    <cellStyle name="40% - Accent6 3 2 3 2" xfId="28962" hidden="1" xr:uid="{00000000-0005-0000-0000-0000D91D0000}"/>
    <cellStyle name="40% - Accent6 3 2 3 2" xfId="29685" hidden="1" xr:uid="{00000000-0005-0000-0000-0000DA1D0000}"/>
    <cellStyle name="40% - Accent6 3 2 3 2" xfId="29858" hidden="1" xr:uid="{00000000-0005-0000-0000-0000DB1D0000}"/>
    <cellStyle name="40% - Accent6 3 2 3 2" xfId="30251" hidden="1" xr:uid="{00000000-0005-0000-0000-0000DC1D0000}"/>
    <cellStyle name="40% - Accent6 3 2 3 2" xfId="30399" hidden="1" xr:uid="{00000000-0005-0000-0000-0000DD1D0000}"/>
    <cellStyle name="40% - Accent6 3 2 3 2" xfId="30737" hidden="1" xr:uid="{00000000-0005-0000-0000-0000DE1D0000}"/>
    <cellStyle name="40% - Accent6 3 2 3 2" xfId="31074" hidden="1" xr:uid="{00000000-0005-0000-0000-0000DF1D0000}"/>
    <cellStyle name="40% - Accent6 3 2 3 2" xfId="31639" hidden="1" xr:uid="{00000000-0005-0000-0000-0000E01D0000}"/>
    <cellStyle name="40% - Accent6 3 2 3 2" xfId="31754" hidden="1" xr:uid="{00000000-0005-0000-0000-0000E11D0000}"/>
    <cellStyle name="40% - Accent6 3 2 3 2" xfId="32477" hidden="1" xr:uid="{00000000-0005-0000-0000-0000E21D0000}"/>
    <cellStyle name="40% - Accent6 3 2 3 2" xfId="32650" hidden="1" xr:uid="{00000000-0005-0000-0000-0000E31D0000}"/>
    <cellStyle name="40% - Accent6 3 2 3 2" xfId="33043" hidden="1" xr:uid="{00000000-0005-0000-0000-0000E41D0000}"/>
    <cellStyle name="40% - Accent6 3 2 3 2" xfId="33191" hidden="1" xr:uid="{00000000-0005-0000-0000-0000E51D0000}"/>
    <cellStyle name="40% - Accent6 3 2 3 2" xfId="33529" hidden="1" xr:uid="{00000000-0005-0000-0000-0000E61D0000}"/>
    <cellStyle name="40% - Accent6 3 2 3 2" xfId="33866" hidden="1" xr:uid="{00000000-0005-0000-0000-0000E71D0000}"/>
    <cellStyle name="40% - Accent6 3 2 4 2" xfId="1687" hidden="1" xr:uid="{00000000-0005-0000-0000-0000E81D0000}"/>
    <cellStyle name="40% - Accent6 3 2 4 2" xfId="2953" hidden="1" xr:uid="{00000000-0005-0000-0000-0000E91D0000}"/>
    <cellStyle name="40% - Accent6 3 2 4 2" xfId="9579" hidden="1" xr:uid="{00000000-0005-0000-0000-0000EA1D0000}"/>
    <cellStyle name="40% - Accent6 3 2 4 2" xfId="12092" hidden="1" xr:uid="{00000000-0005-0000-0000-0000EB1D0000}"/>
    <cellStyle name="40% - Accent6 3 2 4 2" xfId="15830" hidden="1" xr:uid="{00000000-0005-0000-0000-0000EC1D0000}"/>
    <cellStyle name="40% - Accent6 3 2 4 2" xfId="18198" hidden="1" xr:uid="{00000000-0005-0000-0000-0000ED1D0000}"/>
    <cellStyle name="40% - Accent6 3 2 4 2" xfId="21467" hidden="1" xr:uid="{00000000-0005-0000-0000-0000EE1D0000}"/>
    <cellStyle name="40% - Accent6 3 2 4 2" xfId="24651" hidden="1" xr:uid="{00000000-0005-0000-0000-0000EF1D0000}"/>
    <cellStyle name="40% - Accent6 3 2 4 2" xfId="28820" hidden="1" xr:uid="{00000000-0005-0000-0000-0000F01D0000}"/>
    <cellStyle name="40% - Accent6 3 2 4 2" xfId="28935" hidden="1" xr:uid="{00000000-0005-0000-0000-0000F11D0000}"/>
    <cellStyle name="40% - Accent6 3 2 4 2" xfId="29658" hidden="1" xr:uid="{00000000-0005-0000-0000-0000F21D0000}"/>
    <cellStyle name="40% - Accent6 3 2 4 2" xfId="29831" hidden="1" xr:uid="{00000000-0005-0000-0000-0000F31D0000}"/>
    <cellStyle name="40% - Accent6 3 2 4 2" xfId="30224" hidden="1" xr:uid="{00000000-0005-0000-0000-0000F41D0000}"/>
    <cellStyle name="40% - Accent6 3 2 4 2" xfId="30372" hidden="1" xr:uid="{00000000-0005-0000-0000-0000F51D0000}"/>
    <cellStyle name="40% - Accent6 3 2 4 2" xfId="30710" hidden="1" xr:uid="{00000000-0005-0000-0000-0000F61D0000}"/>
    <cellStyle name="40% - Accent6 3 2 4 2" xfId="31047" hidden="1" xr:uid="{00000000-0005-0000-0000-0000F71D0000}"/>
    <cellStyle name="40% - Accent6 3 2 4 2" xfId="31612" hidden="1" xr:uid="{00000000-0005-0000-0000-0000F81D0000}"/>
    <cellStyle name="40% - Accent6 3 2 4 2" xfId="31727" hidden="1" xr:uid="{00000000-0005-0000-0000-0000F91D0000}"/>
    <cellStyle name="40% - Accent6 3 2 4 2" xfId="32450" hidden="1" xr:uid="{00000000-0005-0000-0000-0000FA1D0000}"/>
    <cellStyle name="40% - Accent6 3 2 4 2" xfId="32623" hidden="1" xr:uid="{00000000-0005-0000-0000-0000FB1D0000}"/>
    <cellStyle name="40% - Accent6 3 2 4 2" xfId="33016" hidden="1" xr:uid="{00000000-0005-0000-0000-0000FC1D0000}"/>
    <cellStyle name="40% - Accent6 3 2 4 2" xfId="33164" hidden="1" xr:uid="{00000000-0005-0000-0000-0000FD1D0000}"/>
    <cellStyle name="40% - Accent6 3 2 4 2" xfId="33502" hidden="1" xr:uid="{00000000-0005-0000-0000-0000FE1D0000}"/>
    <cellStyle name="40% - Accent6 3 2 4 2" xfId="33839" hidden="1" xr:uid="{00000000-0005-0000-0000-0000FF1D0000}"/>
    <cellStyle name="40% - Accent6 3 3 3 2" xfId="1686" hidden="1" xr:uid="{00000000-0005-0000-0000-0000001E0000}"/>
    <cellStyle name="40% - Accent6 3 3 3 2" xfId="2952" hidden="1" xr:uid="{00000000-0005-0000-0000-0000011E0000}"/>
    <cellStyle name="40% - Accent6 3 3 3 2" xfId="9578" hidden="1" xr:uid="{00000000-0005-0000-0000-0000021E0000}"/>
    <cellStyle name="40% - Accent6 3 3 3 2" xfId="12091" hidden="1" xr:uid="{00000000-0005-0000-0000-0000031E0000}"/>
    <cellStyle name="40% - Accent6 3 3 3 2" xfId="15829" hidden="1" xr:uid="{00000000-0005-0000-0000-0000041E0000}"/>
    <cellStyle name="40% - Accent6 3 3 3 2" xfId="18197" hidden="1" xr:uid="{00000000-0005-0000-0000-0000051E0000}"/>
    <cellStyle name="40% - Accent6 3 3 3 2" xfId="21466" hidden="1" xr:uid="{00000000-0005-0000-0000-0000061E0000}"/>
    <cellStyle name="40% - Accent6 3 3 3 2" xfId="24650" hidden="1" xr:uid="{00000000-0005-0000-0000-0000071E0000}"/>
    <cellStyle name="40% - Accent6 3 3 3 2" xfId="28819" hidden="1" xr:uid="{00000000-0005-0000-0000-0000081E0000}"/>
    <cellStyle name="40% - Accent6 3 3 3 2" xfId="28934" hidden="1" xr:uid="{00000000-0005-0000-0000-0000091E0000}"/>
    <cellStyle name="40% - Accent6 3 3 3 2" xfId="29657" hidden="1" xr:uid="{00000000-0005-0000-0000-00000A1E0000}"/>
    <cellStyle name="40% - Accent6 3 3 3 2" xfId="29830" hidden="1" xr:uid="{00000000-0005-0000-0000-00000B1E0000}"/>
    <cellStyle name="40% - Accent6 3 3 3 2" xfId="30223" hidden="1" xr:uid="{00000000-0005-0000-0000-00000C1E0000}"/>
    <cellStyle name="40% - Accent6 3 3 3 2" xfId="30371" hidden="1" xr:uid="{00000000-0005-0000-0000-00000D1E0000}"/>
    <cellStyle name="40% - Accent6 3 3 3 2" xfId="30709" hidden="1" xr:uid="{00000000-0005-0000-0000-00000E1E0000}"/>
    <cellStyle name="40% - Accent6 3 3 3 2" xfId="31046" hidden="1" xr:uid="{00000000-0005-0000-0000-00000F1E0000}"/>
    <cellStyle name="40% - Accent6 3 3 3 2" xfId="31611" hidden="1" xr:uid="{00000000-0005-0000-0000-0000101E0000}"/>
    <cellStyle name="40% - Accent6 3 3 3 2" xfId="31726" hidden="1" xr:uid="{00000000-0005-0000-0000-0000111E0000}"/>
    <cellStyle name="40% - Accent6 3 3 3 2" xfId="32449" hidden="1" xr:uid="{00000000-0005-0000-0000-0000121E0000}"/>
    <cellStyle name="40% - Accent6 3 3 3 2" xfId="32622" hidden="1" xr:uid="{00000000-0005-0000-0000-0000131E0000}"/>
    <cellStyle name="40% - Accent6 3 3 3 2" xfId="33015" hidden="1" xr:uid="{00000000-0005-0000-0000-0000141E0000}"/>
    <cellStyle name="40% - Accent6 3 3 3 2" xfId="33163" hidden="1" xr:uid="{00000000-0005-0000-0000-0000151E0000}"/>
    <cellStyle name="40% - Accent6 3 3 3 2" xfId="33501" hidden="1" xr:uid="{00000000-0005-0000-0000-0000161E0000}"/>
    <cellStyle name="40% - Accent6 3 3 3 2" xfId="33838" hidden="1" xr:uid="{00000000-0005-0000-0000-0000171E0000}"/>
    <cellStyle name="40% - Accent6 4 2 3 2" xfId="1715" hidden="1" xr:uid="{00000000-0005-0000-0000-0000181E0000}"/>
    <cellStyle name="40% - Accent6 4 2 3 2" xfId="2981" hidden="1" xr:uid="{00000000-0005-0000-0000-0000191E0000}"/>
    <cellStyle name="40% - Accent6 4 2 3 2" xfId="9607" hidden="1" xr:uid="{00000000-0005-0000-0000-00001A1E0000}"/>
    <cellStyle name="40% - Accent6 4 2 3 2" xfId="12120" hidden="1" xr:uid="{00000000-0005-0000-0000-00001B1E0000}"/>
    <cellStyle name="40% - Accent6 4 2 3 2" xfId="15858" hidden="1" xr:uid="{00000000-0005-0000-0000-00001C1E0000}"/>
    <cellStyle name="40% - Accent6 4 2 3 2" xfId="18226" hidden="1" xr:uid="{00000000-0005-0000-0000-00001D1E0000}"/>
    <cellStyle name="40% - Accent6 4 2 3 2" xfId="21495" hidden="1" xr:uid="{00000000-0005-0000-0000-00001E1E0000}"/>
    <cellStyle name="40% - Accent6 4 2 3 2" xfId="24679" hidden="1" xr:uid="{00000000-0005-0000-0000-00001F1E0000}"/>
    <cellStyle name="40% - Accent6 4 2 3 2" xfId="28848" hidden="1" xr:uid="{00000000-0005-0000-0000-0000201E0000}"/>
    <cellStyle name="40% - Accent6 4 2 3 2" xfId="28963" hidden="1" xr:uid="{00000000-0005-0000-0000-0000211E0000}"/>
    <cellStyle name="40% - Accent6 4 2 3 2" xfId="29686" hidden="1" xr:uid="{00000000-0005-0000-0000-0000221E0000}"/>
    <cellStyle name="40% - Accent6 4 2 3 2" xfId="29859" hidden="1" xr:uid="{00000000-0005-0000-0000-0000231E0000}"/>
    <cellStyle name="40% - Accent6 4 2 3 2" xfId="30252" hidden="1" xr:uid="{00000000-0005-0000-0000-0000241E0000}"/>
    <cellStyle name="40% - Accent6 4 2 3 2" xfId="30400" hidden="1" xr:uid="{00000000-0005-0000-0000-0000251E0000}"/>
    <cellStyle name="40% - Accent6 4 2 3 2" xfId="30738" hidden="1" xr:uid="{00000000-0005-0000-0000-0000261E0000}"/>
    <cellStyle name="40% - Accent6 4 2 3 2" xfId="31075" hidden="1" xr:uid="{00000000-0005-0000-0000-0000271E0000}"/>
    <cellStyle name="40% - Accent6 4 2 3 2" xfId="31640" hidden="1" xr:uid="{00000000-0005-0000-0000-0000281E0000}"/>
    <cellStyle name="40% - Accent6 4 2 3 2" xfId="31755" hidden="1" xr:uid="{00000000-0005-0000-0000-0000291E0000}"/>
    <cellStyle name="40% - Accent6 4 2 3 2" xfId="32478" hidden="1" xr:uid="{00000000-0005-0000-0000-00002A1E0000}"/>
    <cellStyle name="40% - Accent6 4 2 3 2" xfId="32651" hidden="1" xr:uid="{00000000-0005-0000-0000-00002B1E0000}"/>
    <cellStyle name="40% - Accent6 4 2 3 2" xfId="33044" hidden="1" xr:uid="{00000000-0005-0000-0000-00002C1E0000}"/>
    <cellStyle name="40% - Accent6 4 2 3 2" xfId="33192" hidden="1" xr:uid="{00000000-0005-0000-0000-00002D1E0000}"/>
    <cellStyle name="40% - Accent6 4 2 3 2" xfId="33530" hidden="1" xr:uid="{00000000-0005-0000-0000-00002E1E0000}"/>
    <cellStyle name="40% - Accent6 4 2 3 2" xfId="33867" hidden="1" xr:uid="{00000000-0005-0000-0000-00002F1E0000}"/>
    <cellStyle name="40% - Accent6 4 2 4 2" xfId="1689" hidden="1" xr:uid="{00000000-0005-0000-0000-0000301E0000}"/>
    <cellStyle name="40% - Accent6 4 2 4 2" xfId="2955" hidden="1" xr:uid="{00000000-0005-0000-0000-0000311E0000}"/>
    <cellStyle name="40% - Accent6 4 2 4 2" xfId="9581" hidden="1" xr:uid="{00000000-0005-0000-0000-0000321E0000}"/>
    <cellStyle name="40% - Accent6 4 2 4 2" xfId="12094" hidden="1" xr:uid="{00000000-0005-0000-0000-0000331E0000}"/>
    <cellStyle name="40% - Accent6 4 2 4 2" xfId="15832" hidden="1" xr:uid="{00000000-0005-0000-0000-0000341E0000}"/>
    <cellStyle name="40% - Accent6 4 2 4 2" xfId="18200" hidden="1" xr:uid="{00000000-0005-0000-0000-0000351E0000}"/>
    <cellStyle name="40% - Accent6 4 2 4 2" xfId="21469" hidden="1" xr:uid="{00000000-0005-0000-0000-0000361E0000}"/>
    <cellStyle name="40% - Accent6 4 2 4 2" xfId="24653" hidden="1" xr:uid="{00000000-0005-0000-0000-0000371E0000}"/>
    <cellStyle name="40% - Accent6 4 2 4 2" xfId="28822" hidden="1" xr:uid="{00000000-0005-0000-0000-0000381E0000}"/>
    <cellStyle name="40% - Accent6 4 2 4 2" xfId="28937" hidden="1" xr:uid="{00000000-0005-0000-0000-0000391E0000}"/>
    <cellStyle name="40% - Accent6 4 2 4 2" xfId="29660" hidden="1" xr:uid="{00000000-0005-0000-0000-00003A1E0000}"/>
    <cellStyle name="40% - Accent6 4 2 4 2" xfId="29833" hidden="1" xr:uid="{00000000-0005-0000-0000-00003B1E0000}"/>
    <cellStyle name="40% - Accent6 4 2 4 2" xfId="30226" hidden="1" xr:uid="{00000000-0005-0000-0000-00003C1E0000}"/>
    <cellStyle name="40% - Accent6 4 2 4 2" xfId="30374" hidden="1" xr:uid="{00000000-0005-0000-0000-00003D1E0000}"/>
    <cellStyle name="40% - Accent6 4 2 4 2" xfId="30712" hidden="1" xr:uid="{00000000-0005-0000-0000-00003E1E0000}"/>
    <cellStyle name="40% - Accent6 4 2 4 2" xfId="31049" hidden="1" xr:uid="{00000000-0005-0000-0000-00003F1E0000}"/>
    <cellStyle name="40% - Accent6 4 2 4 2" xfId="31614" hidden="1" xr:uid="{00000000-0005-0000-0000-0000401E0000}"/>
    <cellStyle name="40% - Accent6 4 2 4 2" xfId="31729" hidden="1" xr:uid="{00000000-0005-0000-0000-0000411E0000}"/>
    <cellStyle name="40% - Accent6 4 2 4 2" xfId="32452" hidden="1" xr:uid="{00000000-0005-0000-0000-0000421E0000}"/>
    <cellStyle name="40% - Accent6 4 2 4 2" xfId="32625" hidden="1" xr:uid="{00000000-0005-0000-0000-0000431E0000}"/>
    <cellStyle name="40% - Accent6 4 2 4 2" xfId="33018" hidden="1" xr:uid="{00000000-0005-0000-0000-0000441E0000}"/>
    <cellStyle name="40% - Accent6 4 2 4 2" xfId="33166" hidden="1" xr:uid="{00000000-0005-0000-0000-0000451E0000}"/>
    <cellStyle name="40% - Accent6 4 2 4 2" xfId="33504" hidden="1" xr:uid="{00000000-0005-0000-0000-0000461E0000}"/>
    <cellStyle name="40% - Accent6 4 2 4 2" xfId="33841" hidden="1" xr:uid="{00000000-0005-0000-0000-0000471E0000}"/>
    <cellStyle name="40% - Accent6 4 3 3 2" xfId="1688" hidden="1" xr:uid="{00000000-0005-0000-0000-0000481E0000}"/>
    <cellStyle name="40% - Accent6 4 3 3 2" xfId="2954" hidden="1" xr:uid="{00000000-0005-0000-0000-0000491E0000}"/>
    <cellStyle name="40% - Accent6 4 3 3 2" xfId="9580" hidden="1" xr:uid="{00000000-0005-0000-0000-00004A1E0000}"/>
    <cellStyle name="40% - Accent6 4 3 3 2" xfId="12093" hidden="1" xr:uid="{00000000-0005-0000-0000-00004B1E0000}"/>
    <cellStyle name="40% - Accent6 4 3 3 2" xfId="15831" hidden="1" xr:uid="{00000000-0005-0000-0000-00004C1E0000}"/>
    <cellStyle name="40% - Accent6 4 3 3 2" xfId="18199" hidden="1" xr:uid="{00000000-0005-0000-0000-00004D1E0000}"/>
    <cellStyle name="40% - Accent6 4 3 3 2" xfId="21468" hidden="1" xr:uid="{00000000-0005-0000-0000-00004E1E0000}"/>
    <cellStyle name="40% - Accent6 4 3 3 2" xfId="24652" hidden="1" xr:uid="{00000000-0005-0000-0000-00004F1E0000}"/>
    <cellStyle name="40% - Accent6 4 3 3 2" xfId="28821" hidden="1" xr:uid="{00000000-0005-0000-0000-0000501E0000}"/>
    <cellStyle name="40% - Accent6 4 3 3 2" xfId="28936" hidden="1" xr:uid="{00000000-0005-0000-0000-0000511E0000}"/>
    <cellStyle name="40% - Accent6 4 3 3 2" xfId="29659" hidden="1" xr:uid="{00000000-0005-0000-0000-0000521E0000}"/>
    <cellStyle name="40% - Accent6 4 3 3 2" xfId="29832" hidden="1" xr:uid="{00000000-0005-0000-0000-0000531E0000}"/>
    <cellStyle name="40% - Accent6 4 3 3 2" xfId="30225" hidden="1" xr:uid="{00000000-0005-0000-0000-0000541E0000}"/>
    <cellStyle name="40% - Accent6 4 3 3 2" xfId="30373" hidden="1" xr:uid="{00000000-0005-0000-0000-0000551E0000}"/>
    <cellStyle name="40% - Accent6 4 3 3 2" xfId="30711" hidden="1" xr:uid="{00000000-0005-0000-0000-0000561E0000}"/>
    <cellStyle name="40% - Accent6 4 3 3 2" xfId="31048" hidden="1" xr:uid="{00000000-0005-0000-0000-0000571E0000}"/>
    <cellStyle name="40% - Accent6 4 3 3 2" xfId="31613" hidden="1" xr:uid="{00000000-0005-0000-0000-0000581E0000}"/>
    <cellStyle name="40% - Accent6 4 3 3 2" xfId="31728" hidden="1" xr:uid="{00000000-0005-0000-0000-0000591E0000}"/>
    <cellStyle name="40% - Accent6 4 3 3 2" xfId="32451" hidden="1" xr:uid="{00000000-0005-0000-0000-00005A1E0000}"/>
    <cellStyle name="40% - Accent6 4 3 3 2" xfId="32624" hidden="1" xr:uid="{00000000-0005-0000-0000-00005B1E0000}"/>
    <cellStyle name="40% - Accent6 4 3 3 2" xfId="33017" hidden="1" xr:uid="{00000000-0005-0000-0000-00005C1E0000}"/>
    <cellStyle name="40% - Accent6 4 3 3 2" xfId="33165" hidden="1" xr:uid="{00000000-0005-0000-0000-00005D1E0000}"/>
    <cellStyle name="40% - Accent6 4 3 3 2" xfId="33503" hidden="1" xr:uid="{00000000-0005-0000-0000-00005E1E0000}"/>
    <cellStyle name="40% - Accent6 4 3 3 2" xfId="33840" hidden="1" xr:uid="{00000000-0005-0000-0000-00005F1E0000}"/>
    <cellStyle name="40% - Accent6 5 2" xfId="1643" hidden="1" xr:uid="{00000000-0005-0000-0000-0000601E0000}"/>
    <cellStyle name="40% - Accent6 5 2" xfId="2909" hidden="1" xr:uid="{00000000-0005-0000-0000-0000611E0000}"/>
    <cellStyle name="40% - Accent6 5 2" xfId="9535" hidden="1" xr:uid="{00000000-0005-0000-0000-0000621E0000}"/>
    <cellStyle name="40% - Accent6 5 2" xfId="12048" hidden="1" xr:uid="{00000000-0005-0000-0000-0000631E0000}"/>
    <cellStyle name="40% - Accent6 5 2" xfId="15786" hidden="1" xr:uid="{00000000-0005-0000-0000-0000641E0000}"/>
    <cellStyle name="40% - Accent6 5 2" xfId="18154" hidden="1" xr:uid="{00000000-0005-0000-0000-0000651E0000}"/>
    <cellStyle name="40% - Accent6 5 2" xfId="21423" hidden="1" xr:uid="{00000000-0005-0000-0000-0000661E0000}"/>
    <cellStyle name="40% - Accent6 5 2" xfId="24607" hidden="1" xr:uid="{00000000-0005-0000-0000-0000671E0000}"/>
    <cellStyle name="40% - Accent6 5 2" xfId="28776" hidden="1" xr:uid="{00000000-0005-0000-0000-0000681E0000}"/>
    <cellStyle name="40% - Accent6 5 2" xfId="28891" hidden="1" xr:uid="{00000000-0005-0000-0000-0000691E0000}"/>
    <cellStyle name="40% - Accent6 5 2" xfId="29614" hidden="1" xr:uid="{00000000-0005-0000-0000-00006A1E0000}"/>
    <cellStyle name="40% - Accent6 5 2" xfId="29787" hidden="1" xr:uid="{00000000-0005-0000-0000-00006B1E0000}"/>
    <cellStyle name="40% - Accent6 5 2" xfId="30180" hidden="1" xr:uid="{00000000-0005-0000-0000-00006C1E0000}"/>
    <cellStyle name="40% - Accent6 5 2" xfId="30328" hidden="1" xr:uid="{00000000-0005-0000-0000-00006D1E0000}"/>
    <cellStyle name="40% - Accent6 5 2" xfId="30666" hidden="1" xr:uid="{00000000-0005-0000-0000-00006E1E0000}"/>
    <cellStyle name="40% - Accent6 5 2" xfId="31003" hidden="1" xr:uid="{00000000-0005-0000-0000-00006F1E0000}"/>
    <cellStyle name="40% - Accent6 5 2" xfId="31568" hidden="1" xr:uid="{00000000-0005-0000-0000-0000701E0000}"/>
    <cellStyle name="40% - Accent6 5 2" xfId="31683" hidden="1" xr:uid="{00000000-0005-0000-0000-0000711E0000}"/>
    <cellStyle name="40% - Accent6 5 2" xfId="32406" hidden="1" xr:uid="{00000000-0005-0000-0000-0000721E0000}"/>
    <cellStyle name="40% - Accent6 5 2" xfId="32579" hidden="1" xr:uid="{00000000-0005-0000-0000-0000731E0000}"/>
    <cellStyle name="40% - Accent6 5 2" xfId="32972" hidden="1" xr:uid="{00000000-0005-0000-0000-0000741E0000}"/>
    <cellStyle name="40% - Accent6 5 2" xfId="33120" hidden="1" xr:uid="{00000000-0005-0000-0000-0000751E0000}"/>
    <cellStyle name="40% - Accent6 5 2" xfId="33458" hidden="1" xr:uid="{00000000-0005-0000-0000-0000761E0000}"/>
    <cellStyle name="40% - Accent6 5 2" xfId="33795" hidden="1" xr:uid="{00000000-0005-0000-0000-0000771E0000}"/>
    <cellStyle name="40% - Accent6 7" xfId="419" hidden="1" xr:uid="{00000000-0005-0000-0000-0000781E0000}"/>
    <cellStyle name="40% - Accent6 7" xfId="687" hidden="1" xr:uid="{00000000-0005-0000-0000-0000791E0000}"/>
    <cellStyle name="40% - Accent6 7" xfId="1021" hidden="1" xr:uid="{00000000-0005-0000-0000-00007A1E0000}"/>
    <cellStyle name="40% - Accent6 7" xfId="1363" hidden="1" xr:uid="{00000000-0005-0000-0000-00007B1E0000}"/>
    <cellStyle name="40% - Accent6 7" xfId="6575" hidden="1" xr:uid="{00000000-0005-0000-0000-00007C1E0000}"/>
    <cellStyle name="40% - Accent6 7" xfId="6911" hidden="1" xr:uid="{00000000-0005-0000-0000-00007D1E0000}"/>
    <cellStyle name="40% - Accent6 7" xfId="7256" hidden="1" xr:uid="{00000000-0005-0000-0000-00007E1E0000}"/>
    <cellStyle name="40% - Accent6 7" xfId="4387" hidden="1" xr:uid="{00000000-0005-0000-0000-00007F1E0000}"/>
    <cellStyle name="40% - Accent6 7" xfId="7768" hidden="1" xr:uid="{00000000-0005-0000-0000-0000801E0000}"/>
    <cellStyle name="40% - Accent6 7" xfId="5984" hidden="1" xr:uid="{00000000-0005-0000-0000-0000811E0000}"/>
    <cellStyle name="40% - Accent6 7" xfId="4189" hidden="1" xr:uid="{00000000-0005-0000-0000-0000821E0000}"/>
    <cellStyle name="40% - Accent6 7" xfId="13350" hidden="1" xr:uid="{00000000-0005-0000-0000-0000831E0000}"/>
    <cellStyle name="40% - Accent6 7" xfId="13692" hidden="1" xr:uid="{00000000-0005-0000-0000-0000841E0000}"/>
    <cellStyle name="40% - Accent6 7" xfId="6007" hidden="1" xr:uid="{00000000-0005-0000-0000-0000851E0000}"/>
    <cellStyle name="40% - Accent6 7" xfId="14147" hidden="1" xr:uid="{00000000-0005-0000-0000-0000861E0000}"/>
    <cellStyle name="40% - Accent6 7" xfId="5654" hidden="1" xr:uid="{00000000-0005-0000-0000-0000871E0000}"/>
    <cellStyle name="40% - Accent6 7" xfId="6332" hidden="1" xr:uid="{00000000-0005-0000-0000-0000881E0000}"/>
    <cellStyle name="40% - Accent6 7" xfId="19433" hidden="1" xr:uid="{00000000-0005-0000-0000-0000891E0000}"/>
    <cellStyle name="40% - Accent6 7" xfId="19775" hidden="1" xr:uid="{00000000-0005-0000-0000-00008A1E0000}"/>
    <cellStyle name="40% - Accent6 7" xfId="10799" hidden="1" xr:uid="{00000000-0005-0000-0000-00008B1E0000}"/>
    <cellStyle name="40% - Accent6 7" xfId="22686" hidden="1" xr:uid="{00000000-0005-0000-0000-00008C1E0000}"/>
    <cellStyle name="40% - Accent6 7" xfId="23028" hidden="1" xr:uid="{00000000-0005-0000-0000-00008D1E0000}"/>
    <cellStyle name="40% - Accent6 7" xfId="17776" hidden="1" xr:uid="{00000000-0005-0000-0000-00008E1E0000}"/>
    <cellStyle name="40% - Accent6 7" xfId="25852" hidden="1" xr:uid="{00000000-0005-0000-0000-00008F1E0000}"/>
    <cellStyle name="40% - Accent6 7" xfId="28454" hidden="1" xr:uid="{00000000-0005-0000-0000-0000901E0000}"/>
    <cellStyle name="40% - Accent6 7" xfId="28532" hidden="1" xr:uid="{00000000-0005-0000-0000-0000911E0000}"/>
    <cellStyle name="40% - Accent6 7" xfId="28610" hidden="1" xr:uid="{00000000-0005-0000-0000-0000921E0000}"/>
    <cellStyle name="40% - Accent6 7" xfId="28688" hidden="1" xr:uid="{00000000-0005-0000-0000-0000931E0000}"/>
    <cellStyle name="40% - Accent6 7" xfId="29270" hidden="1" xr:uid="{00000000-0005-0000-0000-0000941E0000}"/>
    <cellStyle name="40% - Accent6 7" xfId="29349" hidden="1" xr:uid="{00000000-0005-0000-0000-0000951E0000}"/>
    <cellStyle name="40% - Accent6 7" xfId="29428" hidden="1" xr:uid="{00000000-0005-0000-0000-0000961E0000}"/>
    <cellStyle name="40% - Accent6 7" xfId="29000" hidden="1" xr:uid="{00000000-0005-0000-0000-0000971E0000}"/>
    <cellStyle name="40% - Accent6 7" xfId="29517" hidden="1" xr:uid="{00000000-0005-0000-0000-0000981E0000}"/>
    <cellStyle name="40% - Accent6 7" xfId="29198" hidden="1" xr:uid="{00000000-0005-0000-0000-0000991E0000}"/>
    <cellStyle name="40% - Accent6 7" xfId="28984" hidden="1" xr:uid="{00000000-0005-0000-0000-00009A1E0000}"/>
    <cellStyle name="40% - Accent6 7" xfId="29944" hidden="1" xr:uid="{00000000-0005-0000-0000-00009B1E0000}"/>
    <cellStyle name="40% - Accent6 7" xfId="30022" hidden="1" xr:uid="{00000000-0005-0000-0000-00009C1E0000}"/>
    <cellStyle name="40% - Accent6 7" xfId="29204" hidden="1" xr:uid="{00000000-0005-0000-0000-00009D1E0000}"/>
    <cellStyle name="40% - Accent6 7" xfId="30105" hidden="1" xr:uid="{00000000-0005-0000-0000-00009E1E0000}"/>
    <cellStyle name="40% - Accent6 7" xfId="29163" hidden="1" xr:uid="{00000000-0005-0000-0000-00009F1E0000}"/>
    <cellStyle name="40% - Accent6 7" xfId="29253" hidden="1" xr:uid="{00000000-0005-0000-0000-0000A01E0000}"/>
    <cellStyle name="40% - Accent6 7" xfId="30476" hidden="1" xr:uid="{00000000-0005-0000-0000-0000A11E0000}"/>
    <cellStyle name="40% - Accent6 7" xfId="30554" hidden="1" xr:uid="{00000000-0005-0000-0000-0000A21E0000}"/>
    <cellStyle name="40% - Accent6 7" xfId="29725" hidden="1" xr:uid="{00000000-0005-0000-0000-0000A31E0000}"/>
    <cellStyle name="40% - Accent6 7" xfId="30813" hidden="1" xr:uid="{00000000-0005-0000-0000-0000A41E0000}"/>
    <cellStyle name="40% - Accent6 7" xfId="30891" hidden="1" xr:uid="{00000000-0005-0000-0000-0000A51E0000}"/>
    <cellStyle name="40% - Accent6 7" xfId="30294" hidden="1" xr:uid="{00000000-0005-0000-0000-0000A61E0000}"/>
    <cellStyle name="40% - Accent6 7" xfId="31150" hidden="1" xr:uid="{00000000-0005-0000-0000-0000A71E0000}"/>
    <cellStyle name="40% - Accent6 7" xfId="31246" hidden="1" xr:uid="{00000000-0005-0000-0000-0000A81E0000}"/>
    <cellStyle name="40% - Accent6 7" xfId="31324" hidden="1" xr:uid="{00000000-0005-0000-0000-0000A91E0000}"/>
    <cellStyle name="40% - Accent6 7" xfId="31402" hidden="1" xr:uid="{00000000-0005-0000-0000-0000AA1E0000}"/>
    <cellStyle name="40% - Accent6 7" xfId="31480" hidden="1" xr:uid="{00000000-0005-0000-0000-0000AB1E0000}"/>
    <cellStyle name="40% - Accent6 7" xfId="32062" hidden="1" xr:uid="{00000000-0005-0000-0000-0000AC1E0000}"/>
    <cellStyle name="40% - Accent6 7" xfId="32141" hidden="1" xr:uid="{00000000-0005-0000-0000-0000AD1E0000}"/>
    <cellStyle name="40% - Accent6 7" xfId="32220" hidden="1" xr:uid="{00000000-0005-0000-0000-0000AE1E0000}"/>
    <cellStyle name="40% - Accent6 7" xfId="31792" hidden="1" xr:uid="{00000000-0005-0000-0000-0000AF1E0000}"/>
    <cellStyle name="40% - Accent6 7" xfId="32309" hidden="1" xr:uid="{00000000-0005-0000-0000-0000B01E0000}"/>
    <cellStyle name="40% - Accent6 7" xfId="31990" hidden="1" xr:uid="{00000000-0005-0000-0000-0000B11E0000}"/>
    <cellStyle name="40% - Accent6 7" xfId="31776" hidden="1" xr:uid="{00000000-0005-0000-0000-0000B21E0000}"/>
    <cellStyle name="40% - Accent6 7" xfId="32736" hidden="1" xr:uid="{00000000-0005-0000-0000-0000B31E0000}"/>
    <cellStyle name="40% - Accent6 7" xfId="32814" hidden="1" xr:uid="{00000000-0005-0000-0000-0000B41E0000}"/>
    <cellStyle name="40% - Accent6 7" xfId="31996" hidden="1" xr:uid="{00000000-0005-0000-0000-0000B51E0000}"/>
    <cellStyle name="40% - Accent6 7" xfId="32897" hidden="1" xr:uid="{00000000-0005-0000-0000-0000B61E0000}"/>
    <cellStyle name="40% - Accent6 7" xfId="31955" hidden="1" xr:uid="{00000000-0005-0000-0000-0000B71E0000}"/>
    <cellStyle name="40% - Accent6 7" xfId="32045" hidden="1" xr:uid="{00000000-0005-0000-0000-0000B81E0000}"/>
    <cellStyle name="40% - Accent6 7" xfId="33268" hidden="1" xr:uid="{00000000-0005-0000-0000-0000B91E0000}"/>
    <cellStyle name="40% - Accent6 7" xfId="33346" hidden="1" xr:uid="{00000000-0005-0000-0000-0000BA1E0000}"/>
    <cellStyle name="40% - Accent6 7" xfId="32517" hidden="1" xr:uid="{00000000-0005-0000-0000-0000BB1E0000}"/>
    <cellStyle name="40% - Accent6 7" xfId="33605" hidden="1" xr:uid="{00000000-0005-0000-0000-0000BC1E0000}"/>
    <cellStyle name="40% - Accent6 7" xfId="33683" hidden="1" xr:uid="{00000000-0005-0000-0000-0000BD1E0000}"/>
    <cellStyle name="40% - Accent6 7" xfId="33086" hidden="1" xr:uid="{00000000-0005-0000-0000-0000BE1E0000}"/>
    <cellStyle name="40% - Accent6 7" xfId="33942" hidden="1" xr:uid="{00000000-0005-0000-0000-0000BF1E0000}"/>
    <cellStyle name="40% - Accent6 8" xfId="466" hidden="1" xr:uid="{00000000-0005-0000-0000-0000C01E0000}"/>
    <cellStyle name="40% - Accent6 8" xfId="389" hidden="1" xr:uid="{00000000-0005-0000-0000-0000C11E0000}"/>
    <cellStyle name="40% - Accent6 8" xfId="936" hidden="1" xr:uid="{00000000-0005-0000-0000-0000C21E0000}"/>
    <cellStyle name="40% - Accent6 8" xfId="1278" hidden="1" xr:uid="{00000000-0005-0000-0000-0000C31E0000}"/>
    <cellStyle name="40% - Accent6 8" xfId="6336" hidden="1" xr:uid="{00000000-0005-0000-0000-0000C41E0000}"/>
    <cellStyle name="40% - Accent6 8" xfId="6826" hidden="1" xr:uid="{00000000-0005-0000-0000-0000C51E0000}"/>
    <cellStyle name="40% - Accent6 8" xfId="7169" hidden="1" xr:uid="{00000000-0005-0000-0000-0000C61E0000}"/>
    <cellStyle name="40% - Accent6 8" xfId="5933" hidden="1" xr:uid="{00000000-0005-0000-0000-0000C71E0000}"/>
    <cellStyle name="40% - Accent6 8" xfId="10603" hidden="1" xr:uid="{00000000-0005-0000-0000-0000C81E0000}"/>
    <cellStyle name="40% - Accent6 8" xfId="6199" hidden="1" xr:uid="{00000000-0005-0000-0000-0000C91E0000}"/>
    <cellStyle name="40% - Accent6 8" xfId="12266" hidden="1" xr:uid="{00000000-0005-0000-0000-0000CA1E0000}"/>
    <cellStyle name="40% - Accent6 8" xfId="13265" hidden="1" xr:uid="{00000000-0005-0000-0000-0000CB1E0000}"/>
    <cellStyle name="40% - Accent6 8" xfId="13607" hidden="1" xr:uid="{00000000-0005-0000-0000-0000CC1E0000}"/>
    <cellStyle name="40% - Accent6 8" xfId="11329" hidden="1" xr:uid="{00000000-0005-0000-0000-0000CD1E0000}"/>
    <cellStyle name="40% - Accent6 8" xfId="16830" hidden="1" xr:uid="{00000000-0005-0000-0000-0000CE1E0000}"/>
    <cellStyle name="40% - Accent6 8" xfId="4749" hidden="1" xr:uid="{00000000-0005-0000-0000-0000CF1E0000}"/>
    <cellStyle name="40% - Accent6 8" xfId="18372" hidden="1" xr:uid="{00000000-0005-0000-0000-0000D01E0000}"/>
    <cellStyle name="40% - Accent6 8" xfId="19348" hidden="1" xr:uid="{00000000-0005-0000-0000-0000D11E0000}"/>
    <cellStyle name="40% - Accent6 8" xfId="19690" hidden="1" xr:uid="{00000000-0005-0000-0000-0000D21E0000}"/>
    <cellStyle name="40% - Accent6 8" xfId="21641" hidden="1" xr:uid="{00000000-0005-0000-0000-0000D31E0000}"/>
    <cellStyle name="40% - Accent6 8" xfId="22601" hidden="1" xr:uid="{00000000-0005-0000-0000-0000D41E0000}"/>
    <cellStyle name="40% - Accent6 8" xfId="22943" hidden="1" xr:uid="{00000000-0005-0000-0000-0000D51E0000}"/>
    <cellStyle name="40% - Accent6 8" xfId="24823" hidden="1" xr:uid="{00000000-0005-0000-0000-0000D61E0000}"/>
    <cellStyle name="40% - Accent6 8" xfId="25767" hidden="1" xr:uid="{00000000-0005-0000-0000-0000D71E0000}"/>
    <cellStyle name="40% - Accent6 8" xfId="28469" hidden="1" xr:uid="{00000000-0005-0000-0000-0000D81E0000}"/>
    <cellStyle name="40% - Accent6 8" xfId="28439" hidden="1" xr:uid="{00000000-0005-0000-0000-0000D91E0000}"/>
    <cellStyle name="40% - Accent6 8" xfId="28598" hidden="1" xr:uid="{00000000-0005-0000-0000-0000DA1E0000}"/>
    <cellStyle name="40% - Accent6 8" xfId="28676" hidden="1" xr:uid="{00000000-0005-0000-0000-0000DB1E0000}"/>
    <cellStyle name="40% - Accent6 8" xfId="29254" hidden="1" xr:uid="{00000000-0005-0000-0000-0000DC1E0000}"/>
    <cellStyle name="40% - Accent6 8" xfId="29337" hidden="1" xr:uid="{00000000-0005-0000-0000-0000DD1E0000}"/>
    <cellStyle name="40% - Accent6 8" xfId="29415" hidden="1" xr:uid="{00000000-0005-0000-0000-0000DE1E0000}"/>
    <cellStyle name="40% - Accent6 8" xfId="29190" hidden="1" xr:uid="{00000000-0005-0000-0000-0000DF1E0000}"/>
    <cellStyle name="40% - Accent6 8" xfId="29691" hidden="1" xr:uid="{00000000-0005-0000-0000-0000E01E0000}"/>
    <cellStyle name="40% - Accent6 8" xfId="29229" hidden="1" xr:uid="{00000000-0005-0000-0000-0000E11E0000}"/>
    <cellStyle name="40% - Accent6 8" xfId="29860" hidden="1" xr:uid="{00000000-0005-0000-0000-0000E21E0000}"/>
    <cellStyle name="40% - Accent6 8" xfId="29932" hidden="1" xr:uid="{00000000-0005-0000-0000-0000E31E0000}"/>
    <cellStyle name="40% - Accent6 8" xfId="30010" hidden="1" xr:uid="{00000000-0005-0000-0000-0000E41E0000}"/>
    <cellStyle name="40% - Accent6 8" xfId="29745" hidden="1" xr:uid="{00000000-0005-0000-0000-0000E51E0000}"/>
    <cellStyle name="40% - Accent6 8" xfId="30255" hidden="1" xr:uid="{00000000-0005-0000-0000-0000E61E0000}"/>
    <cellStyle name="40% - Accent6 8" xfId="29039" hidden="1" xr:uid="{00000000-0005-0000-0000-0000E71E0000}"/>
    <cellStyle name="40% - Accent6 8" xfId="30401" hidden="1" xr:uid="{00000000-0005-0000-0000-0000E81E0000}"/>
    <cellStyle name="40% - Accent6 8" xfId="30464" hidden="1" xr:uid="{00000000-0005-0000-0000-0000E91E0000}"/>
    <cellStyle name="40% - Accent6 8" xfId="30542" hidden="1" xr:uid="{00000000-0005-0000-0000-0000EA1E0000}"/>
    <cellStyle name="40% - Accent6 8" xfId="30739" hidden="1" xr:uid="{00000000-0005-0000-0000-0000EB1E0000}"/>
    <cellStyle name="40% - Accent6 8" xfId="30801" hidden="1" xr:uid="{00000000-0005-0000-0000-0000EC1E0000}"/>
    <cellStyle name="40% - Accent6 8" xfId="30879" hidden="1" xr:uid="{00000000-0005-0000-0000-0000ED1E0000}"/>
    <cellStyle name="40% - Accent6 8" xfId="31076" hidden="1" xr:uid="{00000000-0005-0000-0000-0000EE1E0000}"/>
    <cellStyle name="40% - Accent6 8" xfId="31138" hidden="1" xr:uid="{00000000-0005-0000-0000-0000EF1E0000}"/>
    <cellStyle name="40% - Accent6 8" xfId="31261" hidden="1" xr:uid="{00000000-0005-0000-0000-0000F01E0000}"/>
    <cellStyle name="40% - Accent6 8" xfId="31231" hidden="1" xr:uid="{00000000-0005-0000-0000-0000F11E0000}"/>
    <cellStyle name="40% - Accent6 8" xfId="31390" hidden="1" xr:uid="{00000000-0005-0000-0000-0000F21E0000}"/>
    <cellStyle name="40% - Accent6 8" xfId="31468" hidden="1" xr:uid="{00000000-0005-0000-0000-0000F31E0000}"/>
    <cellStyle name="40% - Accent6 8" xfId="32046" hidden="1" xr:uid="{00000000-0005-0000-0000-0000F41E0000}"/>
    <cellStyle name="40% - Accent6 8" xfId="32129" hidden="1" xr:uid="{00000000-0005-0000-0000-0000F51E0000}"/>
    <cellStyle name="40% - Accent6 8" xfId="32207" hidden="1" xr:uid="{00000000-0005-0000-0000-0000F61E0000}"/>
    <cellStyle name="40% - Accent6 8" xfId="31982" hidden="1" xr:uid="{00000000-0005-0000-0000-0000F71E0000}"/>
    <cellStyle name="40% - Accent6 8" xfId="32483" hidden="1" xr:uid="{00000000-0005-0000-0000-0000F81E0000}"/>
    <cellStyle name="40% - Accent6 8" xfId="32021" hidden="1" xr:uid="{00000000-0005-0000-0000-0000F91E0000}"/>
    <cellStyle name="40% - Accent6 8" xfId="32652" hidden="1" xr:uid="{00000000-0005-0000-0000-0000FA1E0000}"/>
    <cellStyle name="40% - Accent6 8" xfId="32724" hidden="1" xr:uid="{00000000-0005-0000-0000-0000FB1E0000}"/>
    <cellStyle name="40% - Accent6 8" xfId="32802" hidden="1" xr:uid="{00000000-0005-0000-0000-0000FC1E0000}"/>
    <cellStyle name="40% - Accent6 8" xfId="32537" hidden="1" xr:uid="{00000000-0005-0000-0000-0000FD1E0000}"/>
    <cellStyle name="40% - Accent6 8" xfId="33047" hidden="1" xr:uid="{00000000-0005-0000-0000-0000FE1E0000}"/>
    <cellStyle name="40% - Accent6 8" xfId="31831" hidden="1" xr:uid="{00000000-0005-0000-0000-0000FF1E0000}"/>
    <cellStyle name="40% - Accent6 8" xfId="33193" hidden="1" xr:uid="{00000000-0005-0000-0000-0000001F0000}"/>
    <cellStyle name="40% - Accent6 8" xfId="33256" hidden="1" xr:uid="{00000000-0005-0000-0000-0000011F0000}"/>
    <cellStyle name="40% - Accent6 8" xfId="33334" hidden="1" xr:uid="{00000000-0005-0000-0000-0000021F0000}"/>
    <cellStyle name="40% - Accent6 8" xfId="33531" hidden="1" xr:uid="{00000000-0005-0000-0000-0000031F0000}"/>
    <cellStyle name="40% - Accent6 8" xfId="33593" hidden="1" xr:uid="{00000000-0005-0000-0000-0000041F0000}"/>
    <cellStyle name="40% - Accent6 8" xfId="33671" hidden="1" xr:uid="{00000000-0005-0000-0000-0000051F0000}"/>
    <cellStyle name="40% - Accent6 8" xfId="33868" hidden="1" xr:uid="{00000000-0005-0000-0000-0000061F0000}"/>
    <cellStyle name="40% - Accent6 8" xfId="33930" hidden="1" xr:uid="{00000000-0005-0000-0000-0000071F0000}"/>
    <cellStyle name="40% - Accent6 9" xfId="500" hidden="1" xr:uid="{00000000-0005-0000-0000-0000081F0000}"/>
    <cellStyle name="40% - Accent6 9" xfId="822" hidden="1" xr:uid="{00000000-0005-0000-0000-0000091F0000}"/>
    <cellStyle name="40% - Accent6 9" xfId="1146" hidden="1" xr:uid="{00000000-0005-0000-0000-00000A1F0000}"/>
    <cellStyle name="40% - Accent6 9" xfId="1488" hidden="1" xr:uid="{00000000-0005-0000-0000-00000B1F0000}"/>
    <cellStyle name="40% - Accent6 9" xfId="6712" hidden="1" xr:uid="{00000000-0005-0000-0000-00000C1F0000}"/>
    <cellStyle name="40% - Accent6 9" xfId="7037" hidden="1" xr:uid="{00000000-0005-0000-0000-00000D1F0000}"/>
    <cellStyle name="40% - Accent6 9" xfId="7382" hidden="1" xr:uid="{00000000-0005-0000-0000-00000E1F0000}"/>
    <cellStyle name="40% - Accent6 9" xfId="7698" hidden="1" xr:uid="{00000000-0005-0000-0000-00000F1F0000}"/>
    <cellStyle name="40% - Accent6 9" xfId="5063" hidden="1" xr:uid="{00000000-0005-0000-0000-0000101F0000}"/>
    <cellStyle name="40% - Accent6 9" xfId="4477" hidden="1" xr:uid="{00000000-0005-0000-0000-0000111F0000}"/>
    <cellStyle name="40% - Accent6 9" xfId="13151" hidden="1" xr:uid="{00000000-0005-0000-0000-0000121F0000}"/>
    <cellStyle name="40% - Accent6 9" xfId="13475" hidden="1" xr:uid="{00000000-0005-0000-0000-0000131F0000}"/>
    <cellStyle name="40% - Accent6 9" xfId="13817" hidden="1" xr:uid="{00000000-0005-0000-0000-0000141F0000}"/>
    <cellStyle name="40% - Accent6 9" xfId="14084" hidden="1" xr:uid="{00000000-0005-0000-0000-0000151F0000}"/>
    <cellStyle name="40% - Accent6 9" xfId="5955" hidden="1" xr:uid="{00000000-0005-0000-0000-0000161F0000}"/>
    <cellStyle name="40% - Accent6 9" xfId="4442" hidden="1" xr:uid="{00000000-0005-0000-0000-0000171F0000}"/>
    <cellStyle name="40% - Accent6 9" xfId="19232" hidden="1" xr:uid="{00000000-0005-0000-0000-0000181F0000}"/>
    <cellStyle name="40% - Accent6 9" xfId="19558" hidden="1" xr:uid="{00000000-0005-0000-0000-0000191F0000}"/>
    <cellStyle name="40% - Accent6 9" xfId="19900" hidden="1" xr:uid="{00000000-0005-0000-0000-00001A1F0000}"/>
    <cellStyle name="40% - Accent6 9" xfId="22485" hidden="1" xr:uid="{00000000-0005-0000-0000-00001B1F0000}"/>
    <cellStyle name="40% - Accent6 9" xfId="22811" hidden="1" xr:uid="{00000000-0005-0000-0000-00001C1F0000}"/>
    <cellStyle name="40% - Accent6 9" xfId="23153" hidden="1" xr:uid="{00000000-0005-0000-0000-00001D1F0000}"/>
    <cellStyle name="40% - Accent6 9" xfId="25653" hidden="1" xr:uid="{00000000-0005-0000-0000-00001E1F0000}"/>
    <cellStyle name="40% - Accent6 9" xfId="25977" hidden="1" xr:uid="{00000000-0005-0000-0000-00001F1F0000}"/>
    <cellStyle name="40% - Accent6 9" xfId="28482" hidden="1" xr:uid="{00000000-0005-0000-0000-0000201F0000}"/>
    <cellStyle name="40% - Accent6 9" xfId="28556" hidden="1" xr:uid="{00000000-0005-0000-0000-0000211F0000}"/>
    <cellStyle name="40% - Accent6 9" xfId="28632" hidden="1" xr:uid="{00000000-0005-0000-0000-0000221F0000}"/>
    <cellStyle name="40% - Accent6 9" xfId="28710" hidden="1" xr:uid="{00000000-0005-0000-0000-0000231F0000}"/>
    <cellStyle name="40% - Accent6 9" xfId="29295" hidden="1" xr:uid="{00000000-0005-0000-0000-0000241F0000}"/>
    <cellStyle name="40% - Accent6 9" xfId="29371" hidden="1" xr:uid="{00000000-0005-0000-0000-0000251F0000}"/>
    <cellStyle name="40% - Accent6 9" xfId="29450" hidden="1" xr:uid="{00000000-0005-0000-0000-0000261F0000}"/>
    <cellStyle name="40% - Accent6 9" xfId="29506" hidden="1" xr:uid="{00000000-0005-0000-0000-0000271F0000}"/>
    <cellStyle name="40% - Accent6 9" xfId="29082" hidden="1" xr:uid="{00000000-0005-0000-0000-0000281F0000}"/>
    <cellStyle name="40% - Accent6 9" xfId="29006" hidden="1" xr:uid="{00000000-0005-0000-0000-0000291F0000}"/>
    <cellStyle name="40% - Accent6 9" xfId="29890" hidden="1" xr:uid="{00000000-0005-0000-0000-00002A1F0000}"/>
    <cellStyle name="40% - Accent6 9" xfId="29966" hidden="1" xr:uid="{00000000-0005-0000-0000-00002B1F0000}"/>
    <cellStyle name="40% - Accent6 9" xfId="30044" hidden="1" xr:uid="{00000000-0005-0000-0000-00002C1F0000}"/>
    <cellStyle name="40% - Accent6 9" xfId="30095" hidden="1" xr:uid="{00000000-0005-0000-0000-00002D1F0000}"/>
    <cellStyle name="40% - Accent6 9" xfId="29193" hidden="1" xr:uid="{00000000-0005-0000-0000-00002E1F0000}"/>
    <cellStyle name="40% - Accent6 9" xfId="29004" hidden="1" xr:uid="{00000000-0005-0000-0000-00002F1F0000}"/>
    <cellStyle name="40% - Accent6 9" xfId="30422" hidden="1" xr:uid="{00000000-0005-0000-0000-0000301F0000}"/>
    <cellStyle name="40% - Accent6 9" xfId="30498" hidden="1" xr:uid="{00000000-0005-0000-0000-0000311F0000}"/>
    <cellStyle name="40% - Accent6 9" xfId="30576" hidden="1" xr:uid="{00000000-0005-0000-0000-0000321F0000}"/>
    <cellStyle name="40% - Accent6 9" xfId="30759" hidden="1" xr:uid="{00000000-0005-0000-0000-0000331F0000}"/>
    <cellStyle name="40% - Accent6 9" xfId="30835" hidden="1" xr:uid="{00000000-0005-0000-0000-0000341F0000}"/>
    <cellStyle name="40% - Accent6 9" xfId="30913" hidden="1" xr:uid="{00000000-0005-0000-0000-0000351F0000}"/>
    <cellStyle name="40% - Accent6 9" xfId="31096" hidden="1" xr:uid="{00000000-0005-0000-0000-0000361F0000}"/>
    <cellStyle name="40% - Accent6 9" xfId="31172" hidden="1" xr:uid="{00000000-0005-0000-0000-0000371F0000}"/>
    <cellStyle name="40% - Accent6 9" xfId="31274" hidden="1" xr:uid="{00000000-0005-0000-0000-0000381F0000}"/>
    <cellStyle name="40% - Accent6 9" xfId="31348" hidden="1" xr:uid="{00000000-0005-0000-0000-0000391F0000}"/>
    <cellStyle name="40% - Accent6 9" xfId="31424" hidden="1" xr:uid="{00000000-0005-0000-0000-00003A1F0000}"/>
    <cellStyle name="40% - Accent6 9" xfId="31502" hidden="1" xr:uid="{00000000-0005-0000-0000-00003B1F0000}"/>
    <cellStyle name="40% - Accent6 9" xfId="32087" hidden="1" xr:uid="{00000000-0005-0000-0000-00003C1F0000}"/>
    <cellStyle name="40% - Accent6 9" xfId="32163" hidden="1" xr:uid="{00000000-0005-0000-0000-00003D1F0000}"/>
    <cellStyle name="40% - Accent6 9" xfId="32242" hidden="1" xr:uid="{00000000-0005-0000-0000-00003E1F0000}"/>
    <cellStyle name="40% - Accent6 9" xfId="32298" hidden="1" xr:uid="{00000000-0005-0000-0000-00003F1F0000}"/>
    <cellStyle name="40% - Accent6 9" xfId="31874" hidden="1" xr:uid="{00000000-0005-0000-0000-0000401F0000}"/>
    <cellStyle name="40% - Accent6 9" xfId="31798" hidden="1" xr:uid="{00000000-0005-0000-0000-0000411F0000}"/>
    <cellStyle name="40% - Accent6 9" xfId="32682" hidden="1" xr:uid="{00000000-0005-0000-0000-0000421F0000}"/>
    <cellStyle name="40% - Accent6 9" xfId="32758" hidden="1" xr:uid="{00000000-0005-0000-0000-0000431F0000}"/>
    <cellStyle name="40% - Accent6 9" xfId="32836" hidden="1" xr:uid="{00000000-0005-0000-0000-0000441F0000}"/>
    <cellStyle name="40% - Accent6 9" xfId="32887" hidden="1" xr:uid="{00000000-0005-0000-0000-0000451F0000}"/>
    <cellStyle name="40% - Accent6 9" xfId="31985" hidden="1" xr:uid="{00000000-0005-0000-0000-0000461F0000}"/>
    <cellStyle name="40% - Accent6 9" xfId="31796" hidden="1" xr:uid="{00000000-0005-0000-0000-0000471F0000}"/>
    <cellStyle name="40% - Accent6 9" xfId="33214" hidden="1" xr:uid="{00000000-0005-0000-0000-0000481F0000}"/>
    <cellStyle name="40% - Accent6 9" xfId="33290" hidden="1" xr:uid="{00000000-0005-0000-0000-0000491F0000}"/>
    <cellStyle name="40% - Accent6 9" xfId="33368" hidden="1" xr:uid="{00000000-0005-0000-0000-00004A1F0000}"/>
    <cellStyle name="40% - Accent6 9" xfId="33551" hidden="1" xr:uid="{00000000-0005-0000-0000-00004B1F0000}"/>
    <cellStyle name="40% - Accent6 9" xfId="33627" hidden="1" xr:uid="{00000000-0005-0000-0000-00004C1F0000}"/>
    <cellStyle name="40% - Accent6 9" xfId="33705" hidden="1" xr:uid="{00000000-0005-0000-0000-00004D1F0000}"/>
    <cellStyle name="40% - Accent6 9" xfId="33888" hidden="1" xr:uid="{00000000-0005-0000-0000-00004E1F0000}"/>
    <cellStyle name="40% - Accent6 9" xfId="33964" hidden="1" xr:uid="{00000000-0005-0000-0000-00004F1F0000}"/>
    <cellStyle name="60% - Accent1" xfId="23" builtinId="32" hidden="1" customBuiltin="1"/>
    <cellStyle name="60% - Accent1" xfId="64" builtinId="32" hidden="1" customBuiltin="1"/>
    <cellStyle name="60% - Accent1" xfId="98" builtinId="32" hidden="1" customBuiltin="1"/>
    <cellStyle name="60% - Accent1" xfId="140" builtinId="32" hidden="1" customBuiltin="1"/>
    <cellStyle name="60% - Accent1" xfId="182" builtinId="32" hidden="1" customBuiltin="1"/>
    <cellStyle name="60% - Accent1" xfId="216" builtinId="32" hidden="1" customBuiltin="1"/>
    <cellStyle name="60% - Accent1" xfId="253" builtinId="32" hidden="1" customBuiltin="1"/>
    <cellStyle name="60% - Accent1" xfId="290" builtinId="32" hidden="1" customBuiltin="1"/>
    <cellStyle name="60% - Accent1" xfId="324" builtinId="32" hidden="1" customBuiltin="1"/>
    <cellStyle name="60% - Accent1" xfId="359" builtinId="32" hidden="1" customBuiltin="1"/>
    <cellStyle name="60% - Accent1" xfId="447" builtinId="32" hidden="1" customBuiltin="1"/>
    <cellStyle name="60% - Accent1" xfId="481" builtinId="32" hidden="1" customBuiltin="1"/>
    <cellStyle name="60% - Accent1" xfId="517" builtinId="32" hidden="1" customBuiltin="1"/>
    <cellStyle name="60% - Accent1" xfId="553" builtinId="32" hidden="1" customBuiltin="1"/>
    <cellStyle name="60% - Accent1" xfId="587" builtinId="32" hidden="1" customBuiltin="1"/>
    <cellStyle name="60% - Accent1" xfId="423" builtinId="32" hidden="1" customBuiltin="1"/>
    <cellStyle name="60% - Accent1" xfId="638" builtinId="32" hidden="1" customBuiltin="1"/>
    <cellStyle name="60% - Accent1" xfId="672" builtinId="32" hidden="1" customBuiltin="1"/>
    <cellStyle name="60% - Accent1" xfId="710" builtinId="32" hidden="1" customBuiltin="1"/>
    <cellStyle name="60% - Accent1" xfId="745" builtinId="32" hidden="1" customBuiltin="1"/>
    <cellStyle name="60% - Accent1" xfId="779" builtinId="32" hidden="1" customBuiltin="1"/>
    <cellStyle name="60% - Accent1" xfId="623" builtinId="32" hidden="1" customBuiltin="1"/>
    <cellStyle name="60% - Accent1" xfId="656" builtinId="32" hidden="1" customBuiltin="1"/>
    <cellStyle name="60% - Accent1" xfId="803" builtinId="32" hidden="1" customBuiltin="1"/>
    <cellStyle name="60% - Accent1" xfId="841" builtinId="32" hidden="1" customBuiltin="1"/>
    <cellStyle name="60% - Accent1" xfId="877" builtinId="32" hidden="1" customBuiltin="1"/>
    <cellStyle name="60% - Accent1" xfId="912" builtinId="32" hidden="1" customBuiltin="1"/>
    <cellStyle name="60% - Accent1" xfId="720" builtinId="32" hidden="1" customBuiltin="1"/>
    <cellStyle name="60% - Accent1" xfId="975" builtinId="32" hidden="1" customBuiltin="1"/>
    <cellStyle name="60% - Accent1" xfId="1008" builtinId="32" hidden="1" customBuiltin="1"/>
    <cellStyle name="60% - Accent1" xfId="1043" builtinId="32" hidden="1" customBuiltin="1"/>
    <cellStyle name="60% - Accent1" xfId="1076" builtinId="32" hidden="1" customBuiltin="1"/>
    <cellStyle name="60% - Accent1" xfId="1106" builtinId="32" hidden="1" customBuiltin="1"/>
    <cellStyle name="60% - Accent1" xfId="960" builtinId="32" hidden="1" customBuiltin="1"/>
    <cellStyle name="60% - Accent1" xfId="992" builtinId="32" hidden="1" customBuiltin="1"/>
    <cellStyle name="60% - Accent1" xfId="1127" builtinId="32" hidden="1" customBuiltin="1"/>
    <cellStyle name="60% - Accent1" xfId="1162" builtinId="32" hidden="1" customBuiltin="1"/>
    <cellStyle name="60% - Accent1" xfId="1198" builtinId="32" hidden="1" customBuiltin="1"/>
    <cellStyle name="60% - Accent1" xfId="1232" builtinId="32" hidden="1" customBuiltin="1"/>
    <cellStyle name="60% - Accent1" xfId="1272" builtinId="32" hidden="1" customBuiltin="1"/>
    <cellStyle name="60% - Accent1" xfId="1317" builtinId="32" hidden="1" customBuiltin="1"/>
    <cellStyle name="60% - Accent1" xfId="1350" builtinId="32" hidden="1" customBuiltin="1"/>
    <cellStyle name="60% - Accent1" xfId="1385" builtinId="32" hidden="1" customBuiltin="1"/>
    <cellStyle name="60% - Accent1" xfId="1418" builtinId="32" hidden="1" customBuiltin="1"/>
    <cellStyle name="60% - Accent1" xfId="1448" builtinId="32" hidden="1" customBuiltin="1"/>
    <cellStyle name="60% - Accent1" xfId="1302" builtinId="32" hidden="1" customBuiltin="1"/>
    <cellStyle name="60% - Accent1" xfId="1334" builtinId="32" hidden="1" customBuiltin="1"/>
    <cellStyle name="60% - Accent1" xfId="1469" builtinId="32" hidden="1" customBuiltin="1"/>
    <cellStyle name="60% - Accent1" xfId="1504" builtinId="32" hidden="1" customBuiltin="1"/>
    <cellStyle name="60% - Accent1" xfId="1540" builtinId="32" hidden="1" customBuiltin="1"/>
    <cellStyle name="60% - Accent1" xfId="1574" builtinId="32" hidden="1" customBuiltin="1"/>
    <cellStyle name="60% - Accent1" xfId="1609" builtinId="32" hidden="1" customBuiltin="1"/>
    <cellStyle name="60% - Accent1" xfId="1727" builtinId="32" hidden="1" customBuiltin="1"/>
    <cellStyle name="60% - Accent1" xfId="1748" builtinId="32" hidden="1" customBuiltin="1"/>
    <cellStyle name="60% - Accent1" xfId="1770" builtinId="32" hidden="1" customBuiltin="1"/>
    <cellStyle name="60% - Accent1" xfId="1792" builtinId="32" hidden="1" customBuiltin="1"/>
    <cellStyle name="60% - Accent1" xfId="1813" builtinId="32" hidden="1" customBuiltin="1"/>
    <cellStyle name="60% - Accent1" xfId="1838" builtinId="32" hidden="1" customBuiltin="1"/>
    <cellStyle name="60% - Accent1" xfId="2017" builtinId="32" hidden="1" customBuiltin="1"/>
    <cellStyle name="60% - Accent1" xfId="2038" builtinId="32" hidden="1" customBuiltin="1"/>
    <cellStyle name="60% - Accent1" xfId="2061" builtinId="32" hidden="1" customBuiltin="1"/>
    <cellStyle name="60% - Accent1" xfId="2083" builtinId="32" hidden="1" customBuiltin="1"/>
    <cellStyle name="60% - Accent1" xfId="2104" builtinId="32" hidden="1" customBuiltin="1"/>
    <cellStyle name="60% - Accent1" xfId="1999" builtinId="32" hidden="1" customBuiltin="1"/>
    <cellStyle name="60% - Accent1" xfId="2138" builtinId="32" hidden="1" customBuiltin="1"/>
    <cellStyle name="60% - Accent1" xfId="2168" builtinId="32" hidden="1" customBuiltin="1"/>
    <cellStyle name="60% - Accent1" xfId="2203" builtinId="32" hidden="1" customBuiltin="1"/>
    <cellStyle name="60% - Accent1" xfId="2233" builtinId="32" hidden="1" customBuiltin="1"/>
    <cellStyle name="60% - Accent1" xfId="2264" builtinId="32" hidden="1" customBuiltin="1"/>
    <cellStyle name="60% - Accent1" xfId="2125" builtinId="32" hidden="1" customBuiltin="1"/>
    <cellStyle name="60% - Accent1" xfId="2153" builtinId="32" hidden="1" customBuiltin="1"/>
    <cellStyle name="60% - Accent1" xfId="2282" builtinId="32" hidden="1" customBuiltin="1"/>
    <cellStyle name="60% - Accent1" xfId="2307" builtinId="32" hidden="1" customBuiltin="1"/>
    <cellStyle name="60% - Accent1" xfId="2329" builtinId="32" hidden="1" customBuiltin="1"/>
    <cellStyle name="60% - Accent1" xfId="2350" builtinId="32" hidden="1" customBuiltin="1"/>
    <cellStyle name="60% - Accent1" xfId="2211" builtinId="32" hidden="1" customBuiltin="1"/>
    <cellStyle name="60% - Accent1" xfId="2393" builtinId="32" hidden="1" customBuiltin="1"/>
    <cellStyle name="60% - Accent1" xfId="2422" builtinId="32" hidden="1" customBuiltin="1"/>
    <cellStyle name="60% - Accent1" xfId="2454" builtinId="32" hidden="1" customBuiltin="1"/>
    <cellStyle name="60% - Accent1" xfId="2483" builtinId="32" hidden="1" customBuiltin="1"/>
    <cellStyle name="60% - Accent1" xfId="2510" builtinId="32" hidden="1" customBuiltin="1"/>
    <cellStyle name="60% - Accent1" xfId="2380" builtinId="32" hidden="1" customBuiltin="1"/>
    <cellStyle name="60% - Accent1" xfId="2407" builtinId="32" hidden="1" customBuiltin="1"/>
    <cellStyle name="60% - Accent1" xfId="2526" builtinId="32" hidden="1" customBuiltin="1"/>
    <cellStyle name="60% - Accent1" xfId="2548" builtinId="32" hidden="1" customBuiltin="1"/>
    <cellStyle name="60% - Accent1" xfId="2570" builtinId="32" hidden="1" customBuiltin="1"/>
    <cellStyle name="60% - Accent1" xfId="2591" builtinId="32" hidden="1" customBuiltin="1"/>
    <cellStyle name="60% - Accent1" xfId="2617" builtinId="32" hidden="1" customBuiltin="1"/>
    <cellStyle name="60% - Accent1" xfId="2653" builtinId="32" hidden="1" customBuiltin="1"/>
    <cellStyle name="60% - Accent1" xfId="2682" builtinId="32" hidden="1" customBuiltin="1"/>
    <cellStyle name="60% - Accent1" xfId="2714" builtinId="32" hidden="1" customBuiltin="1"/>
    <cellStyle name="60% - Accent1" xfId="2743" builtinId="32" hidden="1" customBuiltin="1"/>
    <cellStyle name="60% - Accent1" xfId="2770" builtinId="32" hidden="1" customBuiltin="1"/>
    <cellStyle name="60% - Accent1" xfId="2640" builtinId="32" hidden="1" customBuiltin="1"/>
    <cellStyle name="60% - Accent1" xfId="2667" builtinId="32" hidden="1" customBuiltin="1"/>
    <cellStyle name="60% - Accent1" xfId="2786" builtinId="32" hidden="1" customBuiltin="1"/>
    <cellStyle name="60% - Accent1" xfId="2808" builtinId="32" hidden="1" customBuiltin="1"/>
    <cellStyle name="60% - Accent1" xfId="2830" builtinId="32" hidden="1" customBuiltin="1"/>
    <cellStyle name="60% - Accent1" xfId="2851" builtinId="32" hidden="1" customBuiltin="1"/>
    <cellStyle name="60% - Accent1" xfId="2875" builtinId="32" hidden="1" customBuiltin="1"/>
    <cellStyle name="60% - Accent1" xfId="1873" builtinId="32" hidden="1" customBuiltin="1"/>
    <cellStyle name="60% - Accent1" xfId="1883" builtinId="32" hidden="1" customBuiltin="1"/>
    <cellStyle name="60% - Accent1" xfId="1966" builtinId="32" hidden="1" customBuiltin="1"/>
    <cellStyle name="60% - Accent1" xfId="1876" builtinId="32" hidden="1" customBuiltin="1"/>
    <cellStyle name="60% - Accent1" xfId="1885" builtinId="32" hidden="1" customBuiltin="1"/>
    <cellStyle name="60% - Accent1" xfId="1861" builtinId="32" hidden="1" customBuiltin="1"/>
    <cellStyle name="60% - Accent1" xfId="3024" builtinId="32" hidden="1" customBuiltin="1"/>
    <cellStyle name="60% - Accent1" xfId="3045" builtinId="32" hidden="1" customBuiltin="1"/>
    <cellStyle name="60% - Accent1" xfId="3068" builtinId="32" hidden="1" customBuiltin="1"/>
    <cellStyle name="60% - Accent1" xfId="3089" builtinId="32" hidden="1" customBuiltin="1"/>
    <cellStyle name="60% - Accent1" xfId="3110" builtinId="32" hidden="1" customBuiltin="1"/>
    <cellStyle name="60% - Accent1" xfId="3007" builtinId="32" hidden="1" customBuiltin="1"/>
    <cellStyle name="60% - Accent1" xfId="3143" builtinId="32" hidden="1" customBuiltin="1"/>
    <cellStyle name="60% - Accent1" xfId="3173" builtinId="32" hidden="1" customBuiltin="1"/>
    <cellStyle name="60% - Accent1" xfId="3208" builtinId="32" hidden="1" customBuiltin="1"/>
    <cellStyle name="60% - Accent1" xfId="3237" builtinId="32" hidden="1" customBuiltin="1"/>
    <cellStyle name="60% - Accent1" xfId="3268" builtinId="32" hidden="1" customBuiltin="1"/>
    <cellStyle name="60% - Accent1" xfId="3130" builtinId="32" hidden="1" customBuiltin="1"/>
    <cellStyle name="60% - Accent1" xfId="3158" builtinId="32" hidden="1" customBuiltin="1"/>
    <cellStyle name="60% - Accent1" xfId="3286" builtinId="32" hidden="1" customBuiltin="1"/>
    <cellStyle name="60% - Accent1" xfId="3311" builtinId="32" hidden="1" customBuiltin="1"/>
    <cellStyle name="60% - Accent1" xfId="3332" builtinId="32" hidden="1" customBuiltin="1"/>
    <cellStyle name="60% - Accent1" xfId="3353" builtinId="32" hidden="1" customBuiltin="1"/>
    <cellStyle name="60% - Accent1" xfId="3216" builtinId="32" hidden="1" customBuiltin="1"/>
    <cellStyle name="60% - Accent1" xfId="3394" builtinId="32" hidden="1" customBuiltin="1"/>
    <cellStyle name="60% - Accent1" xfId="3423" builtinId="32" hidden="1" customBuiltin="1"/>
    <cellStyle name="60% - Accent1" xfId="3455" builtinId="32" hidden="1" customBuiltin="1"/>
    <cellStyle name="60% - Accent1" xfId="3483" builtinId="32" hidden="1" customBuiltin="1"/>
    <cellStyle name="60% - Accent1" xfId="3510" builtinId="32" hidden="1" customBuiltin="1"/>
    <cellStyle name="60% - Accent1" xfId="3381" builtinId="32" hidden="1" customBuiltin="1"/>
    <cellStyle name="60% - Accent1" xfId="3408" builtinId="32" hidden="1" customBuiltin="1"/>
    <cellStyle name="60% - Accent1" xfId="3526" builtinId="32" hidden="1" customBuiltin="1"/>
    <cellStyle name="60% - Accent1" xfId="3548" builtinId="32" hidden="1" customBuiltin="1"/>
    <cellStyle name="60% - Accent1" xfId="3569" builtinId="32" hidden="1" customBuiltin="1"/>
    <cellStyle name="60% - Accent1" xfId="3590" builtinId="32" hidden="1" customBuiltin="1"/>
    <cellStyle name="60% - Accent1" xfId="3616" builtinId="32" hidden="1" customBuiltin="1"/>
    <cellStyle name="60% - Accent1" xfId="3650" builtinId="32" hidden="1" customBuiltin="1"/>
    <cellStyle name="60% - Accent1" xfId="3679" builtinId="32" hidden="1" customBuiltin="1"/>
    <cellStyle name="60% - Accent1" xfId="3711" builtinId="32" hidden="1" customBuiltin="1"/>
    <cellStyle name="60% - Accent1" xfId="3739" builtinId="32" hidden="1" customBuiltin="1"/>
    <cellStyle name="60% - Accent1" xfId="3766" builtinId="32" hidden="1" customBuiltin="1"/>
    <cellStyle name="60% - Accent1" xfId="3637" builtinId="32" hidden="1" customBuiltin="1"/>
    <cellStyle name="60% - Accent1" xfId="3664" builtinId="32" hidden="1" customBuiltin="1"/>
    <cellStyle name="60% - Accent1" xfId="3782" builtinId="32" hidden="1" customBuiltin="1"/>
    <cellStyle name="60% - Accent1" xfId="3804" builtinId="32" hidden="1" customBuiltin="1"/>
    <cellStyle name="60% - Accent1" xfId="3825" builtinId="32" hidden="1" customBuiltin="1"/>
    <cellStyle name="60% - Accent1" xfId="3846" builtinId="32" hidden="1" customBuiltin="1"/>
    <cellStyle name="60% - Accent1" xfId="3867" builtinId="32" hidden="1" customBuiltin="1"/>
    <cellStyle name="60% - Accent1" xfId="3910" builtinId="32" hidden="1" customBuiltin="1"/>
    <cellStyle name="60% - Accent1" xfId="3944" builtinId="32" hidden="1" customBuiltin="1"/>
    <cellStyle name="60% - Accent1" xfId="3981" builtinId="32" hidden="1" customBuiltin="1"/>
    <cellStyle name="60% - Accent1" xfId="4018" builtinId="32" hidden="1" customBuiltin="1"/>
    <cellStyle name="60% - Accent1" xfId="4052" builtinId="32" hidden="1" customBuiltin="1"/>
    <cellStyle name="60% - Accent1" xfId="4250" builtinId="32" hidden="1" customBuiltin="1"/>
    <cellStyle name="60% - Accent1" xfId="6382" builtinId="32" hidden="1" customBuiltin="1"/>
    <cellStyle name="60% - Accent1" xfId="6406" builtinId="32" hidden="1" customBuiltin="1"/>
    <cellStyle name="60% - Accent1" xfId="6436" builtinId="32" hidden="1" customBuiltin="1"/>
    <cellStyle name="60% - Accent1" xfId="6461" builtinId="32" hidden="1" customBuiltin="1"/>
    <cellStyle name="60% - Accent1" xfId="6483" builtinId="32" hidden="1" customBuiltin="1"/>
    <cellStyle name="60% - Accent1" xfId="6361" builtinId="32" hidden="1" customBuiltin="1"/>
    <cellStyle name="60% - Accent1" xfId="6526" builtinId="32" hidden="1" customBuiltin="1"/>
    <cellStyle name="60% - Accent1" xfId="6560" builtinId="32" hidden="1" customBuiltin="1"/>
    <cellStyle name="60% - Accent1" xfId="6598" builtinId="32" hidden="1" customBuiltin="1"/>
    <cellStyle name="60% - Accent1" xfId="6634" builtinId="32" hidden="1" customBuiltin="1"/>
    <cellStyle name="60% - Accent1" xfId="6669" builtinId="32" hidden="1" customBuiltin="1"/>
    <cellStyle name="60% - Accent1" xfId="6511" builtinId="32" hidden="1" customBuiltin="1"/>
    <cellStyle name="60% - Accent1" xfId="6544" builtinId="32" hidden="1" customBuiltin="1"/>
    <cellStyle name="60% - Accent1" xfId="6693" builtinId="32" hidden="1" customBuiltin="1"/>
    <cellStyle name="60% - Accent1" xfId="6731" builtinId="32" hidden="1" customBuiltin="1"/>
    <cellStyle name="60% - Accent1" xfId="6767" builtinId="32" hidden="1" customBuiltin="1"/>
    <cellStyle name="60% - Accent1" xfId="6802" builtinId="32" hidden="1" customBuiltin="1"/>
    <cellStyle name="60% - Accent1" xfId="6609" builtinId="32" hidden="1" customBuiltin="1"/>
    <cellStyle name="60% - Accent1" xfId="6865" builtinId="32" hidden="1" customBuiltin="1"/>
    <cellStyle name="60% - Accent1" xfId="6898" builtinId="32" hidden="1" customBuiltin="1"/>
    <cellStyle name="60% - Accent1" xfId="6934" builtinId="32" hidden="1" customBuiltin="1"/>
    <cellStyle name="60% - Accent1" xfId="6967" builtinId="32" hidden="1" customBuiltin="1"/>
    <cellStyle name="60% - Accent1" xfId="6997" builtinId="32" hidden="1" customBuiltin="1"/>
    <cellStyle name="60% - Accent1" xfId="6850" builtinId="32" hidden="1" customBuiltin="1"/>
    <cellStyle name="60% - Accent1" xfId="6882" builtinId="32" hidden="1" customBuiltin="1"/>
    <cellStyle name="60% - Accent1" xfId="7018" builtinId="32" hidden="1" customBuiltin="1"/>
    <cellStyle name="60% - Accent1" xfId="7053" builtinId="32" hidden="1" customBuiltin="1"/>
    <cellStyle name="60% - Accent1" xfId="7089" builtinId="32" hidden="1" customBuiltin="1"/>
    <cellStyle name="60% - Accent1" xfId="7123" builtinId="32" hidden="1" customBuiltin="1"/>
    <cellStyle name="60% - Accent1" xfId="7163" builtinId="32" hidden="1" customBuiltin="1"/>
    <cellStyle name="60% - Accent1" xfId="7209" builtinId="32" hidden="1" customBuiltin="1"/>
    <cellStyle name="60% - Accent1" xfId="7243" builtinId="32" hidden="1" customBuiltin="1"/>
    <cellStyle name="60% - Accent1" xfId="7279" builtinId="32" hidden="1" customBuiltin="1"/>
    <cellStyle name="60% - Accent1" xfId="7312" builtinId="32" hidden="1" customBuiltin="1"/>
    <cellStyle name="60% - Accent1" xfId="7342" builtinId="32" hidden="1" customBuiltin="1"/>
    <cellStyle name="60% - Accent1" xfId="7193" builtinId="32" hidden="1" customBuiltin="1"/>
    <cellStyle name="60% - Accent1" xfId="7226" builtinId="32" hidden="1" customBuiltin="1"/>
    <cellStyle name="60% - Accent1" xfId="7363" builtinId="32" hidden="1" customBuiltin="1"/>
    <cellStyle name="60% - Accent1" xfId="7399" builtinId="32" hidden="1" customBuiltin="1"/>
    <cellStyle name="60% - Accent1" xfId="7435" builtinId="32" hidden="1" customBuiltin="1"/>
    <cellStyle name="60% - Accent1" xfId="7469" builtinId="32" hidden="1" customBuiltin="1"/>
    <cellStyle name="60% - Accent1" xfId="7515" builtinId="32" hidden="1" customBuiltin="1"/>
    <cellStyle name="60% - Accent1" xfId="7968" builtinId="32" hidden="1" customBuiltin="1"/>
    <cellStyle name="60% - Accent1" xfId="7989" builtinId="32" hidden="1" customBuiltin="1"/>
    <cellStyle name="60% - Accent1" xfId="8012" builtinId="32" hidden="1" customBuiltin="1"/>
    <cellStyle name="60% - Accent1" xfId="8035" builtinId="32" hidden="1" customBuiltin="1"/>
    <cellStyle name="60% - Accent1" xfId="8056" builtinId="32" hidden="1" customBuiltin="1"/>
    <cellStyle name="60% - Accent1" xfId="8100" builtinId="32" hidden="1" customBuiltin="1"/>
    <cellStyle name="60% - Accent1" xfId="8566" builtinId="32" hidden="1" customBuiltin="1"/>
    <cellStyle name="60% - Accent1" xfId="8589" builtinId="32" hidden="1" customBuiltin="1"/>
    <cellStyle name="60% - Accent1" xfId="8617" builtinId="32" hidden="1" customBuiltin="1"/>
    <cellStyle name="60% - Accent1" xfId="8641" builtinId="32" hidden="1" customBuiltin="1"/>
    <cellStyle name="60% - Accent1" xfId="8666" builtinId="32" hidden="1" customBuiltin="1"/>
    <cellStyle name="60% - Accent1" xfId="8547" builtinId="32" hidden="1" customBuiltin="1"/>
    <cellStyle name="60% - Accent1" xfId="8702" builtinId="32" hidden="1" customBuiltin="1"/>
    <cellStyle name="60% - Accent1" xfId="8733" builtinId="32" hidden="1" customBuiltin="1"/>
    <cellStyle name="60% - Accent1" xfId="8769" builtinId="32" hidden="1" customBuiltin="1"/>
    <cellStyle name="60% - Accent1" xfId="8801" builtinId="32" hidden="1" customBuiltin="1"/>
    <cellStyle name="60% - Accent1" xfId="8833" builtinId="32" hidden="1" customBuiltin="1"/>
    <cellStyle name="60% - Accent1" xfId="8689" builtinId="32" hidden="1" customBuiltin="1"/>
    <cellStyle name="60% - Accent1" xfId="8718" builtinId="32" hidden="1" customBuiltin="1"/>
    <cellStyle name="60% - Accent1" xfId="8852" builtinId="32" hidden="1" customBuiltin="1"/>
    <cellStyle name="60% - Accent1" xfId="8880" builtinId="32" hidden="1" customBuiltin="1"/>
    <cellStyle name="60% - Accent1" xfId="8904" builtinId="32" hidden="1" customBuiltin="1"/>
    <cellStyle name="60% - Accent1" xfId="8928" builtinId="32" hidden="1" customBuiltin="1"/>
    <cellStyle name="60% - Accent1" xfId="8779" builtinId="32" hidden="1" customBuiltin="1"/>
    <cellStyle name="60% - Accent1" xfId="8976" builtinId="32" hidden="1" customBuiltin="1"/>
    <cellStyle name="60% - Accent1" xfId="9007" builtinId="32" hidden="1" customBuiltin="1"/>
    <cellStyle name="60% - Accent1" xfId="9040" builtinId="32" hidden="1" customBuiltin="1"/>
    <cellStyle name="60% - Accent1" xfId="9071" builtinId="32" hidden="1" customBuiltin="1"/>
    <cellStyle name="60% - Accent1" xfId="9098" builtinId="32" hidden="1" customBuiltin="1"/>
    <cellStyle name="60% - Accent1" xfId="8961" builtinId="32" hidden="1" customBuiltin="1"/>
    <cellStyle name="60% - Accent1" xfId="8991" builtinId="32" hidden="1" customBuiltin="1"/>
    <cellStyle name="60% - Accent1" xfId="9117" builtinId="32" hidden="1" customBuiltin="1"/>
    <cellStyle name="60% - Accent1" xfId="9142" builtinId="32" hidden="1" customBuiltin="1"/>
    <cellStyle name="60% - Accent1" xfId="9167" builtinId="32" hidden="1" customBuiltin="1"/>
    <cellStyle name="60% - Accent1" xfId="9193" builtinId="32" hidden="1" customBuiltin="1"/>
    <cellStyle name="60% - Accent1" xfId="9222" builtinId="32" hidden="1" customBuiltin="1"/>
    <cellStyle name="60% - Accent1" xfId="9261" builtinId="32" hidden="1" customBuiltin="1"/>
    <cellStyle name="60% - Accent1" xfId="9292" builtinId="32" hidden="1" customBuiltin="1"/>
    <cellStyle name="60% - Accent1" xfId="9325" builtinId="32" hidden="1" customBuiltin="1"/>
    <cellStyle name="60% - Accent1" xfId="9356" builtinId="32" hidden="1" customBuiltin="1"/>
    <cellStyle name="60% - Accent1" xfId="9383" builtinId="32" hidden="1" customBuiltin="1"/>
    <cellStyle name="60% - Accent1" xfId="9247" builtinId="32" hidden="1" customBuiltin="1"/>
    <cellStyle name="60% - Accent1" xfId="9276" builtinId="32" hidden="1" customBuiltin="1"/>
    <cellStyle name="60% - Accent1" xfId="9401" builtinId="32" hidden="1" customBuiltin="1"/>
    <cellStyle name="60% - Accent1" xfId="9426" builtinId="32" hidden="1" customBuiltin="1"/>
    <cellStyle name="60% - Accent1" xfId="9452" builtinId="32" hidden="1" customBuiltin="1"/>
    <cellStyle name="60% - Accent1" xfId="9475" builtinId="32" hidden="1" customBuiltin="1"/>
    <cellStyle name="60% - Accent1" xfId="9501" builtinId="32" hidden="1" customBuiltin="1"/>
    <cellStyle name="60% - Accent1" xfId="8196" builtinId="32" hidden="1" customBuiltin="1"/>
    <cellStyle name="60% - Accent1" xfId="8253" builtinId="32" hidden="1" customBuiltin="1"/>
    <cellStyle name="60% - Accent1" xfId="8490" builtinId="32" hidden="1" customBuiltin="1"/>
    <cellStyle name="60% - Accent1" xfId="8203" builtinId="32" hidden="1" customBuiltin="1"/>
    <cellStyle name="60% - Accent1" xfId="8262" builtinId="32" hidden="1" customBuiltin="1"/>
    <cellStyle name="60% - Accent1" xfId="8160" builtinId="32" hidden="1" customBuiltin="1"/>
    <cellStyle name="60% - Accent1" xfId="9666" builtinId="32" hidden="1" customBuiltin="1"/>
    <cellStyle name="60% - Accent1" xfId="9687" builtinId="32" hidden="1" customBuiltin="1"/>
    <cellStyle name="60% - Accent1" xfId="9710" builtinId="32" hidden="1" customBuiltin="1"/>
    <cellStyle name="60% - Accent1" xfId="9731" builtinId="32" hidden="1" customBuiltin="1"/>
    <cellStyle name="60% - Accent1" xfId="9752" builtinId="32" hidden="1" customBuiltin="1"/>
    <cellStyle name="60% - Accent1" xfId="9648" builtinId="32" hidden="1" customBuiltin="1"/>
    <cellStyle name="60% - Accent1" xfId="9787" builtinId="32" hidden="1" customBuiltin="1"/>
    <cellStyle name="60% - Accent1" xfId="9818" builtinId="32" hidden="1" customBuiltin="1"/>
    <cellStyle name="60% - Accent1" xfId="9853" builtinId="32" hidden="1" customBuiltin="1"/>
    <cellStyle name="60% - Accent1" xfId="9884" builtinId="32" hidden="1" customBuiltin="1"/>
    <cellStyle name="60% - Accent1" xfId="9915" builtinId="32" hidden="1" customBuiltin="1"/>
    <cellStyle name="60% - Accent1" xfId="9773" builtinId="32" hidden="1" customBuiltin="1"/>
    <cellStyle name="60% - Accent1" xfId="9803" builtinId="32" hidden="1" customBuiltin="1"/>
    <cellStyle name="60% - Accent1" xfId="9935" builtinId="32" hidden="1" customBuiltin="1"/>
    <cellStyle name="60% - Accent1" xfId="9964" builtinId="32" hidden="1" customBuiltin="1"/>
    <cellStyle name="60% - Accent1" xfId="9989" builtinId="32" hidden="1" customBuiltin="1"/>
    <cellStyle name="60% - Accent1" xfId="10012" builtinId="32" hidden="1" customBuiltin="1"/>
    <cellStyle name="60% - Accent1" xfId="9862" builtinId="32" hidden="1" customBuiltin="1"/>
    <cellStyle name="60% - Accent1" xfId="10056" builtinId="32" hidden="1" customBuiltin="1"/>
    <cellStyle name="60% - Accent1" xfId="10086" builtinId="32" hidden="1" customBuiltin="1"/>
    <cellStyle name="60% - Accent1" xfId="10118" builtinId="32" hidden="1" customBuiltin="1"/>
    <cellStyle name="60% - Accent1" xfId="10147" builtinId="32" hidden="1" customBuiltin="1"/>
    <cellStyle name="60% - Accent1" xfId="10174" builtinId="32" hidden="1" customBuiltin="1"/>
    <cellStyle name="60% - Accent1" xfId="10043" builtinId="32" hidden="1" customBuiltin="1"/>
    <cellStyle name="60% - Accent1" xfId="10071" builtinId="32" hidden="1" customBuiltin="1"/>
    <cellStyle name="60% - Accent1" xfId="10193" builtinId="32" hidden="1" customBuiltin="1"/>
    <cellStyle name="60% - Accent1" xfId="10219" builtinId="32" hidden="1" customBuiltin="1"/>
    <cellStyle name="60% - Accent1" xfId="10243" builtinId="32" hidden="1" customBuiltin="1"/>
    <cellStyle name="60% - Accent1" xfId="10266" builtinId="32" hidden="1" customBuiltin="1"/>
    <cellStyle name="60% - Accent1" xfId="10296" builtinId="32" hidden="1" customBuiltin="1"/>
    <cellStyle name="60% - Accent1" xfId="10334" builtinId="32" hidden="1" customBuiltin="1"/>
    <cellStyle name="60% - Accent1" xfId="10364" builtinId="32" hidden="1" customBuiltin="1"/>
    <cellStyle name="60% - Accent1" xfId="10397" builtinId="32" hidden="1" customBuiltin="1"/>
    <cellStyle name="60% - Accent1" xfId="10427" builtinId="32" hidden="1" customBuiltin="1"/>
    <cellStyle name="60% - Accent1" xfId="10454" builtinId="32" hidden="1" customBuiltin="1"/>
    <cellStyle name="60% - Accent1" xfId="10320" builtinId="32" hidden="1" customBuiltin="1"/>
    <cellStyle name="60% - Accent1" xfId="10349" builtinId="32" hidden="1" customBuiltin="1"/>
    <cellStyle name="60% - Accent1" xfId="10472" builtinId="32" hidden="1" customBuiltin="1"/>
    <cellStyle name="60% - Accent1" xfId="10499" builtinId="32" hidden="1" customBuiltin="1"/>
    <cellStyle name="60% - Accent1" xfId="10522" builtinId="32" hidden="1" customBuiltin="1"/>
    <cellStyle name="60% - Accent1" xfId="10544" builtinId="32" hidden="1" customBuiltin="1"/>
    <cellStyle name="60% - Accent1" xfId="10574" builtinId="32" hidden="1" customBuiltin="1"/>
    <cellStyle name="60% - Accent1" xfId="7615" builtinId="32" hidden="1" customBuiltin="1"/>
    <cellStyle name="60% - Accent1" xfId="7645" builtinId="32" hidden="1" customBuiltin="1"/>
    <cellStyle name="60% - Accent1" xfId="6099" builtinId="32" hidden="1" customBuiltin="1"/>
    <cellStyle name="60% - Accent1" xfId="10766" builtinId="32" hidden="1" customBuiltin="1"/>
    <cellStyle name="60% - Accent1" xfId="10832" builtinId="32" hidden="1" customBuiltin="1"/>
    <cellStyle name="60% - Accent1" xfId="6239" builtinId="32" hidden="1" customBuiltin="1"/>
    <cellStyle name="60% - Accent1" xfId="4272" builtinId="32" hidden="1" customBuiltin="1"/>
    <cellStyle name="60% - Accent1" xfId="5944" builtinId="32" hidden="1" customBuiltin="1"/>
    <cellStyle name="60% - Accent1" xfId="4781" builtinId="32" hidden="1" customBuiltin="1"/>
    <cellStyle name="60% - Accent1" xfId="4700" builtinId="32" hidden="1" customBuiltin="1"/>
    <cellStyle name="60% - Accent1" xfId="7951" builtinId="32" hidden="1" customBuiltin="1"/>
    <cellStyle name="60% - Accent1" xfId="7804" builtinId="32" hidden="1" customBuiltin="1"/>
    <cellStyle name="60% - Accent1" xfId="4410" builtinId="32" hidden="1" customBuiltin="1"/>
    <cellStyle name="60% - Accent1" xfId="4402" builtinId="32" hidden="1" customBuiltin="1"/>
    <cellStyle name="60% - Accent1" xfId="7781" builtinId="32" hidden="1" customBuiltin="1"/>
    <cellStyle name="60% - Accent1" xfId="4816" builtinId="32" hidden="1" customBuiltin="1"/>
    <cellStyle name="60% - Accent1" xfId="10856" builtinId="32" hidden="1" customBuiltin="1"/>
    <cellStyle name="60% - Accent1" xfId="5814" builtinId="32" hidden="1" customBuiltin="1"/>
    <cellStyle name="60% - Accent1" xfId="6144" builtinId="32" hidden="1" customBuiltin="1"/>
    <cellStyle name="60% - Accent1" xfId="7741" builtinId="32" hidden="1" customBuiltin="1"/>
    <cellStyle name="60% - Accent1" xfId="10618" builtinId="32" hidden="1" customBuiltin="1"/>
    <cellStyle name="60% - Accent1" xfId="8149" builtinId="32" hidden="1" customBuiltin="1"/>
    <cellStyle name="60% - Accent1" xfId="10642" builtinId="32" hidden="1" customBuiltin="1"/>
    <cellStyle name="60% - Accent1" xfId="10750" builtinId="32" hidden="1" customBuiltin="1"/>
    <cellStyle name="60% - Accent1" xfId="8447" builtinId="32" hidden="1" customBuiltin="1"/>
    <cellStyle name="60% - Accent1" xfId="10726" builtinId="32" hidden="1" customBuiltin="1"/>
    <cellStyle name="60% - Accent1" xfId="10694" builtinId="32" hidden="1" customBuiltin="1"/>
    <cellStyle name="60% - Accent1" xfId="10692" builtinId="32" hidden="1" customBuiltin="1"/>
    <cellStyle name="60% - Accent1" xfId="5803" builtinId="32" hidden="1" customBuiltin="1"/>
    <cellStyle name="60% - Accent1" xfId="7620" builtinId="32" hidden="1" customBuiltin="1"/>
    <cellStyle name="60% - Accent1" xfId="10719" builtinId="32" hidden="1" customBuiltin="1"/>
    <cellStyle name="60% - Accent1" xfId="5005" builtinId="32" hidden="1" customBuiltin="1"/>
    <cellStyle name="60% - Accent1" xfId="6000" builtinId="32" hidden="1" customBuiltin="1"/>
    <cellStyle name="60% - Accent1" xfId="5096" builtinId="32" hidden="1" customBuiltin="1"/>
    <cellStyle name="60% - Accent1" xfId="4731" builtinId="32" hidden="1" customBuiltin="1"/>
    <cellStyle name="60% - Accent1" xfId="4730" builtinId="32" hidden="1" customBuiltin="1"/>
    <cellStyle name="60% - Accent1" xfId="5788" builtinId="32" hidden="1" customBuiltin="1"/>
    <cellStyle name="60% - Accent1" xfId="5135" builtinId="32" hidden="1" customBuiltin="1"/>
    <cellStyle name="60% - Accent1" xfId="6029" builtinId="32" hidden="1" customBuiltin="1"/>
    <cellStyle name="60% - Accent1" xfId="6066" builtinId="32" hidden="1" customBuiltin="1"/>
    <cellStyle name="60% - Accent1" xfId="4148" builtinId="32" hidden="1" customBuiltin="1"/>
    <cellStyle name="60% - Accent1" xfId="4371" builtinId="32" hidden="1" customBuiltin="1"/>
    <cellStyle name="60% - Accent1" xfId="4991" builtinId="32" hidden="1" customBuiltin="1"/>
    <cellStyle name="60% - Accent1" xfId="4358" builtinId="32" hidden="1" customBuiltin="1"/>
    <cellStyle name="60% - Accent1" xfId="6180" builtinId="32" hidden="1" customBuiltin="1"/>
    <cellStyle name="60% - Accent1" xfId="5371" builtinId="32" hidden="1" customBuiltin="1"/>
    <cellStyle name="60% - Accent1" xfId="4973" builtinId="32" hidden="1" customBuiltin="1"/>
    <cellStyle name="60% - Accent1" xfId="6273" builtinId="32" hidden="1" customBuiltin="1"/>
    <cellStyle name="60% - Accent1" xfId="5977" builtinId="32" hidden="1" customBuiltin="1"/>
    <cellStyle name="60% - Accent1" xfId="9484" builtinId="32" hidden="1" customBuiltin="1"/>
    <cellStyle name="60% - Accent1" xfId="9049" builtinId="32" hidden="1" customBuiltin="1"/>
    <cellStyle name="60% - Accent1" xfId="7538" builtinId="32" hidden="1" customBuiltin="1"/>
    <cellStyle name="60% - Accent1" xfId="4343" builtinId="32" hidden="1" customBuiltin="1"/>
    <cellStyle name="60% - Accent1" xfId="9121" builtinId="32" hidden="1" customBuiltin="1"/>
    <cellStyle name="60% - Accent1" xfId="11011" builtinId="32" hidden="1" customBuiltin="1"/>
    <cellStyle name="60% - Accent1" xfId="11038" builtinId="32" hidden="1" customBuiltin="1"/>
    <cellStyle name="60% - Accent1" xfId="11068" builtinId="32" hidden="1" customBuiltin="1"/>
    <cellStyle name="60% - Accent1" xfId="11095" builtinId="32" hidden="1" customBuiltin="1"/>
    <cellStyle name="60% - Accent1" xfId="11121" builtinId="32" hidden="1" customBuiltin="1"/>
    <cellStyle name="60% - Accent1" xfId="10991" builtinId="32" hidden="1" customBuiltin="1"/>
    <cellStyle name="60% - Accent1" xfId="11167" builtinId="32" hidden="1" customBuiltin="1"/>
    <cellStyle name="60% - Accent1" xfId="11199" builtinId="32" hidden="1" customBuiltin="1"/>
    <cellStyle name="60% - Accent1" xfId="11234" builtinId="32" hidden="1" customBuiltin="1"/>
    <cellStyle name="60% - Accent1" xfId="11270" builtinId="32" hidden="1" customBuiltin="1"/>
    <cellStyle name="60% - Accent1" xfId="11301" builtinId="32" hidden="1" customBuiltin="1"/>
    <cellStyle name="60% - Accent1" xfId="11151" builtinId="32" hidden="1" customBuiltin="1"/>
    <cellStyle name="60% - Accent1" xfId="11183" builtinId="32" hidden="1" customBuiltin="1"/>
    <cellStyle name="60% - Accent1" xfId="11321" builtinId="32" hidden="1" customBuiltin="1"/>
    <cellStyle name="60% - Accent1" xfId="11353" builtinId="32" hidden="1" customBuiltin="1"/>
    <cellStyle name="60% - Accent1" xfId="11383" builtinId="32" hidden="1" customBuiltin="1"/>
    <cellStyle name="60% - Accent1" xfId="11409" builtinId="32" hidden="1" customBuiltin="1"/>
    <cellStyle name="60% - Accent1" xfId="11244" builtinId="32" hidden="1" customBuiltin="1"/>
    <cellStyle name="60% - Accent1" xfId="11464" builtinId="32" hidden="1" customBuiltin="1"/>
    <cellStyle name="60% - Accent1" xfId="11495" builtinId="32" hidden="1" customBuiltin="1"/>
    <cellStyle name="60% - Accent1" xfId="11528" builtinId="32" hidden="1" customBuiltin="1"/>
    <cellStyle name="60% - Accent1" xfId="11560" builtinId="32" hidden="1" customBuiltin="1"/>
    <cellStyle name="60% - Accent1" xfId="11588" builtinId="32" hidden="1" customBuiltin="1"/>
    <cellStyle name="60% - Accent1" xfId="11448" builtinId="32" hidden="1" customBuiltin="1"/>
    <cellStyle name="60% - Accent1" xfId="11480" builtinId="32" hidden="1" customBuiltin="1"/>
    <cellStyle name="60% - Accent1" xfId="11607" builtinId="32" hidden="1" customBuiltin="1"/>
    <cellStyle name="60% - Accent1" xfId="11634" builtinId="32" hidden="1" customBuiltin="1"/>
    <cellStyle name="60% - Accent1" xfId="11660" builtinId="32" hidden="1" customBuiltin="1"/>
    <cellStyle name="60% - Accent1" xfId="11688" builtinId="32" hidden="1" customBuiltin="1"/>
    <cellStyle name="60% - Accent1" xfId="11719" builtinId="32" hidden="1" customBuiltin="1"/>
    <cellStyle name="60% - Accent1" xfId="11762" builtinId="32" hidden="1" customBuiltin="1"/>
    <cellStyle name="60% - Accent1" xfId="11793" builtinId="32" hidden="1" customBuiltin="1"/>
    <cellStyle name="60% - Accent1" xfId="11826" builtinId="32" hidden="1" customBuiltin="1"/>
    <cellStyle name="60% - Accent1" xfId="11857" builtinId="32" hidden="1" customBuiltin="1"/>
    <cellStyle name="60% - Accent1" xfId="11884" builtinId="32" hidden="1" customBuiltin="1"/>
    <cellStyle name="60% - Accent1" xfId="11747" builtinId="32" hidden="1" customBuiltin="1"/>
    <cellStyle name="60% - Accent1" xfId="11778" builtinId="32" hidden="1" customBuiltin="1"/>
    <cellStyle name="60% - Accent1" xfId="11903" builtinId="32" hidden="1" customBuiltin="1"/>
    <cellStyle name="60% - Accent1" xfId="11929" builtinId="32" hidden="1" customBuiltin="1"/>
    <cellStyle name="60% - Accent1" xfId="11958" builtinId="32" hidden="1" customBuiltin="1"/>
    <cellStyle name="60% - Accent1" xfId="11987" builtinId="32" hidden="1" customBuiltin="1"/>
    <cellStyle name="60% - Accent1" xfId="12014" builtinId="32" hidden="1" customBuiltin="1"/>
    <cellStyle name="60% - Accent1" xfId="7706" builtinId="32" hidden="1" customBuiltin="1"/>
    <cellStyle name="60% - Accent1" xfId="9115" builtinId="32" hidden="1" customBuiltin="1"/>
    <cellStyle name="60% - Accent1" xfId="10947" builtinId="32" hidden="1" customBuiltin="1"/>
    <cellStyle name="60% - Accent1" xfId="5358" builtinId="32" hidden="1" customBuiltin="1"/>
    <cellStyle name="60% - Accent1" xfId="7715" builtinId="32" hidden="1" customBuiltin="1"/>
    <cellStyle name="60% - Accent1" xfId="4853" builtinId="32" hidden="1" customBuiltin="1"/>
    <cellStyle name="60% - Accent1" xfId="12165" builtinId="32" hidden="1" customBuiltin="1"/>
    <cellStyle name="60% - Accent1" xfId="12186" builtinId="32" hidden="1" customBuiltin="1"/>
    <cellStyle name="60% - Accent1" xfId="12209" builtinId="32" hidden="1" customBuiltin="1"/>
    <cellStyle name="60% - Accent1" xfId="12230" builtinId="32" hidden="1" customBuiltin="1"/>
    <cellStyle name="60% - Accent1" xfId="12251" builtinId="32" hidden="1" customBuiltin="1"/>
    <cellStyle name="60% - Accent1" xfId="12147" builtinId="32" hidden="1" customBuiltin="1"/>
    <cellStyle name="60% - Accent1" xfId="12290" builtinId="32" hidden="1" customBuiltin="1"/>
    <cellStyle name="60% - Accent1" xfId="12321" builtinId="32" hidden="1" customBuiltin="1"/>
    <cellStyle name="60% - Accent1" xfId="12357" builtinId="32" hidden="1" customBuiltin="1"/>
    <cellStyle name="60% - Accent1" xfId="12387" builtinId="32" hidden="1" customBuiltin="1"/>
    <cellStyle name="60% - Accent1" xfId="12419" builtinId="32" hidden="1" customBuiltin="1"/>
    <cellStyle name="60% - Accent1" xfId="12275" builtinId="32" hidden="1" customBuiltin="1"/>
    <cellStyle name="60% - Accent1" xfId="12306" builtinId="32" hidden="1" customBuiltin="1"/>
    <cellStyle name="60% - Accent1" xfId="12441" builtinId="32" hidden="1" customBuiltin="1"/>
    <cellStyle name="60% - Accent1" xfId="12471" builtinId="32" hidden="1" customBuiltin="1"/>
    <cellStyle name="60% - Accent1" xfId="12498" builtinId="32" hidden="1" customBuiltin="1"/>
    <cellStyle name="60% - Accent1" xfId="12524" builtinId="32" hidden="1" customBuiltin="1"/>
    <cellStyle name="60% - Accent1" xfId="12365" builtinId="32" hidden="1" customBuiltin="1"/>
    <cellStyle name="60% - Accent1" xfId="12573" builtinId="32" hidden="1" customBuiltin="1"/>
    <cellStyle name="60% - Accent1" xfId="12604" builtinId="32" hidden="1" customBuiltin="1"/>
    <cellStyle name="60% - Accent1" xfId="12636" builtinId="32" hidden="1" customBuiltin="1"/>
    <cellStyle name="60% - Accent1" xfId="12666" builtinId="32" hidden="1" customBuiltin="1"/>
    <cellStyle name="60% - Accent1" xfId="12693" builtinId="32" hidden="1" customBuiltin="1"/>
    <cellStyle name="60% - Accent1" xfId="12559" builtinId="32" hidden="1" customBuiltin="1"/>
    <cellStyle name="60% - Accent1" xfId="12589" builtinId="32" hidden="1" customBuiltin="1"/>
    <cellStyle name="60% - Accent1" xfId="12711" builtinId="32" hidden="1" customBuiltin="1"/>
    <cellStyle name="60% - Accent1" xfId="12739" builtinId="32" hidden="1" customBuiltin="1"/>
    <cellStyle name="60% - Accent1" xfId="12766" builtinId="32" hidden="1" customBuiltin="1"/>
    <cellStyle name="60% - Accent1" xfId="12795" builtinId="32" hidden="1" customBuiltin="1"/>
    <cellStyle name="60% - Accent1" xfId="12827" builtinId="32" hidden="1" customBuiltin="1"/>
    <cellStyle name="60% - Accent1" xfId="12867" builtinId="32" hidden="1" customBuiltin="1"/>
    <cellStyle name="60% - Accent1" xfId="12897" builtinId="32" hidden="1" customBuiltin="1"/>
    <cellStyle name="60% - Accent1" xfId="12929" builtinId="32" hidden="1" customBuiltin="1"/>
    <cellStyle name="60% - Accent1" xfId="12958" builtinId="32" hidden="1" customBuiltin="1"/>
    <cellStyle name="60% - Accent1" xfId="12985" builtinId="32" hidden="1" customBuiltin="1"/>
    <cellStyle name="60% - Accent1" xfId="12852" builtinId="32" hidden="1" customBuiltin="1"/>
    <cellStyle name="60% - Accent1" xfId="12882" builtinId="32" hidden="1" customBuiltin="1"/>
    <cellStyle name="60% - Accent1" xfId="13004" builtinId="32" hidden="1" customBuiltin="1"/>
    <cellStyle name="60% - Accent1" xfId="13031" builtinId="32" hidden="1" customBuiltin="1"/>
    <cellStyle name="60% - Accent1" xfId="13056" builtinId="32" hidden="1" customBuiltin="1"/>
    <cellStyle name="60% - Accent1" xfId="13082" builtinId="32" hidden="1" customBuiltin="1"/>
    <cellStyle name="60% - Accent1" xfId="13105" builtinId="32" hidden="1" customBuiltin="1"/>
    <cellStyle name="60% - Accent1" xfId="4575" builtinId="32" hidden="1" customBuiltin="1"/>
    <cellStyle name="60% - Accent1" xfId="5928" builtinId="32" hidden="1" customBuiltin="1"/>
    <cellStyle name="60% - Accent1" xfId="5112" builtinId="32" hidden="1" customBuiltin="1"/>
    <cellStyle name="60% - Accent1" xfId="5312" builtinId="32" hidden="1" customBuiltin="1"/>
    <cellStyle name="60% - Accent1" xfId="5048" builtinId="32" hidden="1" customBuiltin="1"/>
    <cellStyle name="60% - Accent1" xfId="5660" builtinId="32" hidden="1" customBuiltin="1"/>
    <cellStyle name="60% - Accent1" xfId="6076" builtinId="32" hidden="1" customBuiltin="1"/>
    <cellStyle name="60% - Accent1" xfId="8882" builtinId="32" hidden="1" customBuiltin="1"/>
    <cellStyle name="60% - Accent1" xfId="11894" builtinId="32" hidden="1" customBuiltin="1"/>
    <cellStyle name="60% - Accent1" xfId="4621" builtinId="32" hidden="1" customBuiltin="1"/>
    <cellStyle name="60% - Accent1" xfId="4950" builtinId="32" hidden="1" customBuiltin="1"/>
    <cellStyle name="60% - Accent1" xfId="5996" builtinId="32" hidden="1" customBuiltin="1"/>
    <cellStyle name="60% - Accent1" xfId="11931" builtinId="32" hidden="1" customBuiltin="1"/>
    <cellStyle name="60% - Accent1" xfId="5488" builtinId="32" hidden="1" customBuiltin="1"/>
    <cellStyle name="60% - Accent1" xfId="8594" builtinId="32" hidden="1" customBuiltin="1"/>
    <cellStyle name="60% - Accent1" xfId="4663" builtinId="32" hidden="1" customBuiltin="1"/>
    <cellStyle name="60% - Accent1" xfId="5738" builtinId="32" hidden="1" customBuiltin="1"/>
    <cellStyle name="60% - Accent1" xfId="11989" builtinId="32" hidden="1" customBuiltin="1"/>
    <cellStyle name="60% - Accent1" xfId="11542" builtinId="32" hidden="1" customBuiltin="1"/>
    <cellStyle name="60% - Accent1" xfId="13132" builtinId="32" hidden="1" customBuiltin="1"/>
    <cellStyle name="60% - Accent1" xfId="13170" builtinId="32" hidden="1" customBuiltin="1"/>
    <cellStyle name="60% - Accent1" xfId="13206" builtinId="32" hidden="1" customBuiltin="1"/>
    <cellStyle name="60% - Accent1" xfId="13241" builtinId="32" hidden="1" customBuiltin="1"/>
    <cellStyle name="60% - Accent1" xfId="5828" builtinId="32" hidden="1" customBuiltin="1"/>
    <cellStyle name="60% - Accent1" xfId="13304" builtinId="32" hidden="1" customBuiltin="1"/>
    <cellStyle name="60% - Accent1" xfId="13337" builtinId="32" hidden="1" customBuiltin="1"/>
    <cellStyle name="60% - Accent1" xfId="13372" builtinId="32" hidden="1" customBuiltin="1"/>
    <cellStyle name="60% - Accent1" xfId="13405" builtinId="32" hidden="1" customBuiltin="1"/>
    <cellStyle name="60% - Accent1" xfId="13435" builtinId="32" hidden="1" customBuiltin="1"/>
    <cellStyle name="60% - Accent1" xfId="13289" builtinId="32" hidden="1" customBuiltin="1"/>
    <cellStyle name="60% - Accent1" xfId="13321" builtinId="32" hidden="1" customBuiltin="1"/>
    <cellStyle name="60% - Accent1" xfId="13456" builtinId="32" hidden="1" customBuiltin="1"/>
    <cellStyle name="60% - Accent1" xfId="13491" builtinId="32" hidden="1" customBuiltin="1"/>
    <cellStyle name="60% - Accent1" xfId="13527" builtinId="32" hidden="1" customBuiltin="1"/>
    <cellStyle name="60% - Accent1" xfId="13561" builtinId="32" hidden="1" customBuiltin="1"/>
    <cellStyle name="60% - Accent1" xfId="13601" builtinId="32" hidden="1" customBuiltin="1"/>
    <cellStyle name="60% - Accent1" xfId="13646" builtinId="32" hidden="1" customBuiltin="1"/>
    <cellStyle name="60% - Accent1" xfId="13679" builtinId="32" hidden="1" customBuiltin="1"/>
    <cellStyle name="60% - Accent1" xfId="13714" builtinId="32" hidden="1" customBuiltin="1"/>
    <cellStyle name="60% - Accent1" xfId="13747" builtinId="32" hidden="1" customBuiltin="1"/>
    <cellStyle name="60% - Accent1" xfId="13777" builtinId="32" hidden="1" customBuiltin="1"/>
    <cellStyle name="60% - Accent1" xfId="13631" builtinId="32" hidden="1" customBuiltin="1"/>
    <cellStyle name="60% - Accent1" xfId="13663" builtinId="32" hidden="1" customBuiltin="1"/>
    <cellStyle name="60% - Accent1" xfId="13798" builtinId="32" hidden="1" customBuiltin="1"/>
    <cellStyle name="60% - Accent1" xfId="13833" builtinId="32" hidden="1" customBuiltin="1"/>
    <cellStyle name="60% - Accent1" xfId="13869" builtinId="32" hidden="1" customBuiltin="1"/>
    <cellStyle name="60% - Accent1" xfId="13903" builtinId="32" hidden="1" customBuiltin="1"/>
    <cellStyle name="60% - Accent1" xfId="13948" builtinId="32" hidden="1" customBuiltin="1"/>
    <cellStyle name="60% - Accent1" xfId="14308" builtinId="32" hidden="1" customBuiltin="1"/>
    <cellStyle name="60% - Accent1" xfId="14329" builtinId="32" hidden="1" customBuiltin="1"/>
    <cellStyle name="60% - Accent1" xfId="14351" builtinId="32" hidden="1" customBuiltin="1"/>
    <cellStyle name="60% - Accent1" xfId="14373" builtinId="32" hidden="1" customBuiltin="1"/>
    <cellStyle name="60% - Accent1" xfId="14394" builtinId="32" hidden="1" customBuiltin="1"/>
    <cellStyle name="60% - Accent1" xfId="14436" builtinId="32" hidden="1" customBuiltin="1"/>
    <cellStyle name="60% - Accent1" xfId="14837" builtinId="32" hidden="1" customBuiltin="1"/>
    <cellStyle name="60% - Accent1" xfId="14862" builtinId="32" hidden="1" customBuiltin="1"/>
    <cellStyle name="60% - Accent1" xfId="14889" builtinId="32" hidden="1" customBuiltin="1"/>
    <cellStyle name="60% - Accent1" xfId="14912" builtinId="32" hidden="1" customBuiltin="1"/>
    <cellStyle name="60% - Accent1" xfId="14936" builtinId="32" hidden="1" customBuiltin="1"/>
    <cellStyle name="60% - Accent1" xfId="14819" builtinId="32" hidden="1" customBuiltin="1"/>
    <cellStyle name="60% - Accent1" xfId="14972" builtinId="32" hidden="1" customBuiltin="1"/>
    <cellStyle name="60% - Accent1" xfId="15003" builtinId="32" hidden="1" customBuiltin="1"/>
    <cellStyle name="60% - Accent1" xfId="15038" builtinId="32" hidden="1" customBuiltin="1"/>
    <cellStyle name="60% - Accent1" xfId="15070" builtinId="32" hidden="1" customBuiltin="1"/>
    <cellStyle name="60% - Accent1" xfId="15102" builtinId="32" hidden="1" customBuiltin="1"/>
    <cellStyle name="60% - Accent1" xfId="14958" builtinId="32" hidden="1" customBuiltin="1"/>
    <cellStyle name="60% - Accent1" xfId="14988" builtinId="32" hidden="1" customBuiltin="1"/>
    <cellStyle name="60% - Accent1" xfId="15121" builtinId="32" hidden="1" customBuiltin="1"/>
    <cellStyle name="60% - Accent1" xfId="15148" builtinId="32" hidden="1" customBuiltin="1"/>
    <cellStyle name="60% - Accent1" xfId="15172" builtinId="32" hidden="1" customBuiltin="1"/>
    <cellStyle name="60% - Accent1" xfId="15196" builtinId="32" hidden="1" customBuiltin="1"/>
    <cellStyle name="60% - Accent1" xfId="15047" builtinId="32" hidden="1" customBuiltin="1"/>
    <cellStyle name="60% - Accent1" xfId="15240" builtinId="32" hidden="1" customBuiltin="1"/>
    <cellStyle name="60% - Accent1" xfId="15270" builtinId="32" hidden="1" customBuiltin="1"/>
    <cellStyle name="60% - Accent1" xfId="15302" builtinId="32" hidden="1" customBuiltin="1"/>
    <cellStyle name="60% - Accent1" xfId="15333" builtinId="32" hidden="1" customBuiltin="1"/>
    <cellStyle name="60% - Accent1" xfId="15360" builtinId="32" hidden="1" customBuiltin="1"/>
    <cellStyle name="60% - Accent1" xfId="15227" builtinId="32" hidden="1" customBuiltin="1"/>
    <cellStyle name="60% - Accent1" xfId="15255" builtinId="32" hidden="1" customBuiltin="1"/>
    <cellStyle name="60% - Accent1" xfId="15378" builtinId="32" hidden="1" customBuiltin="1"/>
    <cellStyle name="60% - Accent1" xfId="15402" builtinId="32" hidden="1" customBuiltin="1"/>
    <cellStyle name="60% - Accent1" xfId="15427" builtinId="32" hidden="1" customBuiltin="1"/>
    <cellStyle name="60% - Accent1" xfId="15451" builtinId="32" hidden="1" customBuiltin="1"/>
    <cellStyle name="60% - Accent1" xfId="15481" builtinId="32" hidden="1" customBuiltin="1"/>
    <cellStyle name="60% - Accent1" xfId="15518" builtinId="32" hidden="1" customBuiltin="1"/>
    <cellStyle name="60% - Accent1" xfId="15548" builtinId="32" hidden="1" customBuiltin="1"/>
    <cellStyle name="60% - Accent1" xfId="15580" builtinId="32" hidden="1" customBuiltin="1"/>
    <cellStyle name="60% - Accent1" xfId="15610" builtinId="32" hidden="1" customBuiltin="1"/>
    <cellStyle name="60% - Accent1" xfId="15637" builtinId="32" hidden="1" customBuiltin="1"/>
    <cellStyle name="60% - Accent1" xfId="15505" builtinId="32" hidden="1" customBuiltin="1"/>
    <cellStyle name="60% - Accent1" xfId="15533" builtinId="32" hidden="1" customBuiltin="1"/>
    <cellStyle name="60% - Accent1" xfId="15655" builtinId="32" hidden="1" customBuiltin="1"/>
    <cellStyle name="60% - Accent1" xfId="15679" builtinId="32" hidden="1" customBuiltin="1"/>
    <cellStyle name="60% - Accent1" xfId="15703" builtinId="32" hidden="1" customBuiltin="1"/>
    <cellStyle name="60% - Accent1" xfId="15726" builtinId="32" hidden="1" customBuiltin="1"/>
    <cellStyle name="60% - Accent1" xfId="15752" builtinId="32" hidden="1" customBuiltin="1"/>
    <cellStyle name="60% - Accent1" xfId="14511" builtinId="32" hidden="1" customBuiltin="1"/>
    <cellStyle name="60% - Accent1" xfId="14557" builtinId="32" hidden="1" customBuiltin="1"/>
    <cellStyle name="60% - Accent1" xfId="14765" builtinId="32" hidden="1" customBuiltin="1"/>
    <cellStyle name="60% - Accent1" xfId="14518" builtinId="32" hidden="1" customBuiltin="1"/>
    <cellStyle name="60% - Accent1" xfId="14568" builtinId="32" hidden="1" customBuiltin="1"/>
    <cellStyle name="60% - Accent1" xfId="14482" builtinId="32" hidden="1" customBuiltin="1"/>
    <cellStyle name="60% - Accent1" xfId="15908" builtinId="32" hidden="1" customBuiltin="1"/>
    <cellStyle name="60% - Accent1" xfId="15929" builtinId="32" hidden="1" customBuiltin="1"/>
    <cellStyle name="60% - Accent1" xfId="15952" builtinId="32" hidden="1" customBuiltin="1"/>
    <cellStyle name="60% - Accent1" xfId="15973" builtinId="32" hidden="1" customBuiltin="1"/>
    <cellStyle name="60% - Accent1" xfId="15994" builtinId="32" hidden="1" customBuiltin="1"/>
    <cellStyle name="60% - Accent1" xfId="15891" builtinId="32" hidden="1" customBuiltin="1"/>
    <cellStyle name="60% - Accent1" xfId="16028" builtinId="32" hidden="1" customBuiltin="1"/>
    <cellStyle name="60% - Accent1" xfId="16059" builtinId="32" hidden="1" customBuiltin="1"/>
    <cellStyle name="60% - Accent1" xfId="16095" builtinId="32" hidden="1" customBuiltin="1"/>
    <cellStyle name="60% - Accent1" xfId="16125" builtinId="32" hidden="1" customBuiltin="1"/>
    <cellStyle name="60% - Accent1" xfId="16156" builtinId="32" hidden="1" customBuiltin="1"/>
    <cellStyle name="60% - Accent1" xfId="16014" builtinId="32" hidden="1" customBuiltin="1"/>
    <cellStyle name="60% - Accent1" xfId="16044" builtinId="32" hidden="1" customBuiltin="1"/>
    <cellStyle name="60% - Accent1" xfId="16176" builtinId="32" hidden="1" customBuiltin="1"/>
    <cellStyle name="60% - Accent1" xfId="16205" builtinId="32" hidden="1" customBuiltin="1"/>
    <cellStyle name="60% - Accent1" xfId="16229" builtinId="32" hidden="1" customBuiltin="1"/>
    <cellStyle name="60% - Accent1" xfId="16255" builtinId="32" hidden="1" customBuiltin="1"/>
    <cellStyle name="60% - Accent1" xfId="16104" builtinId="32" hidden="1" customBuiltin="1"/>
    <cellStyle name="60% - Accent1" xfId="16301" builtinId="32" hidden="1" customBuiltin="1"/>
    <cellStyle name="60% - Accent1" xfId="16331" builtinId="32" hidden="1" customBuiltin="1"/>
    <cellStyle name="60% - Accent1" xfId="16363" builtinId="32" hidden="1" customBuiltin="1"/>
    <cellStyle name="60% - Accent1" xfId="16392" builtinId="32" hidden="1" customBuiltin="1"/>
    <cellStyle name="60% - Accent1" xfId="16419" builtinId="32" hidden="1" customBuiltin="1"/>
    <cellStyle name="60% - Accent1" xfId="16288" builtinId="32" hidden="1" customBuiltin="1"/>
    <cellStyle name="60% - Accent1" xfId="16316" builtinId="32" hidden="1" customBuiltin="1"/>
    <cellStyle name="60% - Accent1" xfId="16436" builtinId="32" hidden="1" customBuiltin="1"/>
    <cellStyle name="60% - Accent1" xfId="16461" builtinId="32" hidden="1" customBuiltin="1"/>
    <cellStyle name="60% - Accent1" xfId="16482" builtinId="32" hidden="1" customBuiltin="1"/>
    <cellStyle name="60% - Accent1" xfId="16505" builtinId="32" hidden="1" customBuiltin="1"/>
    <cellStyle name="60% - Accent1" xfId="16535" builtinId="32" hidden="1" customBuiltin="1"/>
    <cellStyle name="60% - Accent1" xfId="16571" builtinId="32" hidden="1" customBuiltin="1"/>
    <cellStyle name="60% - Accent1" xfId="16601" builtinId="32" hidden="1" customBuiltin="1"/>
    <cellStyle name="60% - Accent1" xfId="16634" builtinId="32" hidden="1" customBuiltin="1"/>
    <cellStyle name="60% - Accent1" xfId="16664" builtinId="32" hidden="1" customBuiltin="1"/>
    <cellStyle name="60% - Accent1" xfId="16691" builtinId="32" hidden="1" customBuiltin="1"/>
    <cellStyle name="60% - Accent1" xfId="16558" builtinId="32" hidden="1" customBuiltin="1"/>
    <cellStyle name="60% - Accent1" xfId="16586" builtinId="32" hidden="1" customBuiltin="1"/>
    <cellStyle name="60% - Accent1" xfId="16709" builtinId="32" hidden="1" customBuiltin="1"/>
    <cellStyle name="60% - Accent1" xfId="16734" builtinId="32" hidden="1" customBuiltin="1"/>
    <cellStyle name="60% - Accent1" xfId="16756" builtinId="32" hidden="1" customBuiltin="1"/>
    <cellStyle name="60% - Accent1" xfId="16778" builtinId="32" hidden="1" customBuiltin="1"/>
    <cellStyle name="60% - Accent1" xfId="16808" builtinId="32" hidden="1" customBuiltin="1"/>
    <cellStyle name="60% - Accent1" xfId="14027" builtinId="32" hidden="1" customBuiltin="1"/>
    <cellStyle name="60% - Accent1" xfId="14050" builtinId="32" hidden="1" customBuiltin="1"/>
    <cellStyle name="60% - Accent1" xfId="12440" builtinId="32" hidden="1" customBuiltin="1"/>
    <cellStyle name="60% - Accent1" xfId="16968" builtinId="32" hidden="1" customBuiltin="1"/>
    <cellStyle name="60% - Accent1" xfId="17015" builtinId="32" hidden="1" customBuiltin="1"/>
    <cellStyle name="60% - Accent1" xfId="9129" builtinId="32" hidden="1" customBuiltin="1"/>
    <cellStyle name="60% - Accent1" xfId="8284" builtinId="32" hidden="1" customBuiltin="1"/>
    <cellStyle name="60% - Accent1" xfId="5152" builtinId="32" hidden="1" customBuiltin="1"/>
    <cellStyle name="60% - Accent1" xfId="4775" builtinId="32" hidden="1" customBuiltin="1"/>
    <cellStyle name="60% - Accent1" xfId="5501" builtinId="32" hidden="1" customBuiltin="1"/>
    <cellStyle name="60% - Accent1" xfId="14292" builtinId="32" hidden="1" customBuiltin="1"/>
    <cellStyle name="60% - Accent1" xfId="14181" builtinId="32" hidden="1" customBuiltin="1"/>
    <cellStyle name="60% - Accent1" xfId="8436" builtinId="32" hidden="1" customBuiltin="1"/>
    <cellStyle name="60% - Accent1" xfId="5499" builtinId="32" hidden="1" customBuiltin="1"/>
    <cellStyle name="60% - Accent1" xfId="14158" builtinId="32" hidden="1" customBuiltin="1"/>
    <cellStyle name="60% - Accent1" xfId="5872" builtinId="32" hidden="1" customBuiltin="1"/>
    <cellStyle name="60% - Accent1" xfId="17028" builtinId="32" hidden="1" customBuiltin="1"/>
    <cellStyle name="60% - Accent1" xfId="4626" builtinId="32" hidden="1" customBuiltin="1"/>
    <cellStyle name="60% - Accent1" xfId="4081" builtinId="32" hidden="1" customBuiltin="1"/>
    <cellStyle name="60% - Accent1" xfId="14123" builtinId="32" hidden="1" customBuiltin="1"/>
    <cellStyle name="60% - Accent1" xfId="16839" builtinId="32" hidden="1" customBuiltin="1"/>
    <cellStyle name="60% - Accent1" xfId="14473" builtinId="32" hidden="1" customBuiltin="1"/>
    <cellStyle name="60% - Accent1" xfId="16859" builtinId="32" hidden="1" customBuiltin="1"/>
    <cellStyle name="60% - Accent1" xfId="16955" builtinId="32" hidden="1" customBuiltin="1"/>
    <cellStyle name="60% - Accent1" xfId="14722" builtinId="32" hidden="1" customBuiltin="1"/>
    <cellStyle name="60% - Accent1" xfId="16935" builtinId="32" hidden="1" customBuiltin="1"/>
    <cellStyle name="60% - Accent1" xfId="16904" builtinId="32" hidden="1" customBuiltin="1"/>
    <cellStyle name="60% - Accent1" xfId="16902" builtinId="32" hidden="1" customBuiltin="1"/>
    <cellStyle name="60% - Accent1" xfId="7618" builtinId="32" hidden="1" customBuiltin="1"/>
    <cellStyle name="60% - Accent1" xfId="14029" builtinId="32" hidden="1" customBuiltin="1"/>
    <cellStyle name="60% - Accent1" xfId="16927" builtinId="32" hidden="1" customBuiltin="1"/>
    <cellStyle name="60% - Accent1" xfId="4320" builtinId="32" hidden="1" customBuiltin="1"/>
    <cellStyle name="60% - Accent1" xfId="4970" builtinId="32" hidden="1" customBuiltin="1"/>
    <cellStyle name="60% - Accent1" xfId="5703" builtinId="32" hidden="1" customBuiltin="1"/>
    <cellStyle name="60% - Accent1" xfId="5626" builtinId="32" hidden="1" customBuiltin="1"/>
    <cellStyle name="60% - Accent1" xfId="5578" builtinId="32" hidden="1" customBuiltin="1"/>
    <cellStyle name="60% - Accent1" xfId="4841" builtinId="32" hidden="1" customBuiltin="1"/>
    <cellStyle name="60% - Accent1" xfId="8143" builtinId="32" hidden="1" customBuiltin="1"/>
    <cellStyle name="60% - Accent1" xfId="11127" builtinId="32" hidden="1" customBuiltin="1"/>
    <cellStyle name="60% - Accent1" xfId="7629" builtinId="32" hidden="1" customBuiltin="1"/>
    <cellStyle name="60% - Accent1" xfId="4560" builtinId="32" hidden="1" customBuiltin="1"/>
    <cellStyle name="60% - Accent1" xfId="11033" builtinId="32" hidden="1" customBuiltin="1"/>
    <cellStyle name="60% - Accent1" xfId="5520" builtinId="32" hidden="1" customBuiltin="1"/>
    <cellStyle name="60% - Accent1" xfId="12735" builtinId="32" hidden="1" customBuiltin="1"/>
    <cellStyle name="60% - Accent1" xfId="5143" builtinId="32" hidden="1" customBuiltin="1"/>
    <cellStyle name="60% - Accent1" xfId="4661" builtinId="32" hidden="1" customBuiltin="1"/>
    <cellStyle name="60% - Accent1" xfId="10659" builtinId="32" hidden="1" customBuiltin="1"/>
    <cellStyle name="60% - Accent1" xfId="12644" builtinId="32" hidden="1" customBuiltin="1"/>
    <cellStyle name="60% - Accent1" xfId="13009" builtinId="32" hidden="1" customBuiltin="1"/>
    <cellStyle name="60% - Accent1" xfId="15735" builtinId="32" hidden="1" customBuiltin="1"/>
    <cellStyle name="60% - Accent1" xfId="15310" builtinId="32" hidden="1" customBuiltin="1"/>
    <cellStyle name="60% - Accent1" xfId="13968" builtinId="32" hidden="1" customBuiltin="1"/>
    <cellStyle name="60% - Accent1" xfId="5963" builtinId="32" hidden="1" customBuiltin="1"/>
    <cellStyle name="60% - Accent1" xfId="15382" builtinId="32" hidden="1" customBuiltin="1"/>
    <cellStyle name="60% - Accent1" xfId="17168" builtinId="32" hidden="1" customBuiltin="1"/>
    <cellStyle name="60% - Accent1" xfId="17194" builtinId="32" hidden="1" customBuiltin="1"/>
    <cellStyle name="60% - Accent1" xfId="17220" builtinId="32" hidden="1" customBuiltin="1"/>
    <cellStyle name="60% - Accent1" xfId="17247" builtinId="32" hidden="1" customBuiltin="1"/>
    <cellStyle name="60% - Accent1" xfId="17272" builtinId="32" hidden="1" customBuiltin="1"/>
    <cellStyle name="60% - Accent1" xfId="17148" builtinId="32" hidden="1" customBuiltin="1"/>
    <cellStyle name="60% - Accent1" xfId="17313" builtinId="32" hidden="1" customBuiltin="1"/>
    <cellStyle name="60% - Accent1" xfId="17346" builtinId="32" hidden="1" customBuiltin="1"/>
    <cellStyle name="60% - Accent1" xfId="17381" builtinId="32" hidden="1" customBuiltin="1"/>
    <cellStyle name="60% - Accent1" xfId="17414" builtinId="32" hidden="1" customBuiltin="1"/>
    <cellStyle name="60% - Accent1" xfId="17445" builtinId="32" hidden="1" customBuiltin="1"/>
    <cellStyle name="60% - Accent1" xfId="17298" builtinId="32" hidden="1" customBuiltin="1"/>
    <cellStyle name="60% - Accent1" xfId="17330" builtinId="32" hidden="1" customBuiltin="1"/>
    <cellStyle name="60% - Accent1" xfId="17466" builtinId="32" hidden="1" customBuiltin="1"/>
    <cellStyle name="60% - Accent1" xfId="17495" builtinId="32" hidden="1" customBuiltin="1"/>
    <cellStyle name="60% - Accent1" xfId="17523" builtinId="32" hidden="1" customBuiltin="1"/>
    <cellStyle name="60% - Accent1" xfId="17548" builtinId="32" hidden="1" customBuiltin="1"/>
    <cellStyle name="60% - Accent1" xfId="17390" builtinId="32" hidden="1" customBuiltin="1"/>
    <cellStyle name="60% - Accent1" xfId="17596" builtinId="32" hidden="1" customBuiltin="1"/>
    <cellStyle name="60% - Accent1" xfId="17627" builtinId="32" hidden="1" customBuiltin="1"/>
    <cellStyle name="60% - Accent1" xfId="17659" builtinId="32" hidden="1" customBuiltin="1"/>
    <cellStyle name="60% - Accent1" xfId="17689" builtinId="32" hidden="1" customBuiltin="1"/>
    <cellStyle name="60% - Accent1" xfId="17718" builtinId="32" hidden="1" customBuiltin="1"/>
    <cellStyle name="60% - Accent1" xfId="17582" builtinId="32" hidden="1" customBuiltin="1"/>
    <cellStyle name="60% - Accent1" xfId="17612" builtinId="32" hidden="1" customBuiltin="1"/>
    <cellStyle name="60% - Accent1" xfId="17736" builtinId="32" hidden="1" customBuiltin="1"/>
    <cellStyle name="60% - Accent1" xfId="17762" builtinId="32" hidden="1" customBuiltin="1"/>
    <cellStyle name="60% - Accent1" xfId="17789" builtinId="32" hidden="1" customBuiltin="1"/>
    <cellStyle name="60% - Accent1" xfId="17813" builtinId="32" hidden="1" customBuiltin="1"/>
    <cellStyle name="60% - Accent1" xfId="17842" builtinId="32" hidden="1" customBuiltin="1"/>
    <cellStyle name="60% - Accent1" xfId="17880" builtinId="32" hidden="1" customBuiltin="1"/>
    <cellStyle name="60% - Accent1" xfId="17911" builtinId="32" hidden="1" customBuiltin="1"/>
    <cellStyle name="60% - Accent1" xfId="17943" builtinId="32" hidden="1" customBuiltin="1"/>
    <cellStyle name="60% - Accent1" xfId="17974" builtinId="32" hidden="1" customBuiltin="1"/>
    <cellStyle name="60% - Accent1" xfId="18002" builtinId="32" hidden="1" customBuiltin="1"/>
    <cellStyle name="60% - Accent1" xfId="17867" builtinId="32" hidden="1" customBuiltin="1"/>
    <cellStyle name="60% - Accent1" xfId="17896" builtinId="32" hidden="1" customBuiltin="1"/>
    <cellStyle name="60% - Accent1" xfId="18020" builtinId="32" hidden="1" customBuiltin="1"/>
    <cellStyle name="60% - Accent1" xfId="18044" builtinId="32" hidden="1" customBuiltin="1"/>
    <cellStyle name="60% - Accent1" xfId="18070" builtinId="32" hidden="1" customBuiltin="1"/>
    <cellStyle name="60% - Accent1" xfId="18094" builtinId="32" hidden="1" customBuiltin="1"/>
    <cellStyle name="60% - Accent1" xfId="18120" builtinId="32" hidden="1" customBuiltin="1"/>
    <cellStyle name="60% - Accent1" xfId="14090" builtinId="32" hidden="1" customBuiltin="1"/>
    <cellStyle name="60% - Accent1" xfId="15377" builtinId="32" hidden="1" customBuiltin="1"/>
    <cellStyle name="60% - Accent1" xfId="17110" builtinId="32" hidden="1" customBuiltin="1"/>
    <cellStyle name="60% - Accent1" xfId="5822" builtinId="32" hidden="1" customBuiltin="1"/>
    <cellStyle name="60% - Accent1" xfId="14097" builtinId="32" hidden="1" customBuiltin="1"/>
    <cellStyle name="60% - Accent1" xfId="10611" builtinId="32" hidden="1" customBuiltin="1"/>
    <cellStyle name="60% - Accent1" xfId="18270" builtinId="32" hidden="1" customBuiltin="1"/>
    <cellStyle name="60% - Accent1" xfId="18291" builtinId="32" hidden="1" customBuiltin="1"/>
    <cellStyle name="60% - Accent1" xfId="18314" builtinId="32" hidden="1" customBuiltin="1"/>
    <cellStyle name="60% - Accent1" xfId="18335" builtinId="32" hidden="1" customBuiltin="1"/>
    <cellStyle name="60% - Accent1" xfId="18356" builtinId="32" hidden="1" customBuiltin="1"/>
    <cellStyle name="60% - Accent1" xfId="18253" builtinId="32" hidden="1" customBuiltin="1"/>
    <cellStyle name="60% - Accent1" xfId="18392" builtinId="32" hidden="1" customBuiltin="1"/>
    <cellStyle name="60% - Accent1" xfId="18424" builtinId="32" hidden="1" customBuiltin="1"/>
    <cellStyle name="60% - Accent1" xfId="18459" builtinId="32" hidden="1" customBuiltin="1"/>
    <cellStyle name="60% - Accent1" xfId="18490" builtinId="32" hidden="1" customBuiltin="1"/>
    <cellStyle name="60% - Accent1" xfId="18522" builtinId="32" hidden="1" customBuiltin="1"/>
    <cellStyle name="60% - Accent1" xfId="18379" builtinId="32" hidden="1" customBuiltin="1"/>
    <cellStyle name="60% - Accent1" xfId="18409" builtinId="32" hidden="1" customBuiltin="1"/>
    <cellStyle name="60% - Accent1" xfId="18541" builtinId="32" hidden="1" customBuiltin="1"/>
    <cellStyle name="60% - Accent1" xfId="18570" builtinId="32" hidden="1" customBuiltin="1"/>
    <cellStyle name="60% - Accent1" xfId="18596" builtinId="32" hidden="1" customBuiltin="1"/>
    <cellStyle name="60% - Accent1" xfId="18622" builtinId="32" hidden="1" customBuiltin="1"/>
    <cellStyle name="60% - Accent1" xfId="18467" builtinId="32" hidden="1" customBuiltin="1"/>
    <cellStyle name="60% - Accent1" xfId="18669" builtinId="32" hidden="1" customBuiltin="1"/>
    <cellStyle name="60% - Accent1" xfId="18701" builtinId="32" hidden="1" customBuiltin="1"/>
    <cellStyle name="60% - Accent1" xfId="18733" builtinId="32" hidden="1" customBuiltin="1"/>
    <cellStyle name="60% - Accent1" xfId="18763" builtinId="32" hidden="1" customBuiltin="1"/>
    <cellStyle name="60% - Accent1" xfId="18791" builtinId="32" hidden="1" customBuiltin="1"/>
    <cellStyle name="60% - Accent1" xfId="18656" builtinId="32" hidden="1" customBuiltin="1"/>
    <cellStyle name="60% - Accent1" xfId="18685" builtinId="32" hidden="1" customBuiltin="1"/>
    <cellStyle name="60% - Accent1" xfId="18809" builtinId="32" hidden="1" customBuiltin="1"/>
    <cellStyle name="60% - Accent1" xfId="18835" builtinId="32" hidden="1" customBuiltin="1"/>
    <cellStyle name="60% - Accent1" xfId="18861" builtinId="32" hidden="1" customBuiltin="1"/>
    <cellStyle name="60% - Accent1" xfId="18885" builtinId="32" hidden="1" customBuiltin="1"/>
    <cellStyle name="60% - Accent1" xfId="18915" builtinId="32" hidden="1" customBuiltin="1"/>
    <cellStyle name="60% - Accent1" xfId="18952" builtinId="32" hidden="1" customBuiltin="1"/>
    <cellStyle name="60% - Accent1" xfId="18983" builtinId="32" hidden="1" customBuiltin="1"/>
    <cellStyle name="60% - Accent1" xfId="19015" builtinId="32" hidden="1" customBuiltin="1"/>
    <cellStyle name="60% - Accent1" xfId="19046" builtinId="32" hidden="1" customBuiltin="1"/>
    <cellStyle name="60% - Accent1" xfId="19074" builtinId="32" hidden="1" customBuiltin="1"/>
    <cellStyle name="60% - Accent1" xfId="18939" builtinId="32" hidden="1" customBuiltin="1"/>
    <cellStyle name="60% - Accent1" xfId="18968" builtinId="32" hidden="1" customBuiltin="1"/>
    <cellStyle name="60% - Accent1" xfId="19092" builtinId="32" hidden="1" customBuiltin="1"/>
    <cellStyle name="60% - Accent1" xfId="19117" builtinId="32" hidden="1" customBuiltin="1"/>
    <cellStyle name="60% - Accent1" xfId="19140" builtinId="32" hidden="1" customBuiltin="1"/>
    <cellStyle name="60% - Accent1" xfId="19164" builtinId="32" hidden="1" customBuiltin="1"/>
    <cellStyle name="60% - Accent1" xfId="19186" builtinId="32" hidden="1" customBuiltin="1"/>
    <cellStyle name="60% - Accent1" xfId="5159" builtinId="32" hidden="1" customBuiltin="1"/>
    <cellStyle name="60% - Accent1" xfId="11971" builtinId="32" hidden="1" customBuiltin="1"/>
    <cellStyle name="60% - Accent1" xfId="5603" builtinId="32" hidden="1" customBuiltin="1"/>
    <cellStyle name="60% - Accent1" xfId="3889" builtinId="32" hidden="1" customBuiltin="1"/>
    <cellStyle name="60% - Accent1" xfId="4500" builtinId="32" hidden="1" customBuiltin="1"/>
    <cellStyle name="60% - Accent1" xfId="10785" builtinId="32" hidden="1" customBuiltin="1"/>
    <cellStyle name="60% - Accent1" xfId="5157" builtinId="32" hidden="1" customBuiltin="1"/>
    <cellStyle name="60% - Accent1" xfId="15150" builtinId="32" hidden="1" customBuiltin="1"/>
    <cellStyle name="60% - Accent1" xfId="18012" builtinId="32" hidden="1" customBuiltin="1"/>
    <cellStyle name="60% - Accent1" xfId="161" builtinId="32" hidden="1" customBuiltin="1"/>
    <cellStyle name="60% - Accent1" xfId="5270" builtinId="32" hidden="1" customBuiltin="1"/>
    <cellStyle name="60% - Accent1" xfId="6124" builtinId="32" hidden="1" customBuiltin="1"/>
    <cellStyle name="60% - Accent1" xfId="18046" builtinId="32" hidden="1" customBuiltin="1"/>
    <cellStyle name="60% - Accent1" xfId="5960" builtinId="32" hidden="1" customBuiltin="1"/>
    <cellStyle name="60% - Accent1" xfId="14866" builtinId="32" hidden="1" customBuiltin="1"/>
    <cellStyle name="60% - Accent1" xfId="7759" builtinId="32" hidden="1" customBuiltin="1"/>
    <cellStyle name="60% - Accent1" xfId="4466" builtinId="32" hidden="1" customBuiltin="1"/>
    <cellStyle name="60% - Accent1" xfId="18096" builtinId="32" hidden="1" customBuiltin="1"/>
    <cellStyle name="60% - Accent1" xfId="17672" builtinId="32" hidden="1" customBuiltin="1"/>
    <cellStyle name="60% - Accent1" xfId="19213" builtinId="32" hidden="1" customBuiltin="1"/>
    <cellStyle name="60% - Accent1" xfId="19252" builtinId="32" hidden="1" customBuiltin="1"/>
    <cellStyle name="60% - Accent1" xfId="19289" builtinId="32" hidden="1" customBuiltin="1"/>
    <cellStyle name="60% - Accent1" xfId="19324" builtinId="32" hidden="1" customBuiltin="1"/>
    <cellStyle name="60% - Accent1" xfId="5925" builtinId="32" hidden="1" customBuiltin="1"/>
    <cellStyle name="60% - Accent1" xfId="19387" builtinId="32" hidden="1" customBuiltin="1"/>
    <cellStyle name="60% - Accent1" xfId="19420" builtinId="32" hidden="1" customBuiltin="1"/>
    <cellStyle name="60% - Accent1" xfId="19455" builtinId="32" hidden="1" customBuiltin="1"/>
    <cellStyle name="60% - Accent1" xfId="19488" builtinId="32" hidden="1" customBuiltin="1"/>
    <cellStyle name="60% - Accent1" xfId="19518" builtinId="32" hidden="1" customBuiltin="1"/>
    <cellStyle name="60% - Accent1" xfId="19372" builtinId="32" hidden="1" customBuiltin="1"/>
    <cellStyle name="60% - Accent1" xfId="19404" builtinId="32" hidden="1" customBuiltin="1"/>
    <cellStyle name="60% - Accent1" xfId="19539" builtinId="32" hidden="1" customBuiltin="1"/>
    <cellStyle name="60% - Accent1" xfId="19574" builtinId="32" hidden="1" customBuiltin="1"/>
    <cellStyle name="60% - Accent1" xfId="19610" builtinId="32" hidden="1" customBuiltin="1"/>
    <cellStyle name="60% - Accent1" xfId="19644" builtinId="32" hidden="1" customBuiltin="1"/>
    <cellStyle name="60% - Accent1" xfId="19684" builtinId="32" hidden="1" customBuiltin="1"/>
    <cellStyle name="60% - Accent1" xfId="19729" builtinId="32" hidden="1" customBuiltin="1"/>
    <cellStyle name="60% - Accent1" xfId="19762" builtinId="32" hidden="1" customBuiltin="1"/>
    <cellStyle name="60% - Accent1" xfId="19797" builtinId="32" hidden="1" customBuiltin="1"/>
    <cellStyle name="60% - Accent1" xfId="19830" builtinId="32" hidden="1" customBuiltin="1"/>
    <cellStyle name="60% - Accent1" xfId="19860" builtinId="32" hidden="1" customBuiltin="1"/>
    <cellStyle name="60% - Accent1" xfId="19714" builtinId="32" hidden="1" customBuiltin="1"/>
    <cellStyle name="60% - Accent1" xfId="19746" builtinId="32" hidden="1" customBuiltin="1"/>
    <cellStyle name="60% - Accent1" xfId="19881" builtinId="32" hidden="1" customBuiltin="1"/>
    <cellStyle name="60% - Accent1" xfId="19916" builtinId="32" hidden="1" customBuiltin="1"/>
    <cellStyle name="60% - Accent1" xfId="19952" builtinId="32" hidden="1" customBuiltin="1"/>
    <cellStyle name="60% - Accent1" xfId="19986" builtinId="32" hidden="1" customBuiltin="1"/>
    <cellStyle name="60% - Accent1" xfId="20023" builtinId="32" hidden="1" customBuiltin="1"/>
    <cellStyle name="60% - Accent1" xfId="20132" builtinId="32" hidden="1" customBuiltin="1"/>
    <cellStyle name="60% - Accent1" xfId="20153" builtinId="32" hidden="1" customBuiltin="1"/>
    <cellStyle name="60% - Accent1" xfId="20176" builtinId="32" hidden="1" customBuiltin="1"/>
    <cellStyle name="60% - Accent1" xfId="20198" builtinId="32" hidden="1" customBuiltin="1"/>
    <cellStyle name="60% - Accent1" xfId="20219" builtinId="32" hidden="1" customBuiltin="1"/>
    <cellStyle name="60% - Accent1" xfId="20253" builtinId="32" hidden="1" customBuiltin="1"/>
    <cellStyle name="60% - Accent1" xfId="20452" builtinId="32" hidden="1" customBuiltin="1"/>
    <cellStyle name="60% - Accent1" xfId="20477" builtinId="32" hidden="1" customBuiltin="1"/>
    <cellStyle name="60% - Accent1" xfId="20503" builtinId="32" hidden="1" customBuiltin="1"/>
    <cellStyle name="60% - Accent1" xfId="20530" builtinId="32" hidden="1" customBuiltin="1"/>
    <cellStyle name="60% - Accent1" xfId="20555" builtinId="32" hidden="1" customBuiltin="1"/>
    <cellStyle name="60% - Accent1" xfId="20432" builtinId="32" hidden="1" customBuiltin="1"/>
    <cellStyle name="60% - Accent1" xfId="20595" builtinId="32" hidden="1" customBuiltin="1"/>
    <cellStyle name="60% - Accent1" xfId="20628" builtinId="32" hidden="1" customBuiltin="1"/>
    <cellStyle name="60% - Accent1" xfId="20663" builtinId="32" hidden="1" customBuiltin="1"/>
    <cellStyle name="60% - Accent1" xfId="20695" builtinId="32" hidden="1" customBuiltin="1"/>
    <cellStyle name="60% - Accent1" xfId="20726" builtinId="32" hidden="1" customBuiltin="1"/>
    <cellStyle name="60% - Accent1" xfId="20581" builtinId="32" hidden="1" customBuiltin="1"/>
    <cellStyle name="60% - Accent1" xfId="20612" builtinId="32" hidden="1" customBuiltin="1"/>
    <cellStyle name="60% - Accent1" xfId="20747" builtinId="32" hidden="1" customBuiltin="1"/>
    <cellStyle name="60% - Accent1" xfId="20775" builtinId="32" hidden="1" customBuiltin="1"/>
    <cellStyle name="60% - Accent1" xfId="20803" builtinId="32" hidden="1" customBuiltin="1"/>
    <cellStyle name="60% - Accent1" xfId="20827" builtinId="32" hidden="1" customBuiltin="1"/>
    <cellStyle name="60% - Accent1" xfId="20671" builtinId="32" hidden="1" customBuiltin="1"/>
    <cellStyle name="60% - Accent1" xfId="20875" builtinId="32" hidden="1" customBuiltin="1"/>
    <cellStyle name="60% - Accent1" xfId="20906" builtinId="32" hidden="1" customBuiltin="1"/>
    <cellStyle name="60% - Accent1" xfId="20938" builtinId="32" hidden="1" customBuiltin="1"/>
    <cellStyle name="60% - Accent1" xfId="20968" builtinId="32" hidden="1" customBuiltin="1"/>
    <cellStyle name="60% - Accent1" xfId="20996" builtinId="32" hidden="1" customBuiltin="1"/>
    <cellStyle name="60% - Accent1" xfId="20861" builtinId="32" hidden="1" customBuiltin="1"/>
    <cellStyle name="60% - Accent1" xfId="20891" builtinId="32" hidden="1" customBuiltin="1"/>
    <cellStyle name="60% - Accent1" xfId="21014" builtinId="32" hidden="1" customBuiltin="1"/>
    <cellStyle name="60% - Accent1" xfId="21038" builtinId="32" hidden="1" customBuiltin="1"/>
    <cellStyle name="60% - Accent1" xfId="21063" builtinId="32" hidden="1" customBuiltin="1"/>
    <cellStyle name="60% - Accent1" xfId="21086" builtinId="32" hidden="1" customBuiltin="1"/>
    <cellStyle name="60% - Accent1" xfId="21114" builtinId="32" hidden="1" customBuiltin="1"/>
    <cellStyle name="60% - Accent1" xfId="21152" builtinId="32" hidden="1" customBuiltin="1"/>
    <cellStyle name="60% - Accent1" xfId="21183" builtinId="32" hidden="1" customBuiltin="1"/>
    <cellStyle name="60% - Accent1" xfId="21215" builtinId="32" hidden="1" customBuiltin="1"/>
    <cellStyle name="60% - Accent1" xfId="21246" builtinId="32" hidden="1" customBuiltin="1"/>
    <cellStyle name="60% - Accent1" xfId="21273" builtinId="32" hidden="1" customBuiltin="1"/>
    <cellStyle name="60% - Accent1" xfId="21139" builtinId="32" hidden="1" customBuiltin="1"/>
    <cellStyle name="60% - Accent1" xfId="21168" builtinId="32" hidden="1" customBuiltin="1"/>
    <cellStyle name="60% - Accent1" xfId="21291" builtinId="32" hidden="1" customBuiltin="1"/>
    <cellStyle name="60% - Accent1" xfId="21315" builtinId="32" hidden="1" customBuiltin="1"/>
    <cellStyle name="60% - Accent1" xfId="21341" builtinId="32" hidden="1" customBuiltin="1"/>
    <cellStyle name="60% - Accent1" xfId="21364" builtinId="32" hidden="1" customBuiltin="1"/>
    <cellStyle name="60% - Accent1" xfId="21389" builtinId="32" hidden="1" customBuiltin="1"/>
    <cellStyle name="60% - Accent1" xfId="20290" builtinId="32" hidden="1" customBuiltin="1"/>
    <cellStyle name="60% - Accent1" xfId="20303" builtinId="32" hidden="1" customBuiltin="1"/>
    <cellStyle name="60% - Accent1" xfId="20394" builtinId="32" hidden="1" customBuiltin="1"/>
    <cellStyle name="60% - Accent1" xfId="20295" builtinId="32" hidden="1" customBuiltin="1"/>
    <cellStyle name="60% - Accent1" xfId="20305" builtinId="32" hidden="1" customBuiltin="1"/>
    <cellStyle name="60% - Accent1" xfId="20276" builtinId="32" hidden="1" customBuiltin="1"/>
    <cellStyle name="60% - Accent1" xfId="21539" builtinId="32" hidden="1" customBuiltin="1"/>
    <cellStyle name="60% - Accent1" xfId="21560" builtinId="32" hidden="1" customBuiltin="1"/>
    <cellStyle name="60% - Accent1" xfId="21583" builtinId="32" hidden="1" customBuiltin="1"/>
    <cellStyle name="60% - Accent1" xfId="21604" builtinId="32" hidden="1" customBuiltin="1"/>
    <cellStyle name="60% - Accent1" xfId="21625" builtinId="32" hidden="1" customBuiltin="1"/>
    <cellStyle name="60% - Accent1" xfId="21522" builtinId="32" hidden="1" customBuiltin="1"/>
    <cellStyle name="60% - Accent1" xfId="21661" builtinId="32" hidden="1" customBuiltin="1"/>
    <cellStyle name="60% - Accent1" xfId="21693" builtinId="32" hidden="1" customBuiltin="1"/>
    <cellStyle name="60% - Accent1" xfId="21728" builtinId="32" hidden="1" customBuiltin="1"/>
    <cellStyle name="60% - Accent1" xfId="21759" builtinId="32" hidden="1" customBuiltin="1"/>
    <cellStyle name="60% - Accent1" xfId="21790" builtinId="32" hidden="1" customBuiltin="1"/>
    <cellStyle name="60% - Accent1" xfId="21648" builtinId="32" hidden="1" customBuiltin="1"/>
    <cellStyle name="60% - Accent1" xfId="21678" builtinId="32" hidden="1" customBuiltin="1"/>
    <cellStyle name="60% - Accent1" xfId="21809" builtinId="32" hidden="1" customBuiltin="1"/>
    <cellStyle name="60% - Accent1" xfId="21836" builtinId="32" hidden="1" customBuiltin="1"/>
    <cellStyle name="60% - Accent1" xfId="21860" builtinId="32" hidden="1" customBuiltin="1"/>
    <cellStyle name="60% - Accent1" xfId="21884" builtinId="32" hidden="1" customBuiltin="1"/>
    <cellStyle name="60% - Accent1" xfId="21736" builtinId="32" hidden="1" customBuiltin="1"/>
    <cellStyle name="60% - Accent1" xfId="21931" builtinId="32" hidden="1" customBuiltin="1"/>
    <cellStyle name="60% - Accent1" xfId="21962" builtinId="32" hidden="1" customBuiltin="1"/>
    <cellStyle name="60% - Accent1" xfId="21994" builtinId="32" hidden="1" customBuiltin="1"/>
    <cellStyle name="60% - Accent1" xfId="22024" builtinId="32" hidden="1" customBuiltin="1"/>
    <cellStyle name="60% - Accent1" xfId="22051" builtinId="32" hidden="1" customBuiltin="1"/>
    <cellStyle name="60% - Accent1" xfId="21918" builtinId="32" hidden="1" customBuiltin="1"/>
    <cellStyle name="60% - Accent1" xfId="21947" builtinId="32" hidden="1" customBuiltin="1"/>
    <cellStyle name="60% - Accent1" xfId="22069" builtinId="32" hidden="1" customBuiltin="1"/>
    <cellStyle name="60% - Accent1" xfId="22092" builtinId="32" hidden="1" customBuiltin="1"/>
    <cellStyle name="60% - Accent1" xfId="22117" builtinId="32" hidden="1" customBuiltin="1"/>
    <cellStyle name="60% - Accent1" xfId="22141" builtinId="32" hidden="1" customBuiltin="1"/>
    <cellStyle name="60% - Accent1" xfId="22170" builtinId="32" hidden="1" customBuiltin="1"/>
    <cellStyle name="60% - Accent1" xfId="22207" builtinId="32" hidden="1" customBuiltin="1"/>
    <cellStyle name="60% - Accent1" xfId="22238" builtinId="32" hidden="1" customBuiltin="1"/>
    <cellStyle name="60% - Accent1" xfId="22270" builtinId="32" hidden="1" customBuiltin="1"/>
    <cellStyle name="60% - Accent1" xfId="22301" builtinId="32" hidden="1" customBuiltin="1"/>
    <cellStyle name="60% - Accent1" xfId="22328" builtinId="32" hidden="1" customBuiltin="1"/>
    <cellStyle name="60% - Accent1" xfId="22194" builtinId="32" hidden="1" customBuiltin="1"/>
    <cellStyle name="60% - Accent1" xfId="22223" builtinId="32" hidden="1" customBuiltin="1"/>
    <cellStyle name="60% - Accent1" xfId="22346" builtinId="32" hidden="1" customBuiltin="1"/>
    <cellStyle name="60% - Accent1" xfId="22371" builtinId="32" hidden="1" customBuiltin="1"/>
    <cellStyle name="60% - Accent1" xfId="22394" builtinId="32" hidden="1" customBuiltin="1"/>
    <cellStyle name="60% - Accent1" xfId="22417" builtinId="32" hidden="1" customBuiltin="1"/>
    <cellStyle name="60% - Accent1" xfId="22439" builtinId="32" hidden="1" customBuiltin="1"/>
    <cellStyle name="60% - Accent1" xfId="11945" builtinId="32" hidden="1" customBuiltin="1"/>
    <cellStyle name="60% - Accent1" xfId="11768" builtinId="32" hidden="1" customBuiltin="1"/>
    <cellStyle name="60% - Accent1" xfId="4446" builtinId="32" hidden="1" customBuiltin="1"/>
    <cellStyle name="60% - Accent1" xfId="7917" builtinId="32" hidden="1" customBuiltin="1"/>
    <cellStyle name="60% - Accent1" xfId="7935" builtinId="32" hidden="1" customBuiltin="1"/>
    <cellStyle name="60% - Accent1" xfId="16257" builtinId="32" hidden="1" customBuiltin="1"/>
    <cellStyle name="60% - Accent1" xfId="14216" builtinId="32" hidden="1" customBuiltin="1"/>
    <cellStyle name="60% - Accent1" xfId="20300" builtinId="32" hidden="1" customBuiltin="1"/>
    <cellStyle name="60% - Accent1" xfId="21283" builtinId="32" hidden="1" customBuiltin="1"/>
    <cellStyle name="60% - Accent1" xfId="7850" builtinId="32" hidden="1" customBuiltin="1"/>
    <cellStyle name="60% - Accent1" xfId="19032" builtinId="32" hidden="1" customBuiltin="1"/>
    <cellStyle name="60% - Accent1" xfId="20094" builtinId="32" hidden="1" customBuiltin="1"/>
    <cellStyle name="60% - Accent1" xfId="21317" builtinId="32" hidden="1" customBuiltin="1"/>
    <cellStyle name="60% - Accent1" xfId="14093" builtinId="32" hidden="1" customBuiltin="1"/>
    <cellStyle name="60% - Accent1" xfId="20057" builtinId="32" hidden="1" customBuiltin="1"/>
    <cellStyle name="60% - Accent1" xfId="10940" builtinId="32" hidden="1" customBuiltin="1"/>
    <cellStyle name="60% - Accent1" xfId="18801" builtinId="32" hidden="1" customBuiltin="1"/>
    <cellStyle name="60% - Accent1" xfId="21366" builtinId="32" hidden="1" customBuiltin="1"/>
    <cellStyle name="60% - Accent1" xfId="20951" builtinId="32" hidden="1" customBuiltin="1"/>
    <cellStyle name="60% - Accent1" xfId="22466" builtinId="32" hidden="1" customBuiltin="1"/>
    <cellStyle name="60% - Accent1" xfId="22505" builtinId="32" hidden="1" customBuiltin="1"/>
    <cellStyle name="60% - Accent1" xfId="22542" builtinId="32" hidden="1" customBuiltin="1"/>
    <cellStyle name="60% - Accent1" xfId="22577" builtinId="32" hidden="1" customBuiltin="1"/>
    <cellStyle name="60% - Accent1" xfId="7839" builtinId="32" hidden="1" customBuiltin="1"/>
    <cellStyle name="60% - Accent1" xfId="22640" builtinId="32" hidden="1" customBuiltin="1"/>
    <cellStyle name="60% - Accent1" xfId="22673" builtinId="32" hidden="1" customBuiltin="1"/>
    <cellStyle name="60% - Accent1" xfId="22708" builtinId="32" hidden="1" customBuiltin="1"/>
    <cellStyle name="60% - Accent1" xfId="22741" builtinId="32" hidden="1" customBuiltin="1"/>
    <cellStyle name="60% - Accent1" xfId="22771" builtinId="32" hidden="1" customBuiltin="1"/>
    <cellStyle name="60% - Accent1" xfId="22625" builtinId="32" hidden="1" customBuiltin="1"/>
    <cellStyle name="60% - Accent1" xfId="22657" builtinId="32" hidden="1" customBuiltin="1"/>
    <cellStyle name="60% - Accent1" xfId="22792" builtinId="32" hidden="1" customBuiltin="1"/>
    <cellStyle name="60% - Accent1" xfId="22827" builtinId="32" hidden="1" customBuiltin="1"/>
    <cellStyle name="60% - Accent1" xfId="22863" builtinId="32" hidden="1" customBuiltin="1"/>
    <cellStyle name="60% - Accent1" xfId="22897" builtinId="32" hidden="1" customBuiltin="1"/>
    <cellStyle name="60% - Accent1" xfId="22937" builtinId="32" hidden="1" customBuiltin="1"/>
    <cellStyle name="60% - Accent1" xfId="22982" builtinId="32" hidden="1" customBuiltin="1"/>
    <cellStyle name="60% - Accent1" xfId="23015" builtinId="32" hidden="1" customBuiltin="1"/>
    <cellStyle name="60% - Accent1" xfId="23050" builtinId="32" hidden="1" customBuiltin="1"/>
    <cellStyle name="60% - Accent1" xfId="23083" builtinId="32" hidden="1" customBuiltin="1"/>
    <cellStyle name="60% - Accent1" xfId="23113" builtinId="32" hidden="1" customBuiltin="1"/>
    <cellStyle name="60% - Accent1" xfId="22967" builtinId="32" hidden="1" customBuiltin="1"/>
    <cellStyle name="60% - Accent1" xfId="22999" builtinId="32" hidden="1" customBuiltin="1"/>
    <cellStyle name="60% - Accent1" xfId="23134" builtinId="32" hidden="1" customBuiltin="1"/>
    <cellStyle name="60% - Accent1" xfId="23169" builtinId="32" hidden="1" customBuiltin="1"/>
    <cellStyle name="60% - Accent1" xfId="23205" builtinId="32" hidden="1" customBuiltin="1"/>
    <cellStyle name="60% - Accent1" xfId="23239" builtinId="32" hidden="1" customBuiltin="1"/>
    <cellStyle name="60% - Accent1" xfId="23273" builtinId="32" hidden="1" customBuiltin="1"/>
    <cellStyle name="60% - Accent1" xfId="23340" builtinId="32" hidden="1" customBuiltin="1"/>
    <cellStyle name="60% - Accent1" xfId="23361" builtinId="32" hidden="1" customBuiltin="1"/>
    <cellStyle name="60% - Accent1" xfId="23384" builtinId="32" hidden="1" customBuiltin="1"/>
    <cellStyle name="60% - Accent1" xfId="23406" builtinId="32" hidden="1" customBuiltin="1"/>
    <cellStyle name="60% - Accent1" xfId="23427" builtinId="32" hidden="1" customBuiltin="1"/>
    <cellStyle name="60% - Accent1" xfId="23458" builtinId="32" hidden="1" customBuiltin="1"/>
    <cellStyle name="60% - Accent1" xfId="23654" builtinId="32" hidden="1" customBuiltin="1"/>
    <cellStyle name="60% - Accent1" xfId="23676" builtinId="32" hidden="1" customBuiltin="1"/>
    <cellStyle name="60% - Accent1" xfId="23702" builtinId="32" hidden="1" customBuiltin="1"/>
    <cellStyle name="60% - Accent1" xfId="23728" builtinId="32" hidden="1" customBuiltin="1"/>
    <cellStyle name="60% - Accent1" xfId="23752" builtinId="32" hidden="1" customBuiltin="1"/>
    <cellStyle name="60% - Accent1" xfId="23634" builtinId="32" hidden="1" customBuiltin="1"/>
    <cellStyle name="60% - Accent1" xfId="23792" builtinId="32" hidden="1" customBuiltin="1"/>
    <cellStyle name="60% - Accent1" xfId="23824" builtinId="32" hidden="1" customBuiltin="1"/>
    <cellStyle name="60% - Accent1" xfId="23859" builtinId="32" hidden="1" customBuiltin="1"/>
    <cellStyle name="60% - Accent1" xfId="23891" builtinId="32" hidden="1" customBuiltin="1"/>
    <cellStyle name="60% - Accent1" xfId="23922" builtinId="32" hidden="1" customBuiltin="1"/>
    <cellStyle name="60% - Accent1" xfId="23778" builtinId="32" hidden="1" customBuiltin="1"/>
    <cellStyle name="60% - Accent1" xfId="23808" builtinId="32" hidden="1" customBuiltin="1"/>
    <cellStyle name="60% - Accent1" xfId="23941" builtinId="32" hidden="1" customBuiltin="1"/>
    <cellStyle name="60% - Accent1" xfId="23969" builtinId="32" hidden="1" customBuiltin="1"/>
    <cellStyle name="60% - Accent1" xfId="23995" builtinId="32" hidden="1" customBuiltin="1"/>
    <cellStyle name="60% - Accent1" xfId="24019" builtinId="32" hidden="1" customBuiltin="1"/>
    <cellStyle name="60% - Accent1" xfId="23867" builtinId="32" hidden="1" customBuiltin="1"/>
    <cellStyle name="60% - Accent1" xfId="24065" builtinId="32" hidden="1" customBuiltin="1"/>
    <cellStyle name="60% - Accent1" xfId="24095" builtinId="32" hidden="1" customBuiltin="1"/>
    <cellStyle name="60% - Accent1" xfId="24127" builtinId="32" hidden="1" customBuiltin="1"/>
    <cellStyle name="60% - Accent1" xfId="24157" builtinId="32" hidden="1" customBuiltin="1"/>
    <cellStyle name="60% - Accent1" xfId="24184" builtinId="32" hidden="1" customBuiltin="1"/>
    <cellStyle name="60% - Accent1" xfId="24052" builtinId="32" hidden="1" customBuiltin="1"/>
    <cellStyle name="60% - Accent1" xfId="24080" builtinId="32" hidden="1" customBuiltin="1"/>
    <cellStyle name="60% - Accent1" xfId="24202" builtinId="32" hidden="1" customBuiltin="1"/>
    <cellStyle name="60% - Accent1" xfId="24226" builtinId="32" hidden="1" customBuiltin="1"/>
    <cellStyle name="60% - Accent1" xfId="24250" builtinId="32" hidden="1" customBuiltin="1"/>
    <cellStyle name="60% - Accent1" xfId="24273" builtinId="32" hidden="1" customBuiltin="1"/>
    <cellStyle name="60% - Accent1" xfId="24301" builtinId="32" hidden="1" customBuiltin="1"/>
    <cellStyle name="60% - Accent1" xfId="24339" builtinId="32" hidden="1" customBuiltin="1"/>
    <cellStyle name="60% - Accent1" xfId="24369" builtinId="32" hidden="1" customBuiltin="1"/>
    <cellStyle name="60% - Accent1" xfId="24401" builtinId="32" hidden="1" customBuiltin="1"/>
    <cellStyle name="60% - Accent1" xfId="24431" builtinId="32" hidden="1" customBuiltin="1"/>
    <cellStyle name="60% - Accent1" xfId="24458" builtinId="32" hidden="1" customBuiltin="1"/>
    <cellStyle name="60% - Accent1" xfId="24326" builtinId="32" hidden="1" customBuiltin="1"/>
    <cellStyle name="60% - Accent1" xfId="24354" builtinId="32" hidden="1" customBuiltin="1"/>
    <cellStyle name="60% - Accent1" xfId="24476" builtinId="32" hidden="1" customBuiltin="1"/>
    <cellStyle name="60% - Accent1" xfId="24500" builtinId="32" hidden="1" customBuiltin="1"/>
    <cellStyle name="60% - Accent1" xfId="24525" builtinId="32" hidden="1" customBuiltin="1"/>
    <cellStyle name="60% - Accent1" xfId="24548" builtinId="32" hidden="1" customBuiltin="1"/>
    <cellStyle name="60% - Accent1" xfId="24573" builtinId="32" hidden="1" customBuiltin="1"/>
    <cellStyle name="60% - Accent1" xfId="23494" builtinId="32" hidden="1" customBuiltin="1"/>
    <cellStyle name="60% - Accent1" xfId="23507" builtinId="32" hidden="1" customBuiltin="1"/>
    <cellStyle name="60% - Accent1" xfId="23597" builtinId="32" hidden="1" customBuiltin="1"/>
    <cellStyle name="60% - Accent1" xfId="23499" builtinId="32" hidden="1" customBuiltin="1"/>
    <cellStyle name="60% - Accent1" xfId="23509" builtinId="32" hidden="1" customBuiltin="1"/>
    <cellStyle name="60% - Accent1" xfId="23481" builtinId="32" hidden="1" customBuiltin="1"/>
    <cellStyle name="60% - Accent1" xfId="24722" builtinId="32" hidden="1" customBuiltin="1"/>
    <cellStyle name="60% - Accent1" xfId="24743" builtinId="32" hidden="1" customBuiltin="1"/>
    <cellStyle name="60% - Accent1" xfId="24766" builtinId="32" hidden="1" customBuiltin="1"/>
    <cellStyle name="60% - Accent1" xfId="24787" builtinId="32" hidden="1" customBuiltin="1"/>
    <cellStyle name="60% - Accent1" xfId="24808" builtinId="32" hidden="1" customBuiltin="1"/>
    <cellStyle name="60% - Accent1" xfId="24705" builtinId="32" hidden="1" customBuiltin="1"/>
    <cellStyle name="60% - Accent1" xfId="24843" builtinId="32" hidden="1" customBuiltin="1"/>
    <cellStyle name="60% - Accent1" xfId="24874" builtinId="32" hidden="1" customBuiltin="1"/>
    <cellStyle name="60% - Accent1" xfId="24909" builtinId="32" hidden="1" customBuiltin="1"/>
    <cellStyle name="60% - Accent1" xfId="24939" builtinId="32" hidden="1" customBuiltin="1"/>
    <cellStyle name="60% - Accent1" xfId="24970" builtinId="32" hidden="1" customBuiltin="1"/>
    <cellStyle name="60% - Accent1" xfId="24830" builtinId="32" hidden="1" customBuiltin="1"/>
    <cellStyle name="60% - Accent1" xfId="24859" builtinId="32" hidden="1" customBuiltin="1"/>
    <cellStyle name="60% - Accent1" xfId="24989" builtinId="32" hidden="1" customBuiltin="1"/>
    <cellStyle name="60% - Accent1" xfId="25016" builtinId="32" hidden="1" customBuiltin="1"/>
    <cellStyle name="60% - Accent1" xfId="25039" builtinId="32" hidden="1" customBuiltin="1"/>
    <cellStyle name="60% - Accent1" xfId="25063" builtinId="32" hidden="1" customBuiltin="1"/>
    <cellStyle name="60% - Accent1" xfId="24917" builtinId="32" hidden="1" customBuiltin="1"/>
    <cellStyle name="60% - Accent1" xfId="25108" builtinId="32" hidden="1" customBuiltin="1"/>
    <cellStyle name="60% - Accent1" xfId="25138" builtinId="32" hidden="1" customBuiltin="1"/>
    <cellStyle name="60% - Accent1" xfId="25170" builtinId="32" hidden="1" customBuiltin="1"/>
    <cellStyle name="60% - Accent1" xfId="25199" builtinId="32" hidden="1" customBuiltin="1"/>
    <cellStyle name="60% - Accent1" xfId="25226" builtinId="32" hidden="1" customBuiltin="1"/>
    <cellStyle name="60% - Accent1" xfId="25095" builtinId="32" hidden="1" customBuiltin="1"/>
    <cellStyle name="60% - Accent1" xfId="25123" builtinId="32" hidden="1" customBuiltin="1"/>
    <cellStyle name="60% - Accent1" xfId="25243" builtinId="32" hidden="1" customBuiltin="1"/>
    <cellStyle name="60% - Accent1" xfId="25266" builtinId="32" hidden="1" customBuiltin="1"/>
    <cellStyle name="60% - Accent1" xfId="25290" builtinId="32" hidden="1" customBuiltin="1"/>
    <cellStyle name="60% - Accent1" xfId="25314" builtinId="32" hidden="1" customBuiltin="1"/>
    <cellStyle name="60% - Accent1" xfId="25343" builtinId="32" hidden="1" customBuiltin="1"/>
    <cellStyle name="60% - Accent1" xfId="25379" builtinId="32" hidden="1" customBuiltin="1"/>
    <cellStyle name="60% - Accent1" xfId="25409" builtinId="32" hidden="1" customBuiltin="1"/>
    <cellStyle name="60% - Accent1" xfId="25441" builtinId="32" hidden="1" customBuiltin="1"/>
    <cellStyle name="60% - Accent1" xfId="25470" builtinId="32" hidden="1" customBuiltin="1"/>
    <cellStyle name="60% - Accent1" xfId="25497" builtinId="32" hidden="1" customBuiltin="1"/>
    <cellStyle name="60% - Accent1" xfId="25366" builtinId="32" hidden="1" customBuiltin="1"/>
    <cellStyle name="60% - Accent1" xfId="25394" builtinId="32" hidden="1" customBuiltin="1"/>
    <cellStyle name="60% - Accent1" xfId="25515" builtinId="32" hidden="1" customBuiltin="1"/>
    <cellStyle name="60% - Accent1" xfId="25539" builtinId="32" hidden="1" customBuiltin="1"/>
    <cellStyle name="60% - Accent1" xfId="25562" builtinId="32" hidden="1" customBuiltin="1"/>
    <cellStyle name="60% - Accent1" xfId="25585" builtinId="32" hidden="1" customBuiltin="1"/>
    <cellStyle name="60% - Accent1" xfId="25607" builtinId="32" hidden="1" customBuiltin="1"/>
    <cellStyle name="60% - Accent1" xfId="6219" builtinId="32" hidden="1" customBuiltin="1"/>
    <cellStyle name="60% - Accent1" xfId="20062" builtinId="32" hidden="1" customBuiltin="1"/>
    <cellStyle name="60% - Accent1" xfId="13962" builtinId="32" hidden="1" customBuiltin="1"/>
    <cellStyle name="60% - Accent1" xfId="20065" builtinId="32" hidden="1" customBuiltin="1"/>
    <cellStyle name="60% - Accent1" xfId="4528" builtinId="32" hidden="1" customBuiltin="1"/>
    <cellStyle name="60% - Accent1" xfId="20077" builtinId="32" hidden="1" customBuiltin="1"/>
    <cellStyle name="60% - Accent1" xfId="8227" builtinId="32" hidden="1" customBuiltin="1"/>
    <cellStyle name="60% - Accent1" xfId="23504" builtinId="32" hidden="1" customBuiltin="1"/>
    <cellStyle name="60% - Accent1" xfId="24468" builtinId="32" hidden="1" customBuiltin="1"/>
    <cellStyle name="60% - Accent1" xfId="16858" builtinId="32" hidden="1" customBuiltin="1"/>
    <cellStyle name="60% - Accent1" xfId="22287" builtinId="32" hidden="1" customBuiltin="1"/>
    <cellStyle name="60% - Accent1" xfId="23318" builtinId="32" hidden="1" customBuiltin="1"/>
    <cellStyle name="60% - Accent1" xfId="24502" builtinId="32" hidden="1" customBuiltin="1"/>
    <cellStyle name="60% - Accent1" xfId="8175" builtinId="32" hidden="1" customBuiltin="1"/>
    <cellStyle name="60% - Accent1" xfId="23300" builtinId="32" hidden="1" customBuiltin="1"/>
    <cellStyle name="60% - Accent1" xfId="13059" builtinId="32" hidden="1" customBuiltin="1"/>
    <cellStyle name="60% - Accent1" xfId="22061" builtinId="32" hidden="1" customBuiltin="1"/>
    <cellStyle name="60% - Accent1" xfId="24550" builtinId="32" hidden="1" customBuiltin="1"/>
    <cellStyle name="60% - Accent1" xfId="24140" builtinId="32" hidden="1" customBuiltin="1"/>
    <cellStyle name="60% - Accent1" xfId="25634" builtinId="32" hidden="1" customBuiltin="1"/>
    <cellStyle name="60% - Accent1" xfId="25672" builtinId="32" hidden="1" customBuiltin="1"/>
    <cellStyle name="60% - Accent1" xfId="25708" builtinId="32" hidden="1" customBuiltin="1"/>
    <cellStyle name="60% - Accent1" xfId="25743" builtinId="32" hidden="1" customBuiltin="1"/>
    <cellStyle name="60% - Accent1" xfId="14664" builtinId="32" hidden="1" customBuiltin="1"/>
    <cellStyle name="60% - Accent1" xfId="25806" builtinId="32" hidden="1" customBuiltin="1"/>
    <cellStyle name="60% - Accent1" xfId="25839" builtinId="32" hidden="1" customBuiltin="1"/>
    <cellStyle name="60% - Accent1" xfId="25874" builtinId="32" hidden="1" customBuiltin="1"/>
    <cellStyle name="60% - Accent1" xfId="25907" builtinId="32" hidden="1" customBuiltin="1"/>
    <cellStyle name="60% - Accent1" xfId="25937" builtinId="32" hidden="1" customBuiltin="1"/>
    <cellStyle name="60% - Accent1" xfId="25791" builtinId="32" hidden="1" customBuiltin="1"/>
    <cellStyle name="60% - Accent1" xfId="25823" builtinId="32" hidden="1" customBuiltin="1"/>
    <cellStyle name="60% - Accent1" xfId="25958" builtinId="32" hidden="1" customBuiltin="1"/>
    <cellStyle name="60% - Accent1" xfId="25993" builtinId="32" hidden="1" customBuiltin="1"/>
    <cellStyle name="60% - Accent1" xfId="26029" builtinId="32" hidden="1" customBuiltin="1"/>
    <cellStyle name="60% - Accent1" xfId="26063" builtinId="32" hidden="1" customBuiltin="1"/>
    <cellStyle name="60% - Accent1" xfId="26099" builtinId="32" hidden="1" customBuiltin="1"/>
    <cellStyle name="60% - Accent1" xfId="26136" builtinId="32" hidden="1" customBuiltin="1"/>
    <cellStyle name="60% - Accent1" xfId="26166" builtinId="32" hidden="1" customBuiltin="1"/>
    <cellStyle name="60% - Accent1" xfId="26198" builtinId="32" hidden="1" customBuiltin="1"/>
    <cellStyle name="60% - Accent1" xfId="26228" builtinId="32" hidden="1" customBuiltin="1"/>
    <cellStyle name="60% - Accent1" xfId="26255" builtinId="32" hidden="1" customBuiltin="1"/>
    <cellStyle name="60% - Accent1" xfId="26123" builtinId="32" hidden="1" customBuiltin="1"/>
    <cellStyle name="60% - Accent1" xfId="26151" builtinId="32" hidden="1" customBuiltin="1"/>
    <cellStyle name="60% - Accent1" xfId="26271" builtinId="32" hidden="1" customBuiltin="1"/>
    <cellStyle name="60% - Accent1" xfId="26293" builtinId="32" hidden="1" customBuiltin="1"/>
    <cellStyle name="60% - Accent1" xfId="26316" builtinId="32" hidden="1" customBuiltin="1"/>
    <cellStyle name="60% - Accent1" xfId="26337" builtinId="32" hidden="1" customBuiltin="1"/>
    <cellStyle name="60% - Accent1" xfId="26359" builtinId="32" hidden="1" customBuiltin="1"/>
    <cellStyle name="60% - Accent1" xfId="26381" builtinId="32" hidden="1" customBuiltin="1"/>
    <cellStyle name="60% - Accent1" xfId="26402" builtinId="32" hidden="1" customBuiltin="1"/>
    <cellStyle name="60% - Accent1" xfId="26424" builtinId="32" hidden="1" customBuiltin="1"/>
    <cellStyle name="60% - Accent1" xfId="26446" builtinId="32" hidden="1" customBuiltin="1"/>
    <cellStyle name="60% - Accent1" xfId="26467" builtinId="32" hidden="1" customBuiltin="1"/>
    <cellStyle name="60% - Accent1" xfId="26492" builtinId="32" hidden="1" customBuiltin="1"/>
    <cellStyle name="60% - Accent1" xfId="26671" builtinId="32" hidden="1" customBuiltin="1"/>
    <cellStyle name="60% - Accent1" xfId="26692" builtinId="32" hidden="1" customBuiltin="1"/>
    <cellStyle name="60% - Accent1" xfId="26715" builtinId="32" hidden="1" customBuiltin="1"/>
    <cellStyle name="60% - Accent1" xfId="26737" builtinId="32" hidden="1" customBuiltin="1"/>
    <cellStyle name="60% - Accent1" xfId="26758" builtinId="32" hidden="1" customBuiltin="1"/>
    <cellStyle name="60% - Accent1" xfId="26653" builtinId="32" hidden="1" customBuiltin="1"/>
    <cellStyle name="60% - Accent1" xfId="26792" builtinId="32" hidden="1" customBuiltin="1"/>
    <cellStyle name="60% - Accent1" xfId="26822" builtinId="32" hidden="1" customBuiltin="1"/>
    <cellStyle name="60% - Accent1" xfId="26857" builtinId="32" hidden="1" customBuiltin="1"/>
    <cellStyle name="60% - Accent1" xfId="26887" builtinId="32" hidden="1" customBuiltin="1"/>
    <cellStyle name="60% - Accent1" xfId="26918" builtinId="32" hidden="1" customBuiltin="1"/>
    <cellStyle name="60% - Accent1" xfId="26779" builtinId="32" hidden="1" customBuiltin="1"/>
    <cellStyle name="60% - Accent1" xfId="26807" builtinId="32" hidden="1" customBuiltin="1"/>
    <cellStyle name="60% - Accent1" xfId="26936" builtinId="32" hidden="1" customBuiltin="1"/>
    <cellStyle name="60% - Accent1" xfId="26961" builtinId="32" hidden="1" customBuiltin="1"/>
    <cellStyle name="60% - Accent1" xfId="26983" builtinId="32" hidden="1" customBuiltin="1"/>
    <cellStyle name="60% - Accent1" xfId="27004" builtinId="32" hidden="1" customBuiltin="1"/>
    <cellStyle name="60% - Accent1" xfId="26865" builtinId="32" hidden="1" customBuiltin="1"/>
    <cellStyle name="60% - Accent1" xfId="27047" builtinId="32" hidden="1" customBuiltin="1"/>
    <cellStyle name="60% - Accent1" xfId="27076" builtinId="32" hidden="1" customBuiltin="1"/>
    <cellStyle name="60% - Accent1" xfId="27108" builtinId="32" hidden="1" customBuiltin="1"/>
    <cellStyle name="60% - Accent1" xfId="27137" builtinId="32" hidden="1" customBuiltin="1"/>
    <cellStyle name="60% - Accent1" xfId="27164" builtinId="32" hidden="1" customBuiltin="1"/>
    <cellStyle name="60% - Accent1" xfId="27034" builtinId="32" hidden="1" customBuiltin="1"/>
    <cellStyle name="60% - Accent1" xfId="27061" builtinId="32" hidden="1" customBuiltin="1"/>
    <cellStyle name="60% - Accent1" xfId="27180" builtinId="32" hidden="1" customBuiltin="1"/>
    <cellStyle name="60% - Accent1" xfId="27202" builtinId="32" hidden="1" customBuiltin="1"/>
    <cellStyle name="60% - Accent1" xfId="27224" builtinId="32" hidden="1" customBuiltin="1"/>
    <cellStyle name="60% - Accent1" xfId="27245" builtinId="32" hidden="1" customBuiltin="1"/>
    <cellStyle name="60% - Accent1" xfId="27271" builtinId="32" hidden="1" customBuiltin="1"/>
    <cellStyle name="60% - Accent1" xfId="27307" builtinId="32" hidden="1" customBuiltin="1"/>
    <cellStyle name="60% - Accent1" xfId="27336" builtinId="32" hidden="1" customBuiltin="1"/>
    <cellStyle name="60% - Accent1" xfId="27368" builtinId="32" hidden="1" customBuiltin="1"/>
    <cellStyle name="60% - Accent1" xfId="27397" builtinId="32" hidden="1" customBuiltin="1"/>
    <cellStyle name="60% - Accent1" xfId="27424" builtinId="32" hidden="1" customBuiltin="1"/>
    <cellStyle name="60% - Accent1" xfId="27294" builtinId="32" hidden="1" customBuiltin="1"/>
    <cellStyle name="60% - Accent1" xfId="27321" builtinId="32" hidden="1" customBuiltin="1"/>
    <cellStyle name="60% - Accent1" xfId="27440" builtinId="32" hidden="1" customBuiltin="1"/>
    <cellStyle name="60% - Accent1" xfId="27462" builtinId="32" hidden="1" customBuiltin="1"/>
    <cellStyle name="60% - Accent1" xfId="27484" builtinId="32" hidden="1" customBuiltin="1"/>
    <cellStyle name="60% - Accent1" xfId="27505" builtinId="32" hidden="1" customBuiltin="1"/>
    <cellStyle name="60% - Accent1" xfId="27526" builtinId="32" hidden="1" customBuiltin="1"/>
    <cellStyle name="60% - Accent1" xfId="26527" builtinId="32" hidden="1" customBuiltin="1"/>
    <cellStyle name="60% - Accent1" xfId="26537" builtinId="32" hidden="1" customBuiltin="1"/>
    <cellStyle name="60% - Accent1" xfId="26620" builtinId="32" hidden="1" customBuiltin="1"/>
    <cellStyle name="60% - Accent1" xfId="26530" builtinId="32" hidden="1" customBuiltin="1"/>
    <cellStyle name="60% - Accent1" xfId="26539" builtinId="32" hidden="1" customBuiltin="1"/>
    <cellStyle name="60% - Accent1" xfId="26515" builtinId="32" hidden="1" customBuiltin="1"/>
    <cellStyle name="60% - Accent1" xfId="27579" builtinId="32" hidden="1" customBuiltin="1"/>
    <cellStyle name="60% - Accent1" xfId="27600" builtinId="32" hidden="1" customBuiltin="1"/>
    <cellStyle name="60% - Accent1" xfId="27623" builtinId="32" hidden="1" customBuiltin="1"/>
    <cellStyle name="60% - Accent1" xfId="27644" builtinId="32" hidden="1" customBuiltin="1"/>
    <cellStyle name="60% - Accent1" xfId="27665" builtinId="32" hidden="1" customBuiltin="1"/>
    <cellStyle name="60% - Accent1" xfId="27562" builtinId="32" hidden="1" customBuiltin="1"/>
    <cellStyle name="60% - Accent1" xfId="27698" builtinId="32" hidden="1" customBuiltin="1"/>
    <cellStyle name="60% - Accent1" xfId="27728" builtinId="32" hidden="1" customBuiltin="1"/>
    <cellStyle name="60% - Accent1" xfId="27763" builtinId="32" hidden="1" customBuiltin="1"/>
    <cellStyle name="60% - Accent1" xfId="27792" builtinId="32" hidden="1" customBuiltin="1"/>
    <cellStyle name="60% - Accent1" xfId="27823" builtinId="32" hidden="1" customBuiltin="1"/>
    <cellStyle name="60% - Accent1" xfId="27685" builtinId="32" hidden="1" customBuiltin="1"/>
    <cellStyle name="60% - Accent1" xfId="27713" builtinId="32" hidden="1" customBuiltin="1"/>
    <cellStyle name="60% - Accent1" xfId="27841" builtinId="32" hidden="1" customBuiltin="1"/>
    <cellStyle name="60% - Accent1" xfId="27866" builtinId="32" hidden="1" customBuiltin="1"/>
    <cellStyle name="60% - Accent1" xfId="27887" builtinId="32" hidden="1" customBuiltin="1"/>
    <cellStyle name="60% - Accent1" xfId="27908" builtinId="32" hidden="1" customBuiltin="1"/>
    <cellStyle name="60% - Accent1" xfId="27771" builtinId="32" hidden="1" customBuiltin="1"/>
    <cellStyle name="60% - Accent1" xfId="27949" builtinId="32" hidden="1" customBuiltin="1"/>
    <cellStyle name="60% - Accent1" xfId="27978" builtinId="32" hidden="1" customBuiltin="1"/>
    <cellStyle name="60% - Accent1" xfId="28010" builtinId="32" hidden="1" customBuiltin="1"/>
    <cellStyle name="60% - Accent1" xfId="28038" builtinId="32" hidden="1" customBuiltin="1"/>
    <cellStyle name="60% - Accent1" xfId="28065" builtinId="32" hidden="1" customBuiltin="1"/>
    <cellStyle name="60% - Accent1" xfId="27936" builtinId="32" hidden="1" customBuiltin="1"/>
    <cellStyle name="60% - Accent1" xfId="27963" builtinId="32" hidden="1" customBuiltin="1"/>
    <cellStyle name="60% - Accent1" xfId="28081" builtinId="32" hidden="1" customBuiltin="1"/>
    <cellStyle name="60% - Accent1" xfId="28103" builtinId="32" hidden="1" customBuiltin="1"/>
    <cellStyle name="60% - Accent1" xfId="28124" builtinId="32" hidden="1" customBuiltin="1"/>
    <cellStyle name="60% - Accent1" xfId="28145" builtinId="32" hidden="1" customBuiltin="1"/>
    <cellStyle name="60% - Accent1" xfId="28171" builtinId="32" hidden="1" customBuiltin="1"/>
    <cellStyle name="60% - Accent1" xfId="28205" builtinId="32" hidden="1" customBuiltin="1"/>
    <cellStyle name="60% - Accent1" xfId="28234" builtinId="32" hidden="1" customBuiltin="1"/>
    <cellStyle name="60% - Accent1" xfId="28266" builtinId="32" hidden="1" customBuiltin="1"/>
    <cellStyle name="60% - Accent1" xfId="28294" builtinId="32" hidden="1" customBuiltin="1"/>
    <cellStyle name="60% - Accent1" xfId="28321" builtinId="32" hidden="1" customBuiltin="1"/>
    <cellStyle name="60% - Accent1" xfId="28192" builtinId="32" hidden="1" customBuiltin="1"/>
    <cellStyle name="60% - Accent1" xfId="28219" builtinId="32" hidden="1" customBuiltin="1"/>
    <cellStyle name="60% - Accent1" xfId="28337" builtinId="32" hidden="1" customBuiltin="1"/>
    <cellStyle name="60% - Accent1" xfId="28359" builtinId="32" hidden="1" customBuiltin="1"/>
    <cellStyle name="60% - Accent1" xfId="28380" builtinId="32" hidden="1" customBuiltin="1"/>
    <cellStyle name="60% - Accent1" xfId="28401" builtinId="32" hidden="1" customBuiltin="1"/>
    <cellStyle name="60% - Accent1" xfId="28422" builtinId="32" hidden="1" customBuiltin="1"/>
    <cellStyle name="60% - Accent2" xfId="27" builtinId="36" hidden="1" customBuiltin="1"/>
    <cellStyle name="60% - Accent2" xfId="68" builtinId="36" hidden="1" customBuiltin="1"/>
    <cellStyle name="60% - Accent2" xfId="102" builtinId="36" hidden="1" customBuiltin="1"/>
    <cellStyle name="60% - Accent2" xfId="144" builtinId="36" hidden="1" customBuiltin="1"/>
    <cellStyle name="60% - Accent2" xfId="186" builtinId="36" hidden="1" customBuiltin="1"/>
    <cellStyle name="60% - Accent2" xfId="220" builtinId="36" hidden="1" customBuiltin="1"/>
    <cellStyle name="60% - Accent2" xfId="257" builtinId="36" hidden="1" customBuiltin="1"/>
    <cellStyle name="60% - Accent2" xfId="294" builtinId="36" hidden="1" customBuiltin="1"/>
    <cellStyle name="60% - Accent2" xfId="328" builtinId="36" hidden="1" customBuiltin="1"/>
    <cellStyle name="60% - Accent2" xfId="363" builtinId="36" hidden="1" customBuiltin="1"/>
    <cellStyle name="60% - Accent2" xfId="451" builtinId="36" hidden="1" customBuiltin="1"/>
    <cellStyle name="60% - Accent2" xfId="485" builtinId="36" hidden="1" customBuiltin="1"/>
    <cellStyle name="60% - Accent2" xfId="521" builtinId="36" hidden="1" customBuiltin="1"/>
    <cellStyle name="60% - Accent2" xfId="557" builtinId="36" hidden="1" customBuiltin="1"/>
    <cellStyle name="60% - Accent2" xfId="591" builtinId="36" hidden="1" customBuiltin="1"/>
    <cellStyle name="60% - Accent2" xfId="393" builtinId="36" hidden="1" customBuiltin="1"/>
    <cellStyle name="60% - Accent2" xfId="642" builtinId="36" hidden="1" customBuiltin="1"/>
    <cellStyle name="60% - Accent2" xfId="676" builtinId="36" hidden="1" customBuiltin="1"/>
    <cellStyle name="60% - Accent2" xfId="713" builtinId="36" hidden="1" customBuiltin="1"/>
    <cellStyle name="60% - Accent2" xfId="748" builtinId="36" hidden="1" customBuiltin="1"/>
    <cellStyle name="60% - Accent2" xfId="782" builtinId="36" hidden="1" customBuiltin="1"/>
    <cellStyle name="60% - Accent2" xfId="383" builtinId="36" hidden="1" customBuiltin="1"/>
    <cellStyle name="60% - Accent2" xfId="723" builtinId="36" hidden="1" customBuiltin="1"/>
    <cellStyle name="60% - Accent2" xfId="807" builtinId="36" hidden="1" customBuiltin="1"/>
    <cellStyle name="60% - Accent2" xfId="845" builtinId="36" hidden="1" customBuiltin="1"/>
    <cellStyle name="60% - Accent2" xfId="881" builtinId="36" hidden="1" customBuiltin="1"/>
    <cellStyle name="60% - Accent2" xfId="916" builtinId="36" hidden="1" customBuiltin="1"/>
    <cellStyle name="60% - Accent2" xfId="934" builtinId="36" hidden="1" customBuiltin="1"/>
    <cellStyle name="60% - Accent2" xfId="979" builtinId="36" hidden="1" customBuiltin="1"/>
    <cellStyle name="60% - Accent2" xfId="1012" builtinId="36" hidden="1" customBuiltin="1"/>
    <cellStyle name="60% - Accent2" xfId="1046" builtinId="36" hidden="1" customBuiltin="1"/>
    <cellStyle name="60% - Accent2" xfId="1078" builtinId="36" hidden="1" customBuiltin="1"/>
    <cellStyle name="60% - Accent2" xfId="1109" builtinId="36" hidden="1" customBuiltin="1"/>
    <cellStyle name="60% - Accent2" xfId="693" builtinId="36" hidden="1" customBuiltin="1"/>
    <cellStyle name="60% - Accent2" xfId="1054" builtinId="36" hidden="1" customBuiltin="1"/>
    <cellStyle name="60% - Accent2" xfId="1131" builtinId="36" hidden="1" customBuiltin="1"/>
    <cellStyle name="60% - Accent2" xfId="1166" builtinId="36" hidden="1" customBuiltin="1"/>
    <cellStyle name="60% - Accent2" xfId="1202" builtinId="36" hidden="1" customBuiltin="1"/>
    <cellStyle name="60% - Accent2" xfId="1236" builtinId="36" hidden="1" customBuiltin="1"/>
    <cellStyle name="60% - Accent2" xfId="1276" builtinId="36" hidden="1" customBuiltin="1"/>
    <cellStyle name="60% - Accent2" xfId="1321" builtinId="36" hidden="1" customBuiltin="1"/>
    <cellStyle name="60% - Accent2" xfId="1354" builtinId="36" hidden="1" customBuiltin="1"/>
    <cellStyle name="60% - Accent2" xfId="1388" builtinId="36" hidden="1" customBuiltin="1"/>
    <cellStyle name="60% - Accent2" xfId="1420" builtinId="36" hidden="1" customBuiltin="1"/>
    <cellStyle name="60% - Accent2" xfId="1451" builtinId="36" hidden="1" customBuiltin="1"/>
    <cellStyle name="60% - Accent2" xfId="1267" builtinId="36" hidden="1" customBuiltin="1"/>
    <cellStyle name="60% - Accent2" xfId="1396" builtinId="36" hidden="1" customBuiltin="1"/>
    <cellStyle name="60% - Accent2" xfId="1473" builtinId="36" hidden="1" customBuiltin="1"/>
    <cellStyle name="60% - Accent2" xfId="1508" builtinId="36" hidden="1" customBuiltin="1"/>
    <cellStyle name="60% - Accent2" xfId="1544" builtinId="36" hidden="1" customBuiltin="1"/>
    <cellStyle name="60% - Accent2" xfId="1578" builtinId="36" hidden="1" customBuiltin="1"/>
    <cellStyle name="60% - Accent2" xfId="1613" builtinId="36" hidden="1" customBuiltin="1"/>
    <cellStyle name="60% - Accent2" xfId="1729" builtinId="36" hidden="1" customBuiltin="1"/>
    <cellStyle name="60% - Accent2" xfId="1750" builtinId="36" hidden="1" customBuiltin="1"/>
    <cellStyle name="60% - Accent2" xfId="1772" builtinId="36" hidden="1" customBuiltin="1"/>
    <cellStyle name="60% - Accent2" xfId="1794" builtinId="36" hidden="1" customBuiltin="1"/>
    <cellStyle name="60% - Accent2" xfId="1815" builtinId="36" hidden="1" customBuiltin="1"/>
    <cellStyle name="60% - Accent2" xfId="1840" builtinId="36" hidden="1" customBuiltin="1"/>
    <cellStyle name="60% - Accent2" xfId="2019" builtinId="36" hidden="1" customBuiltin="1"/>
    <cellStyle name="60% - Accent2" xfId="2040" builtinId="36" hidden="1" customBuiltin="1"/>
    <cellStyle name="60% - Accent2" xfId="2063" builtinId="36" hidden="1" customBuiltin="1"/>
    <cellStyle name="60% - Accent2" xfId="2085" builtinId="36" hidden="1" customBuiltin="1"/>
    <cellStyle name="60% - Accent2" xfId="2106" builtinId="36" hidden="1" customBuiltin="1"/>
    <cellStyle name="60% - Accent2" xfId="1984" builtinId="36" hidden="1" customBuiltin="1"/>
    <cellStyle name="60% - Accent2" xfId="2142" builtinId="36" hidden="1" customBuiltin="1"/>
    <cellStyle name="60% - Accent2" xfId="2172" builtinId="36" hidden="1" customBuiltin="1"/>
    <cellStyle name="60% - Accent2" xfId="2206" builtinId="36" hidden="1" customBuiltin="1"/>
    <cellStyle name="60% - Accent2" xfId="2236" builtinId="36" hidden="1" customBuiltin="1"/>
    <cellStyle name="60% - Accent2" xfId="2267" builtinId="36" hidden="1" customBuiltin="1"/>
    <cellStyle name="60% - Accent2" xfId="1975" builtinId="36" hidden="1" customBuiltin="1"/>
    <cellStyle name="60% - Accent2" xfId="2214" builtinId="36" hidden="1" customBuiltin="1"/>
    <cellStyle name="60% - Accent2" xfId="2284" builtinId="36" hidden="1" customBuiltin="1"/>
    <cellStyle name="60% - Accent2" xfId="2309" builtinId="36" hidden="1" customBuiltin="1"/>
    <cellStyle name="60% - Accent2" xfId="2331" builtinId="36" hidden="1" customBuiltin="1"/>
    <cellStyle name="60% - Accent2" xfId="2352" builtinId="36" hidden="1" customBuiltin="1"/>
    <cellStyle name="60% - Accent2" xfId="2361" builtinId="36" hidden="1" customBuiltin="1"/>
    <cellStyle name="60% - Accent2" xfId="2397" builtinId="36" hidden="1" customBuiltin="1"/>
    <cellStyle name="60% - Accent2" xfId="2426" builtinId="36" hidden="1" customBuiltin="1"/>
    <cellStyle name="60% - Accent2" xfId="2457" builtinId="36" hidden="1" customBuiltin="1"/>
    <cellStyle name="60% - Accent2" xfId="2485" builtinId="36" hidden="1" customBuiltin="1"/>
    <cellStyle name="60% - Accent2" xfId="2513" builtinId="36" hidden="1" customBuiltin="1"/>
    <cellStyle name="60% - Accent2" xfId="2186" builtinId="36" hidden="1" customBuiltin="1"/>
    <cellStyle name="60% - Accent2" xfId="2464" builtinId="36" hidden="1" customBuiltin="1"/>
    <cellStyle name="60% - Accent2" xfId="2528" builtinId="36" hidden="1" customBuiltin="1"/>
    <cellStyle name="60% - Accent2" xfId="2550" builtinId="36" hidden="1" customBuiltin="1"/>
    <cellStyle name="60% - Accent2" xfId="2572" builtinId="36" hidden="1" customBuiltin="1"/>
    <cellStyle name="60% - Accent2" xfId="2593" builtinId="36" hidden="1" customBuiltin="1"/>
    <cellStyle name="60% - Accent2" xfId="2621" builtinId="36" hidden="1" customBuiltin="1"/>
    <cellStyle name="60% - Accent2" xfId="2657" builtinId="36" hidden="1" customBuiltin="1"/>
    <cellStyle name="60% - Accent2" xfId="2686" builtinId="36" hidden="1" customBuiltin="1"/>
    <cellStyle name="60% - Accent2" xfId="2717" builtinId="36" hidden="1" customBuiltin="1"/>
    <cellStyle name="60% - Accent2" xfId="2745" builtinId="36" hidden="1" customBuiltin="1"/>
    <cellStyle name="60% - Accent2" xfId="2773" builtinId="36" hidden="1" customBuiltin="1"/>
    <cellStyle name="60% - Accent2" xfId="2613" builtinId="36" hidden="1" customBuiltin="1"/>
    <cellStyle name="60% - Accent2" xfId="2724" builtinId="36" hidden="1" customBuiltin="1"/>
    <cellStyle name="60% - Accent2" xfId="2788" builtinId="36" hidden="1" customBuiltin="1"/>
    <cellStyle name="60% - Accent2" xfId="2810" builtinId="36" hidden="1" customBuiltin="1"/>
    <cellStyle name="60% - Accent2" xfId="2832" builtinId="36" hidden="1" customBuiltin="1"/>
    <cellStyle name="60% - Accent2" xfId="2853" builtinId="36" hidden="1" customBuiltin="1"/>
    <cellStyle name="60% - Accent2" xfId="2879" builtinId="36" hidden="1" customBuiltin="1"/>
    <cellStyle name="60% - Accent2" xfId="1896" builtinId="36" hidden="1" customBuiltin="1"/>
    <cellStyle name="60% - Accent2" xfId="1956" builtinId="36" hidden="1" customBuiltin="1"/>
    <cellStyle name="60% - Accent2" xfId="1937" builtinId="36" hidden="1" customBuiltin="1"/>
    <cellStyle name="60% - Accent2" xfId="1965" builtinId="36" hidden="1" customBuiltin="1"/>
    <cellStyle name="60% - Accent2" xfId="1947" builtinId="36" hidden="1" customBuiltin="1"/>
    <cellStyle name="60% - Accent2" xfId="1862" builtinId="36" hidden="1" customBuiltin="1"/>
    <cellStyle name="60% - Accent2" xfId="3026" builtinId="36" hidden="1" customBuiltin="1"/>
    <cellStyle name="60% - Accent2" xfId="3047" builtinId="36" hidden="1" customBuiltin="1"/>
    <cellStyle name="60% - Accent2" xfId="3070" builtinId="36" hidden="1" customBuiltin="1"/>
    <cellStyle name="60% - Accent2" xfId="3091" builtinId="36" hidden="1" customBuiltin="1"/>
    <cellStyle name="60% - Accent2" xfId="3112" builtinId="36" hidden="1" customBuiltin="1"/>
    <cellStyle name="60% - Accent2" xfId="2993" builtinId="36" hidden="1" customBuiltin="1"/>
    <cellStyle name="60% - Accent2" xfId="3147" builtinId="36" hidden="1" customBuiltin="1"/>
    <cellStyle name="60% - Accent2" xfId="3177" builtinId="36" hidden="1" customBuiltin="1"/>
    <cellStyle name="60% - Accent2" xfId="3211" builtinId="36" hidden="1" customBuiltin="1"/>
    <cellStyle name="60% - Accent2" xfId="3240" builtinId="36" hidden="1" customBuiltin="1"/>
    <cellStyle name="60% - Accent2" xfId="3271" builtinId="36" hidden="1" customBuiltin="1"/>
    <cellStyle name="60% - Accent2" xfId="2984" builtinId="36" hidden="1" customBuiltin="1"/>
    <cellStyle name="60% - Accent2" xfId="3219" builtinId="36" hidden="1" customBuiltin="1"/>
    <cellStyle name="60% - Accent2" xfId="3288" builtinId="36" hidden="1" customBuiltin="1"/>
    <cellStyle name="60% - Accent2" xfId="3313" builtinId="36" hidden="1" customBuiltin="1"/>
    <cellStyle name="60% - Accent2" xfId="3334" builtinId="36" hidden="1" customBuiltin="1"/>
    <cellStyle name="60% - Accent2" xfId="3355" builtinId="36" hidden="1" customBuiltin="1"/>
    <cellStyle name="60% - Accent2" xfId="3364" builtinId="36" hidden="1" customBuiltin="1"/>
    <cellStyle name="60% - Accent2" xfId="3398" builtinId="36" hidden="1" customBuiltin="1"/>
    <cellStyle name="60% - Accent2" xfId="3427" builtinId="36" hidden="1" customBuiltin="1"/>
    <cellStyle name="60% - Accent2" xfId="3458" builtinId="36" hidden="1" customBuiltin="1"/>
    <cellStyle name="60% - Accent2" xfId="3485" builtinId="36" hidden="1" customBuiltin="1"/>
    <cellStyle name="60% - Accent2" xfId="3513" builtinId="36" hidden="1" customBuiltin="1"/>
    <cellStyle name="60% - Accent2" xfId="3191" builtinId="36" hidden="1" customBuiltin="1"/>
    <cellStyle name="60% - Accent2" xfId="3465" builtinId="36" hidden="1" customBuiltin="1"/>
    <cellStyle name="60% - Accent2" xfId="3528" builtinId="36" hidden="1" customBuiltin="1"/>
    <cellStyle name="60% - Accent2" xfId="3550" builtinId="36" hidden="1" customBuiltin="1"/>
    <cellStyle name="60% - Accent2" xfId="3571" builtinId="36" hidden="1" customBuiltin="1"/>
    <cellStyle name="60% - Accent2" xfId="3592" builtinId="36" hidden="1" customBuiltin="1"/>
    <cellStyle name="60% - Accent2" xfId="3620" builtinId="36" hidden="1" customBuiltin="1"/>
    <cellStyle name="60% - Accent2" xfId="3654" builtinId="36" hidden="1" customBuiltin="1"/>
    <cellStyle name="60% - Accent2" xfId="3683" builtinId="36" hidden="1" customBuiltin="1"/>
    <cellStyle name="60% - Accent2" xfId="3714" builtinId="36" hidden="1" customBuiltin="1"/>
    <cellStyle name="60% - Accent2" xfId="3741" builtinId="36" hidden="1" customBuiltin="1"/>
    <cellStyle name="60% - Accent2" xfId="3769" builtinId="36" hidden="1" customBuiltin="1"/>
    <cellStyle name="60% - Accent2" xfId="3612" builtinId="36" hidden="1" customBuiltin="1"/>
    <cellStyle name="60% - Accent2" xfId="3721" builtinId="36" hidden="1" customBuiltin="1"/>
    <cellStyle name="60% - Accent2" xfId="3784" builtinId="36" hidden="1" customBuiltin="1"/>
    <cellStyle name="60% - Accent2" xfId="3806" builtinId="36" hidden="1" customBuiltin="1"/>
    <cellStyle name="60% - Accent2" xfId="3827" builtinId="36" hidden="1" customBuiltin="1"/>
    <cellStyle name="60% - Accent2" xfId="3848" builtinId="36" hidden="1" customBuiltin="1"/>
    <cellStyle name="60% - Accent2" xfId="3869" builtinId="36" hidden="1" customBuiltin="1"/>
    <cellStyle name="60% - Accent2" xfId="3914" builtinId="36" hidden="1" customBuiltin="1"/>
    <cellStyle name="60% - Accent2" xfId="3948" builtinId="36" hidden="1" customBuiltin="1"/>
    <cellStyle name="60% - Accent2" xfId="3985" builtinId="36" hidden="1" customBuiltin="1"/>
    <cellStyle name="60% - Accent2" xfId="4022" builtinId="36" hidden="1" customBuiltin="1"/>
    <cellStyle name="60% - Accent2" xfId="4056" builtinId="36" hidden="1" customBuiltin="1"/>
    <cellStyle name="60% - Accent2" xfId="4254" builtinId="36" hidden="1" customBuiltin="1"/>
    <cellStyle name="60% - Accent2" xfId="6385" builtinId="36" hidden="1" customBuiltin="1"/>
    <cellStyle name="60% - Accent2" xfId="6408" builtinId="36" hidden="1" customBuiltin="1"/>
    <cellStyle name="60% - Accent2" xfId="6438" builtinId="36" hidden="1" customBuiltin="1"/>
    <cellStyle name="60% - Accent2" xfId="6464" builtinId="36" hidden="1" customBuiltin="1"/>
    <cellStyle name="60% - Accent2" xfId="6485" builtinId="36" hidden="1" customBuiltin="1"/>
    <cellStyle name="60% - Accent2" xfId="6340" builtinId="36" hidden="1" customBuiltin="1"/>
    <cellStyle name="60% - Accent2" xfId="6530" builtinId="36" hidden="1" customBuiltin="1"/>
    <cellStyle name="60% - Accent2" xfId="6564" builtinId="36" hidden="1" customBuiltin="1"/>
    <cellStyle name="60% - Accent2" xfId="6602" builtinId="36" hidden="1" customBuiltin="1"/>
    <cellStyle name="60% - Accent2" xfId="6638" builtinId="36" hidden="1" customBuiltin="1"/>
    <cellStyle name="60% - Accent2" xfId="6672" builtinId="36" hidden="1" customBuiltin="1"/>
    <cellStyle name="60% - Accent2" xfId="6329" builtinId="36" hidden="1" customBuiltin="1"/>
    <cellStyle name="60% - Accent2" xfId="6612" builtinId="36" hidden="1" customBuiltin="1"/>
    <cellStyle name="60% - Accent2" xfId="6697" builtinId="36" hidden="1" customBuiltin="1"/>
    <cellStyle name="60% - Accent2" xfId="6735" builtinId="36" hidden="1" customBuiltin="1"/>
    <cellStyle name="60% - Accent2" xfId="6771" builtinId="36" hidden="1" customBuiltin="1"/>
    <cellStyle name="60% - Accent2" xfId="6806" builtinId="36" hidden="1" customBuiltin="1"/>
    <cellStyle name="60% - Accent2" xfId="6824" builtinId="36" hidden="1" customBuiltin="1"/>
    <cellStyle name="60% - Accent2" xfId="6869" builtinId="36" hidden="1" customBuiltin="1"/>
    <cellStyle name="60% - Accent2" xfId="6902" builtinId="36" hidden="1" customBuiltin="1"/>
    <cellStyle name="60% - Accent2" xfId="6937" builtinId="36" hidden="1" customBuiltin="1"/>
    <cellStyle name="60% - Accent2" xfId="6969" builtinId="36" hidden="1" customBuiltin="1"/>
    <cellStyle name="60% - Accent2" xfId="7000" builtinId="36" hidden="1" customBuiltin="1"/>
    <cellStyle name="60% - Accent2" xfId="6581" builtinId="36" hidden="1" customBuiltin="1"/>
    <cellStyle name="60% - Accent2" xfId="6945" builtinId="36" hidden="1" customBuiltin="1"/>
    <cellStyle name="60% - Accent2" xfId="7022" builtinId="36" hidden="1" customBuiltin="1"/>
    <cellStyle name="60% - Accent2" xfId="7057" builtinId="36" hidden="1" customBuiltin="1"/>
    <cellStyle name="60% - Accent2" xfId="7093" builtinId="36" hidden="1" customBuiltin="1"/>
    <cellStyle name="60% - Accent2" xfId="7127" builtinId="36" hidden="1" customBuiltin="1"/>
    <cellStyle name="60% - Accent2" xfId="7167" builtinId="36" hidden="1" customBuiltin="1"/>
    <cellStyle name="60% - Accent2" xfId="7213" builtinId="36" hidden="1" customBuiltin="1"/>
    <cellStyle name="60% - Accent2" xfId="7247" builtinId="36" hidden="1" customBuiltin="1"/>
    <cellStyle name="60% - Accent2" xfId="7282" builtinId="36" hidden="1" customBuiltin="1"/>
    <cellStyle name="60% - Accent2" xfId="7314" builtinId="36" hidden="1" customBuiltin="1"/>
    <cellStyle name="60% - Accent2" xfId="7345" builtinId="36" hidden="1" customBuiltin="1"/>
    <cellStyle name="60% - Accent2" xfId="7158" builtinId="36" hidden="1" customBuiltin="1"/>
    <cellStyle name="60% - Accent2" xfId="7290" builtinId="36" hidden="1" customBuiltin="1"/>
    <cellStyle name="60% - Accent2" xfId="7367" builtinId="36" hidden="1" customBuiltin="1"/>
    <cellStyle name="60% - Accent2" xfId="7403" builtinId="36" hidden="1" customBuiltin="1"/>
    <cellStyle name="60% - Accent2" xfId="7439" builtinId="36" hidden="1" customBuiltin="1"/>
    <cellStyle name="60% - Accent2" xfId="7473" builtinId="36" hidden="1" customBuiltin="1"/>
    <cellStyle name="60% - Accent2" xfId="7518" builtinId="36" hidden="1" customBuiltin="1"/>
    <cellStyle name="60% - Accent2" xfId="7970" builtinId="36" hidden="1" customBuiltin="1"/>
    <cellStyle name="60% - Accent2" xfId="7991" builtinId="36" hidden="1" customBuiltin="1"/>
    <cellStyle name="60% - Accent2" xfId="8014" builtinId="36" hidden="1" customBuiltin="1"/>
    <cellStyle name="60% - Accent2" xfId="8037" builtinId="36" hidden="1" customBuiltin="1"/>
    <cellStyle name="60% - Accent2" xfId="8058" builtinId="36" hidden="1" customBuiltin="1"/>
    <cellStyle name="60% - Accent2" xfId="8102" builtinId="36" hidden="1" customBuiltin="1"/>
    <cellStyle name="60% - Accent2" xfId="8568" builtinId="36" hidden="1" customBuiltin="1"/>
    <cellStyle name="60% - Accent2" xfId="8591" builtinId="36" hidden="1" customBuiltin="1"/>
    <cellStyle name="60% - Accent2" xfId="8619" builtinId="36" hidden="1" customBuiltin="1"/>
    <cellStyle name="60% - Accent2" xfId="8643" builtinId="36" hidden="1" customBuiltin="1"/>
    <cellStyle name="60% - Accent2" xfId="8668" builtinId="36" hidden="1" customBuiltin="1"/>
    <cellStyle name="60% - Accent2" xfId="8530" builtinId="36" hidden="1" customBuiltin="1"/>
    <cellStyle name="60% - Accent2" xfId="8706" builtinId="36" hidden="1" customBuiltin="1"/>
    <cellStyle name="60% - Accent2" xfId="8737" builtinId="36" hidden="1" customBuiltin="1"/>
    <cellStyle name="60% - Accent2" xfId="8772" builtinId="36" hidden="1" customBuiltin="1"/>
    <cellStyle name="60% - Accent2" xfId="8805" builtinId="36" hidden="1" customBuiltin="1"/>
    <cellStyle name="60% - Accent2" xfId="8836" builtinId="36" hidden="1" customBuiltin="1"/>
    <cellStyle name="60% - Accent2" xfId="8520" builtinId="36" hidden="1" customBuiltin="1"/>
    <cellStyle name="60% - Accent2" xfId="8782" builtinId="36" hidden="1" customBuiltin="1"/>
    <cellStyle name="60% - Accent2" xfId="8854" builtinId="36" hidden="1" customBuiltin="1"/>
    <cellStyle name="60% - Accent2" xfId="8883" builtinId="36" hidden="1" customBuiltin="1"/>
    <cellStyle name="60% - Accent2" xfId="8906" builtinId="36" hidden="1" customBuiltin="1"/>
    <cellStyle name="60% - Accent2" xfId="8930" builtinId="36" hidden="1" customBuiltin="1"/>
    <cellStyle name="60% - Accent2" xfId="8941" builtinId="36" hidden="1" customBuiltin="1"/>
    <cellStyle name="60% - Accent2" xfId="8980" builtinId="36" hidden="1" customBuiltin="1"/>
    <cellStyle name="60% - Accent2" xfId="9011" builtinId="36" hidden="1" customBuiltin="1"/>
    <cellStyle name="60% - Accent2" xfId="9044" builtinId="36" hidden="1" customBuiltin="1"/>
    <cellStyle name="60% - Accent2" xfId="9073" builtinId="36" hidden="1" customBuiltin="1"/>
    <cellStyle name="60% - Accent2" xfId="9101" builtinId="36" hidden="1" customBuiltin="1"/>
    <cellStyle name="60% - Accent2" xfId="8752" builtinId="36" hidden="1" customBuiltin="1"/>
    <cellStyle name="60% - Accent2" xfId="9052" builtinId="36" hidden="1" customBuiltin="1"/>
    <cellStyle name="60% - Accent2" xfId="9119" builtinId="36" hidden="1" customBuiltin="1"/>
    <cellStyle name="60% - Accent2" xfId="9144" builtinId="36" hidden="1" customBuiltin="1"/>
    <cellStyle name="60% - Accent2" xfId="9170" builtinId="36" hidden="1" customBuiltin="1"/>
    <cellStyle name="60% - Accent2" xfId="9195" builtinId="36" hidden="1" customBuiltin="1"/>
    <cellStyle name="60% - Accent2" xfId="9226" builtinId="36" hidden="1" customBuiltin="1"/>
    <cellStyle name="60% - Accent2" xfId="9265" builtinId="36" hidden="1" customBuiltin="1"/>
    <cellStyle name="60% - Accent2" xfId="9296" builtinId="36" hidden="1" customBuiltin="1"/>
    <cellStyle name="60% - Accent2" xfId="9328" builtinId="36" hidden="1" customBuiltin="1"/>
    <cellStyle name="60% - Accent2" xfId="9358" builtinId="36" hidden="1" customBuiltin="1"/>
    <cellStyle name="60% - Accent2" xfId="9386" builtinId="36" hidden="1" customBuiltin="1"/>
    <cellStyle name="60% - Accent2" xfId="9218" builtinId="36" hidden="1" customBuiltin="1"/>
    <cellStyle name="60% - Accent2" xfId="9336" builtinId="36" hidden="1" customBuiltin="1"/>
    <cellStyle name="60% - Accent2" xfId="9403" builtinId="36" hidden="1" customBuiltin="1"/>
    <cellStyle name="60% - Accent2" xfId="9428" builtinId="36" hidden="1" customBuiltin="1"/>
    <cellStyle name="60% - Accent2" xfId="9454" builtinId="36" hidden="1" customBuiltin="1"/>
    <cellStyle name="60% - Accent2" xfId="9478" builtinId="36" hidden="1" customBuiltin="1"/>
    <cellStyle name="60% - Accent2" xfId="9505" builtinId="36" hidden="1" customBuiltin="1"/>
    <cellStyle name="60% - Accent2" xfId="8301" builtinId="36" hidden="1" customBuiltin="1"/>
    <cellStyle name="60% - Accent2" xfId="8467" builtinId="36" hidden="1" customBuiltin="1"/>
    <cellStyle name="60% - Accent2" xfId="8444" builtinId="36" hidden="1" customBuiltin="1"/>
    <cellStyle name="60% - Accent2" xfId="8489" builtinId="36" hidden="1" customBuiltin="1"/>
    <cellStyle name="60% - Accent2" xfId="8458" builtinId="36" hidden="1" customBuiltin="1"/>
    <cellStyle name="60% - Accent2" xfId="8163" builtinId="36" hidden="1" customBuiltin="1"/>
    <cellStyle name="60% - Accent2" xfId="9668" builtinId="36" hidden="1" customBuiltin="1"/>
    <cellStyle name="60% - Accent2" xfId="9689" builtinId="36" hidden="1" customBuiltin="1"/>
    <cellStyle name="60% - Accent2" xfId="9712" builtinId="36" hidden="1" customBuiltin="1"/>
    <cellStyle name="60% - Accent2" xfId="9733" builtinId="36" hidden="1" customBuiltin="1"/>
    <cellStyle name="60% - Accent2" xfId="9754" builtinId="36" hidden="1" customBuiltin="1"/>
    <cellStyle name="60% - Accent2" xfId="9633" builtinId="36" hidden="1" customBuiltin="1"/>
    <cellStyle name="60% - Accent2" xfId="9791" builtinId="36" hidden="1" customBuiltin="1"/>
    <cellStyle name="60% - Accent2" xfId="9822" builtinId="36" hidden="1" customBuiltin="1"/>
    <cellStyle name="60% - Accent2" xfId="9856" builtinId="36" hidden="1" customBuiltin="1"/>
    <cellStyle name="60% - Accent2" xfId="9887" builtinId="36" hidden="1" customBuiltin="1"/>
    <cellStyle name="60% - Accent2" xfId="9918" builtinId="36" hidden="1" customBuiltin="1"/>
    <cellStyle name="60% - Accent2" xfId="9623" builtinId="36" hidden="1" customBuiltin="1"/>
    <cellStyle name="60% - Accent2" xfId="9865" builtinId="36" hidden="1" customBuiltin="1"/>
    <cellStyle name="60% - Accent2" xfId="9937" builtinId="36" hidden="1" customBuiltin="1"/>
    <cellStyle name="60% - Accent2" xfId="9966" builtinId="36" hidden="1" customBuiltin="1"/>
    <cellStyle name="60% - Accent2" xfId="9991" builtinId="36" hidden="1" customBuiltin="1"/>
    <cellStyle name="60% - Accent2" xfId="10014" builtinId="36" hidden="1" customBuiltin="1"/>
    <cellStyle name="60% - Accent2" xfId="10025" builtinId="36" hidden="1" customBuiltin="1"/>
    <cellStyle name="60% - Accent2" xfId="10060" builtinId="36" hidden="1" customBuiltin="1"/>
    <cellStyle name="60% - Accent2" xfId="10090" builtinId="36" hidden="1" customBuiltin="1"/>
    <cellStyle name="60% - Accent2" xfId="10121" builtinId="36" hidden="1" customBuiltin="1"/>
    <cellStyle name="60% - Accent2" xfId="10149" builtinId="36" hidden="1" customBuiltin="1"/>
    <cellStyle name="60% - Accent2" xfId="10177" builtinId="36" hidden="1" customBuiltin="1"/>
    <cellStyle name="60% - Accent2" xfId="9836" builtinId="36" hidden="1" customBuiltin="1"/>
    <cellStyle name="60% - Accent2" xfId="10129" builtinId="36" hidden="1" customBuiltin="1"/>
    <cellStyle name="60% - Accent2" xfId="10195" builtinId="36" hidden="1" customBuiltin="1"/>
    <cellStyle name="60% - Accent2" xfId="10221" builtinId="36" hidden="1" customBuiltin="1"/>
    <cellStyle name="60% - Accent2" xfId="10245" builtinId="36" hidden="1" customBuiltin="1"/>
    <cellStyle name="60% - Accent2" xfId="10269" builtinId="36" hidden="1" customBuiltin="1"/>
    <cellStyle name="60% - Accent2" xfId="10300" builtinId="36" hidden="1" customBuiltin="1"/>
    <cellStyle name="60% - Accent2" xfId="10338" builtinId="36" hidden="1" customBuiltin="1"/>
    <cellStyle name="60% - Accent2" xfId="10368" builtinId="36" hidden="1" customBuiltin="1"/>
    <cellStyle name="60% - Accent2" xfId="10400" builtinId="36" hidden="1" customBuiltin="1"/>
    <cellStyle name="60% - Accent2" xfId="10429" builtinId="36" hidden="1" customBuiltin="1"/>
    <cellStyle name="60% - Accent2" xfId="10457" builtinId="36" hidden="1" customBuiltin="1"/>
    <cellStyle name="60% - Accent2" xfId="10291" builtinId="36" hidden="1" customBuiltin="1"/>
    <cellStyle name="60% - Accent2" xfId="10408" builtinId="36" hidden="1" customBuiltin="1"/>
    <cellStyle name="60% - Accent2" xfId="10474" builtinId="36" hidden="1" customBuiltin="1"/>
    <cellStyle name="60% - Accent2" xfId="10501" builtinId="36" hidden="1" customBuiltin="1"/>
    <cellStyle name="60% - Accent2" xfId="10524" builtinId="36" hidden="1" customBuiltin="1"/>
    <cellStyle name="60% - Accent2" xfId="10547" builtinId="36" hidden="1" customBuiltin="1"/>
    <cellStyle name="60% - Accent2" xfId="10576" builtinId="36" hidden="1" customBuiltin="1"/>
    <cellStyle name="60% - Accent2" xfId="5209" builtinId="36" hidden="1" customBuiltin="1"/>
    <cellStyle name="60% - Accent2" xfId="7734" builtinId="36" hidden="1" customBuiltin="1"/>
    <cellStyle name="60% - Accent2" xfId="4457" builtinId="36" hidden="1" customBuiltin="1"/>
    <cellStyle name="60% - Accent2" xfId="7903" builtinId="36" hidden="1" customBuiltin="1"/>
    <cellStyle name="60% - Accent2" xfId="8292" builtinId="36" hidden="1" customBuiltin="1"/>
    <cellStyle name="60% - Accent2" xfId="8224" builtinId="36" hidden="1" customBuiltin="1"/>
    <cellStyle name="60% - Accent2" xfId="6014" builtinId="36" hidden="1" customBuiltin="1"/>
    <cellStyle name="60% - Accent2" xfId="4338" builtinId="36" hidden="1" customBuiltin="1"/>
    <cellStyle name="60% - Accent2" xfId="5647" builtinId="36" hidden="1" customBuiltin="1"/>
    <cellStyle name="60% - Accent2" xfId="4680" builtinId="36" hidden="1" customBuiltin="1"/>
    <cellStyle name="60% - Accent2" xfId="5506" builtinId="36" hidden="1" customBuiltin="1"/>
    <cellStyle name="60% - Accent2" xfId="5719" builtinId="36" hidden="1" customBuiltin="1"/>
    <cellStyle name="60% - Accent2" xfId="5404" builtinId="36" hidden="1" customBuiltin="1"/>
    <cellStyle name="60% - Accent2" xfId="4398" builtinId="36" hidden="1" customBuiltin="1"/>
    <cellStyle name="60% - Accent2" xfId="10615" builtinId="36" hidden="1" customBuiltin="1"/>
    <cellStyle name="60% - Accent2" xfId="8422" builtinId="36" hidden="1" customBuiltin="1"/>
    <cellStyle name="60% - Accent2" xfId="7950" builtinId="36" hidden="1" customBuiltin="1"/>
    <cellStyle name="60% - Accent2" xfId="5724" builtinId="36" hidden="1" customBuiltin="1"/>
    <cellStyle name="60% - Accent2" xfId="4789" builtinId="36" hidden="1" customBuiltin="1"/>
    <cellStyle name="60% - Accent2" xfId="7579" builtinId="36" hidden="1" customBuiltin="1"/>
    <cellStyle name="60% - Accent2" xfId="7665" builtinId="36" hidden="1" customBuiltin="1"/>
    <cellStyle name="60% - Accent2" xfId="8276" builtinId="36" hidden="1" customBuiltin="1"/>
    <cellStyle name="60% - Accent2" xfId="7691" builtinId="36" hidden="1" customBuiltin="1"/>
    <cellStyle name="60% - Accent2" xfId="4806" builtinId="36" hidden="1" customBuiltin="1"/>
    <cellStyle name="60% - Accent2" xfId="8330" builtinId="36" hidden="1" customBuiltin="1"/>
    <cellStyle name="60% - Accent2" xfId="8433" builtinId="36" hidden="1" customBuiltin="1"/>
    <cellStyle name="60% - Accent2" xfId="7861" builtinId="36" hidden="1" customBuiltin="1"/>
    <cellStyle name="60% - Accent2" xfId="5180" builtinId="36" hidden="1" customBuiltin="1"/>
    <cellStyle name="60% - Accent2" xfId="5800" builtinId="36" hidden="1" customBuiltin="1"/>
    <cellStyle name="60% - Accent2" xfId="7539" builtinId="36" hidden="1" customBuiltin="1"/>
    <cellStyle name="60% - Accent2" xfId="10760" builtinId="36" hidden="1" customBuiltin="1"/>
    <cellStyle name="60% - Accent2" xfId="5558" builtinId="36" hidden="1" customBuiltin="1"/>
    <cellStyle name="60% - Accent2" xfId="5468" builtinId="36" hidden="1" customBuiltin="1"/>
    <cellStyle name="60% - Accent2" xfId="5795" builtinId="36" hidden="1" customBuiltin="1"/>
    <cellStyle name="60% - Accent2" xfId="4881" builtinId="36" hidden="1" customBuiltin="1"/>
    <cellStyle name="60% - Accent2" xfId="4879" builtinId="36" hidden="1" customBuiltin="1"/>
    <cellStyle name="60% - Accent2" xfId="5685" builtinId="36" hidden="1" customBuiltin="1"/>
    <cellStyle name="60% - Accent2" xfId="5480" builtinId="36" hidden="1" customBuiltin="1"/>
    <cellStyle name="60% - Accent2" xfId="4364" builtinId="36" hidden="1" customBuiltin="1"/>
    <cellStyle name="60% - Accent2" xfId="4362" builtinId="36" hidden="1" customBuiltin="1"/>
    <cellStyle name="60% - Accent2" xfId="4933" builtinId="36" hidden="1" customBuiltin="1"/>
    <cellStyle name="60% - Accent2" xfId="4997" builtinId="36" hidden="1" customBuiltin="1"/>
    <cellStyle name="60% - Accent2" xfId="5782" builtinId="36" hidden="1" customBuiltin="1"/>
    <cellStyle name="60% - Accent2" xfId="5089" builtinId="36" hidden="1" customBuiltin="1"/>
    <cellStyle name="60% - Accent2" xfId="5373" builtinId="36" hidden="1" customBuiltin="1"/>
    <cellStyle name="60% - Accent2" xfId="6177" builtinId="36" hidden="1" customBuiltin="1"/>
    <cellStyle name="60% - Accent2" xfId="5768" builtinId="36" hidden="1" customBuiltin="1"/>
    <cellStyle name="60% - Accent2" xfId="4139" builtinId="36" hidden="1" customBuiltin="1"/>
    <cellStyle name="60% - Accent2" xfId="6271" builtinId="36" hidden="1" customBuiltin="1"/>
    <cellStyle name="60% - Accent2" xfId="8936" builtinId="36" hidden="1" customBuiltin="1"/>
    <cellStyle name="60% - Accent2" xfId="8573" builtinId="36" hidden="1" customBuiltin="1"/>
    <cellStyle name="60% - Accent2" xfId="5759" builtinId="36" hidden="1" customBuiltin="1"/>
    <cellStyle name="60% - Accent2" xfId="5755" builtinId="36" hidden="1" customBuiltin="1"/>
    <cellStyle name="60% - Accent2" xfId="6410" builtinId="36" hidden="1" customBuiltin="1"/>
    <cellStyle name="60% - Accent2" xfId="11013" builtinId="36" hidden="1" customBuiltin="1"/>
    <cellStyle name="60% - Accent2" xfId="11040" builtinId="36" hidden="1" customBuiltin="1"/>
    <cellStyle name="60% - Accent2" xfId="11071" builtinId="36" hidden="1" customBuiltin="1"/>
    <cellStyle name="60% - Accent2" xfId="11098" builtinId="36" hidden="1" customBuiltin="1"/>
    <cellStyle name="60% - Accent2" xfId="11124" builtinId="36" hidden="1" customBuiltin="1"/>
    <cellStyle name="60% - Accent2" xfId="10970" builtinId="36" hidden="1" customBuiltin="1"/>
    <cellStyle name="60% - Accent2" xfId="11171" builtinId="36" hidden="1" customBuiltin="1"/>
    <cellStyle name="60% - Accent2" xfId="11203" builtinId="36" hidden="1" customBuiltin="1"/>
    <cellStyle name="60% - Accent2" xfId="11237" builtinId="36" hidden="1" customBuiltin="1"/>
    <cellStyle name="60% - Accent2" xfId="11273" builtinId="36" hidden="1" customBuiltin="1"/>
    <cellStyle name="60% - Accent2" xfId="11304" builtinId="36" hidden="1" customBuiltin="1"/>
    <cellStyle name="60% - Accent2" xfId="10960" builtinId="36" hidden="1" customBuiltin="1"/>
    <cellStyle name="60% - Accent2" xfId="11247" builtinId="36" hidden="1" customBuiltin="1"/>
    <cellStyle name="60% - Accent2" xfId="11324" builtinId="36" hidden="1" customBuiltin="1"/>
    <cellStyle name="60% - Accent2" xfId="11356" builtinId="36" hidden="1" customBuiltin="1"/>
    <cellStyle name="60% - Accent2" xfId="11386" builtinId="36" hidden="1" customBuiltin="1"/>
    <cellStyle name="60% - Accent2" xfId="11412" builtinId="36" hidden="1" customBuiltin="1"/>
    <cellStyle name="60% - Accent2" xfId="11425" builtinId="36" hidden="1" customBuiltin="1"/>
    <cellStyle name="60% - Accent2" xfId="11468" builtinId="36" hidden="1" customBuiltin="1"/>
    <cellStyle name="60% - Accent2" xfId="11499" builtinId="36" hidden="1" customBuiltin="1"/>
    <cellStyle name="60% - Accent2" xfId="11531" builtinId="36" hidden="1" customBuiltin="1"/>
    <cellStyle name="60% - Accent2" xfId="11562" builtinId="36" hidden="1" customBuiltin="1"/>
    <cellStyle name="60% - Accent2" xfId="11591" builtinId="36" hidden="1" customBuiltin="1"/>
    <cellStyle name="60% - Accent2" xfId="11217" builtinId="36" hidden="1" customBuiltin="1"/>
    <cellStyle name="60% - Accent2" xfId="11539" builtinId="36" hidden="1" customBuiltin="1"/>
    <cellStyle name="60% - Accent2" xfId="11610" builtinId="36" hidden="1" customBuiltin="1"/>
    <cellStyle name="60% - Accent2" xfId="11637" builtinId="36" hidden="1" customBuiltin="1"/>
    <cellStyle name="60% - Accent2" xfId="11664" builtinId="36" hidden="1" customBuiltin="1"/>
    <cellStyle name="60% - Accent2" xfId="11691" builtinId="36" hidden="1" customBuiltin="1"/>
    <cellStyle name="60% - Accent2" xfId="11723" builtinId="36" hidden="1" customBuiltin="1"/>
    <cellStyle name="60% - Accent2" xfId="11766" builtinId="36" hidden="1" customBuiltin="1"/>
    <cellStyle name="60% - Accent2" xfId="11797" builtinId="36" hidden="1" customBuiltin="1"/>
    <cellStyle name="60% - Accent2" xfId="11829" builtinId="36" hidden="1" customBuiltin="1"/>
    <cellStyle name="60% - Accent2" xfId="11859" builtinId="36" hidden="1" customBuiltin="1"/>
    <cellStyle name="60% - Accent2" xfId="11887" builtinId="36" hidden="1" customBuiltin="1"/>
    <cellStyle name="60% - Accent2" xfId="11715" builtinId="36" hidden="1" customBuiltin="1"/>
    <cellStyle name="60% - Accent2" xfId="11837" builtinId="36" hidden="1" customBuiltin="1"/>
    <cellStyle name="60% - Accent2" xfId="11906" builtinId="36" hidden="1" customBuiltin="1"/>
    <cellStyle name="60% - Accent2" xfId="11932" builtinId="36" hidden="1" customBuiltin="1"/>
    <cellStyle name="60% - Accent2" xfId="11962" builtinId="36" hidden="1" customBuiltin="1"/>
    <cellStyle name="60% - Accent2" xfId="11990" builtinId="36" hidden="1" customBuiltin="1"/>
    <cellStyle name="60% - Accent2" xfId="12018" builtinId="36" hidden="1" customBuiltin="1"/>
    <cellStyle name="60% - Accent2" xfId="5899" builtinId="36" hidden="1" customBuiltin="1"/>
    <cellStyle name="60% - Accent2" xfId="10932" builtinId="36" hidden="1" customBuiltin="1"/>
    <cellStyle name="60% - Accent2" xfId="10912" builtinId="36" hidden="1" customBuiltin="1"/>
    <cellStyle name="60% - Accent2" xfId="10946" builtinId="36" hidden="1" customBuiltin="1"/>
    <cellStyle name="60% - Accent2" xfId="10923" builtinId="36" hidden="1" customBuiltin="1"/>
    <cellStyle name="60% - Accent2" xfId="8247" builtinId="36" hidden="1" customBuiltin="1"/>
    <cellStyle name="60% - Accent2" xfId="12167" builtinId="36" hidden="1" customBuiltin="1"/>
    <cellStyle name="60% - Accent2" xfId="12188" builtinId="36" hidden="1" customBuiltin="1"/>
    <cellStyle name="60% - Accent2" xfId="12211" builtinId="36" hidden="1" customBuiltin="1"/>
    <cellStyle name="60% - Accent2" xfId="12232" builtinId="36" hidden="1" customBuiltin="1"/>
    <cellStyle name="60% - Accent2" xfId="12253" builtinId="36" hidden="1" customBuiltin="1"/>
    <cellStyle name="60% - Accent2" xfId="12132" builtinId="36" hidden="1" customBuiltin="1"/>
    <cellStyle name="60% - Accent2" xfId="12294" builtinId="36" hidden="1" customBuiltin="1"/>
    <cellStyle name="60% - Accent2" xfId="12325" builtinId="36" hidden="1" customBuiltin="1"/>
    <cellStyle name="60% - Accent2" xfId="12360" builtinId="36" hidden="1" customBuiltin="1"/>
    <cellStyle name="60% - Accent2" xfId="12390" builtinId="36" hidden="1" customBuiltin="1"/>
    <cellStyle name="60% - Accent2" xfId="12422" builtinId="36" hidden="1" customBuiltin="1"/>
    <cellStyle name="60% - Accent2" xfId="12123" builtinId="36" hidden="1" customBuiltin="1"/>
    <cellStyle name="60% - Accent2" xfId="12368" builtinId="36" hidden="1" customBuiltin="1"/>
    <cellStyle name="60% - Accent2" xfId="12444" builtinId="36" hidden="1" customBuiltin="1"/>
    <cellStyle name="60% - Accent2" xfId="12474" builtinId="36" hidden="1" customBuiltin="1"/>
    <cellStyle name="60% - Accent2" xfId="12501" builtinId="36" hidden="1" customBuiltin="1"/>
    <cellStyle name="60% - Accent2" xfId="12527" builtinId="36" hidden="1" customBuiltin="1"/>
    <cellStyle name="60% - Accent2" xfId="12538" builtinId="36" hidden="1" customBuiltin="1"/>
    <cellStyle name="60% - Accent2" xfId="12577" builtinId="36" hidden="1" customBuiltin="1"/>
    <cellStyle name="60% - Accent2" xfId="12608" builtinId="36" hidden="1" customBuiltin="1"/>
    <cellStyle name="60% - Accent2" xfId="12639" builtinId="36" hidden="1" customBuiltin="1"/>
    <cellStyle name="60% - Accent2" xfId="12668" builtinId="36" hidden="1" customBuiltin="1"/>
    <cellStyle name="60% - Accent2" xfId="12696" builtinId="36" hidden="1" customBuiltin="1"/>
    <cellStyle name="60% - Accent2" xfId="12340" builtinId="36" hidden="1" customBuiltin="1"/>
    <cellStyle name="60% - Accent2" xfId="12647" builtinId="36" hidden="1" customBuiltin="1"/>
    <cellStyle name="60% - Accent2" xfId="12715" builtinId="36" hidden="1" customBuiltin="1"/>
    <cellStyle name="60% - Accent2" xfId="12742" builtinId="36" hidden="1" customBuiltin="1"/>
    <cellStyle name="60% - Accent2" xfId="12770" builtinId="36" hidden="1" customBuiltin="1"/>
    <cellStyle name="60% - Accent2" xfId="12798" builtinId="36" hidden="1" customBuiltin="1"/>
    <cellStyle name="60% - Accent2" xfId="12831" builtinId="36" hidden="1" customBuiltin="1"/>
    <cellStyle name="60% - Accent2" xfId="12871" builtinId="36" hidden="1" customBuiltin="1"/>
    <cellStyle name="60% - Accent2" xfId="12901" builtinId="36" hidden="1" customBuiltin="1"/>
    <cellStyle name="60% - Accent2" xfId="12932" builtinId="36" hidden="1" customBuiltin="1"/>
    <cellStyle name="60% - Accent2" xfId="12960" builtinId="36" hidden="1" customBuiltin="1"/>
    <cellStyle name="60% - Accent2" xfId="12988" builtinId="36" hidden="1" customBuiltin="1"/>
    <cellStyle name="60% - Accent2" xfId="12823" builtinId="36" hidden="1" customBuiltin="1"/>
    <cellStyle name="60% - Accent2" xfId="12939" builtinId="36" hidden="1" customBuiltin="1"/>
    <cellStyle name="60% - Accent2" xfId="13007" builtinId="36" hidden="1" customBuiltin="1"/>
    <cellStyle name="60% - Accent2" xfId="13034" builtinId="36" hidden="1" customBuiltin="1"/>
    <cellStyle name="60% - Accent2" xfId="13060" builtinId="36" hidden="1" customBuiltin="1"/>
    <cellStyle name="60% - Accent2" xfId="13085" builtinId="36" hidden="1" customBuiltin="1"/>
    <cellStyle name="60% - Accent2" xfId="13107" builtinId="36" hidden="1" customBuiltin="1"/>
    <cellStyle name="60% - Accent2" xfId="4344" builtinId="36" hidden="1" customBuiltin="1"/>
    <cellStyle name="60% - Accent2" xfId="4574" builtinId="36" hidden="1" customBuiltin="1"/>
    <cellStyle name="60% - Accent2" xfId="7756" builtinId="36" hidden="1" customBuiltin="1"/>
    <cellStyle name="60% - Accent2" xfId="6263" builtinId="36" hidden="1" customBuiltin="1"/>
    <cellStyle name="60% - Accent2" xfId="5862" builtinId="36" hidden="1" customBuiltin="1"/>
    <cellStyle name="60% - Accent2" xfId="7572" builtinId="36" hidden="1" customBuiltin="1"/>
    <cellStyle name="60% - Accent2" xfId="4303" builtinId="36" hidden="1" customBuiltin="1"/>
    <cellStyle name="60% - Accent2" xfId="12800" builtinId="36" hidden="1" customBuiltin="1"/>
    <cellStyle name="60% - Accent2" xfId="6116" builtinId="36" hidden="1" customBuiltin="1"/>
    <cellStyle name="60% - Accent2" xfId="10628" builtinId="36" hidden="1" customBuiltin="1"/>
    <cellStyle name="60% - Accent2" xfId="5632" builtinId="36" hidden="1" customBuiltin="1"/>
    <cellStyle name="60% - Accent2" xfId="7817" builtinId="36" hidden="1" customBuiltin="1"/>
    <cellStyle name="60% - Accent2" xfId="5941" builtinId="36" hidden="1" customBuiltin="1"/>
    <cellStyle name="60% - Accent2" xfId="4671" builtinId="36" hidden="1" customBuiltin="1"/>
    <cellStyle name="60% - Accent2" xfId="7846" builtinId="36" hidden="1" customBuiltin="1"/>
    <cellStyle name="60% - Accent2" xfId="10691" builtinId="36" hidden="1" customBuiltin="1"/>
    <cellStyle name="60% - Accent2" xfId="5324" builtinId="36" hidden="1" customBuiltin="1"/>
    <cellStyle name="60% - Accent2" xfId="11774" builtinId="36" hidden="1" customBuiltin="1"/>
    <cellStyle name="60% - Accent2" xfId="7587" builtinId="36" hidden="1" customBuiltin="1"/>
    <cellStyle name="60% - Accent2" xfId="13136" builtinId="36" hidden="1" customBuiltin="1"/>
    <cellStyle name="60% - Accent2" xfId="13174" builtinId="36" hidden="1" customBuiltin="1"/>
    <cellStyle name="60% - Accent2" xfId="13210" builtinId="36" hidden="1" customBuiltin="1"/>
    <cellStyle name="60% - Accent2" xfId="13245" builtinId="36" hidden="1" customBuiltin="1"/>
    <cellStyle name="60% - Accent2" xfId="13263" builtinId="36" hidden="1" customBuiltin="1"/>
    <cellStyle name="60% - Accent2" xfId="13308" builtinId="36" hidden="1" customBuiltin="1"/>
    <cellStyle name="60% - Accent2" xfId="13341" builtinId="36" hidden="1" customBuiltin="1"/>
    <cellStyle name="60% - Accent2" xfId="13375" builtinId="36" hidden="1" customBuiltin="1"/>
    <cellStyle name="60% - Accent2" xfId="13407" builtinId="36" hidden="1" customBuiltin="1"/>
    <cellStyle name="60% - Accent2" xfId="13438" builtinId="36" hidden="1" customBuiltin="1"/>
    <cellStyle name="60% - Accent2" xfId="6417" builtinId="36" hidden="1" customBuiltin="1"/>
    <cellStyle name="60% - Accent2" xfId="13383" builtinId="36" hidden="1" customBuiltin="1"/>
    <cellStyle name="60% - Accent2" xfId="13460" builtinId="36" hidden="1" customBuiltin="1"/>
    <cellStyle name="60% - Accent2" xfId="13495" builtinId="36" hidden="1" customBuiltin="1"/>
    <cellStyle name="60% - Accent2" xfId="13531" builtinId="36" hidden="1" customBuiltin="1"/>
    <cellStyle name="60% - Accent2" xfId="13565" builtinId="36" hidden="1" customBuiltin="1"/>
    <cellStyle name="60% - Accent2" xfId="13605" builtinId="36" hidden="1" customBuiltin="1"/>
    <cellStyle name="60% - Accent2" xfId="13650" builtinId="36" hidden="1" customBuiltin="1"/>
    <cellStyle name="60% - Accent2" xfId="13683" builtinId="36" hidden="1" customBuiltin="1"/>
    <cellStyle name="60% - Accent2" xfId="13717" builtinId="36" hidden="1" customBuiltin="1"/>
    <cellStyle name="60% - Accent2" xfId="13749" builtinId="36" hidden="1" customBuiltin="1"/>
    <cellStyle name="60% - Accent2" xfId="13780" builtinId="36" hidden="1" customBuiltin="1"/>
    <cellStyle name="60% - Accent2" xfId="13596" builtinId="36" hidden="1" customBuiltin="1"/>
    <cellStyle name="60% - Accent2" xfId="13725" builtinId="36" hidden="1" customBuiltin="1"/>
    <cellStyle name="60% - Accent2" xfId="13802" builtinId="36" hidden="1" customBuiltin="1"/>
    <cellStyle name="60% - Accent2" xfId="13837" builtinId="36" hidden="1" customBuiltin="1"/>
    <cellStyle name="60% - Accent2" xfId="13873" builtinId="36" hidden="1" customBuiltin="1"/>
    <cellStyle name="60% - Accent2" xfId="13907" builtinId="36" hidden="1" customBuiltin="1"/>
    <cellStyle name="60% - Accent2" xfId="13951" builtinId="36" hidden="1" customBuiltin="1"/>
    <cellStyle name="60% - Accent2" xfId="14310" builtinId="36" hidden="1" customBuiltin="1"/>
    <cellStyle name="60% - Accent2" xfId="14331" builtinId="36" hidden="1" customBuiltin="1"/>
    <cellStyle name="60% - Accent2" xfId="14353" builtinId="36" hidden="1" customBuiltin="1"/>
    <cellStyle name="60% - Accent2" xfId="14375" builtinId="36" hidden="1" customBuiltin="1"/>
    <cellStyle name="60% - Accent2" xfId="14396" builtinId="36" hidden="1" customBuiltin="1"/>
    <cellStyle name="60% - Accent2" xfId="14438" builtinId="36" hidden="1" customBuiltin="1"/>
    <cellStyle name="60% - Accent2" xfId="14839" builtinId="36" hidden="1" customBuiltin="1"/>
    <cellStyle name="60% - Accent2" xfId="14864" builtinId="36" hidden="1" customBuiltin="1"/>
    <cellStyle name="60% - Accent2" xfId="14891" builtinId="36" hidden="1" customBuiltin="1"/>
    <cellStyle name="60% - Accent2" xfId="14914" builtinId="36" hidden="1" customBuiltin="1"/>
    <cellStyle name="60% - Accent2" xfId="14938" builtinId="36" hidden="1" customBuiltin="1"/>
    <cellStyle name="60% - Accent2" xfId="14802" builtinId="36" hidden="1" customBuiltin="1"/>
    <cellStyle name="60% - Accent2" xfId="14976" builtinId="36" hidden="1" customBuiltin="1"/>
    <cellStyle name="60% - Accent2" xfId="15007" builtinId="36" hidden="1" customBuiltin="1"/>
    <cellStyle name="60% - Accent2" xfId="15041" builtinId="36" hidden="1" customBuiltin="1"/>
    <cellStyle name="60% - Accent2" xfId="15074" builtinId="36" hidden="1" customBuiltin="1"/>
    <cellStyle name="60% - Accent2" xfId="15105" builtinId="36" hidden="1" customBuiltin="1"/>
    <cellStyle name="60% - Accent2" xfId="14792" builtinId="36" hidden="1" customBuiltin="1"/>
    <cellStyle name="60% - Accent2" xfId="15050" builtinId="36" hidden="1" customBuiltin="1"/>
    <cellStyle name="60% - Accent2" xfId="15123" builtinId="36" hidden="1" customBuiltin="1"/>
    <cellStyle name="60% - Accent2" xfId="15151" builtinId="36" hidden="1" customBuiltin="1"/>
    <cellStyle name="60% - Accent2" xfId="15174" builtinId="36" hidden="1" customBuiltin="1"/>
    <cellStyle name="60% - Accent2" xfId="15198" builtinId="36" hidden="1" customBuiltin="1"/>
    <cellStyle name="60% - Accent2" xfId="15208" builtinId="36" hidden="1" customBuiltin="1"/>
    <cellStyle name="60% - Accent2" xfId="15244" builtinId="36" hidden="1" customBuiltin="1"/>
    <cellStyle name="60% - Accent2" xfId="15274" builtinId="36" hidden="1" customBuiltin="1"/>
    <cellStyle name="60% - Accent2" xfId="15305" builtinId="36" hidden="1" customBuiltin="1"/>
    <cellStyle name="60% - Accent2" xfId="15335" builtinId="36" hidden="1" customBuiltin="1"/>
    <cellStyle name="60% - Accent2" xfId="15363" builtinId="36" hidden="1" customBuiltin="1"/>
    <cellStyle name="60% - Accent2" xfId="15021" builtinId="36" hidden="1" customBuiltin="1"/>
    <cellStyle name="60% - Accent2" xfId="15313" builtinId="36" hidden="1" customBuiltin="1"/>
    <cellStyle name="60% - Accent2" xfId="15380" builtinId="36" hidden="1" customBuiltin="1"/>
    <cellStyle name="60% - Accent2" xfId="15404" builtinId="36" hidden="1" customBuiltin="1"/>
    <cellStyle name="60% - Accent2" xfId="15429" builtinId="36" hidden="1" customBuiltin="1"/>
    <cellStyle name="60% - Accent2" xfId="15454" builtinId="36" hidden="1" customBuiltin="1"/>
    <cellStyle name="60% - Accent2" xfId="15485" builtinId="36" hidden="1" customBuiltin="1"/>
    <cellStyle name="60% - Accent2" xfId="15522" builtinId="36" hidden="1" customBuiltin="1"/>
    <cellStyle name="60% - Accent2" xfId="15552" builtinId="36" hidden="1" customBuiltin="1"/>
    <cellStyle name="60% - Accent2" xfId="15583" builtinId="36" hidden="1" customBuiltin="1"/>
    <cellStyle name="60% - Accent2" xfId="15612" builtinId="36" hidden="1" customBuiltin="1"/>
    <cellStyle name="60% - Accent2" xfId="15640" builtinId="36" hidden="1" customBuiltin="1"/>
    <cellStyle name="60% - Accent2" xfId="15477" builtinId="36" hidden="1" customBuiltin="1"/>
    <cellStyle name="60% - Accent2" xfId="15591" builtinId="36" hidden="1" customBuiltin="1"/>
    <cellStyle name="60% - Accent2" xfId="15657" builtinId="36" hidden="1" customBuiltin="1"/>
    <cellStyle name="60% - Accent2" xfId="15681" builtinId="36" hidden="1" customBuiltin="1"/>
    <cellStyle name="60% - Accent2" xfId="15705" builtinId="36" hidden="1" customBuiltin="1"/>
    <cellStyle name="60% - Accent2" xfId="15729" builtinId="36" hidden="1" customBuiltin="1"/>
    <cellStyle name="60% - Accent2" xfId="15756" builtinId="36" hidden="1" customBuiltin="1"/>
    <cellStyle name="60% - Accent2" xfId="14600" builtinId="36" hidden="1" customBuiltin="1"/>
    <cellStyle name="60% - Accent2" xfId="14742" builtinId="36" hidden="1" customBuiltin="1"/>
    <cellStyle name="60% - Accent2" xfId="14720" builtinId="36" hidden="1" customBuiltin="1"/>
    <cellStyle name="60% - Accent2" xfId="14764" builtinId="36" hidden="1" customBuiltin="1"/>
    <cellStyle name="60% - Accent2" xfId="14733" builtinId="36" hidden="1" customBuiltin="1"/>
    <cellStyle name="60% - Accent2" xfId="14484" builtinId="36" hidden="1" customBuiltin="1"/>
    <cellStyle name="60% - Accent2" xfId="15910" builtinId="36" hidden="1" customBuiltin="1"/>
    <cellStyle name="60% - Accent2" xfId="15931" builtinId="36" hidden="1" customBuiltin="1"/>
    <cellStyle name="60% - Accent2" xfId="15954" builtinId="36" hidden="1" customBuiltin="1"/>
    <cellStyle name="60% - Accent2" xfId="15975" builtinId="36" hidden="1" customBuiltin="1"/>
    <cellStyle name="60% - Accent2" xfId="15996" builtinId="36" hidden="1" customBuiltin="1"/>
    <cellStyle name="60% - Accent2" xfId="15877" builtinId="36" hidden="1" customBuiltin="1"/>
    <cellStyle name="60% - Accent2" xfId="16032" builtinId="36" hidden="1" customBuiltin="1"/>
    <cellStyle name="60% - Accent2" xfId="16063" builtinId="36" hidden="1" customBuiltin="1"/>
    <cellStyle name="60% - Accent2" xfId="16098" builtinId="36" hidden="1" customBuiltin="1"/>
    <cellStyle name="60% - Accent2" xfId="16128" builtinId="36" hidden="1" customBuiltin="1"/>
    <cellStyle name="60% - Accent2" xfId="16159" builtinId="36" hidden="1" customBuiltin="1"/>
    <cellStyle name="60% - Accent2" xfId="15867" builtinId="36" hidden="1" customBuiltin="1"/>
    <cellStyle name="60% - Accent2" xfId="16107" builtinId="36" hidden="1" customBuiltin="1"/>
    <cellStyle name="60% - Accent2" xfId="16178" builtinId="36" hidden="1" customBuiltin="1"/>
    <cellStyle name="60% - Accent2" xfId="16207" builtinId="36" hidden="1" customBuiltin="1"/>
    <cellStyle name="60% - Accent2" xfId="16232" builtinId="36" hidden="1" customBuiltin="1"/>
    <cellStyle name="60% - Accent2" xfId="16258" builtinId="36" hidden="1" customBuiltin="1"/>
    <cellStyle name="60% - Accent2" xfId="16269" builtinId="36" hidden="1" customBuiltin="1"/>
    <cellStyle name="60% - Accent2" xfId="16305" builtinId="36" hidden="1" customBuiltin="1"/>
    <cellStyle name="60% - Accent2" xfId="16335" builtinId="36" hidden="1" customBuiltin="1"/>
    <cellStyle name="60% - Accent2" xfId="16366" builtinId="36" hidden="1" customBuiltin="1"/>
    <cellStyle name="60% - Accent2" xfId="16394" builtinId="36" hidden="1" customBuiltin="1"/>
    <cellStyle name="60% - Accent2" xfId="16422" builtinId="36" hidden="1" customBuiltin="1"/>
    <cellStyle name="60% - Accent2" xfId="16078" builtinId="36" hidden="1" customBuiltin="1"/>
    <cellStyle name="60% - Accent2" xfId="16374" builtinId="36" hidden="1" customBuiltin="1"/>
    <cellStyle name="60% - Accent2" xfId="16438" builtinId="36" hidden="1" customBuiltin="1"/>
    <cellStyle name="60% - Accent2" xfId="16463" builtinId="36" hidden="1" customBuiltin="1"/>
    <cellStyle name="60% - Accent2" xfId="16484" builtinId="36" hidden="1" customBuiltin="1"/>
    <cellStyle name="60% - Accent2" xfId="16508" builtinId="36" hidden="1" customBuiltin="1"/>
    <cellStyle name="60% - Accent2" xfId="16539" builtinId="36" hidden="1" customBuiltin="1"/>
    <cellStyle name="60% - Accent2" xfId="16575" builtinId="36" hidden="1" customBuiltin="1"/>
    <cellStyle name="60% - Accent2" xfId="16605" builtinId="36" hidden="1" customBuiltin="1"/>
    <cellStyle name="60% - Accent2" xfId="16637" builtinId="36" hidden="1" customBuiltin="1"/>
    <cellStyle name="60% - Accent2" xfId="16666" builtinId="36" hidden="1" customBuiltin="1"/>
    <cellStyle name="60% - Accent2" xfId="16694" builtinId="36" hidden="1" customBuiltin="1"/>
    <cellStyle name="60% - Accent2" xfId="16530" builtinId="36" hidden="1" customBuiltin="1"/>
    <cellStyle name="60% - Accent2" xfId="16645" builtinId="36" hidden="1" customBuiltin="1"/>
    <cellStyle name="60% - Accent2" xfId="16711" builtinId="36" hidden="1" customBuiltin="1"/>
    <cellStyle name="60% - Accent2" xfId="16736" builtinId="36" hidden="1" customBuiltin="1"/>
    <cellStyle name="60% - Accent2" xfId="16758" builtinId="36" hidden="1" customBuiltin="1"/>
    <cellStyle name="60% - Accent2" xfId="16781" builtinId="36" hidden="1" customBuiltin="1"/>
    <cellStyle name="60% - Accent2" xfId="16810" builtinId="36" hidden="1" customBuiltin="1"/>
    <cellStyle name="60% - Accent2" xfId="9241" builtinId="36" hidden="1" customBuiltin="1"/>
    <cellStyle name="60% - Accent2" xfId="14116" builtinId="36" hidden="1" customBuiltin="1"/>
    <cellStyle name="60% - Accent2" xfId="7825" builtinId="36" hidden="1" customBuiltin="1"/>
    <cellStyle name="60% - Accent2" xfId="14254" builtinId="36" hidden="1" customBuiltin="1"/>
    <cellStyle name="60% - Accent2" xfId="14592" builtinId="36" hidden="1" customBuiltin="1"/>
    <cellStyle name="60% - Accent2" xfId="14536" builtinId="36" hidden="1" customBuiltin="1"/>
    <cellStyle name="60% - Accent2" xfId="4620" builtinId="36" hidden="1" customBuiltin="1"/>
    <cellStyle name="60% - Accent2" xfId="7937" builtinId="36" hidden="1" customBuiltin="1"/>
    <cellStyle name="60% - Accent2" xfId="8069" builtinId="36" hidden="1" customBuiltin="1"/>
    <cellStyle name="60% - Accent2" xfId="6061" builtinId="36" hidden="1" customBuiltin="1"/>
    <cellStyle name="60% - Accent2" xfId="4440" builtinId="36" hidden="1" customBuiltin="1"/>
    <cellStyle name="60% - Accent2" xfId="10668" builtinId="36" hidden="1" customBuiltin="1"/>
    <cellStyle name="60% - Accent2" xfId="7815" builtinId="36" hidden="1" customBuiltin="1"/>
    <cellStyle name="60% - Accent2" xfId="8141" builtinId="36" hidden="1" customBuiltin="1"/>
    <cellStyle name="60% - Accent2" xfId="16838" builtinId="36" hidden="1" customBuiltin="1"/>
    <cellStyle name="60% - Accent2" xfId="14704" builtinId="36" hidden="1" customBuiltin="1"/>
    <cellStyle name="60% - Accent2" xfId="14291" builtinId="36" hidden="1" customBuiltin="1"/>
    <cellStyle name="60% - Accent2" xfId="7842" builtinId="36" hidden="1" customBuiltin="1"/>
    <cellStyle name="60% - Accent2" xfId="5562" builtinId="36" hidden="1" customBuiltin="1"/>
    <cellStyle name="60% - Accent2" xfId="13998" builtinId="36" hidden="1" customBuiltin="1"/>
    <cellStyle name="60% - Accent2" xfId="14062" builtinId="36" hidden="1" customBuiltin="1"/>
    <cellStyle name="60% - Accent2" xfId="14581" builtinId="36" hidden="1" customBuiltin="1"/>
    <cellStyle name="60% - Accent2" xfId="14079" builtinId="36" hidden="1" customBuiltin="1"/>
    <cellStyle name="60% - Accent2" xfId="8297" builtinId="36" hidden="1" customBuiltin="1"/>
    <cellStyle name="60% - Accent2" xfId="14624" builtinId="36" hidden="1" customBuiltin="1"/>
    <cellStyle name="60% - Accent2" xfId="14710" builtinId="36" hidden="1" customBuiltin="1"/>
    <cellStyle name="60% - Accent2" xfId="14222" builtinId="36" hidden="1" customBuiltin="1"/>
    <cellStyle name="60% - Accent2" xfId="10376" builtinId="36" hidden="1" customBuiltin="1"/>
    <cellStyle name="60% - Accent2" xfId="5930" builtinId="36" hidden="1" customBuiltin="1"/>
    <cellStyle name="60% - Accent2" xfId="13969" builtinId="36" hidden="1" customBuiltin="1"/>
    <cellStyle name="60% - Accent2" xfId="16964" builtinId="36" hidden="1" customBuiltin="1"/>
    <cellStyle name="60% - Accent2" xfId="5170" builtinId="36" hidden="1" customBuiltin="1"/>
    <cellStyle name="60% - Accent2" xfId="7551" builtinId="36" hidden="1" customBuiltin="1"/>
    <cellStyle name="60% - Accent2" xfId="4956" builtinId="36" hidden="1" customBuiltin="1"/>
    <cellStyle name="60% - Accent2" xfId="4572" builtinId="36" hidden="1" customBuiltin="1"/>
    <cellStyle name="60% - Accent2" xfId="5541" builtinId="36" hidden="1" customBuiltin="1"/>
    <cellStyle name="60% - Accent2" xfId="4188" builtinId="36" hidden="1" customBuiltin="1"/>
    <cellStyle name="60% - Accent2" xfId="7546" builtinId="36" hidden="1" customBuiltin="1"/>
    <cellStyle name="60% - Accent2" xfId="5504" builtinId="36" hidden="1" customBuiltin="1"/>
    <cellStyle name="60% - Accent2" xfId="11349" builtinId="36" hidden="1" customBuiltin="1"/>
    <cellStyle name="60% - Accent2" xfId="4568" builtinId="36" hidden="1" customBuiltin="1"/>
    <cellStyle name="60% - Accent2" xfId="5932" builtinId="36" hidden="1" customBuiltin="1"/>
    <cellStyle name="60% - Accent2" xfId="10827" builtinId="36" hidden="1" customBuiltin="1"/>
    <cellStyle name="60% - Accent2" xfId="8223" builtinId="36" hidden="1" customBuiltin="1"/>
    <cellStyle name="60% - Accent2" xfId="4675" builtinId="36" hidden="1" customBuiltin="1"/>
    <cellStyle name="60% - Accent2" xfId="10637" builtinId="36" hidden="1" customBuiltin="1"/>
    <cellStyle name="60% - Accent2" xfId="4185" builtinId="36" hidden="1" customBuiltin="1"/>
    <cellStyle name="60% - Accent2" xfId="5118" builtinId="36" hidden="1" customBuiltin="1"/>
    <cellStyle name="60% - Accent2" xfId="12719" builtinId="36" hidden="1" customBuiltin="1"/>
    <cellStyle name="60% - Accent2" xfId="15204" builtinId="36" hidden="1" customBuiltin="1"/>
    <cellStyle name="60% - Accent2" xfId="14845" builtinId="36" hidden="1" customBuiltin="1"/>
    <cellStyle name="60% - Accent2" xfId="7755" builtinId="36" hidden="1" customBuiltin="1"/>
    <cellStyle name="60% - Accent2" xfId="5354" builtinId="36" hidden="1" customBuiltin="1"/>
    <cellStyle name="60% - Accent2" xfId="11992" builtinId="36" hidden="1" customBuiltin="1"/>
    <cellStyle name="60% - Accent2" xfId="17170" builtinId="36" hidden="1" customBuiltin="1"/>
    <cellStyle name="60% - Accent2" xfId="17196" builtinId="36" hidden="1" customBuiltin="1"/>
    <cellStyle name="60% - Accent2" xfId="17223" builtinId="36" hidden="1" customBuiltin="1"/>
    <cellStyle name="60% - Accent2" xfId="17250" builtinId="36" hidden="1" customBuiltin="1"/>
    <cellStyle name="60% - Accent2" xfId="17275" builtinId="36" hidden="1" customBuiltin="1"/>
    <cellStyle name="60% - Accent2" xfId="17130" builtinId="36" hidden="1" customBuiltin="1"/>
    <cellStyle name="60% - Accent2" xfId="17317" builtinId="36" hidden="1" customBuiltin="1"/>
    <cellStyle name="60% - Accent2" xfId="17350" builtinId="36" hidden="1" customBuiltin="1"/>
    <cellStyle name="60% - Accent2" xfId="17384" builtinId="36" hidden="1" customBuiltin="1"/>
    <cellStyle name="60% - Accent2" xfId="17417" builtinId="36" hidden="1" customBuiltin="1"/>
    <cellStyle name="60% - Accent2" xfId="17448" builtinId="36" hidden="1" customBuiltin="1"/>
    <cellStyle name="60% - Accent2" xfId="17120" builtinId="36" hidden="1" customBuiltin="1"/>
    <cellStyle name="60% - Accent2" xfId="17393" builtinId="36" hidden="1" customBuiltin="1"/>
    <cellStyle name="60% - Accent2" xfId="17470" builtinId="36" hidden="1" customBuiltin="1"/>
    <cellStyle name="60% - Accent2" xfId="17498" builtinId="36" hidden="1" customBuiltin="1"/>
    <cellStyle name="60% - Accent2" xfId="17526" builtinId="36" hidden="1" customBuiltin="1"/>
    <cellStyle name="60% - Accent2" xfId="17551" builtinId="36" hidden="1" customBuiltin="1"/>
    <cellStyle name="60% - Accent2" xfId="17562" builtinId="36" hidden="1" customBuiltin="1"/>
    <cellStyle name="60% - Accent2" xfId="17600" builtinId="36" hidden="1" customBuiltin="1"/>
    <cellStyle name="60% - Accent2" xfId="17631" builtinId="36" hidden="1" customBuiltin="1"/>
    <cellStyle name="60% - Accent2" xfId="17662" builtinId="36" hidden="1" customBuiltin="1"/>
    <cellStyle name="60% - Accent2" xfId="17691" builtinId="36" hidden="1" customBuiltin="1"/>
    <cellStyle name="60% - Accent2" xfId="17721" builtinId="36" hidden="1" customBuiltin="1"/>
    <cellStyle name="60% - Accent2" xfId="17364" builtinId="36" hidden="1" customBuiltin="1"/>
    <cellStyle name="60% - Accent2" xfId="17669" builtinId="36" hidden="1" customBuiltin="1"/>
    <cellStyle name="60% - Accent2" xfId="17739" builtinId="36" hidden="1" customBuiltin="1"/>
    <cellStyle name="60% - Accent2" xfId="17765" builtinId="36" hidden="1" customBuiltin="1"/>
    <cellStyle name="60% - Accent2" xfId="17792" builtinId="36" hidden="1" customBuiltin="1"/>
    <cellStyle name="60% - Accent2" xfId="17816" builtinId="36" hidden="1" customBuiltin="1"/>
    <cellStyle name="60% - Accent2" xfId="17846" builtinId="36" hidden="1" customBuiltin="1"/>
    <cellStyle name="60% - Accent2" xfId="17884" builtinId="36" hidden="1" customBuiltin="1"/>
    <cellStyle name="60% - Accent2" xfId="17915" builtinId="36" hidden="1" customBuiltin="1"/>
    <cellStyle name="60% - Accent2" xfId="17946" builtinId="36" hidden="1" customBuiltin="1"/>
    <cellStyle name="60% - Accent2" xfId="17976" builtinId="36" hidden="1" customBuiltin="1"/>
    <cellStyle name="60% - Accent2" xfId="18005" builtinId="36" hidden="1" customBuiltin="1"/>
    <cellStyle name="60% - Accent2" xfId="17838" builtinId="36" hidden="1" customBuiltin="1"/>
    <cellStyle name="60% - Accent2" xfId="17953" builtinId="36" hidden="1" customBuiltin="1"/>
    <cellStyle name="60% - Accent2" xfId="18023" builtinId="36" hidden="1" customBuiltin="1"/>
    <cellStyle name="60% - Accent2" xfId="18047" builtinId="36" hidden="1" customBuiltin="1"/>
    <cellStyle name="60% - Accent2" xfId="18073" builtinId="36" hidden="1" customBuiltin="1"/>
    <cellStyle name="60% - Accent2" xfId="18097" builtinId="36" hidden="1" customBuiltin="1"/>
    <cellStyle name="60% - Accent2" xfId="18124" builtinId="36" hidden="1" customBuiltin="1"/>
    <cellStyle name="60% - Accent2" xfId="10281" builtinId="36" hidden="1" customBuiltin="1"/>
    <cellStyle name="60% - Accent2" xfId="17099" builtinId="36" hidden="1" customBuiltin="1"/>
    <cellStyle name="60% - Accent2" xfId="17080" builtinId="36" hidden="1" customBuiltin="1"/>
    <cellStyle name="60% - Accent2" xfId="17109" builtinId="36" hidden="1" customBuiltin="1"/>
    <cellStyle name="60% - Accent2" xfId="17090" builtinId="36" hidden="1" customBuiltin="1"/>
    <cellStyle name="60% - Accent2" xfId="14553" builtinId="36" hidden="1" customBuiltin="1"/>
    <cellStyle name="60% - Accent2" xfId="18272" builtinId="36" hidden="1" customBuiltin="1"/>
    <cellStyle name="60% - Accent2" xfId="18293" builtinId="36" hidden="1" customBuiltin="1"/>
    <cellStyle name="60% - Accent2" xfId="18316" builtinId="36" hidden="1" customBuiltin="1"/>
    <cellStyle name="60% - Accent2" xfId="18337" builtinId="36" hidden="1" customBuiltin="1"/>
    <cellStyle name="60% - Accent2" xfId="18358" builtinId="36" hidden="1" customBuiltin="1"/>
    <cellStyle name="60% - Accent2" xfId="18238" builtinId="36" hidden="1" customBuiltin="1"/>
    <cellStyle name="60% - Accent2" xfId="18396" builtinId="36" hidden="1" customBuiltin="1"/>
    <cellStyle name="60% - Accent2" xfId="18428" builtinId="36" hidden="1" customBuiltin="1"/>
    <cellStyle name="60% - Accent2" xfId="18462" builtinId="36" hidden="1" customBuiltin="1"/>
    <cellStyle name="60% - Accent2" xfId="18493" builtinId="36" hidden="1" customBuiltin="1"/>
    <cellStyle name="60% - Accent2" xfId="18525" builtinId="36" hidden="1" customBuiltin="1"/>
    <cellStyle name="60% - Accent2" xfId="18229" builtinId="36" hidden="1" customBuiltin="1"/>
    <cellStyle name="60% - Accent2" xfId="18470" builtinId="36" hidden="1" customBuiltin="1"/>
    <cellStyle name="60% - Accent2" xfId="18544" builtinId="36" hidden="1" customBuiltin="1"/>
    <cellStyle name="60% - Accent2" xfId="18573" builtinId="36" hidden="1" customBuiltin="1"/>
    <cellStyle name="60% - Accent2" xfId="18599" builtinId="36" hidden="1" customBuiltin="1"/>
    <cellStyle name="60% - Accent2" xfId="18625" builtinId="36" hidden="1" customBuiltin="1"/>
    <cellStyle name="60% - Accent2" xfId="18636" builtinId="36" hidden="1" customBuiltin="1"/>
    <cellStyle name="60% - Accent2" xfId="18673" builtinId="36" hidden="1" customBuiltin="1"/>
    <cellStyle name="60% - Accent2" xfId="18705" builtinId="36" hidden="1" customBuiltin="1"/>
    <cellStyle name="60% - Accent2" xfId="18736" builtinId="36" hidden="1" customBuiltin="1"/>
    <cellStyle name="60% - Accent2" xfId="18765" builtinId="36" hidden="1" customBuiltin="1"/>
    <cellStyle name="60% - Accent2" xfId="18794" builtinId="36" hidden="1" customBuiltin="1"/>
    <cellStyle name="60% - Accent2" xfId="18442" builtinId="36" hidden="1" customBuiltin="1"/>
    <cellStyle name="60% - Accent2" xfId="18743" builtinId="36" hidden="1" customBuiltin="1"/>
    <cellStyle name="60% - Accent2" xfId="18811" builtinId="36" hidden="1" customBuiltin="1"/>
    <cellStyle name="60% - Accent2" xfId="18838" builtinId="36" hidden="1" customBuiltin="1"/>
    <cellStyle name="60% - Accent2" xfId="18864" builtinId="36" hidden="1" customBuiltin="1"/>
    <cellStyle name="60% - Accent2" xfId="18888" builtinId="36" hidden="1" customBuiltin="1"/>
    <cellStyle name="60% - Accent2" xfId="18919" builtinId="36" hidden="1" customBuiltin="1"/>
    <cellStyle name="60% - Accent2" xfId="18956" builtinId="36" hidden="1" customBuiltin="1"/>
    <cellStyle name="60% - Accent2" xfId="18987" builtinId="36" hidden="1" customBuiltin="1"/>
    <cellStyle name="60% - Accent2" xfId="19018" builtinId="36" hidden="1" customBuiltin="1"/>
    <cellStyle name="60% - Accent2" xfId="19048" builtinId="36" hidden="1" customBuiltin="1"/>
    <cellStyle name="60% - Accent2" xfId="19077" builtinId="36" hidden="1" customBuiltin="1"/>
    <cellStyle name="60% - Accent2" xfId="18911" builtinId="36" hidden="1" customBuiltin="1"/>
    <cellStyle name="60% - Accent2" xfId="19025" builtinId="36" hidden="1" customBuiltin="1"/>
    <cellStyle name="60% - Accent2" xfId="19095" builtinId="36" hidden="1" customBuiltin="1"/>
    <cellStyle name="60% - Accent2" xfId="19120" builtinId="36" hidden="1" customBuiltin="1"/>
    <cellStyle name="60% - Accent2" xfId="19143" builtinId="36" hidden="1" customBuiltin="1"/>
    <cellStyle name="60% - Accent2" xfId="19167" builtinId="36" hidden="1" customBuiltin="1"/>
    <cellStyle name="60% - Accent2" xfId="19188" builtinId="36" hidden="1" customBuiltin="1"/>
    <cellStyle name="60% - Accent2" xfId="4174" builtinId="36" hidden="1" customBuiltin="1"/>
    <cellStyle name="60% - Accent2" xfId="5155" builtinId="36" hidden="1" customBuiltin="1"/>
    <cellStyle name="60% - Accent2" xfId="14136" builtinId="36" hidden="1" customBuiltin="1"/>
    <cellStyle name="60% - Accent2" xfId="7776" builtinId="36" hidden="1" customBuiltin="1"/>
    <cellStyle name="60% - Accent2" xfId="4838" builtinId="36" hidden="1" customBuiltin="1"/>
    <cellStyle name="60% - Accent2" xfId="13993" builtinId="36" hidden="1" customBuiltin="1"/>
    <cellStyle name="60% - Accent2" xfId="8215" builtinId="36" hidden="1" customBuiltin="1"/>
    <cellStyle name="60% - Accent2" xfId="18890" builtinId="36" hidden="1" customBuiltin="1"/>
    <cellStyle name="60% - Accent2" xfId="5066" builtinId="36" hidden="1" customBuiltin="1"/>
    <cellStyle name="60% - Accent2" xfId="16847" builtinId="36" hidden="1" customBuiltin="1"/>
    <cellStyle name="60% - Accent2" xfId="5030" builtinId="36" hidden="1" customBuiltin="1"/>
    <cellStyle name="60% - Accent2" xfId="14190" builtinId="36" hidden="1" customBuiltin="1"/>
    <cellStyle name="60% - Accent2" xfId="5101" builtinId="36" hidden="1" customBuiltin="1"/>
    <cellStyle name="60% - Accent2" xfId="4896" builtinId="36" hidden="1" customBuiltin="1"/>
    <cellStyle name="60% - Accent2" xfId="14211" builtinId="36" hidden="1" customBuiltin="1"/>
    <cellStyle name="60% - Accent2" xfId="16901" builtinId="36" hidden="1" customBuiltin="1"/>
    <cellStyle name="60% - Accent2" xfId="4517" builtinId="36" hidden="1" customBuiltin="1"/>
    <cellStyle name="60% - Accent2" xfId="17892" builtinId="36" hidden="1" customBuiltin="1"/>
    <cellStyle name="60% - Accent2" xfId="14001" builtinId="36" hidden="1" customBuiltin="1"/>
    <cellStyle name="60% - Accent2" xfId="19217" builtinId="36" hidden="1" customBuiltin="1"/>
    <cellStyle name="60% - Accent2" xfId="19256" builtinId="36" hidden="1" customBuiltin="1"/>
    <cellStyle name="60% - Accent2" xfId="19293" builtinId="36" hidden="1" customBuiltin="1"/>
    <cellStyle name="60% - Accent2" xfId="19328" builtinId="36" hidden="1" customBuiltin="1"/>
    <cellStyle name="60% - Accent2" xfId="19346" builtinId="36" hidden="1" customBuiltin="1"/>
    <cellStyle name="60% - Accent2" xfId="19391" builtinId="36" hidden="1" customBuiltin="1"/>
    <cellStyle name="60% - Accent2" xfId="19424" builtinId="36" hidden="1" customBuiltin="1"/>
    <cellStyle name="60% - Accent2" xfId="19458" builtinId="36" hidden="1" customBuiltin="1"/>
    <cellStyle name="60% - Accent2" xfId="19490" builtinId="36" hidden="1" customBuiltin="1"/>
    <cellStyle name="60% - Accent2" xfId="19521" builtinId="36" hidden="1" customBuiltin="1"/>
    <cellStyle name="60% - Accent2" xfId="11964" builtinId="36" hidden="1" customBuiltin="1"/>
    <cellStyle name="60% - Accent2" xfId="19466" builtinId="36" hidden="1" customBuiltin="1"/>
    <cellStyle name="60% - Accent2" xfId="19543" builtinId="36" hidden="1" customBuiltin="1"/>
    <cellStyle name="60% - Accent2" xfId="19578" builtinId="36" hidden="1" customBuiltin="1"/>
    <cellStyle name="60% - Accent2" xfId="19614" builtinId="36" hidden="1" customBuiltin="1"/>
    <cellStyle name="60% - Accent2" xfId="19648" builtinId="36" hidden="1" customBuiltin="1"/>
    <cellStyle name="60% - Accent2" xfId="19688" builtinId="36" hidden="1" customBuiltin="1"/>
    <cellStyle name="60% - Accent2" xfId="19733" builtinId="36" hidden="1" customBuiltin="1"/>
    <cellStyle name="60% - Accent2" xfId="19766" builtinId="36" hidden="1" customBuiltin="1"/>
    <cellStyle name="60% - Accent2" xfId="19800" builtinId="36" hidden="1" customBuiltin="1"/>
    <cellStyle name="60% - Accent2" xfId="19832" builtinId="36" hidden="1" customBuiltin="1"/>
    <cellStyle name="60% - Accent2" xfId="19863" builtinId="36" hidden="1" customBuiltin="1"/>
    <cellStyle name="60% - Accent2" xfId="19679" builtinId="36" hidden="1" customBuiltin="1"/>
    <cellStyle name="60% - Accent2" xfId="19808" builtinId="36" hidden="1" customBuiltin="1"/>
    <cellStyle name="60% - Accent2" xfId="19885" builtinId="36" hidden="1" customBuiltin="1"/>
    <cellStyle name="60% - Accent2" xfId="19920" builtinId="36" hidden="1" customBuiltin="1"/>
    <cellStyle name="60% - Accent2" xfId="19956" builtinId="36" hidden="1" customBuiltin="1"/>
    <cellStyle name="60% - Accent2" xfId="19990" builtinId="36" hidden="1" customBuiltin="1"/>
    <cellStyle name="60% - Accent2" xfId="20026" builtinId="36" hidden="1" customBuiltin="1"/>
    <cellStyle name="60% - Accent2" xfId="20134" builtinId="36" hidden="1" customBuiltin="1"/>
    <cellStyle name="60% - Accent2" xfId="20155" builtinId="36" hidden="1" customBuiltin="1"/>
    <cellStyle name="60% - Accent2" xfId="20178" builtinId="36" hidden="1" customBuiltin="1"/>
    <cellStyle name="60% - Accent2" xfId="20200" builtinId="36" hidden="1" customBuiltin="1"/>
    <cellStyle name="60% - Accent2" xfId="20221" builtinId="36" hidden="1" customBuiltin="1"/>
    <cellStyle name="60% - Accent2" xfId="20255" builtinId="36" hidden="1" customBuiltin="1"/>
    <cellStyle name="60% - Accent2" xfId="20454" builtinId="36" hidden="1" customBuiltin="1"/>
    <cellStyle name="60% - Accent2" xfId="20479" builtinId="36" hidden="1" customBuiltin="1"/>
    <cellStyle name="60% - Accent2" xfId="20506" builtinId="36" hidden="1" customBuiltin="1"/>
    <cellStyle name="60% - Accent2" xfId="20533" builtinId="36" hidden="1" customBuiltin="1"/>
    <cellStyle name="60% - Accent2" xfId="20558" builtinId="36" hidden="1" customBuiltin="1"/>
    <cellStyle name="60% - Accent2" xfId="20414" builtinId="36" hidden="1" customBuiltin="1"/>
    <cellStyle name="60% - Accent2" xfId="20599" builtinId="36" hidden="1" customBuiltin="1"/>
    <cellStyle name="60% - Accent2" xfId="20632" builtinId="36" hidden="1" customBuiltin="1"/>
    <cellStyle name="60% - Accent2" xfId="20666" builtinId="36" hidden="1" customBuiltin="1"/>
    <cellStyle name="60% - Accent2" xfId="20698" builtinId="36" hidden="1" customBuiltin="1"/>
    <cellStyle name="60% - Accent2" xfId="20729" builtinId="36" hidden="1" customBuiltin="1"/>
    <cellStyle name="60% - Accent2" xfId="20404" builtinId="36" hidden="1" customBuiltin="1"/>
    <cellStyle name="60% - Accent2" xfId="20674" builtinId="36" hidden="1" customBuiltin="1"/>
    <cellStyle name="60% - Accent2" xfId="20750" builtinId="36" hidden="1" customBuiltin="1"/>
    <cellStyle name="60% - Accent2" xfId="20778" builtinId="36" hidden="1" customBuiltin="1"/>
    <cellStyle name="60% - Accent2" xfId="20806" builtinId="36" hidden="1" customBuiltin="1"/>
    <cellStyle name="60% - Accent2" xfId="20830" builtinId="36" hidden="1" customBuiltin="1"/>
    <cellStyle name="60% - Accent2" xfId="20841" builtinId="36" hidden="1" customBuiltin="1"/>
    <cellStyle name="60% - Accent2" xfId="20879" builtinId="36" hidden="1" customBuiltin="1"/>
    <cellStyle name="60% - Accent2" xfId="20910" builtinId="36" hidden="1" customBuiltin="1"/>
    <cellStyle name="60% - Accent2" xfId="20941" builtinId="36" hidden="1" customBuiltin="1"/>
    <cellStyle name="60% - Accent2" xfId="20970" builtinId="36" hidden="1" customBuiltin="1"/>
    <cellStyle name="60% - Accent2" xfId="20999" builtinId="36" hidden="1" customBuiltin="1"/>
    <cellStyle name="60% - Accent2" xfId="20646" builtinId="36" hidden="1" customBuiltin="1"/>
    <cellStyle name="60% - Accent2" xfId="20948" builtinId="36" hidden="1" customBuiltin="1"/>
    <cellStyle name="60% - Accent2" xfId="21017" builtinId="36" hidden="1" customBuiltin="1"/>
    <cellStyle name="60% - Accent2" xfId="21041" builtinId="36" hidden="1" customBuiltin="1"/>
    <cellStyle name="60% - Accent2" xfId="21066" builtinId="36" hidden="1" customBuiltin="1"/>
    <cellStyle name="60% - Accent2" xfId="21089" builtinId="36" hidden="1" customBuiltin="1"/>
    <cellStyle name="60% - Accent2" xfId="21118" builtinId="36" hidden="1" customBuiltin="1"/>
    <cellStyle name="60% - Accent2" xfId="21156" builtinId="36" hidden="1" customBuiltin="1"/>
    <cellStyle name="60% - Accent2" xfId="21187" builtinId="36" hidden="1" customBuiltin="1"/>
    <cellStyle name="60% - Accent2" xfId="21218" builtinId="36" hidden="1" customBuiltin="1"/>
    <cellStyle name="60% - Accent2" xfId="21248" builtinId="36" hidden="1" customBuiltin="1"/>
    <cellStyle name="60% - Accent2" xfId="21276" builtinId="36" hidden="1" customBuiltin="1"/>
    <cellStyle name="60% - Accent2" xfId="21110" builtinId="36" hidden="1" customBuiltin="1"/>
    <cellStyle name="60% - Accent2" xfId="21225" builtinId="36" hidden="1" customBuiltin="1"/>
    <cellStyle name="60% - Accent2" xfId="21294" builtinId="36" hidden="1" customBuiltin="1"/>
    <cellStyle name="60% - Accent2" xfId="21318" builtinId="36" hidden="1" customBuiltin="1"/>
    <cellStyle name="60% - Accent2" xfId="21344" builtinId="36" hidden="1" customBuiltin="1"/>
    <cellStyle name="60% - Accent2" xfId="21367" builtinId="36" hidden="1" customBuiltin="1"/>
    <cellStyle name="60% - Accent2" xfId="21393" builtinId="36" hidden="1" customBuiltin="1"/>
    <cellStyle name="60% - Accent2" xfId="20316" builtinId="36" hidden="1" customBuiltin="1"/>
    <cellStyle name="60% - Accent2" xfId="20383" builtinId="36" hidden="1" customBuiltin="1"/>
    <cellStyle name="60% - Accent2" xfId="20364" builtinId="36" hidden="1" customBuiltin="1"/>
    <cellStyle name="60% - Accent2" xfId="20393" builtinId="36" hidden="1" customBuiltin="1"/>
    <cellStyle name="60% - Accent2" xfId="20374" builtinId="36" hidden="1" customBuiltin="1"/>
    <cellStyle name="60% - Accent2" xfId="20277" builtinId="36" hidden="1" customBuiltin="1"/>
    <cellStyle name="60% - Accent2" xfId="21541" builtinId="36" hidden="1" customBuiltin="1"/>
    <cellStyle name="60% - Accent2" xfId="21562" builtinId="36" hidden="1" customBuiltin="1"/>
    <cellStyle name="60% - Accent2" xfId="21585" builtinId="36" hidden="1" customBuiltin="1"/>
    <cellStyle name="60% - Accent2" xfId="21606" builtinId="36" hidden="1" customBuiltin="1"/>
    <cellStyle name="60% - Accent2" xfId="21627" builtinId="36" hidden="1" customBuiltin="1"/>
    <cellStyle name="60% - Accent2" xfId="21507" builtinId="36" hidden="1" customBuiltin="1"/>
    <cellStyle name="60% - Accent2" xfId="21665" builtinId="36" hidden="1" customBuiltin="1"/>
    <cellStyle name="60% - Accent2" xfId="21697" builtinId="36" hidden="1" customBuiltin="1"/>
    <cellStyle name="60% - Accent2" xfId="21731" builtinId="36" hidden="1" customBuiltin="1"/>
    <cellStyle name="60% - Accent2" xfId="21762" builtinId="36" hidden="1" customBuiltin="1"/>
    <cellStyle name="60% - Accent2" xfId="21793" builtinId="36" hidden="1" customBuiltin="1"/>
    <cellStyle name="60% - Accent2" xfId="21498" builtinId="36" hidden="1" customBuiltin="1"/>
    <cellStyle name="60% - Accent2" xfId="21739" builtinId="36" hidden="1" customBuiltin="1"/>
    <cellStyle name="60% - Accent2" xfId="21812" builtinId="36" hidden="1" customBuiltin="1"/>
    <cellStyle name="60% - Accent2" xfId="21839" builtinId="36" hidden="1" customBuiltin="1"/>
    <cellStyle name="60% - Accent2" xfId="21863" builtinId="36" hidden="1" customBuiltin="1"/>
    <cellStyle name="60% - Accent2" xfId="21887" builtinId="36" hidden="1" customBuiltin="1"/>
    <cellStyle name="60% - Accent2" xfId="21898" builtinId="36" hidden="1" customBuiltin="1"/>
    <cellStyle name="60% - Accent2" xfId="21935" builtinId="36" hidden="1" customBuiltin="1"/>
    <cellStyle name="60% - Accent2" xfId="21966" builtinId="36" hidden="1" customBuiltin="1"/>
    <cellStyle name="60% - Accent2" xfId="21997" builtinId="36" hidden="1" customBuiltin="1"/>
    <cellStyle name="60% - Accent2" xfId="22026" builtinId="36" hidden="1" customBuiltin="1"/>
    <cellStyle name="60% - Accent2" xfId="22054" builtinId="36" hidden="1" customBuiltin="1"/>
    <cellStyle name="60% - Accent2" xfId="21711" builtinId="36" hidden="1" customBuiltin="1"/>
    <cellStyle name="60% - Accent2" xfId="22004" builtinId="36" hidden="1" customBuiltin="1"/>
    <cellStyle name="60% - Accent2" xfId="22071" builtinId="36" hidden="1" customBuiltin="1"/>
    <cellStyle name="60% - Accent2" xfId="22095" builtinId="36" hidden="1" customBuiltin="1"/>
    <cellStyle name="60% - Accent2" xfId="22120" builtinId="36" hidden="1" customBuiltin="1"/>
    <cellStyle name="60% - Accent2" xfId="22144" builtinId="36" hidden="1" customBuiltin="1"/>
    <cellStyle name="60% - Accent2" xfId="22174" builtinId="36" hidden="1" customBuiltin="1"/>
    <cellStyle name="60% - Accent2" xfId="22211" builtinId="36" hidden="1" customBuiltin="1"/>
    <cellStyle name="60% - Accent2" xfId="22242" builtinId="36" hidden="1" customBuiltin="1"/>
    <cellStyle name="60% - Accent2" xfId="22273" builtinId="36" hidden="1" customBuiltin="1"/>
    <cellStyle name="60% - Accent2" xfId="22303" builtinId="36" hidden="1" customBuiltin="1"/>
    <cellStyle name="60% - Accent2" xfId="22331" builtinId="36" hidden="1" customBuiltin="1"/>
    <cellStyle name="60% - Accent2" xfId="22166" builtinId="36" hidden="1" customBuiltin="1"/>
    <cellStyle name="60% - Accent2" xfId="22280" builtinId="36" hidden="1" customBuiltin="1"/>
    <cellStyle name="60% - Accent2" xfId="22349" builtinId="36" hidden="1" customBuiltin="1"/>
    <cellStyle name="60% - Accent2" xfId="22374" builtinId="36" hidden="1" customBuiltin="1"/>
    <cellStyle name="60% - Accent2" xfId="22397" builtinId="36" hidden="1" customBuiltin="1"/>
    <cellStyle name="60% - Accent2" xfId="22420" builtinId="36" hidden="1" customBuiltin="1"/>
    <cellStyle name="60% - Accent2" xfId="22441" builtinId="36" hidden="1" customBuiltin="1"/>
    <cellStyle name="60% - Accent2" xfId="20116" builtinId="36" hidden="1" customBuiltin="1"/>
    <cellStyle name="60% - Accent2" xfId="7540" builtinId="36" hidden="1" customBuiltin="1"/>
    <cellStyle name="60% - Accent2" xfId="14272" builtinId="36" hidden="1" customBuiltin="1"/>
    <cellStyle name="60% - Accent2" xfId="14709" builtinId="36" hidden="1" customBuiltin="1"/>
    <cellStyle name="60% - Accent2" xfId="16970" builtinId="36" hidden="1" customBuiltin="1"/>
    <cellStyle name="60% - Accent2" xfId="17767" builtinId="36" hidden="1" customBuiltin="1"/>
    <cellStyle name="60% - Accent2" xfId="16796" builtinId="36" hidden="1" customBuiltin="1"/>
    <cellStyle name="60% - Accent2" xfId="22146" builtinId="36" hidden="1" customBuiltin="1"/>
    <cellStyle name="60% - Accent2" xfId="16872" builtinId="36" hidden="1" customBuiltin="1"/>
    <cellStyle name="60% - Accent2" xfId="8212" builtinId="36" hidden="1" customBuiltin="1"/>
    <cellStyle name="60% - Accent2" xfId="16460" builtinId="36" hidden="1" customBuiltin="1"/>
    <cellStyle name="60% - Accent2" xfId="15453" builtinId="36" hidden="1" customBuiltin="1"/>
    <cellStyle name="60% - Accent2" xfId="17457" builtinId="36" hidden="1" customBuiltin="1"/>
    <cellStyle name="60% - Accent2" xfId="6290" builtinId="36" hidden="1" customBuiltin="1"/>
    <cellStyle name="60% - Accent2" xfId="14247" builtinId="36" hidden="1" customBuiltin="1"/>
    <cellStyle name="60% - Accent2" xfId="4583" builtinId="36" hidden="1" customBuiltin="1"/>
    <cellStyle name="60% - Accent2" xfId="14814" builtinId="36" hidden="1" customBuiltin="1"/>
    <cellStyle name="60% - Accent2" xfId="21164" builtinId="36" hidden="1" customBuiltin="1"/>
    <cellStyle name="60% - Accent2" xfId="10845" builtinId="36" hidden="1" customBuiltin="1"/>
    <cellStyle name="60% - Accent2" xfId="22470" builtinId="36" hidden="1" customBuiltin="1"/>
    <cellStyle name="60% - Accent2" xfId="22509" builtinId="36" hidden="1" customBuiltin="1"/>
    <cellStyle name="60% - Accent2" xfId="22546" builtinId="36" hidden="1" customBuiltin="1"/>
    <cellStyle name="60% - Accent2" xfId="22581" builtinId="36" hidden="1" customBuiltin="1"/>
    <cellStyle name="60% - Accent2" xfId="22599" builtinId="36" hidden="1" customBuiltin="1"/>
    <cellStyle name="60% - Accent2" xfId="22644" builtinId="36" hidden="1" customBuiltin="1"/>
    <cellStyle name="60% - Accent2" xfId="22677" builtinId="36" hidden="1" customBuiltin="1"/>
    <cellStyle name="60% - Accent2" xfId="22711" builtinId="36" hidden="1" customBuiltin="1"/>
    <cellStyle name="60% - Accent2" xfId="22743" builtinId="36" hidden="1" customBuiltin="1"/>
    <cellStyle name="60% - Accent2" xfId="22774" builtinId="36" hidden="1" customBuiltin="1"/>
    <cellStyle name="60% - Accent2" xfId="20103" builtinId="36" hidden="1" customBuiltin="1"/>
    <cellStyle name="60% - Accent2" xfId="22719" builtinId="36" hidden="1" customBuiltin="1"/>
    <cellStyle name="60% - Accent2" xfId="22796" builtinId="36" hidden="1" customBuiltin="1"/>
    <cellStyle name="60% - Accent2" xfId="22831" builtinId="36" hidden="1" customBuiltin="1"/>
    <cellStyle name="60% - Accent2" xfId="22867" builtinId="36" hidden="1" customBuiltin="1"/>
    <cellStyle name="60% - Accent2" xfId="22901" builtinId="36" hidden="1" customBuiltin="1"/>
    <cellStyle name="60% - Accent2" xfId="22941" builtinId="36" hidden="1" customBuiltin="1"/>
    <cellStyle name="60% - Accent2" xfId="22986" builtinId="36" hidden="1" customBuiltin="1"/>
    <cellStyle name="60% - Accent2" xfId="23019" builtinId="36" hidden="1" customBuiltin="1"/>
    <cellStyle name="60% - Accent2" xfId="23053" builtinId="36" hidden="1" customBuiltin="1"/>
    <cellStyle name="60% - Accent2" xfId="23085" builtinId="36" hidden="1" customBuiltin="1"/>
    <cellStyle name="60% - Accent2" xfId="23116" builtinId="36" hidden="1" customBuiltin="1"/>
    <cellStyle name="60% - Accent2" xfId="22932" builtinId="36" hidden="1" customBuiltin="1"/>
    <cellStyle name="60% - Accent2" xfId="23061" builtinId="36" hidden="1" customBuiltin="1"/>
    <cellStyle name="60% - Accent2" xfId="23138" builtinId="36" hidden="1" customBuiltin="1"/>
    <cellStyle name="60% - Accent2" xfId="23173" builtinId="36" hidden="1" customBuiltin="1"/>
    <cellStyle name="60% - Accent2" xfId="23209" builtinId="36" hidden="1" customBuiltin="1"/>
    <cellStyle name="60% - Accent2" xfId="23243" builtinId="36" hidden="1" customBuiltin="1"/>
    <cellStyle name="60% - Accent2" xfId="23276" builtinId="36" hidden="1" customBuiltin="1"/>
    <cellStyle name="60% - Accent2" xfId="23342" builtinId="36" hidden="1" customBuiltin="1"/>
    <cellStyle name="60% - Accent2" xfId="23363" builtinId="36" hidden="1" customBuiltin="1"/>
    <cellStyle name="60% - Accent2" xfId="23386" builtinId="36" hidden="1" customBuiltin="1"/>
    <cellStyle name="60% - Accent2" xfId="23408" builtinId="36" hidden="1" customBuiltin="1"/>
    <cellStyle name="60% - Accent2" xfId="23429" builtinId="36" hidden="1" customBuiltin="1"/>
    <cellStyle name="60% - Accent2" xfId="23460" builtinId="36" hidden="1" customBuiltin="1"/>
    <cellStyle name="60% - Accent2" xfId="23656" builtinId="36" hidden="1" customBuiltin="1"/>
    <cellStyle name="60% - Accent2" xfId="23678" builtinId="36" hidden="1" customBuiltin="1"/>
    <cellStyle name="60% - Accent2" xfId="23705" builtinId="36" hidden="1" customBuiltin="1"/>
    <cellStyle name="60% - Accent2" xfId="23731" builtinId="36" hidden="1" customBuiltin="1"/>
    <cellStyle name="60% - Accent2" xfId="23755" builtinId="36" hidden="1" customBuiltin="1"/>
    <cellStyle name="60% - Accent2" xfId="23616" builtinId="36" hidden="1" customBuiltin="1"/>
    <cellStyle name="60% - Accent2" xfId="23796" builtinId="36" hidden="1" customBuiltin="1"/>
    <cellStyle name="60% - Accent2" xfId="23828" builtinId="36" hidden="1" customBuiltin="1"/>
    <cellStyle name="60% - Accent2" xfId="23862" builtinId="36" hidden="1" customBuiltin="1"/>
    <cellStyle name="60% - Accent2" xfId="23894" builtinId="36" hidden="1" customBuiltin="1"/>
    <cellStyle name="60% - Accent2" xfId="23925" builtinId="36" hidden="1" customBuiltin="1"/>
    <cellStyle name="60% - Accent2" xfId="23606" builtinId="36" hidden="1" customBuiltin="1"/>
    <cellStyle name="60% - Accent2" xfId="23870" builtinId="36" hidden="1" customBuiltin="1"/>
    <cellStyle name="60% - Accent2" xfId="23944" builtinId="36" hidden="1" customBuiltin="1"/>
    <cellStyle name="60% - Accent2" xfId="23972" builtinId="36" hidden="1" customBuiltin="1"/>
    <cellStyle name="60% - Accent2" xfId="23998" builtinId="36" hidden="1" customBuiltin="1"/>
    <cellStyle name="60% - Accent2" xfId="24021" builtinId="36" hidden="1" customBuiltin="1"/>
    <cellStyle name="60% - Accent2" xfId="24032" builtinId="36" hidden="1" customBuiltin="1"/>
    <cellStyle name="60% - Accent2" xfId="24069" builtinId="36" hidden="1" customBuiltin="1"/>
    <cellStyle name="60% - Accent2" xfId="24099" builtinId="36" hidden="1" customBuiltin="1"/>
    <cellStyle name="60% - Accent2" xfId="24130" builtinId="36" hidden="1" customBuiltin="1"/>
    <cellStyle name="60% - Accent2" xfId="24159" builtinId="36" hidden="1" customBuiltin="1"/>
    <cellStyle name="60% - Accent2" xfId="24187" builtinId="36" hidden="1" customBuiltin="1"/>
    <cellStyle name="60% - Accent2" xfId="23842" builtinId="36" hidden="1" customBuiltin="1"/>
    <cellStyle name="60% - Accent2" xfId="24137" builtinId="36" hidden="1" customBuiltin="1"/>
    <cellStyle name="60% - Accent2" xfId="24205" builtinId="36" hidden="1" customBuiltin="1"/>
    <cellStyle name="60% - Accent2" xfId="24229" builtinId="36" hidden="1" customBuiltin="1"/>
    <cellStyle name="60% - Accent2" xfId="24253" builtinId="36" hidden="1" customBuiltin="1"/>
    <cellStyle name="60% - Accent2" xfId="24276" builtinId="36" hidden="1" customBuiltin="1"/>
    <cellStyle name="60% - Accent2" xfId="24305" builtinId="36" hidden="1" customBuiltin="1"/>
    <cellStyle name="60% - Accent2" xfId="24343" builtinId="36" hidden="1" customBuiltin="1"/>
    <cellStyle name="60% - Accent2" xfId="24373" builtinId="36" hidden="1" customBuiltin="1"/>
    <cellStyle name="60% - Accent2" xfId="24404" builtinId="36" hidden="1" customBuiltin="1"/>
    <cellStyle name="60% - Accent2" xfId="24433" builtinId="36" hidden="1" customBuiltin="1"/>
    <cellStyle name="60% - Accent2" xfId="24461" builtinId="36" hidden="1" customBuiltin="1"/>
    <cellStyle name="60% - Accent2" xfId="24297" builtinId="36" hidden="1" customBuiltin="1"/>
    <cellStyle name="60% - Accent2" xfId="24411" builtinId="36" hidden="1" customBuiltin="1"/>
    <cellStyle name="60% - Accent2" xfId="24479" builtinId="36" hidden="1" customBuiltin="1"/>
    <cellStyle name="60% - Accent2" xfId="24503" builtinId="36" hidden="1" customBuiltin="1"/>
    <cellStyle name="60% - Accent2" xfId="24528" builtinId="36" hidden="1" customBuiltin="1"/>
    <cellStyle name="60% - Accent2" xfId="24551" builtinId="36" hidden="1" customBuiltin="1"/>
    <cellStyle name="60% - Accent2" xfId="24577" builtinId="36" hidden="1" customBuiltin="1"/>
    <cellStyle name="60% - Accent2" xfId="23520" builtinId="36" hidden="1" customBuiltin="1"/>
    <cellStyle name="60% - Accent2" xfId="23586" builtinId="36" hidden="1" customBuiltin="1"/>
    <cellStyle name="60% - Accent2" xfId="23567" builtinId="36" hidden="1" customBuiltin="1"/>
    <cellStyle name="60% - Accent2" xfId="23596" builtinId="36" hidden="1" customBuiltin="1"/>
    <cellStyle name="60% - Accent2" xfId="23577" builtinId="36" hidden="1" customBuiltin="1"/>
    <cellStyle name="60% - Accent2" xfId="23482" builtinId="36" hidden="1" customBuiltin="1"/>
    <cellStyle name="60% - Accent2" xfId="24724" builtinId="36" hidden="1" customBuiltin="1"/>
    <cellStyle name="60% - Accent2" xfId="24745" builtinId="36" hidden="1" customBuiltin="1"/>
    <cellStyle name="60% - Accent2" xfId="24768" builtinId="36" hidden="1" customBuiltin="1"/>
    <cellStyle name="60% - Accent2" xfId="24789" builtinId="36" hidden="1" customBuiltin="1"/>
    <cellStyle name="60% - Accent2" xfId="24810" builtinId="36" hidden="1" customBuiltin="1"/>
    <cellStyle name="60% - Accent2" xfId="24691" builtinId="36" hidden="1" customBuiltin="1"/>
    <cellStyle name="60% - Accent2" xfId="24847" builtinId="36" hidden="1" customBuiltin="1"/>
    <cellStyle name="60% - Accent2" xfId="24878" builtinId="36" hidden="1" customBuiltin="1"/>
    <cellStyle name="60% - Accent2" xfId="24912" builtinId="36" hidden="1" customBuiltin="1"/>
    <cellStyle name="60% - Accent2" xfId="24942" builtinId="36" hidden="1" customBuiltin="1"/>
    <cellStyle name="60% - Accent2" xfId="24973" builtinId="36" hidden="1" customBuiltin="1"/>
    <cellStyle name="60% - Accent2" xfId="24682" builtinId="36" hidden="1" customBuiltin="1"/>
    <cellStyle name="60% - Accent2" xfId="24920" builtinId="36" hidden="1" customBuiltin="1"/>
    <cellStyle name="60% - Accent2" xfId="24992" builtinId="36" hidden="1" customBuiltin="1"/>
    <cellStyle name="60% - Accent2" xfId="25019" builtinId="36" hidden="1" customBuiltin="1"/>
    <cellStyle name="60% - Accent2" xfId="25042" builtinId="36" hidden="1" customBuiltin="1"/>
    <cellStyle name="60% - Accent2" xfId="25066" builtinId="36" hidden="1" customBuiltin="1"/>
    <cellStyle name="60% - Accent2" xfId="25076" builtinId="36" hidden="1" customBuiltin="1"/>
    <cellStyle name="60% - Accent2" xfId="25112" builtinId="36" hidden="1" customBuiltin="1"/>
    <cellStyle name="60% - Accent2" xfId="25142" builtinId="36" hidden="1" customBuiltin="1"/>
    <cellStyle name="60% - Accent2" xfId="25173" builtinId="36" hidden="1" customBuiltin="1"/>
    <cellStyle name="60% - Accent2" xfId="25201" builtinId="36" hidden="1" customBuiltin="1"/>
    <cellStyle name="60% - Accent2" xfId="25229" builtinId="36" hidden="1" customBuiltin="1"/>
    <cellStyle name="60% - Accent2" xfId="24892" builtinId="36" hidden="1" customBuiltin="1"/>
    <cellStyle name="60% - Accent2" xfId="25180" builtinId="36" hidden="1" customBuiltin="1"/>
    <cellStyle name="60% - Accent2" xfId="25245" builtinId="36" hidden="1" customBuiltin="1"/>
    <cellStyle name="60% - Accent2" xfId="25269" builtinId="36" hidden="1" customBuiltin="1"/>
    <cellStyle name="60% - Accent2" xfId="25293" builtinId="36" hidden="1" customBuiltin="1"/>
    <cellStyle name="60% - Accent2" xfId="25317" builtinId="36" hidden="1" customBuiltin="1"/>
    <cellStyle name="60% - Accent2" xfId="25347" builtinId="36" hidden="1" customBuiltin="1"/>
    <cellStyle name="60% - Accent2" xfId="25383" builtinId="36" hidden="1" customBuiltin="1"/>
    <cellStyle name="60% - Accent2" xfId="25413" builtinId="36" hidden="1" customBuiltin="1"/>
    <cellStyle name="60% - Accent2" xfId="25444" builtinId="36" hidden="1" customBuiltin="1"/>
    <cellStyle name="60% - Accent2" xfId="25472" builtinId="36" hidden="1" customBuiltin="1"/>
    <cellStyle name="60% - Accent2" xfId="25500" builtinId="36" hidden="1" customBuiltin="1"/>
    <cellStyle name="60% - Accent2" xfId="25339" builtinId="36" hidden="1" customBuiltin="1"/>
    <cellStyle name="60% - Accent2" xfId="25451" builtinId="36" hidden="1" customBuiltin="1"/>
    <cellStyle name="60% - Accent2" xfId="25518" builtinId="36" hidden="1" customBuiltin="1"/>
    <cellStyle name="60% - Accent2" xfId="25542" builtinId="36" hidden="1" customBuiltin="1"/>
    <cellStyle name="60% - Accent2" xfId="25565" builtinId="36" hidden="1" customBuiltin="1"/>
    <cellStyle name="60% - Accent2" xfId="25588" builtinId="36" hidden="1" customBuiltin="1"/>
    <cellStyle name="60% - Accent2" xfId="25609" builtinId="36" hidden="1" customBuiltin="1"/>
    <cellStyle name="60% - Accent2" xfId="23327" builtinId="36" hidden="1" customBuiltin="1"/>
    <cellStyle name="60% - Accent2" xfId="14665" builtinId="36" hidden="1" customBuiltin="1"/>
    <cellStyle name="60% - Accent2" xfId="14412" builtinId="36" hidden="1" customBuiltin="1"/>
    <cellStyle name="60% - Accent2" xfId="7640" builtinId="36" hidden="1" customBuiltin="1"/>
    <cellStyle name="60% - Accent2" xfId="12782" builtinId="36" hidden="1" customBuiltin="1"/>
    <cellStyle name="60% - Accent2" xfId="21043" builtinId="36" hidden="1" customBuiltin="1"/>
    <cellStyle name="60% - Accent2" xfId="11450" builtinId="36" hidden="1" customBuiltin="1"/>
    <cellStyle name="60% - Accent2" xfId="25319" builtinId="36" hidden="1" customBuiltin="1"/>
    <cellStyle name="60% - Accent2" xfId="5947" builtinId="36" hidden="1" customBuiltin="1"/>
    <cellStyle name="60% - Accent2" xfId="4630" builtinId="36" hidden="1" customBuiltin="1"/>
    <cellStyle name="60% - Accent2" xfId="20089" builtinId="36" hidden="1" customBuiltin="1"/>
    <cellStyle name="60% - Accent2" xfId="20079" builtinId="36" hidden="1" customBuiltin="1"/>
    <cellStyle name="60% - Accent2" xfId="20738" builtinId="36" hidden="1" customBuiltin="1"/>
    <cellStyle name="60% - Accent2" xfId="8230" builtinId="36" hidden="1" customBuiltin="1"/>
    <cellStyle name="60% - Accent2" xfId="14414" builtinId="36" hidden="1" customBuiltin="1"/>
    <cellStyle name="60% - Accent2" xfId="4284" builtinId="36" hidden="1" customBuiltin="1"/>
    <cellStyle name="60% - Accent2" xfId="20104" builtinId="36" hidden="1" customBuiltin="1"/>
    <cellStyle name="60% - Accent2" xfId="24350" builtinId="36" hidden="1" customBuiltin="1"/>
    <cellStyle name="60% - Accent2" xfId="14776" builtinId="36" hidden="1" customBuiltin="1"/>
    <cellStyle name="60% - Accent2" xfId="25638" builtinId="36" hidden="1" customBuiltin="1"/>
    <cellStyle name="60% - Accent2" xfId="25676" builtinId="36" hidden="1" customBuiltin="1"/>
    <cellStyle name="60% - Accent2" xfId="25712" builtinId="36" hidden="1" customBuiltin="1"/>
    <cellStyle name="60% - Accent2" xfId="25747" builtinId="36" hidden="1" customBuiltin="1"/>
    <cellStyle name="60% - Accent2" xfId="25765" builtinId="36" hidden="1" customBuiltin="1"/>
    <cellStyle name="60% - Accent2" xfId="25810" builtinId="36" hidden="1" customBuiltin="1"/>
    <cellStyle name="60% - Accent2" xfId="25843" builtinId="36" hidden="1" customBuiltin="1"/>
    <cellStyle name="60% - Accent2" xfId="25877" builtinId="36" hidden="1" customBuiltin="1"/>
    <cellStyle name="60% - Accent2" xfId="25909" builtinId="36" hidden="1" customBuiltin="1"/>
    <cellStyle name="60% - Accent2" xfId="25940" builtinId="36" hidden="1" customBuiltin="1"/>
    <cellStyle name="60% - Accent2" xfId="23320" builtinId="36" hidden="1" customBuiltin="1"/>
    <cellStyle name="60% - Accent2" xfId="25885" builtinId="36" hidden="1" customBuiltin="1"/>
    <cellStyle name="60% - Accent2" xfId="25962" builtinId="36" hidden="1" customBuiltin="1"/>
    <cellStyle name="60% - Accent2" xfId="25997" builtinId="36" hidden="1" customBuiltin="1"/>
    <cellStyle name="60% - Accent2" xfId="26033" builtinId="36" hidden="1" customBuiltin="1"/>
    <cellStyle name="60% - Accent2" xfId="26067" builtinId="36" hidden="1" customBuiltin="1"/>
    <cellStyle name="60% - Accent2" xfId="26103" builtinId="36" hidden="1" customBuiltin="1"/>
    <cellStyle name="60% - Accent2" xfId="26140" builtinId="36" hidden="1" customBuiltin="1"/>
    <cellStyle name="60% - Accent2" xfId="26170" builtinId="36" hidden="1" customBuiltin="1"/>
    <cellStyle name="60% - Accent2" xfId="26201" builtinId="36" hidden="1" customBuiltin="1"/>
    <cellStyle name="60% - Accent2" xfId="26230" builtinId="36" hidden="1" customBuiltin="1"/>
    <cellStyle name="60% - Accent2" xfId="26258" builtinId="36" hidden="1" customBuiltin="1"/>
    <cellStyle name="60% - Accent2" xfId="26095" builtinId="36" hidden="1" customBuiltin="1"/>
    <cellStyle name="60% - Accent2" xfId="26208" builtinId="36" hidden="1" customBuiltin="1"/>
    <cellStyle name="60% - Accent2" xfId="26273" builtinId="36" hidden="1" customBuiltin="1"/>
    <cellStyle name="60% - Accent2" xfId="26295" builtinId="36" hidden="1" customBuiltin="1"/>
    <cellStyle name="60% - Accent2" xfId="26318" builtinId="36" hidden="1" customBuiltin="1"/>
    <cellStyle name="60% - Accent2" xfId="26339" builtinId="36" hidden="1" customBuiltin="1"/>
    <cellStyle name="60% - Accent2" xfId="26361" builtinId="36" hidden="1" customBuiltin="1"/>
    <cellStyle name="60% - Accent2" xfId="26383" builtinId="36" hidden="1" customBuiltin="1"/>
    <cellStyle name="60% - Accent2" xfId="26404" builtinId="36" hidden="1" customBuiltin="1"/>
    <cellStyle name="60% - Accent2" xfId="26426" builtinId="36" hidden="1" customBuiltin="1"/>
    <cellStyle name="60% - Accent2" xfId="26448" builtinId="36" hidden="1" customBuiltin="1"/>
    <cellStyle name="60% - Accent2" xfId="26469" builtinId="36" hidden="1" customBuiltin="1"/>
    <cellStyle name="60% - Accent2" xfId="26494" builtinId="36" hidden="1" customBuiltin="1"/>
    <cellStyle name="60% - Accent2" xfId="26673" builtinId="36" hidden="1" customBuiltin="1"/>
    <cellStyle name="60% - Accent2" xfId="26694" builtinId="36" hidden="1" customBuiltin="1"/>
    <cellStyle name="60% - Accent2" xfId="26717" builtinId="36" hidden="1" customBuiltin="1"/>
    <cellStyle name="60% - Accent2" xfId="26739" builtinId="36" hidden="1" customBuiltin="1"/>
    <cellStyle name="60% - Accent2" xfId="26760" builtinId="36" hidden="1" customBuiltin="1"/>
    <cellStyle name="60% - Accent2" xfId="26638" builtinId="36" hidden="1" customBuiltin="1"/>
    <cellStyle name="60% - Accent2" xfId="26796" builtinId="36" hidden="1" customBuiltin="1"/>
    <cellStyle name="60% - Accent2" xfId="26826" builtinId="36" hidden="1" customBuiltin="1"/>
    <cellStyle name="60% - Accent2" xfId="26860" builtinId="36" hidden="1" customBuiltin="1"/>
    <cellStyle name="60% - Accent2" xfId="26890" builtinId="36" hidden="1" customBuiltin="1"/>
    <cellStyle name="60% - Accent2" xfId="26921" builtinId="36" hidden="1" customBuiltin="1"/>
    <cellStyle name="60% - Accent2" xfId="26629" builtinId="36" hidden="1" customBuiltin="1"/>
    <cellStyle name="60% - Accent2" xfId="26868" builtinId="36" hidden="1" customBuiltin="1"/>
    <cellStyle name="60% - Accent2" xfId="26938" builtinId="36" hidden="1" customBuiltin="1"/>
    <cellStyle name="60% - Accent2" xfId="26963" builtinId="36" hidden="1" customBuiltin="1"/>
    <cellStyle name="60% - Accent2" xfId="26985" builtinId="36" hidden="1" customBuiltin="1"/>
    <cellStyle name="60% - Accent2" xfId="27006" builtinId="36" hidden="1" customBuiltin="1"/>
    <cellStyle name="60% - Accent2" xfId="27015" builtinId="36" hidden="1" customBuiltin="1"/>
    <cellStyle name="60% - Accent2" xfId="27051" builtinId="36" hidden="1" customBuiltin="1"/>
    <cellStyle name="60% - Accent2" xfId="27080" builtinId="36" hidden="1" customBuiltin="1"/>
    <cellStyle name="60% - Accent2" xfId="27111" builtinId="36" hidden="1" customBuiltin="1"/>
    <cellStyle name="60% - Accent2" xfId="27139" builtinId="36" hidden="1" customBuiltin="1"/>
    <cellStyle name="60% - Accent2" xfId="27167" builtinId="36" hidden="1" customBuiltin="1"/>
    <cellStyle name="60% - Accent2" xfId="26840" builtinId="36" hidden="1" customBuiltin="1"/>
    <cellStyle name="60% - Accent2" xfId="27118" builtinId="36" hidden="1" customBuiltin="1"/>
    <cellStyle name="60% - Accent2" xfId="27182" builtinId="36" hidden="1" customBuiltin="1"/>
    <cellStyle name="60% - Accent2" xfId="27204" builtinId="36" hidden="1" customBuiltin="1"/>
    <cellStyle name="60% - Accent2" xfId="27226" builtinId="36" hidden="1" customBuiltin="1"/>
    <cellStyle name="60% - Accent2" xfId="27247" builtinId="36" hidden="1" customBuiltin="1"/>
    <cellStyle name="60% - Accent2" xfId="27275" builtinId="36" hidden="1" customBuiltin="1"/>
    <cellStyle name="60% - Accent2" xfId="27311" builtinId="36" hidden="1" customBuiltin="1"/>
    <cellStyle name="60% - Accent2" xfId="27340" builtinId="36" hidden="1" customBuiltin="1"/>
    <cellStyle name="60% - Accent2" xfId="27371" builtinId="36" hidden="1" customBuiltin="1"/>
    <cellStyle name="60% - Accent2" xfId="27399" builtinId="36" hidden="1" customBuiltin="1"/>
    <cellStyle name="60% - Accent2" xfId="27427" builtinId="36" hidden="1" customBuiltin="1"/>
    <cellStyle name="60% - Accent2" xfId="27267" builtinId="36" hidden="1" customBuiltin="1"/>
    <cellStyle name="60% - Accent2" xfId="27378" builtinId="36" hidden="1" customBuiltin="1"/>
    <cellStyle name="60% - Accent2" xfId="27442" builtinId="36" hidden="1" customBuiltin="1"/>
    <cellStyle name="60% - Accent2" xfId="27464" builtinId="36" hidden="1" customBuiltin="1"/>
    <cellStyle name="60% - Accent2" xfId="27486" builtinId="36" hidden="1" customBuiltin="1"/>
    <cellStyle name="60% - Accent2" xfId="27507" builtinId="36" hidden="1" customBuiltin="1"/>
    <cellStyle name="60% - Accent2" xfId="27528" builtinId="36" hidden="1" customBuiltin="1"/>
    <cellStyle name="60% - Accent2" xfId="26550" builtinId="36" hidden="1" customBuiltin="1"/>
    <cellStyle name="60% - Accent2" xfId="26610" builtinId="36" hidden="1" customBuiltin="1"/>
    <cellStyle name="60% - Accent2" xfId="26591" builtinId="36" hidden="1" customBuiltin="1"/>
    <cellStyle name="60% - Accent2" xfId="26619" builtinId="36" hidden="1" customBuiltin="1"/>
    <cellStyle name="60% - Accent2" xfId="26601" builtinId="36" hidden="1" customBuiltin="1"/>
    <cellStyle name="60% - Accent2" xfId="26516" builtinId="36" hidden="1" customBuiltin="1"/>
    <cellStyle name="60% - Accent2" xfId="27581" builtinId="36" hidden="1" customBuiltin="1"/>
    <cellStyle name="60% - Accent2" xfId="27602" builtinId="36" hidden="1" customBuiltin="1"/>
    <cellStyle name="60% - Accent2" xfId="27625" builtinId="36" hidden="1" customBuiltin="1"/>
    <cellStyle name="60% - Accent2" xfId="27646" builtinId="36" hidden="1" customBuiltin="1"/>
    <cellStyle name="60% - Accent2" xfId="27667" builtinId="36" hidden="1" customBuiltin="1"/>
    <cellStyle name="60% - Accent2" xfId="27548" builtinId="36" hidden="1" customBuiltin="1"/>
    <cellStyle name="60% - Accent2" xfId="27702" builtinId="36" hidden="1" customBuiltin="1"/>
    <cellStyle name="60% - Accent2" xfId="27732" builtinId="36" hidden="1" customBuiltin="1"/>
    <cellStyle name="60% - Accent2" xfId="27766" builtinId="36" hidden="1" customBuiltin="1"/>
    <cellStyle name="60% - Accent2" xfId="27795" builtinId="36" hidden="1" customBuiltin="1"/>
    <cellStyle name="60% - Accent2" xfId="27826" builtinId="36" hidden="1" customBuiltin="1"/>
    <cellStyle name="60% - Accent2" xfId="27539" builtinId="36" hidden="1" customBuiltin="1"/>
    <cellStyle name="60% - Accent2" xfId="27774" builtinId="36" hidden="1" customBuiltin="1"/>
    <cellStyle name="60% - Accent2" xfId="27843" builtinId="36" hidden="1" customBuiltin="1"/>
    <cellStyle name="60% - Accent2" xfId="27868" builtinId="36" hidden="1" customBuiltin="1"/>
    <cellStyle name="60% - Accent2" xfId="27889" builtinId="36" hidden="1" customBuiltin="1"/>
    <cellStyle name="60% - Accent2" xfId="27910" builtinId="36" hidden="1" customBuiltin="1"/>
    <cellStyle name="60% - Accent2" xfId="27919" builtinId="36" hidden="1" customBuiltin="1"/>
    <cellStyle name="60% - Accent2" xfId="27953" builtinId="36" hidden="1" customBuiltin="1"/>
    <cellStyle name="60% - Accent2" xfId="27982" builtinId="36" hidden="1" customBuiltin="1"/>
    <cellStyle name="60% - Accent2" xfId="28013" builtinId="36" hidden="1" customBuiltin="1"/>
    <cellStyle name="60% - Accent2" xfId="28040" builtinId="36" hidden="1" customBuiltin="1"/>
    <cellStyle name="60% - Accent2" xfId="28068" builtinId="36" hidden="1" customBuiltin="1"/>
    <cellStyle name="60% - Accent2" xfId="27746" builtinId="36" hidden="1" customBuiltin="1"/>
    <cellStyle name="60% - Accent2" xfId="28020" builtinId="36" hidden="1" customBuiltin="1"/>
    <cellStyle name="60% - Accent2" xfId="28083" builtinId="36" hidden="1" customBuiltin="1"/>
    <cellStyle name="60% - Accent2" xfId="28105" builtinId="36" hidden="1" customBuiltin="1"/>
    <cellStyle name="60% - Accent2" xfId="28126" builtinId="36" hidden="1" customBuiltin="1"/>
    <cellStyle name="60% - Accent2" xfId="28147" builtinId="36" hidden="1" customBuiltin="1"/>
    <cellStyle name="60% - Accent2" xfId="28175" builtinId="36" hidden="1" customBuiltin="1"/>
    <cellStyle name="60% - Accent2" xfId="28209" builtinId="36" hidden="1" customBuiltin="1"/>
    <cellStyle name="60% - Accent2" xfId="28238" builtinId="36" hidden="1" customBuiltin="1"/>
    <cellStyle name="60% - Accent2" xfId="28269" builtinId="36" hidden="1" customBuiltin="1"/>
    <cellStyle name="60% - Accent2" xfId="28296" builtinId="36" hidden="1" customBuiltin="1"/>
    <cellStyle name="60% - Accent2" xfId="28324" builtinId="36" hidden="1" customBuiltin="1"/>
    <cellStyle name="60% - Accent2" xfId="28167" builtinId="36" hidden="1" customBuiltin="1"/>
    <cellStyle name="60% - Accent2" xfId="28276" builtinId="36" hidden="1" customBuiltin="1"/>
    <cellStyle name="60% - Accent2" xfId="28339" builtinId="36" hidden="1" customBuiltin="1"/>
    <cellStyle name="60% - Accent2" xfId="28361" builtinId="36" hidden="1" customBuiltin="1"/>
    <cellStyle name="60% - Accent2" xfId="28382" builtinId="36" hidden="1" customBuiltin="1"/>
    <cellStyle name="60% - Accent2" xfId="28403" builtinId="36" hidden="1" customBuiltin="1"/>
    <cellStyle name="60% - Accent2" xfId="28424" builtinId="36" hidden="1" customBuiltin="1"/>
    <cellStyle name="60% - Accent3" xfId="31" builtinId="40" hidden="1" customBuiltin="1"/>
    <cellStyle name="60% - Accent3" xfId="72" builtinId="40" hidden="1" customBuiltin="1"/>
    <cellStyle name="60% - Accent3" xfId="106" builtinId="40" hidden="1" customBuiltin="1"/>
    <cellStyle name="60% - Accent3" xfId="148" builtinId="40" hidden="1" customBuiltin="1"/>
    <cellStyle name="60% - Accent3" xfId="190" builtinId="40" hidden="1" customBuiltin="1"/>
    <cellStyle name="60% - Accent3" xfId="224" builtinId="40" hidden="1" customBuiltin="1"/>
    <cellStyle name="60% - Accent3" xfId="261" builtinId="40" hidden="1" customBuiltin="1"/>
    <cellStyle name="60% - Accent3" xfId="298" builtinId="40" hidden="1" customBuiltin="1"/>
    <cellStyle name="60% - Accent3" xfId="332" builtinId="40" hidden="1" customBuiltin="1"/>
    <cellStyle name="60% - Accent3" xfId="367" builtinId="40" hidden="1" customBuiltin="1"/>
    <cellStyle name="60% - Accent3" xfId="455" builtinId="40" hidden="1" customBuiltin="1"/>
    <cellStyle name="60% - Accent3" xfId="489" builtinId="40" hidden="1" customBuiltin="1"/>
    <cellStyle name="60% - Accent3" xfId="525" builtinId="40" hidden="1" customBuiltin="1"/>
    <cellStyle name="60% - Accent3" xfId="561" builtinId="40" hidden="1" customBuiltin="1"/>
    <cellStyle name="60% - Accent3" xfId="595" builtinId="40" hidden="1" customBuiltin="1"/>
    <cellStyle name="60% - Accent3" xfId="413" builtinId="40" hidden="1" customBuiltin="1"/>
    <cellStyle name="60% - Accent3" xfId="646" builtinId="40" hidden="1" customBuiltin="1"/>
    <cellStyle name="60% - Accent3" xfId="680" builtinId="40" hidden="1" customBuiltin="1"/>
    <cellStyle name="60% - Accent3" xfId="717" builtinId="40" hidden="1" customBuiltin="1"/>
    <cellStyle name="60% - Accent3" xfId="752" builtinId="40" hidden="1" customBuiltin="1"/>
    <cellStyle name="60% - Accent3" xfId="786" builtinId="40" hidden="1" customBuiltin="1"/>
    <cellStyle name="60% - Accent3" xfId="612" builtinId="40" hidden="1" customBuiltin="1"/>
    <cellStyle name="60% - Accent3" xfId="788" builtinId="40" hidden="1" customBuiltin="1"/>
    <cellStyle name="60% - Accent3" xfId="811" builtinId="40" hidden="1" customBuiltin="1"/>
    <cellStyle name="60% - Accent3" xfId="849" builtinId="40" hidden="1" customBuiltin="1"/>
    <cellStyle name="60% - Accent3" xfId="885" builtinId="40" hidden="1" customBuiltin="1"/>
    <cellStyle name="60% - Accent3" xfId="920" builtinId="40" hidden="1" customBuiltin="1"/>
    <cellStyle name="60% - Accent3" xfId="938" builtinId="40" hidden="1" customBuiltin="1"/>
    <cellStyle name="60% - Accent3" xfId="983" builtinId="40" hidden="1" customBuiltin="1"/>
    <cellStyle name="60% - Accent3" xfId="1015" builtinId="40" hidden="1" customBuiltin="1"/>
    <cellStyle name="60% - Accent3" xfId="1049" builtinId="40" hidden="1" customBuiltin="1"/>
    <cellStyle name="60% - Accent3" xfId="1081" builtinId="40" hidden="1" customBuiltin="1"/>
    <cellStyle name="60% - Accent3" xfId="1112" builtinId="40" hidden="1" customBuiltin="1"/>
    <cellStyle name="60% - Accent3" xfId="950" builtinId="40" hidden="1" customBuiltin="1"/>
    <cellStyle name="60% - Accent3" xfId="1114" builtinId="40" hidden="1" customBuiltin="1"/>
    <cellStyle name="60% - Accent3" xfId="1135" builtinId="40" hidden="1" customBuiltin="1"/>
    <cellStyle name="60% - Accent3" xfId="1170" builtinId="40" hidden="1" customBuiltin="1"/>
    <cellStyle name="60% - Accent3" xfId="1206" builtinId="40" hidden="1" customBuiltin="1"/>
    <cellStyle name="60% - Accent3" xfId="1240" builtinId="40" hidden="1" customBuiltin="1"/>
    <cellStyle name="60% - Accent3" xfId="1280" builtinId="40" hidden="1" customBuiltin="1"/>
    <cellStyle name="60% - Accent3" xfId="1325" builtinId="40" hidden="1" customBuiltin="1"/>
    <cellStyle name="60% - Accent3" xfId="1357" builtinId="40" hidden="1" customBuiltin="1"/>
    <cellStyle name="60% - Accent3" xfId="1391" builtinId="40" hidden="1" customBuiltin="1"/>
    <cellStyle name="60% - Accent3" xfId="1423" builtinId="40" hidden="1" customBuiltin="1"/>
    <cellStyle name="60% - Accent3" xfId="1454" builtinId="40" hidden="1" customBuiltin="1"/>
    <cellStyle name="60% - Accent3" xfId="1292" builtinId="40" hidden="1" customBuiltin="1"/>
    <cellStyle name="60% - Accent3" xfId="1456" builtinId="40" hidden="1" customBuiltin="1"/>
    <cellStyle name="60% - Accent3" xfId="1477" builtinId="40" hidden="1" customBuiltin="1"/>
    <cellStyle name="60% - Accent3" xfId="1512" builtinId="40" hidden="1" customBuiltin="1"/>
    <cellStyle name="60% - Accent3" xfId="1548" builtinId="40" hidden="1" customBuiltin="1"/>
    <cellStyle name="60% - Accent3" xfId="1582" builtinId="40" hidden="1" customBuiltin="1"/>
    <cellStyle name="60% - Accent3" xfId="1617" builtinId="40" hidden="1" customBuiltin="1"/>
    <cellStyle name="60% - Accent3" xfId="1731" builtinId="40" hidden="1" customBuiltin="1"/>
    <cellStyle name="60% - Accent3" xfId="1752" builtinId="40" hidden="1" customBuiltin="1"/>
    <cellStyle name="60% - Accent3" xfId="1774" builtinId="40" hidden="1" customBuiltin="1"/>
    <cellStyle name="60% - Accent3" xfId="1796" builtinId="40" hidden="1" customBuiltin="1"/>
    <cellStyle name="60% - Accent3" xfId="1817" builtinId="40" hidden="1" customBuiltin="1"/>
    <cellStyle name="60% - Accent3" xfId="1842" builtinId="40" hidden="1" customBuiltin="1"/>
    <cellStyle name="60% - Accent3" xfId="2021" builtinId="40" hidden="1" customBuiltin="1"/>
    <cellStyle name="60% - Accent3" xfId="2042" builtinId="40" hidden="1" customBuiltin="1"/>
    <cellStyle name="60% - Accent3" xfId="2065" builtinId="40" hidden="1" customBuiltin="1"/>
    <cellStyle name="60% - Accent3" xfId="2087" builtinId="40" hidden="1" customBuiltin="1"/>
    <cellStyle name="60% - Accent3" xfId="2108" builtinId="40" hidden="1" customBuiltin="1"/>
    <cellStyle name="60% - Accent3" xfId="1994" builtinId="40" hidden="1" customBuiltin="1"/>
    <cellStyle name="60% - Accent3" xfId="2144" builtinId="40" hidden="1" customBuiltin="1"/>
    <cellStyle name="60% - Accent3" xfId="2176" builtinId="40" hidden="1" customBuiltin="1"/>
    <cellStyle name="60% - Accent3" xfId="2209" builtinId="40" hidden="1" customBuiltin="1"/>
    <cellStyle name="60% - Accent3" xfId="2239" builtinId="40" hidden="1" customBuiltin="1"/>
    <cellStyle name="60% - Accent3" xfId="2270" builtinId="40" hidden="1" customBuiltin="1"/>
    <cellStyle name="60% - Accent3" xfId="2118" builtinId="40" hidden="1" customBuiltin="1"/>
    <cellStyle name="60% - Accent3" xfId="2272" builtinId="40" hidden="1" customBuiltin="1"/>
    <cellStyle name="60% - Accent3" xfId="2286" builtinId="40" hidden="1" customBuiltin="1"/>
    <cellStyle name="60% - Accent3" xfId="2311" builtinId="40" hidden="1" customBuiltin="1"/>
    <cellStyle name="60% - Accent3" xfId="2333" builtinId="40" hidden="1" customBuiltin="1"/>
    <cellStyle name="60% - Accent3" xfId="2354" builtinId="40" hidden="1" customBuiltin="1"/>
    <cellStyle name="60% - Accent3" xfId="2364" builtinId="40" hidden="1" customBuiltin="1"/>
    <cellStyle name="60% - Accent3" xfId="2399" builtinId="40" hidden="1" customBuiltin="1"/>
    <cellStyle name="60% - Accent3" xfId="2429" builtinId="40" hidden="1" customBuiltin="1"/>
    <cellStyle name="60% - Accent3" xfId="2460" builtinId="40" hidden="1" customBuiltin="1"/>
    <cellStyle name="60% - Accent3" xfId="2487" builtinId="40" hidden="1" customBuiltin="1"/>
    <cellStyle name="60% - Accent3" xfId="2515" builtinId="40" hidden="1" customBuiltin="1"/>
    <cellStyle name="60% - Accent3" xfId="2374" builtinId="40" hidden="1" customBuiltin="1"/>
    <cellStyle name="60% - Accent3" xfId="2517" builtinId="40" hidden="1" customBuiltin="1"/>
    <cellStyle name="60% - Accent3" xfId="2530" builtinId="40" hidden="1" customBuiltin="1"/>
    <cellStyle name="60% - Accent3" xfId="2552" builtinId="40" hidden="1" customBuiltin="1"/>
    <cellStyle name="60% - Accent3" xfId="2574" builtinId="40" hidden="1" customBuiltin="1"/>
    <cellStyle name="60% - Accent3" xfId="2595" builtinId="40" hidden="1" customBuiltin="1"/>
    <cellStyle name="60% - Accent3" xfId="2624" builtinId="40" hidden="1" customBuiltin="1"/>
    <cellStyle name="60% - Accent3" xfId="2659" builtinId="40" hidden="1" customBuiltin="1"/>
    <cellStyle name="60% - Accent3" xfId="2689" builtinId="40" hidden="1" customBuiltin="1"/>
    <cellStyle name="60% - Accent3" xfId="2720" builtinId="40" hidden="1" customBuiltin="1"/>
    <cellStyle name="60% - Accent3" xfId="2747" builtinId="40" hidden="1" customBuiltin="1"/>
    <cellStyle name="60% - Accent3" xfId="2775" builtinId="40" hidden="1" customBuiltin="1"/>
    <cellStyle name="60% - Accent3" xfId="2634" builtinId="40" hidden="1" customBuiltin="1"/>
    <cellStyle name="60% - Accent3" xfId="2777" builtinId="40" hidden="1" customBuiltin="1"/>
    <cellStyle name="60% - Accent3" xfId="2790" builtinId="40" hidden="1" customBuiltin="1"/>
    <cellStyle name="60% - Accent3" xfId="2812" builtinId="40" hidden="1" customBuiltin="1"/>
    <cellStyle name="60% - Accent3" xfId="2834" builtinId="40" hidden="1" customBuiltin="1"/>
    <cellStyle name="60% - Accent3" xfId="2855" builtinId="40" hidden="1" customBuiltin="1"/>
    <cellStyle name="60% - Accent3" xfId="2883" builtinId="40" hidden="1" customBuiltin="1"/>
    <cellStyle name="60% - Accent3" xfId="1898" builtinId="40" hidden="1" customBuiltin="1"/>
    <cellStyle name="60% - Accent3" xfId="1955" builtinId="40" hidden="1" customBuiltin="1"/>
    <cellStyle name="60% - Accent3" xfId="1900" builtinId="40" hidden="1" customBuiltin="1"/>
    <cellStyle name="60% - Accent3" xfId="1963" builtinId="40" hidden="1" customBuiltin="1"/>
    <cellStyle name="60% - Accent3" xfId="1959" builtinId="40" hidden="1" customBuiltin="1"/>
    <cellStyle name="60% - Accent3" xfId="1858" builtinId="40" hidden="1" customBuiltin="1"/>
    <cellStyle name="60% - Accent3" xfId="3028" builtinId="40" hidden="1" customBuiltin="1"/>
    <cellStyle name="60% - Accent3" xfId="3049" builtinId="40" hidden="1" customBuiltin="1"/>
    <cellStyle name="60% - Accent3" xfId="3072" builtinId="40" hidden="1" customBuiltin="1"/>
    <cellStyle name="60% - Accent3" xfId="3093" builtinId="40" hidden="1" customBuiltin="1"/>
    <cellStyle name="60% - Accent3" xfId="3114" builtinId="40" hidden="1" customBuiltin="1"/>
    <cellStyle name="60% - Accent3" xfId="3003" builtinId="40" hidden="1" customBuiltin="1"/>
    <cellStyle name="60% - Accent3" xfId="3149" builtinId="40" hidden="1" customBuiltin="1"/>
    <cellStyle name="60% - Accent3" xfId="3181" builtinId="40" hidden="1" customBuiltin="1"/>
    <cellStyle name="60% - Accent3" xfId="3214" builtinId="40" hidden="1" customBuiltin="1"/>
    <cellStyle name="60% - Accent3" xfId="3243" builtinId="40" hidden="1" customBuiltin="1"/>
    <cellStyle name="60% - Accent3" xfId="3274" builtinId="40" hidden="1" customBuiltin="1"/>
    <cellStyle name="60% - Accent3" xfId="3124" builtinId="40" hidden="1" customBuiltin="1"/>
    <cellStyle name="60% - Accent3" xfId="3276" builtinId="40" hidden="1" customBuiltin="1"/>
    <cellStyle name="60% - Accent3" xfId="3290" builtinId="40" hidden="1" customBuiltin="1"/>
    <cellStyle name="60% - Accent3" xfId="3315" builtinId="40" hidden="1" customBuiltin="1"/>
    <cellStyle name="60% - Accent3" xfId="3336" builtinId="40" hidden="1" customBuiltin="1"/>
    <cellStyle name="60% - Accent3" xfId="3357" builtinId="40" hidden="1" customBuiltin="1"/>
    <cellStyle name="60% - Accent3" xfId="3366" builtinId="40" hidden="1" customBuiltin="1"/>
    <cellStyle name="60% - Accent3" xfId="3400" builtinId="40" hidden="1" customBuiltin="1"/>
    <cellStyle name="60% - Accent3" xfId="3430" builtinId="40" hidden="1" customBuiltin="1"/>
    <cellStyle name="60% - Accent3" xfId="3461" builtinId="40" hidden="1" customBuiltin="1"/>
    <cellStyle name="60% - Accent3" xfId="3487" builtinId="40" hidden="1" customBuiltin="1"/>
    <cellStyle name="60% - Accent3" xfId="3515" builtinId="40" hidden="1" customBuiltin="1"/>
    <cellStyle name="60% - Accent3" xfId="3376" builtinId="40" hidden="1" customBuiltin="1"/>
    <cellStyle name="60% - Accent3" xfId="3517" builtinId="40" hidden="1" customBuiltin="1"/>
    <cellStyle name="60% - Accent3" xfId="3530" builtinId="40" hidden="1" customBuiltin="1"/>
    <cellStyle name="60% - Accent3" xfId="3552" builtinId="40" hidden="1" customBuiltin="1"/>
    <cellStyle name="60% - Accent3" xfId="3573" builtinId="40" hidden="1" customBuiltin="1"/>
    <cellStyle name="60% - Accent3" xfId="3594" builtinId="40" hidden="1" customBuiltin="1"/>
    <cellStyle name="60% - Accent3" xfId="3622" builtinId="40" hidden="1" customBuiltin="1"/>
    <cellStyle name="60% - Accent3" xfId="3656" builtinId="40" hidden="1" customBuiltin="1"/>
    <cellStyle name="60% - Accent3" xfId="3686" builtinId="40" hidden="1" customBuiltin="1"/>
    <cellStyle name="60% - Accent3" xfId="3717" builtinId="40" hidden="1" customBuiltin="1"/>
    <cellStyle name="60% - Accent3" xfId="3743" builtinId="40" hidden="1" customBuiltin="1"/>
    <cellStyle name="60% - Accent3" xfId="3771" builtinId="40" hidden="1" customBuiltin="1"/>
    <cellStyle name="60% - Accent3" xfId="3632" builtinId="40" hidden="1" customBuiltin="1"/>
    <cellStyle name="60% - Accent3" xfId="3773" builtinId="40" hidden="1" customBuiltin="1"/>
    <cellStyle name="60% - Accent3" xfId="3786" builtinId="40" hidden="1" customBuiltin="1"/>
    <cellStyle name="60% - Accent3" xfId="3808" builtinId="40" hidden="1" customBuiltin="1"/>
    <cellStyle name="60% - Accent3" xfId="3829" builtinId="40" hidden="1" customBuiltin="1"/>
    <cellStyle name="60% - Accent3" xfId="3850" builtinId="40" hidden="1" customBuiltin="1"/>
    <cellStyle name="60% - Accent3" xfId="3871" builtinId="40" hidden="1" customBuiltin="1"/>
    <cellStyle name="60% - Accent3" xfId="3918" builtinId="40" hidden="1" customBuiltin="1"/>
    <cellStyle name="60% - Accent3" xfId="3952" builtinId="40" hidden="1" customBuiltin="1"/>
    <cellStyle name="60% - Accent3" xfId="3989" builtinId="40" hidden="1" customBuiltin="1"/>
    <cellStyle name="60% - Accent3" xfId="4026" builtinId="40" hidden="1" customBuiltin="1"/>
    <cellStyle name="60% - Accent3" xfId="4060" builtinId="40" hidden="1" customBuiltin="1"/>
    <cellStyle name="60% - Accent3" xfId="4258" builtinId="40" hidden="1" customBuiltin="1"/>
    <cellStyle name="60% - Accent3" xfId="6388" builtinId="40" hidden="1" customBuiltin="1"/>
    <cellStyle name="60% - Accent3" xfId="6412" builtinId="40" hidden="1" customBuiltin="1"/>
    <cellStyle name="60% - Accent3" xfId="6440" builtinId="40" hidden="1" customBuiltin="1"/>
    <cellStyle name="60% - Accent3" xfId="6466" builtinId="40" hidden="1" customBuiltin="1"/>
    <cellStyle name="60% - Accent3" xfId="6487" builtinId="40" hidden="1" customBuiltin="1"/>
    <cellStyle name="60% - Accent3" xfId="6353" builtinId="40" hidden="1" customBuiltin="1"/>
    <cellStyle name="60% - Accent3" xfId="6534" builtinId="40" hidden="1" customBuiltin="1"/>
    <cellStyle name="60% - Accent3" xfId="6568" builtinId="40" hidden="1" customBuiltin="1"/>
    <cellStyle name="60% - Accent3" xfId="6606" builtinId="40" hidden="1" customBuiltin="1"/>
    <cellStyle name="60% - Accent3" xfId="6642" builtinId="40" hidden="1" customBuiltin="1"/>
    <cellStyle name="60% - Accent3" xfId="6676" builtinId="40" hidden="1" customBuiltin="1"/>
    <cellStyle name="60% - Accent3" xfId="6500" builtinId="40" hidden="1" customBuiltin="1"/>
    <cellStyle name="60% - Accent3" xfId="6678" builtinId="40" hidden="1" customBuiltin="1"/>
    <cellStyle name="60% - Accent3" xfId="6701" builtinId="40" hidden="1" customBuiltin="1"/>
    <cellStyle name="60% - Accent3" xfId="6739" builtinId="40" hidden="1" customBuiltin="1"/>
    <cellStyle name="60% - Accent3" xfId="6775" builtinId="40" hidden="1" customBuiltin="1"/>
    <cellStyle name="60% - Accent3" xfId="6810" builtinId="40" hidden="1" customBuiltin="1"/>
    <cellStyle name="60% - Accent3" xfId="6828" builtinId="40" hidden="1" customBuiltin="1"/>
    <cellStyle name="60% - Accent3" xfId="6873" builtinId="40" hidden="1" customBuiltin="1"/>
    <cellStyle name="60% - Accent3" xfId="6905" builtinId="40" hidden="1" customBuiltin="1"/>
    <cellStyle name="60% - Accent3" xfId="6940" builtinId="40" hidden="1" customBuiltin="1"/>
    <cellStyle name="60% - Accent3" xfId="6972" builtinId="40" hidden="1" customBuiltin="1"/>
    <cellStyle name="60% - Accent3" xfId="7003" builtinId="40" hidden="1" customBuiltin="1"/>
    <cellStyle name="60% - Accent3" xfId="6840" builtinId="40" hidden="1" customBuiltin="1"/>
    <cellStyle name="60% - Accent3" xfId="7005" builtinId="40" hidden="1" customBuiltin="1"/>
    <cellStyle name="60% - Accent3" xfId="7026" builtinId="40" hidden="1" customBuiltin="1"/>
    <cellStyle name="60% - Accent3" xfId="7061" builtinId="40" hidden="1" customBuiltin="1"/>
    <cellStyle name="60% - Accent3" xfId="7097" builtinId="40" hidden="1" customBuiltin="1"/>
    <cellStyle name="60% - Accent3" xfId="7131" builtinId="40" hidden="1" customBuiltin="1"/>
    <cellStyle name="60% - Accent3" xfId="7171" builtinId="40" hidden="1" customBuiltin="1"/>
    <cellStyle name="60% - Accent3" xfId="7217" builtinId="40" hidden="1" customBuiltin="1"/>
    <cellStyle name="60% - Accent3" xfId="7250" builtinId="40" hidden="1" customBuiltin="1"/>
    <cellStyle name="60% - Accent3" xfId="7285" builtinId="40" hidden="1" customBuiltin="1"/>
    <cellStyle name="60% - Accent3" xfId="7317" builtinId="40" hidden="1" customBuiltin="1"/>
    <cellStyle name="60% - Accent3" xfId="7348" builtinId="40" hidden="1" customBuiltin="1"/>
    <cellStyle name="60% - Accent3" xfId="7183" builtinId="40" hidden="1" customBuiltin="1"/>
    <cellStyle name="60% - Accent3" xfId="7350" builtinId="40" hidden="1" customBuiltin="1"/>
    <cellStyle name="60% - Accent3" xfId="7371" builtinId="40" hidden="1" customBuiltin="1"/>
    <cellStyle name="60% - Accent3" xfId="7407" builtinId="40" hidden="1" customBuiltin="1"/>
    <cellStyle name="60% - Accent3" xfId="7443" builtinId="40" hidden="1" customBuiltin="1"/>
    <cellStyle name="60% - Accent3" xfId="7477" builtinId="40" hidden="1" customBuiltin="1"/>
    <cellStyle name="60% - Accent3" xfId="7520" builtinId="40" hidden="1" customBuiltin="1"/>
    <cellStyle name="60% - Accent3" xfId="7972" builtinId="40" hidden="1" customBuiltin="1"/>
    <cellStyle name="60% - Accent3" xfId="7993" builtinId="40" hidden="1" customBuiltin="1"/>
    <cellStyle name="60% - Accent3" xfId="8016" builtinId="40" hidden="1" customBuiltin="1"/>
    <cellStyle name="60% - Accent3" xfId="8039" builtinId="40" hidden="1" customBuiltin="1"/>
    <cellStyle name="60% - Accent3" xfId="8060" builtinId="40" hidden="1" customBuiltin="1"/>
    <cellStyle name="60% - Accent3" xfId="8104" builtinId="40" hidden="1" customBuiltin="1"/>
    <cellStyle name="60% - Accent3" xfId="8571" builtinId="40" hidden="1" customBuiltin="1"/>
    <cellStyle name="60% - Accent3" xfId="8595" builtinId="40" hidden="1" customBuiltin="1"/>
    <cellStyle name="60% - Accent3" xfId="8621" builtinId="40" hidden="1" customBuiltin="1"/>
    <cellStyle name="60% - Accent3" xfId="8646" builtinId="40" hidden="1" customBuiltin="1"/>
    <cellStyle name="60% - Accent3" xfId="8670" builtinId="40" hidden="1" customBuiltin="1"/>
    <cellStyle name="60% - Accent3" xfId="8542" builtinId="40" hidden="1" customBuiltin="1"/>
    <cellStyle name="60% - Accent3" xfId="8709" builtinId="40" hidden="1" customBuiltin="1"/>
    <cellStyle name="60% - Accent3" xfId="8741" builtinId="40" hidden="1" customBuiltin="1"/>
    <cellStyle name="60% - Accent3" xfId="8776" builtinId="40" hidden="1" customBuiltin="1"/>
    <cellStyle name="60% - Accent3" xfId="8808" builtinId="40" hidden="1" customBuiltin="1"/>
    <cellStyle name="60% - Accent3" xfId="8839" builtinId="40" hidden="1" customBuiltin="1"/>
    <cellStyle name="60% - Accent3" xfId="8682" builtinId="40" hidden="1" customBuiltin="1"/>
    <cellStyle name="60% - Accent3" xfId="8841" builtinId="40" hidden="1" customBuiltin="1"/>
    <cellStyle name="60% - Accent3" xfId="8858" builtinId="40" hidden="1" customBuiltin="1"/>
    <cellStyle name="60% - Accent3" xfId="8885" builtinId="40" hidden="1" customBuiltin="1"/>
    <cellStyle name="60% - Accent3" xfId="8908" builtinId="40" hidden="1" customBuiltin="1"/>
    <cellStyle name="60% - Accent3" xfId="8932" builtinId="40" hidden="1" customBuiltin="1"/>
    <cellStyle name="60% - Accent3" xfId="8944" builtinId="40" hidden="1" customBuiltin="1"/>
    <cellStyle name="60% - Accent3" xfId="8982" builtinId="40" hidden="1" customBuiltin="1"/>
    <cellStyle name="60% - Accent3" xfId="9014" builtinId="40" hidden="1" customBuiltin="1"/>
    <cellStyle name="60% - Accent3" xfId="9047" builtinId="40" hidden="1" customBuiltin="1"/>
    <cellStyle name="60% - Accent3" xfId="9075" builtinId="40" hidden="1" customBuiltin="1"/>
    <cellStyle name="60% - Accent3" xfId="9103" builtinId="40" hidden="1" customBuiltin="1"/>
    <cellStyle name="60% - Accent3" xfId="8954" builtinId="40" hidden="1" customBuiltin="1"/>
    <cellStyle name="60% - Accent3" xfId="9105" builtinId="40" hidden="1" customBuiltin="1"/>
    <cellStyle name="60% - Accent3" xfId="9122" builtinId="40" hidden="1" customBuiltin="1"/>
    <cellStyle name="60% - Accent3" xfId="9146" builtinId="40" hidden="1" customBuiltin="1"/>
    <cellStyle name="60% - Accent3" xfId="9173" builtinId="40" hidden="1" customBuiltin="1"/>
    <cellStyle name="60% - Accent3" xfId="9198" builtinId="40" hidden="1" customBuiltin="1"/>
    <cellStyle name="60% - Accent3" xfId="9229" builtinId="40" hidden="1" customBuiltin="1"/>
    <cellStyle name="60% - Accent3" xfId="9267" builtinId="40" hidden="1" customBuiltin="1"/>
    <cellStyle name="60% - Accent3" xfId="9299" builtinId="40" hidden="1" customBuiltin="1"/>
    <cellStyle name="60% - Accent3" xfId="9331" builtinId="40" hidden="1" customBuiltin="1"/>
    <cellStyle name="60% - Accent3" xfId="9360" builtinId="40" hidden="1" customBuiltin="1"/>
    <cellStyle name="60% - Accent3" xfId="9388" builtinId="40" hidden="1" customBuiltin="1"/>
    <cellStyle name="60% - Accent3" xfId="9240" builtinId="40" hidden="1" customBuiltin="1"/>
    <cellStyle name="60% - Accent3" xfId="9390" builtinId="40" hidden="1" customBuiltin="1"/>
    <cellStyle name="60% - Accent3" xfId="9406" builtinId="40" hidden="1" customBuiltin="1"/>
    <cellStyle name="60% - Accent3" xfId="9430" builtinId="40" hidden="1" customBuiltin="1"/>
    <cellStyle name="60% - Accent3" xfId="9456" builtinId="40" hidden="1" customBuiltin="1"/>
    <cellStyle name="60% - Accent3" xfId="9480" builtinId="40" hidden="1" customBuiltin="1"/>
    <cellStyle name="60% - Accent3" xfId="9509" builtinId="40" hidden="1" customBuiltin="1"/>
    <cellStyle name="60% - Accent3" xfId="8314" builtinId="40" hidden="1" customBuiltin="1"/>
    <cellStyle name="60% - Accent3" xfId="8466" builtinId="40" hidden="1" customBuiltin="1"/>
    <cellStyle name="60% - Accent3" xfId="8325" builtinId="40" hidden="1" customBuiltin="1"/>
    <cellStyle name="60% - Accent3" xfId="8486" builtinId="40" hidden="1" customBuiltin="1"/>
    <cellStyle name="60% - Accent3" xfId="8471" builtinId="40" hidden="1" customBuiltin="1"/>
    <cellStyle name="60% - Accent3" xfId="8156" builtinId="40" hidden="1" customBuiltin="1"/>
    <cellStyle name="60% - Accent3" xfId="9670" builtinId="40" hidden="1" customBuiltin="1"/>
    <cellStyle name="60% - Accent3" xfId="9691" builtinId="40" hidden="1" customBuiltin="1"/>
    <cellStyle name="60% - Accent3" xfId="9714" builtinId="40" hidden="1" customBuiltin="1"/>
    <cellStyle name="60% - Accent3" xfId="9735" builtinId="40" hidden="1" customBuiltin="1"/>
    <cellStyle name="60% - Accent3" xfId="9756" builtinId="40" hidden="1" customBuiltin="1"/>
    <cellStyle name="60% - Accent3" xfId="9643" builtinId="40" hidden="1" customBuiltin="1"/>
    <cellStyle name="60% - Accent3" xfId="9793" builtinId="40" hidden="1" customBuiltin="1"/>
    <cellStyle name="60% - Accent3" xfId="9826" builtinId="40" hidden="1" customBuiltin="1"/>
    <cellStyle name="60% - Accent3" xfId="9859" builtinId="40" hidden="1" customBuiltin="1"/>
    <cellStyle name="60% - Accent3" xfId="9890" builtinId="40" hidden="1" customBuiltin="1"/>
    <cellStyle name="60% - Accent3" xfId="9922" builtinId="40" hidden="1" customBuiltin="1"/>
    <cellStyle name="60% - Accent3" xfId="9766" builtinId="40" hidden="1" customBuiltin="1"/>
    <cellStyle name="60% - Accent3" xfId="9924" builtinId="40" hidden="1" customBuiltin="1"/>
    <cellStyle name="60% - Accent3" xfId="9940" builtinId="40" hidden="1" customBuiltin="1"/>
    <cellStyle name="60% - Accent3" xfId="9968" builtinId="40" hidden="1" customBuiltin="1"/>
    <cellStyle name="60% - Accent3" xfId="9993" builtinId="40" hidden="1" customBuiltin="1"/>
    <cellStyle name="60% - Accent3" xfId="10016" builtinId="40" hidden="1" customBuiltin="1"/>
    <cellStyle name="60% - Accent3" xfId="10028" builtinId="40" hidden="1" customBuiltin="1"/>
    <cellStyle name="60% - Accent3" xfId="10062" builtinId="40" hidden="1" customBuiltin="1"/>
    <cellStyle name="60% - Accent3" xfId="10093" builtinId="40" hidden="1" customBuiltin="1"/>
    <cellStyle name="60% - Accent3" xfId="10124" builtinId="40" hidden="1" customBuiltin="1"/>
    <cellStyle name="60% - Accent3" xfId="10151" builtinId="40" hidden="1" customBuiltin="1"/>
    <cellStyle name="60% - Accent3" xfId="10180" builtinId="40" hidden="1" customBuiltin="1"/>
    <cellStyle name="60% - Accent3" xfId="10038" builtinId="40" hidden="1" customBuiltin="1"/>
    <cellStyle name="60% - Accent3" xfId="10182" builtinId="40" hidden="1" customBuiltin="1"/>
    <cellStyle name="60% - Accent3" xfId="10197" builtinId="40" hidden="1" customBuiltin="1"/>
    <cellStyle name="60% - Accent3" xfId="10223" builtinId="40" hidden="1" customBuiltin="1"/>
    <cellStyle name="60% - Accent3" xfId="10247" builtinId="40" hidden="1" customBuiltin="1"/>
    <cellStyle name="60% - Accent3" xfId="10271" builtinId="40" hidden="1" customBuiltin="1"/>
    <cellStyle name="60% - Accent3" xfId="10303" builtinId="40" hidden="1" customBuiltin="1"/>
    <cellStyle name="60% - Accent3" xfId="10340" builtinId="40" hidden="1" customBuiltin="1"/>
    <cellStyle name="60% - Accent3" xfId="10371" builtinId="40" hidden="1" customBuiltin="1"/>
    <cellStyle name="60% - Accent3" xfId="10403" builtinId="40" hidden="1" customBuiltin="1"/>
    <cellStyle name="60% - Accent3" xfId="10431" builtinId="40" hidden="1" customBuiltin="1"/>
    <cellStyle name="60% - Accent3" xfId="10459" builtinId="40" hidden="1" customBuiltin="1"/>
    <cellStyle name="60% - Accent3" xfId="10314" builtinId="40" hidden="1" customBuiltin="1"/>
    <cellStyle name="60% - Accent3" xfId="10461" builtinId="40" hidden="1" customBuiltin="1"/>
    <cellStyle name="60% - Accent3" xfId="10477" builtinId="40" hidden="1" customBuiltin="1"/>
    <cellStyle name="60% - Accent3" xfId="10503" builtinId="40" hidden="1" customBuiltin="1"/>
    <cellStyle name="60% - Accent3" xfId="10526" builtinId="40" hidden="1" customBuiltin="1"/>
    <cellStyle name="60% - Accent3" xfId="10549" builtinId="40" hidden="1" customBuiltin="1"/>
    <cellStyle name="60% - Accent3" xfId="10578" builtinId="40" hidden="1" customBuiltin="1"/>
    <cellStyle name="60% - Accent3" xfId="8382" builtinId="40" hidden="1" customBuiltin="1"/>
    <cellStyle name="60% - Accent3" xfId="6083" builtinId="40" hidden="1" customBuiltin="1"/>
    <cellStyle name="60% - Accent3" xfId="6231" builtinId="40" hidden="1" customBuiltin="1"/>
    <cellStyle name="60% - Accent3" xfId="8168" builtinId="40" hidden="1" customBuiltin="1"/>
    <cellStyle name="60% - Accent3" xfId="10693" builtinId="40" hidden="1" customBuiltin="1"/>
    <cellStyle name="60% - Accent3" xfId="10678" builtinId="40" hidden="1" customBuiltin="1"/>
    <cellStyle name="60% - Accent3" xfId="4849" builtinId="40" hidden="1" customBuiltin="1"/>
    <cellStyle name="60% - Accent3" xfId="4765" builtinId="40" hidden="1" customBuiltin="1"/>
    <cellStyle name="60% - Accent3" xfId="5528" builtinId="40" hidden="1" customBuiltin="1"/>
    <cellStyle name="60% - Accent3" xfId="4677" builtinId="40" hidden="1" customBuiltin="1"/>
    <cellStyle name="60% - Accent3" xfId="5507" builtinId="40" hidden="1" customBuiltin="1"/>
    <cellStyle name="60% - Accent3" xfId="5728" builtinId="40" hidden="1" customBuiltin="1"/>
    <cellStyle name="60% - Accent3" xfId="4735" builtinId="40" hidden="1" customBuiltin="1"/>
    <cellStyle name="60% - Accent3" xfId="4394" builtinId="40" hidden="1" customBuiltin="1"/>
    <cellStyle name="60% - Accent3" xfId="7662" builtinId="40" hidden="1" customBuiltin="1"/>
    <cellStyle name="60% - Accent3" xfId="8439" builtinId="40" hidden="1" customBuiltin="1"/>
    <cellStyle name="60% - Accent3" xfId="8337" builtinId="40" hidden="1" customBuiltin="1"/>
    <cellStyle name="60% - Accent3" xfId="7956" builtinId="40" hidden="1" customBuiltin="1"/>
    <cellStyle name="60% - Accent3" xfId="7865" builtinId="40" hidden="1" customBuiltin="1"/>
    <cellStyle name="60% - Accent3" xfId="5171" builtinId="40" hidden="1" customBuiltin="1"/>
    <cellStyle name="60% - Accent3" xfId="7758" builtinId="40" hidden="1" customBuiltin="1"/>
    <cellStyle name="60% - Accent3" xfId="4784" builtinId="40" hidden="1" customBuiltin="1"/>
    <cellStyle name="60% - Accent3" xfId="7783" builtinId="40" hidden="1" customBuiltin="1"/>
    <cellStyle name="60% - Accent3" xfId="8180" builtinId="40" hidden="1" customBuiltin="1"/>
    <cellStyle name="60% - Accent3" xfId="10794" builtinId="40" hidden="1" customBuiltin="1"/>
    <cellStyle name="60% - Accent3" xfId="8324" builtinId="40" hidden="1" customBuiltin="1"/>
    <cellStyle name="60% - Accent3" xfId="10863" builtinId="40" hidden="1" customBuiltin="1"/>
    <cellStyle name="60% - Accent3" xfId="7765" builtinId="40" hidden="1" customBuiltin="1"/>
    <cellStyle name="60% - Accent3" xfId="5285" builtinId="40" hidden="1" customBuiltin="1"/>
    <cellStyle name="60% - Accent3" xfId="10710" builtinId="40" hidden="1" customBuiltin="1"/>
    <cellStyle name="60% - Accent3" xfId="5397" builtinId="40" hidden="1" customBuiltin="1"/>
    <cellStyle name="60% - Accent3" xfId="4162" builtinId="40" hidden="1" customBuiltin="1"/>
    <cellStyle name="60% - Accent3" xfId="6112" builtinId="40" hidden="1" customBuiltin="1"/>
    <cellStyle name="60% - Accent3" xfId="5688" builtinId="40" hidden="1" customBuiltin="1"/>
    <cellStyle name="60% - Accent3" xfId="5247" builtinId="40" hidden="1" customBuiltin="1"/>
    <cellStyle name="60% - Accent3" xfId="5245" builtinId="40" hidden="1" customBuiltin="1"/>
    <cellStyle name="60% - Accent3" xfId="6280" builtinId="40" hidden="1" customBuiltin="1"/>
    <cellStyle name="60% - Accent3" xfId="5785" builtinId="40" hidden="1" customBuiltin="1"/>
    <cellStyle name="60% - Accent3" xfId="4727" builtinId="40" hidden="1" customBuiltin="1"/>
    <cellStyle name="60% - Accent3" xfId="6186" builtinId="40" hidden="1" customBuiltin="1"/>
    <cellStyle name="60% - Accent3" xfId="5375" builtinId="40" hidden="1" customBuiltin="1"/>
    <cellStyle name="60% - Accent3" xfId="4926" builtinId="40" hidden="1" customBuiltin="1"/>
    <cellStyle name="60% - Accent3" xfId="4984" builtinId="40" hidden="1" customBuiltin="1"/>
    <cellStyle name="60% - Accent3" xfId="5776" builtinId="40" hidden="1" customBuiltin="1"/>
    <cellStyle name="60% - Accent3" xfId="4724" builtinId="40" hidden="1" customBuiltin="1"/>
    <cellStyle name="60% - Accent3" xfId="5370" builtinId="40" hidden="1" customBuiltin="1"/>
    <cellStyle name="60% - Accent3" xfId="4350" builtinId="40" hidden="1" customBuiltin="1"/>
    <cellStyle name="60% - Accent3" xfId="10205" builtinId="40" hidden="1" customBuiltin="1"/>
    <cellStyle name="60% - Accent3" xfId="5427" builtinId="40" hidden="1" customBuiltin="1"/>
    <cellStyle name="60% - Accent3" xfId="6491" builtinId="40" hidden="1" customBuiltin="1"/>
    <cellStyle name="60% - Accent3" xfId="10468" builtinId="40" hidden="1" customBuiltin="1"/>
    <cellStyle name="60% - Accent3" xfId="7919" builtinId="40" hidden="1" customBuiltin="1"/>
    <cellStyle name="60% - Accent3" xfId="6015" builtinId="40" hidden="1" customBuiltin="1"/>
    <cellStyle name="60% - Accent3" xfId="10067" builtinId="40" hidden="1" customBuiltin="1"/>
    <cellStyle name="60% - Accent3" xfId="11016" builtinId="40" hidden="1" customBuiltin="1"/>
    <cellStyle name="60% - Accent3" xfId="11043" builtinId="40" hidden="1" customBuiltin="1"/>
    <cellStyle name="60% - Accent3" xfId="11074" builtinId="40" hidden="1" customBuiltin="1"/>
    <cellStyle name="60% - Accent3" xfId="11102" builtinId="40" hidden="1" customBuiltin="1"/>
    <cellStyle name="60% - Accent3" xfId="11128" builtinId="40" hidden="1" customBuiltin="1"/>
    <cellStyle name="60% - Accent3" xfId="10983" builtinId="40" hidden="1" customBuiltin="1"/>
    <cellStyle name="60% - Accent3" xfId="11173" builtinId="40" hidden="1" customBuiltin="1"/>
    <cellStyle name="60% - Accent3" xfId="11207" builtinId="40" hidden="1" customBuiltin="1"/>
    <cellStyle name="60% - Accent3" xfId="11241" builtinId="40" hidden="1" customBuiltin="1"/>
    <cellStyle name="60% - Accent3" xfId="11276" builtinId="40" hidden="1" customBuiltin="1"/>
    <cellStyle name="60% - Accent3" xfId="11307" builtinId="40" hidden="1" customBuiltin="1"/>
    <cellStyle name="60% - Accent3" xfId="11141" builtinId="40" hidden="1" customBuiltin="1"/>
    <cellStyle name="60% - Accent3" xfId="11309" builtinId="40" hidden="1" customBuiltin="1"/>
    <cellStyle name="60% - Accent3" xfId="11327" builtinId="40" hidden="1" customBuiltin="1"/>
    <cellStyle name="60% - Accent3" xfId="11360" builtinId="40" hidden="1" customBuiltin="1"/>
    <cellStyle name="60% - Accent3" xfId="11390" builtinId="40" hidden="1" customBuiltin="1"/>
    <cellStyle name="60% - Accent3" xfId="11416" builtinId="40" hidden="1" customBuiltin="1"/>
    <cellStyle name="60% - Accent3" xfId="11428" builtinId="40" hidden="1" customBuiltin="1"/>
    <cellStyle name="60% - Accent3" xfId="11471" builtinId="40" hidden="1" customBuiltin="1"/>
    <cellStyle name="60% - Accent3" xfId="11502" builtinId="40" hidden="1" customBuiltin="1"/>
    <cellStyle name="60% - Accent3" xfId="11534" builtinId="40" hidden="1" customBuiltin="1"/>
    <cellStyle name="60% - Accent3" xfId="11564" builtinId="40" hidden="1" customBuiltin="1"/>
    <cellStyle name="60% - Accent3" xfId="11593" builtinId="40" hidden="1" customBuiltin="1"/>
    <cellStyle name="60% - Accent3" xfId="11440" builtinId="40" hidden="1" customBuiltin="1"/>
    <cellStyle name="60% - Accent3" xfId="11595" builtinId="40" hidden="1" customBuiltin="1"/>
    <cellStyle name="60% - Accent3" xfId="11612" builtinId="40" hidden="1" customBuiltin="1"/>
    <cellStyle name="60% - Accent3" xfId="11640" builtinId="40" hidden="1" customBuiltin="1"/>
    <cellStyle name="60% - Accent3" xfId="11667" builtinId="40" hidden="1" customBuiltin="1"/>
    <cellStyle name="60% - Accent3" xfId="11695" builtinId="40" hidden="1" customBuiltin="1"/>
    <cellStyle name="60% - Accent3" xfId="11726" builtinId="40" hidden="1" customBuiltin="1"/>
    <cellStyle name="60% - Accent3" xfId="11769" builtinId="40" hidden="1" customBuiltin="1"/>
    <cellStyle name="60% - Accent3" xfId="11800" builtinId="40" hidden="1" customBuiltin="1"/>
    <cellStyle name="60% - Accent3" xfId="11832" builtinId="40" hidden="1" customBuiltin="1"/>
    <cellStyle name="60% - Accent3" xfId="11861" builtinId="40" hidden="1" customBuiltin="1"/>
    <cellStyle name="60% - Accent3" xfId="11889" builtinId="40" hidden="1" customBuiltin="1"/>
    <cellStyle name="60% - Accent3" xfId="11738" builtinId="40" hidden="1" customBuiltin="1"/>
    <cellStyle name="60% - Accent3" xfId="11891" builtinId="40" hidden="1" customBuiltin="1"/>
    <cellStyle name="60% - Accent3" xfId="11908" builtinId="40" hidden="1" customBuiltin="1"/>
    <cellStyle name="60% - Accent3" xfId="11936" builtinId="40" hidden="1" customBuiltin="1"/>
    <cellStyle name="60% - Accent3" xfId="11966" builtinId="40" hidden="1" customBuiltin="1"/>
    <cellStyle name="60% - Accent3" xfId="11994" builtinId="40" hidden="1" customBuiltin="1"/>
    <cellStyle name="60% - Accent3" xfId="12022" builtinId="40" hidden="1" customBuiltin="1"/>
    <cellStyle name="60% - Accent3" xfId="9451" builtinId="40" hidden="1" customBuiltin="1"/>
    <cellStyle name="60% - Accent3" xfId="10931" builtinId="40" hidden="1" customBuiltin="1"/>
    <cellStyle name="60% - Accent3" xfId="5216" builtinId="40" hidden="1" customBuiltin="1"/>
    <cellStyle name="60% - Accent3" xfId="10943" builtinId="40" hidden="1" customBuiltin="1"/>
    <cellStyle name="60% - Accent3" xfId="10935" builtinId="40" hidden="1" customBuiltin="1"/>
    <cellStyle name="60% - Accent3" xfId="5670" builtinId="40" hidden="1" customBuiltin="1"/>
    <cellStyle name="60% - Accent3" xfId="12169" builtinId="40" hidden="1" customBuiltin="1"/>
    <cellStyle name="60% - Accent3" xfId="12190" builtinId="40" hidden="1" customBuiltin="1"/>
    <cellStyle name="60% - Accent3" xfId="12213" builtinId="40" hidden="1" customBuiltin="1"/>
    <cellStyle name="60% - Accent3" xfId="12234" builtinId="40" hidden="1" customBuiltin="1"/>
    <cellStyle name="60% - Accent3" xfId="12255" builtinId="40" hidden="1" customBuiltin="1"/>
    <cellStyle name="60% - Accent3" xfId="12142" builtinId="40" hidden="1" customBuiltin="1"/>
    <cellStyle name="60% - Accent3" xfId="12296" builtinId="40" hidden="1" customBuiltin="1"/>
    <cellStyle name="60% - Accent3" xfId="12329" builtinId="40" hidden="1" customBuiltin="1"/>
    <cellStyle name="60% - Accent3" xfId="12363" builtinId="40" hidden="1" customBuiltin="1"/>
    <cellStyle name="60% - Accent3" xfId="12393" builtinId="40" hidden="1" customBuiltin="1"/>
    <cellStyle name="60% - Accent3" xfId="12425" builtinId="40" hidden="1" customBuiltin="1"/>
    <cellStyle name="60% - Accent3" xfId="12265" builtinId="40" hidden="1" customBuiltin="1"/>
    <cellStyle name="60% - Accent3" xfId="12427" builtinId="40" hidden="1" customBuiltin="1"/>
    <cellStyle name="60% - Accent3" xfId="12446" builtinId="40" hidden="1" customBuiltin="1"/>
    <cellStyle name="60% - Accent3" xfId="12478" builtinId="40" hidden="1" customBuiltin="1"/>
    <cellStyle name="60% - Accent3" xfId="12505" builtinId="40" hidden="1" customBuiltin="1"/>
    <cellStyle name="60% - Accent3" xfId="12531" builtinId="40" hidden="1" customBuiltin="1"/>
    <cellStyle name="60% - Accent3" xfId="12540" builtinId="40" hidden="1" customBuiltin="1"/>
    <cellStyle name="60% - Accent3" xfId="12580" builtinId="40" hidden="1" customBuiltin="1"/>
    <cellStyle name="60% - Accent3" xfId="12611" builtinId="40" hidden="1" customBuiltin="1"/>
    <cellStyle name="60% - Accent3" xfId="12642" builtinId="40" hidden="1" customBuiltin="1"/>
    <cellStyle name="60% - Accent3" xfId="12670" builtinId="40" hidden="1" customBuiltin="1"/>
    <cellStyle name="60% - Accent3" xfId="12698" builtinId="40" hidden="1" customBuiltin="1"/>
    <cellStyle name="60% - Accent3" xfId="12551" builtinId="40" hidden="1" customBuiltin="1"/>
    <cellStyle name="60% - Accent3" xfId="12700" builtinId="40" hidden="1" customBuiltin="1"/>
    <cellStyle name="60% - Accent3" xfId="12717" builtinId="40" hidden="1" customBuiltin="1"/>
    <cellStyle name="60% - Accent3" xfId="12746" builtinId="40" hidden="1" customBuiltin="1"/>
    <cellStyle name="60% - Accent3" xfId="12774" builtinId="40" hidden="1" customBuiltin="1"/>
    <cellStyle name="60% - Accent3" xfId="12802" builtinId="40" hidden="1" customBuiltin="1"/>
    <cellStyle name="60% - Accent3" xfId="12833" builtinId="40" hidden="1" customBuiltin="1"/>
    <cellStyle name="60% - Accent3" xfId="12873" builtinId="40" hidden="1" customBuiltin="1"/>
    <cellStyle name="60% - Accent3" xfId="12904" builtinId="40" hidden="1" customBuiltin="1"/>
    <cellStyle name="60% - Accent3" xfId="12935" builtinId="40" hidden="1" customBuiltin="1"/>
    <cellStyle name="60% - Accent3" xfId="12962" builtinId="40" hidden="1" customBuiltin="1"/>
    <cellStyle name="60% - Accent3" xfId="12990" builtinId="40" hidden="1" customBuiltin="1"/>
    <cellStyle name="60% - Accent3" xfId="12844" builtinId="40" hidden="1" customBuiltin="1"/>
    <cellStyle name="60% - Accent3" xfId="12992" builtinId="40" hidden="1" customBuiltin="1"/>
    <cellStyle name="60% - Accent3" xfId="13010" builtinId="40" hidden="1" customBuiltin="1"/>
    <cellStyle name="60% - Accent3" xfId="13037" builtinId="40" hidden="1" customBuiltin="1"/>
    <cellStyle name="60% - Accent3" xfId="13063" builtinId="40" hidden="1" customBuiltin="1"/>
    <cellStyle name="60% - Accent3" xfId="13088" builtinId="40" hidden="1" customBuiltin="1"/>
    <cellStyle name="60% - Accent3" xfId="13109" builtinId="40" hidden="1" customBuiltin="1"/>
    <cellStyle name="60% - Accent3" xfId="4216" builtinId="40" hidden="1" customBuiltin="1"/>
    <cellStyle name="60% - Accent3" xfId="4523" builtinId="40" hidden="1" customBuiltin="1"/>
    <cellStyle name="60% - Accent3" xfId="6010" builtinId="40" hidden="1" customBuiltin="1"/>
    <cellStyle name="60% - Accent3" xfId="5852" builtinId="40" hidden="1" customBuiltin="1"/>
    <cellStyle name="60% - Accent3" xfId="5315" builtinId="40" hidden="1" customBuiltin="1"/>
    <cellStyle name="60% - Accent3" xfId="10963" builtinId="40" hidden="1" customBuiltin="1"/>
    <cellStyle name="60% - Accent3" xfId="6306" builtinId="40" hidden="1" customBuiltin="1"/>
    <cellStyle name="60% - Accent3" xfId="11414" builtinId="40" hidden="1" customBuiltin="1"/>
    <cellStyle name="60% - Accent3" xfId="11703" builtinId="40" hidden="1" customBuiltin="1"/>
    <cellStyle name="60% - Accent3" xfId="8112" builtinId="40" hidden="1" customBuiltin="1"/>
    <cellStyle name="60% - Accent3" xfId="5538" builtinId="40" hidden="1" customBuiltin="1"/>
    <cellStyle name="60% - Accent3" xfId="5352" builtinId="40" hidden="1" customBuiltin="1"/>
    <cellStyle name="60% - Accent3" xfId="12439" builtinId="40" hidden="1" customBuiltin="1"/>
    <cellStyle name="60% - Accent3" xfId="7782" builtinId="40" hidden="1" customBuiltin="1"/>
    <cellStyle name="60% - Accent3" xfId="5640" builtinId="40" hidden="1" customBuiltin="1"/>
    <cellStyle name="60% - Accent3" xfId="10936" builtinId="40" hidden="1" customBuiltin="1"/>
    <cellStyle name="60% - Accent3" xfId="10624" builtinId="40" hidden="1" customBuiltin="1"/>
    <cellStyle name="60% - Accent3" xfId="7764" builtinId="40" hidden="1" customBuiltin="1"/>
    <cellStyle name="60% - Accent3" xfId="13117" builtinId="40" hidden="1" customBuiltin="1"/>
    <cellStyle name="60% - Accent3" xfId="13140" builtinId="40" hidden="1" customBuiltin="1"/>
    <cellStyle name="60% - Accent3" xfId="13178" builtinId="40" hidden="1" customBuiltin="1"/>
    <cellStyle name="60% - Accent3" xfId="13214" builtinId="40" hidden="1" customBuiltin="1"/>
    <cellStyle name="60% - Accent3" xfId="13249" builtinId="40" hidden="1" customBuiltin="1"/>
    <cellStyle name="60% - Accent3" xfId="13267" builtinId="40" hidden="1" customBuiltin="1"/>
    <cellStyle name="60% - Accent3" xfId="13312" builtinId="40" hidden="1" customBuiltin="1"/>
    <cellStyle name="60% - Accent3" xfId="13344" builtinId="40" hidden="1" customBuiltin="1"/>
    <cellStyle name="60% - Accent3" xfId="13378" builtinId="40" hidden="1" customBuiltin="1"/>
    <cellStyle name="60% - Accent3" xfId="13410" builtinId="40" hidden="1" customBuiltin="1"/>
    <cellStyle name="60% - Accent3" xfId="13441" builtinId="40" hidden="1" customBuiltin="1"/>
    <cellStyle name="60% - Accent3" xfId="13279" builtinId="40" hidden="1" customBuiltin="1"/>
    <cellStyle name="60% - Accent3" xfId="13443" builtinId="40" hidden="1" customBuiltin="1"/>
    <cellStyle name="60% - Accent3" xfId="13464" builtinId="40" hidden="1" customBuiltin="1"/>
    <cellStyle name="60% - Accent3" xfId="13499" builtinId="40" hidden="1" customBuiltin="1"/>
    <cellStyle name="60% - Accent3" xfId="13535" builtinId="40" hidden="1" customBuiltin="1"/>
    <cellStyle name="60% - Accent3" xfId="13569" builtinId="40" hidden="1" customBuiltin="1"/>
    <cellStyle name="60% - Accent3" xfId="13609" builtinId="40" hidden="1" customBuiltin="1"/>
    <cellStyle name="60% - Accent3" xfId="13654" builtinId="40" hidden="1" customBuiltin="1"/>
    <cellStyle name="60% - Accent3" xfId="13686" builtinId="40" hidden="1" customBuiltin="1"/>
    <cellStyle name="60% - Accent3" xfId="13720" builtinId="40" hidden="1" customBuiltin="1"/>
    <cellStyle name="60% - Accent3" xfId="13752" builtinId="40" hidden="1" customBuiltin="1"/>
    <cellStyle name="60% - Accent3" xfId="13783" builtinId="40" hidden="1" customBuiltin="1"/>
    <cellStyle name="60% - Accent3" xfId="13621" builtinId="40" hidden="1" customBuiltin="1"/>
    <cellStyle name="60% - Accent3" xfId="13785" builtinId="40" hidden="1" customBuiltin="1"/>
    <cellStyle name="60% - Accent3" xfId="13806" builtinId="40" hidden="1" customBuiltin="1"/>
    <cellStyle name="60% - Accent3" xfId="13841" builtinId="40" hidden="1" customBuiltin="1"/>
    <cellStyle name="60% - Accent3" xfId="13877" builtinId="40" hidden="1" customBuiltin="1"/>
    <cellStyle name="60% - Accent3" xfId="13911" builtinId="40" hidden="1" customBuiltin="1"/>
    <cellStyle name="60% - Accent3" xfId="13953" builtinId="40" hidden="1" customBuiltin="1"/>
    <cellStyle name="60% - Accent3" xfId="14312" builtinId="40" hidden="1" customBuiltin="1"/>
    <cellStyle name="60% - Accent3" xfId="14333" builtinId="40" hidden="1" customBuiltin="1"/>
    <cellStyle name="60% - Accent3" xfId="14355" builtinId="40" hidden="1" customBuiltin="1"/>
    <cellStyle name="60% - Accent3" xfId="14377" builtinId="40" hidden="1" customBuiltin="1"/>
    <cellStyle name="60% - Accent3" xfId="14398" builtinId="40" hidden="1" customBuiltin="1"/>
    <cellStyle name="60% - Accent3" xfId="14440" builtinId="40" hidden="1" customBuiltin="1"/>
    <cellStyle name="60% - Accent3" xfId="14843" builtinId="40" hidden="1" customBuiltin="1"/>
    <cellStyle name="60% - Accent3" xfId="14867" builtinId="40" hidden="1" customBuiltin="1"/>
    <cellStyle name="60% - Accent3" xfId="14893" builtinId="40" hidden="1" customBuiltin="1"/>
    <cellStyle name="60% - Accent3" xfId="14917" builtinId="40" hidden="1" customBuiltin="1"/>
    <cellStyle name="60% - Accent3" xfId="14940" builtinId="40" hidden="1" customBuiltin="1"/>
    <cellStyle name="60% - Accent3" xfId="14813" builtinId="40" hidden="1" customBuiltin="1"/>
    <cellStyle name="60% - Accent3" xfId="14979" builtinId="40" hidden="1" customBuiltin="1"/>
    <cellStyle name="60% - Accent3" xfId="15011" builtinId="40" hidden="1" customBuiltin="1"/>
    <cellStyle name="60% - Accent3" xfId="15044" builtinId="40" hidden="1" customBuiltin="1"/>
    <cellStyle name="60% - Accent3" xfId="15077" builtinId="40" hidden="1" customBuiltin="1"/>
    <cellStyle name="60% - Accent3" xfId="15108" builtinId="40" hidden="1" customBuiltin="1"/>
    <cellStyle name="60% - Accent3" xfId="14951" builtinId="40" hidden="1" customBuiltin="1"/>
    <cellStyle name="60% - Accent3" xfId="15110" builtinId="40" hidden="1" customBuiltin="1"/>
    <cellStyle name="60% - Accent3" xfId="15126" builtinId="40" hidden="1" customBuiltin="1"/>
    <cellStyle name="60% - Accent3" xfId="15153" builtinId="40" hidden="1" customBuiltin="1"/>
    <cellStyle name="60% - Accent3" xfId="15176" builtinId="40" hidden="1" customBuiltin="1"/>
    <cellStyle name="60% - Accent3" xfId="15200" builtinId="40" hidden="1" customBuiltin="1"/>
    <cellStyle name="60% - Accent3" xfId="15211" builtinId="40" hidden="1" customBuiltin="1"/>
    <cellStyle name="60% - Accent3" xfId="15246" builtinId="40" hidden="1" customBuiltin="1"/>
    <cellStyle name="60% - Accent3" xfId="15277" builtinId="40" hidden="1" customBuiltin="1"/>
    <cellStyle name="60% - Accent3" xfId="15308" builtinId="40" hidden="1" customBuiltin="1"/>
    <cellStyle name="60% - Accent3" xfId="15337" builtinId="40" hidden="1" customBuiltin="1"/>
    <cellStyle name="60% - Accent3" xfId="15365" builtinId="40" hidden="1" customBuiltin="1"/>
    <cellStyle name="60% - Accent3" xfId="15221" builtinId="40" hidden="1" customBuiltin="1"/>
    <cellStyle name="60% - Accent3" xfId="15367" builtinId="40" hidden="1" customBuiltin="1"/>
    <cellStyle name="60% - Accent3" xfId="15383" builtinId="40" hidden="1" customBuiltin="1"/>
    <cellStyle name="60% - Accent3" xfId="15406" builtinId="40" hidden="1" customBuiltin="1"/>
    <cellStyle name="60% - Accent3" xfId="15432" builtinId="40" hidden="1" customBuiltin="1"/>
    <cellStyle name="60% - Accent3" xfId="15457" builtinId="40" hidden="1" customBuiltin="1"/>
    <cellStyle name="60% - Accent3" xfId="15488" builtinId="40" hidden="1" customBuiltin="1"/>
    <cellStyle name="60% - Accent3" xfId="15524" builtinId="40" hidden="1" customBuiltin="1"/>
    <cellStyle name="60% - Accent3" xfId="15555" builtinId="40" hidden="1" customBuiltin="1"/>
    <cellStyle name="60% - Accent3" xfId="15586" builtinId="40" hidden="1" customBuiltin="1"/>
    <cellStyle name="60% - Accent3" xfId="15614" builtinId="40" hidden="1" customBuiltin="1"/>
    <cellStyle name="60% - Accent3" xfId="15642" builtinId="40" hidden="1" customBuiltin="1"/>
    <cellStyle name="60% - Accent3" xfId="15499" builtinId="40" hidden="1" customBuiltin="1"/>
    <cellStyle name="60% - Accent3" xfId="15644" builtinId="40" hidden="1" customBuiltin="1"/>
    <cellStyle name="60% - Accent3" xfId="15660" builtinId="40" hidden="1" customBuiltin="1"/>
    <cellStyle name="60% - Accent3" xfId="15683" builtinId="40" hidden="1" customBuiltin="1"/>
    <cellStyle name="60% - Accent3" xfId="15707" builtinId="40" hidden="1" customBuiltin="1"/>
    <cellStyle name="60% - Accent3" xfId="15731" builtinId="40" hidden="1" customBuiltin="1"/>
    <cellStyle name="60% - Accent3" xfId="15760" builtinId="40" hidden="1" customBuiltin="1"/>
    <cellStyle name="60% - Accent3" xfId="14611" builtinId="40" hidden="1" customBuiltin="1"/>
    <cellStyle name="60% - Accent3" xfId="14741" builtinId="40" hidden="1" customBuiltin="1"/>
    <cellStyle name="60% - Accent3" xfId="14620" builtinId="40" hidden="1" customBuiltin="1"/>
    <cellStyle name="60% - Accent3" xfId="14761" builtinId="40" hidden="1" customBuiltin="1"/>
    <cellStyle name="60% - Accent3" xfId="14746" builtinId="40" hidden="1" customBuiltin="1"/>
    <cellStyle name="60% - Accent3" xfId="14479" builtinId="40" hidden="1" customBuiltin="1"/>
    <cellStyle name="60% - Accent3" xfId="15912" builtinId="40" hidden="1" customBuiltin="1"/>
    <cellStyle name="60% - Accent3" xfId="15933" builtinId="40" hidden="1" customBuiltin="1"/>
    <cellStyle name="60% - Accent3" xfId="15956" builtinId="40" hidden="1" customBuiltin="1"/>
    <cellStyle name="60% - Accent3" xfId="15977" builtinId="40" hidden="1" customBuiltin="1"/>
    <cellStyle name="60% - Accent3" xfId="15998" builtinId="40" hidden="1" customBuiltin="1"/>
    <cellStyle name="60% - Accent3" xfId="15887" builtinId="40" hidden="1" customBuiltin="1"/>
    <cellStyle name="60% - Accent3" xfId="16034" builtinId="40" hidden="1" customBuiltin="1"/>
    <cellStyle name="60% - Accent3" xfId="16067" builtinId="40" hidden="1" customBuiltin="1"/>
    <cellStyle name="60% - Accent3" xfId="16101" builtinId="40" hidden="1" customBuiltin="1"/>
    <cellStyle name="60% - Accent3" xfId="16131" builtinId="40" hidden="1" customBuiltin="1"/>
    <cellStyle name="60% - Accent3" xfId="16162" builtinId="40" hidden="1" customBuiltin="1"/>
    <cellStyle name="60% - Accent3" xfId="16008" builtinId="40" hidden="1" customBuiltin="1"/>
    <cellStyle name="60% - Accent3" xfId="16164" builtinId="40" hidden="1" customBuiltin="1"/>
    <cellStyle name="60% - Accent3" xfId="16181" builtinId="40" hidden="1" customBuiltin="1"/>
    <cellStyle name="60% - Accent3" xfId="16209" builtinId="40" hidden="1" customBuiltin="1"/>
    <cellStyle name="60% - Accent3" xfId="16234" builtinId="40" hidden="1" customBuiltin="1"/>
    <cellStyle name="60% - Accent3" xfId="16260" builtinId="40" hidden="1" customBuiltin="1"/>
    <cellStyle name="60% - Accent3" xfId="16272" builtinId="40" hidden="1" customBuiltin="1"/>
    <cellStyle name="60% - Accent3" xfId="16307" builtinId="40" hidden="1" customBuiltin="1"/>
    <cellStyle name="60% - Accent3" xfId="16338" builtinId="40" hidden="1" customBuiltin="1"/>
    <cellStyle name="60% - Accent3" xfId="16369" builtinId="40" hidden="1" customBuiltin="1"/>
    <cellStyle name="60% - Accent3" xfId="16396" builtinId="40" hidden="1" customBuiltin="1"/>
    <cellStyle name="60% - Accent3" xfId="16424" builtinId="40" hidden="1" customBuiltin="1"/>
    <cellStyle name="60% - Accent3" xfId="16282" builtinId="40" hidden="1" customBuiltin="1"/>
    <cellStyle name="60% - Accent3" xfId="16426" builtinId="40" hidden="1" customBuiltin="1"/>
    <cellStyle name="60% - Accent3" xfId="16440" builtinId="40" hidden="1" customBuiltin="1"/>
    <cellStyle name="60% - Accent3" xfId="16465" builtinId="40" hidden="1" customBuiltin="1"/>
    <cellStyle name="60% - Accent3" xfId="16486" builtinId="40" hidden="1" customBuiltin="1"/>
    <cellStyle name="60% - Accent3" xfId="16510" builtinId="40" hidden="1" customBuiltin="1"/>
    <cellStyle name="60% - Accent3" xfId="16541" builtinId="40" hidden="1" customBuiltin="1"/>
    <cellStyle name="60% - Accent3" xfId="16577" builtinId="40" hidden="1" customBuiltin="1"/>
    <cellStyle name="60% - Accent3" xfId="16608" builtinId="40" hidden="1" customBuiltin="1"/>
    <cellStyle name="60% - Accent3" xfId="16640" builtinId="40" hidden="1" customBuiltin="1"/>
    <cellStyle name="60% - Accent3" xfId="16668" builtinId="40" hidden="1" customBuiltin="1"/>
    <cellStyle name="60% - Accent3" xfId="16696" builtinId="40" hidden="1" customBuiltin="1"/>
    <cellStyle name="60% - Accent3" xfId="16552" builtinId="40" hidden="1" customBuiltin="1"/>
    <cellStyle name="60% - Accent3" xfId="16698" builtinId="40" hidden="1" customBuiltin="1"/>
    <cellStyle name="60% - Accent3" xfId="16714" builtinId="40" hidden="1" customBuiltin="1"/>
    <cellStyle name="60% - Accent3" xfId="16738" builtinId="40" hidden="1" customBuiltin="1"/>
    <cellStyle name="60% - Accent3" xfId="16760" builtinId="40" hidden="1" customBuiltin="1"/>
    <cellStyle name="60% - Accent3" xfId="16783" builtinId="40" hidden="1" customBuiltin="1"/>
    <cellStyle name="60% - Accent3" xfId="16812" builtinId="40" hidden="1" customBuiltin="1"/>
    <cellStyle name="60% - Accent3" xfId="14673" builtinId="40" hidden="1" customBuiltin="1"/>
    <cellStyle name="60% - Accent3" xfId="5967" builtinId="40" hidden="1" customBuiltin="1"/>
    <cellStyle name="60% - Accent3" xfId="13014" builtinId="40" hidden="1" customBuiltin="1"/>
    <cellStyle name="60% - Accent3" xfId="14488" builtinId="40" hidden="1" customBuiltin="1"/>
    <cellStyle name="60% - Accent3" xfId="16903" builtinId="40" hidden="1" customBuiltin="1"/>
    <cellStyle name="60% - Accent3" xfId="16890" builtinId="40" hidden="1" customBuiltin="1"/>
    <cellStyle name="60% - Accent3" xfId="4586" builtinId="40" hidden="1" customBuiltin="1"/>
    <cellStyle name="60% - Accent3" xfId="9259" builtinId="40" hidden="1" customBuiltin="1"/>
    <cellStyle name="60% - Accent3" xfId="4134" builtinId="40" hidden="1" customBuiltin="1"/>
    <cellStyle name="60% - Accent3" xfId="10795" builtinId="40" hidden="1" customBuiltin="1"/>
    <cellStyle name="60% - Accent3" xfId="5842" builtinId="40" hidden="1" customBuiltin="1"/>
    <cellStyle name="60% - Accent3" xfId="4296" builtinId="40" hidden="1" customBuiltin="1"/>
    <cellStyle name="60% - Accent3" xfId="10200" builtinId="40" hidden="1" customBuiltin="1"/>
    <cellStyle name="60% - Accent3" xfId="6059" builtinId="40" hidden="1" customBuiltin="1"/>
    <cellStyle name="60% - Accent3" xfId="14060" builtinId="40" hidden="1" customBuiltin="1"/>
    <cellStyle name="60% - Accent3" xfId="14715" builtinId="40" hidden="1" customBuiltin="1"/>
    <cellStyle name="60% - Accent3" xfId="14630" builtinId="40" hidden="1" customBuiltin="1"/>
    <cellStyle name="60% - Accent3" xfId="14296" builtinId="40" hidden="1" customBuiltin="1"/>
    <cellStyle name="60% - Accent3" xfId="14227" builtinId="40" hidden="1" customBuiltin="1"/>
    <cellStyle name="60% - Accent3" xfId="5021" builtinId="40" hidden="1" customBuiltin="1"/>
    <cellStyle name="60% - Accent3" xfId="14138" builtinId="40" hidden="1" customBuiltin="1"/>
    <cellStyle name="60% - Accent3" xfId="4430" builtinId="40" hidden="1" customBuiltin="1"/>
    <cellStyle name="60% - Accent3" xfId="14160" builtinId="40" hidden="1" customBuiltin="1"/>
    <cellStyle name="60% - Accent3" xfId="14497" builtinId="40" hidden="1" customBuiltin="1"/>
    <cellStyle name="60% - Accent3" xfId="16991" builtinId="40" hidden="1" customBuiltin="1"/>
    <cellStyle name="60% - Accent3" xfId="14619" builtinId="40" hidden="1" customBuiltin="1"/>
    <cellStyle name="60% - Accent3" xfId="17033" builtinId="40" hidden="1" customBuiltin="1"/>
    <cellStyle name="60% - Accent3" xfId="14144" builtinId="40" hidden="1" customBuiltin="1"/>
    <cellStyle name="60% - Accent3" xfId="4805" builtinId="40" hidden="1" customBuiltin="1"/>
    <cellStyle name="60% - Accent3" xfId="16919" builtinId="40" hidden="1" customBuiltin="1"/>
    <cellStyle name="60% - Accent3" xfId="10764" builtinId="40" hidden="1" customBuiltin="1"/>
    <cellStyle name="60% - Accent3" xfId="10804" builtinId="40" hidden="1" customBuiltin="1"/>
    <cellStyle name="60% - Accent3" xfId="5997" builtinId="40" hidden="1" customBuiltin="1"/>
    <cellStyle name="60% - Accent3" xfId="4553" builtinId="40" hidden="1" customBuiltin="1"/>
    <cellStyle name="60% - Accent3" xfId="7619" builtinId="40" hidden="1" customBuiltin="1"/>
    <cellStyle name="60% - Accent3" xfId="4863" builtinId="40" hidden="1" customBuiltin="1"/>
    <cellStyle name="60% - Accent3" xfId="12707" builtinId="40" hidden="1" customBuiltin="1"/>
    <cellStyle name="60% - Accent3" xfId="8408" builtinId="40" hidden="1" customBuiltin="1"/>
    <cellStyle name="60% - Accent3" xfId="4416" builtinId="40" hidden="1" customBuiltin="1"/>
    <cellStyle name="60% - Accent3" xfId="9644" builtinId="40" hidden="1" customBuiltin="1"/>
    <cellStyle name="60% - Accent3" xfId="4696" builtinId="40" hidden="1" customBuiltin="1"/>
    <cellStyle name="60% - Accent3" xfId="4939" builtinId="40" hidden="1" customBuiltin="1"/>
    <cellStyle name="60% - Accent3" xfId="10617" builtinId="40" hidden="1" customBuiltin="1"/>
    <cellStyle name="60% - Accent3" xfId="7845" builtinId="40" hidden="1" customBuiltin="1"/>
    <cellStyle name="60% - Accent3" xfId="8074" builtinId="40" hidden="1" customBuiltin="1"/>
    <cellStyle name="60% - Accent3" xfId="10620" builtinId="40" hidden="1" customBuiltin="1"/>
    <cellStyle name="60% - Accent3" xfId="12762" builtinId="40" hidden="1" customBuiltin="1"/>
    <cellStyle name="60% - Accent3" xfId="16447" builtinId="40" hidden="1" customBuiltin="1"/>
    <cellStyle name="60% - Accent3" xfId="10641" builtinId="40" hidden="1" customBuiltin="1"/>
    <cellStyle name="60% - Accent3" xfId="7924" builtinId="40" hidden="1" customBuiltin="1"/>
    <cellStyle name="60% - Accent3" xfId="16705" builtinId="40" hidden="1" customBuiltin="1"/>
    <cellStyle name="60% - Accent3" xfId="14264" builtinId="40" hidden="1" customBuiltin="1"/>
    <cellStyle name="60% - Accent3" xfId="4647" builtinId="40" hidden="1" customBuiltin="1"/>
    <cellStyle name="60% - Accent3" xfId="16312" builtinId="40" hidden="1" customBuiltin="1"/>
    <cellStyle name="60% - Accent3" xfId="17173" builtinId="40" hidden="1" customBuiltin="1"/>
    <cellStyle name="60% - Accent3" xfId="17198" builtinId="40" hidden="1" customBuiltin="1"/>
    <cellStyle name="60% - Accent3" xfId="17226" builtinId="40" hidden="1" customBuiltin="1"/>
    <cellStyle name="60% - Accent3" xfId="17253" builtinId="40" hidden="1" customBuiltin="1"/>
    <cellStyle name="60% - Accent3" xfId="17278" builtinId="40" hidden="1" customBuiltin="1"/>
    <cellStyle name="60% - Accent3" xfId="17142" builtinId="40" hidden="1" customBuiltin="1"/>
    <cellStyle name="60% - Accent3" xfId="17320" builtinId="40" hidden="1" customBuiltin="1"/>
    <cellStyle name="60% - Accent3" xfId="17354" builtinId="40" hidden="1" customBuiltin="1"/>
    <cellStyle name="60% - Accent3" xfId="17388" builtinId="40" hidden="1" customBuiltin="1"/>
    <cellStyle name="60% - Accent3" xfId="17420" builtinId="40" hidden="1" customBuiltin="1"/>
    <cellStyle name="60% - Accent3" xfId="17452" builtinId="40" hidden="1" customBuiltin="1"/>
    <cellStyle name="60% - Accent3" xfId="17289" builtinId="40" hidden="1" customBuiltin="1"/>
    <cellStyle name="60% - Accent3" xfId="17454" builtinId="40" hidden="1" customBuiltin="1"/>
    <cellStyle name="60% - Accent3" xfId="17472" builtinId="40" hidden="1" customBuiltin="1"/>
    <cellStyle name="60% - Accent3" xfId="17501" builtinId="40" hidden="1" customBuiltin="1"/>
    <cellStyle name="60% - Accent3" xfId="17529" builtinId="40" hidden="1" customBuiltin="1"/>
    <cellStyle name="60% - Accent3" xfId="17554" builtinId="40" hidden="1" customBuiltin="1"/>
    <cellStyle name="60% - Accent3" xfId="17565" builtinId="40" hidden="1" customBuiltin="1"/>
    <cellStyle name="60% - Accent3" xfId="17603" builtinId="40" hidden="1" customBuiltin="1"/>
    <cellStyle name="60% - Accent3" xfId="17634" builtinId="40" hidden="1" customBuiltin="1"/>
    <cellStyle name="60% - Accent3" xfId="17665" builtinId="40" hidden="1" customBuiltin="1"/>
    <cellStyle name="60% - Accent3" xfId="17694" builtinId="40" hidden="1" customBuiltin="1"/>
    <cellStyle name="60% - Accent3" xfId="17723" builtinId="40" hidden="1" customBuiltin="1"/>
    <cellStyle name="60% - Accent3" xfId="17575" builtinId="40" hidden="1" customBuiltin="1"/>
    <cellStyle name="60% - Accent3" xfId="17725" builtinId="40" hidden="1" customBuiltin="1"/>
    <cellStyle name="60% - Accent3" xfId="17742" builtinId="40" hidden="1" customBuiltin="1"/>
    <cellStyle name="60% - Accent3" xfId="17768" builtinId="40" hidden="1" customBuiltin="1"/>
    <cellStyle name="60% - Accent3" xfId="17794" builtinId="40" hidden="1" customBuiltin="1"/>
    <cellStyle name="60% - Accent3" xfId="17818" builtinId="40" hidden="1" customBuiltin="1"/>
    <cellStyle name="60% - Accent3" xfId="17849" builtinId="40" hidden="1" customBuiltin="1"/>
    <cellStyle name="60% - Accent3" xfId="17887" builtinId="40" hidden="1" customBuiltin="1"/>
    <cellStyle name="60% - Accent3" xfId="17918" builtinId="40" hidden="1" customBuiltin="1"/>
    <cellStyle name="60% - Accent3" xfId="17949" builtinId="40" hidden="1" customBuiltin="1"/>
    <cellStyle name="60% - Accent3" xfId="17979" builtinId="40" hidden="1" customBuiltin="1"/>
    <cellStyle name="60% - Accent3" xfId="18007" builtinId="40" hidden="1" customBuiltin="1"/>
    <cellStyle name="60% - Accent3" xfId="17859" builtinId="40" hidden="1" customBuiltin="1"/>
    <cellStyle name="60% - Accent3" xfId="18009" builtinId="40" hidden="1" customBuiltin="1"/>
    <cellStyle name="60% - Accent3" xfId="18025" builtinId="40" hidden="1" customBuiltin="1"/>
    <cellStyle name="60% - Accent3" xfId="18050" builtinId="40" hidden="1" customBuiltin="1"/>
    <cellStyle name="60% - Accent3" xfId="18075" builtinId="40" hidden="1" customBuiltin="1"/>
    <cellStyle name="60% - Accent3" xfId="18100" builtinId="40" hidden="1" customBuiltin="1"/>
    <cellStyle name="60% - Accent3" xfId="18128" builtinId="40" hidden="1" customBuiltin="1"/>
    <cellStyle name="60% - Accent3" xfId="15702" builtinId="40" hidden="1" customBuiltin="1"/>
    <cellStyle name="60% - Accent3" xfId="17098" builtinId="40" hidden="1" customBuiltin="1"/>
    <cellStyle name="60% - Accent3" xfId="10907" builtinId="40" hidden="1" customBuiltin="1"/>
    <cellStyle name="60% - Accent3" xfId="17107" builtinId="40" hidden="1" customBuiltin="1"/>
    <cellStyle name="60% - Accent3" xfId="17102" builtinId="40" hidden="1" customBuiltin="1"/>
    <cellStyle name="60% - Accent3" xfId="7862" builtinId="40" hidden="1" customBuiltin="1"/>
    <cellStyle name="60% - Accent3" xfId="18274" builtinId="40" hidden="1" customBuiltin="1"/>
    <cellStyle name="60% - Accent3" xfId="18295" builtinId="40" hidden="1" customBuiltin="1"/>
    <cellStyle name="60% - Accent3" xfId="18318" builtinId="40" hidden="1" customBuiltin="1"/>
    <cellStyle name="60% - Accent3" xfId="18339" builtinId="40" hidden="1" customBuiltin="1"/>
    <cellStyle name="60% - Accent3" xfId="18360" builtinId="40" hidden="1" customBuiltin="1"/>
    <cellStyle name="60% - Accent3" xfId="18249" builtinId="40" hidden="1" customBuiltin="1"/>
    <cellStyle name="60% - Accent3" xfId="18399" builtinId="40" hidden="1" customBuiltin="1"/>
    <cellStyle name="60% - Accent3" xfId="18432" builtinId="40" hidden="1" customBuiltin="1"/>
    <cellStyle name="60% - Accent3" xfId="18465" builtinId="40" hidden="1" customBuiltin="1"/>
    <cellStyle name="60% - Accent3" xfId="18497" builtinId="40" hidden="1" customBuiltin="1"/>
    <cellStyle name="60% - Accent3" xfId="18528" builtinId="40" hidden="1" customBuiltin="1"/>
    <cellStyle name="60% - Accent3" xfId="18371" builtinId="40" hidden="1" customBuiltin="1"/>
    <cellStyle name="60% - Accent3" xfId="18530" builtinId="40" hidden="1" customBuiltin="1"/>
    <cellStyle name="60% - Accent3" xfId="18547" builtinId="40" hidden="1" customBuiltin="1"/>
    <cellStyle name="60% - Accent3" xfId="18576" builtinId="40" hidden="1" customBuiltin="1"/>
    <cellStyle name="60% - Accent3" xfId="18603" builtinId="40" hidden="1" customBuiltin="1"/>
    <cellStyle name="60% - Accent3" xfId="18628" builtinId="40" hidden="1" customBuiltin="1"/>
    <cellStyle name="60% - Accent3" xfId="18638" builtinId="40" hidden="1" customBuiltin="1"/>
    <cellStyle name="60% - Accent3" xfId="18676" builtinId="40" hidden="1" customBuiltin="1"/>
    <cellStyle name="60% - Accent3" xfId="18708" builtinId="40" hidden="1" customBuiltin="1"/>
    <cellStyle name="60% - Accent3" xfId="18739" builtinId="40" hidden="1" customBuiltin="1"/>
    <cellStyle name="60% - Accent3" xfId="18767" builtinId="40" hidden="1" customBuiltin="1"/>
    <cellStyle name="60% - Accent3" xfId="18796" builtinId="40" hidden="1" customBuiltin="1"/>
    <cellStyle name="60% - Accent3" xfId="18649" builtinId="40" hidden="1" customBuiltin="1"/>
    <cellStyle name="60% - Accent3" xfId="18798" builtinId="40" hidden="1" customBuiltin="1"/>
    <cellStyle name="60% - Accent3" xfId="18813" builtinId="40" hidden="1" customBuiltin="1"/>
    <cellStyle name="60% - Accent3" xfId="18841" builtinId="40" hidden="1" customBuiltin="1"/>
    <cellStyle name="60% - Accent3" xfId="18867" builtinId="40" hidden="1" customBuiltin="1"/>
    <cellStyle name="60% - Accent3" xfId="18891" builtinId="40" hidden="1" customBuiltin="1"/>
    <cellStyle name="60% - Accent3" xfId="18921" builtinId="40" hidden="1" customBuiltin="1"/>
    <cellStyle name="60% - Accent3" xfId="18959" builtinId="40" hidden="1" customBuiltin="1"/>
    <cellStyle name="60% - Accent3" xfId="18990" builtinId="40" hidden="1" customBuiltin="1"/>
    <cellStyle name="60% - Accent3" xfId="19021" builtinId="40" hidden="1" customBuiltin="1"/>
    <cellStyle name="60% - Accent3" xfId="19051" builtinId="40" hidden="1" customBuiltin="1"/>
    <cellStyle name="60% - Accent3" xfId="19079" builtinId="40" hidden="1" customBuiltin="1"/>
    <cellStyle name="60% - Accent3" xfId="18931" builtinId="40" hidden="1" customBuiltin="1"/>
    <cellStyle name="60% - Accent3" xfId="19081" builtinId="40" hidden="1" customBuiltin="1"/>
    <cellStyle name="60% - Accent3" xfId="19097" builtinId="40" hidden="1" customBuiltin="1"/>
    <cellStyle name="60% - Accent3" xfId="19122" builtinId="40" hidden="1" customBuiltin="1"/>
    <cellStyle name="60% - Accent3" xfId="19145" builtinId="40" hidden="1" customBuiltin="1"/>
    <cellStyle name="60% - Accent3" xfId="19169" builtinId="40" hidden="1" customBuiltin="1"/>
    <cellStyle name="60% - Accent3" xfId="19190" builtinId="40" hidden="1" customBuiltin="1"/>
    <cellStyle name="60% - Accent3" xfId="5284" builtinId="40" hidden="1" customBuiltin="1"/>
    <cellStyle name="60% - Accent3" xfId="5046" builtinId="40" hidden="1" customBuiltin="1"/>
    <cellStyle name="60% - Accent3" xfId="4300" builtinId="40" hidden="1" customBuiltin="1"/>
    <cellStyle name="60% - Accent3" xfId="6058" builtinId="40" hidden="1" customBuiltin="1"/>
    <cellStyle name="60% - Accent3" xfId="10780" builtinId="40" hidden="1" customBuiltin="1"/>
    <cellStyle name="60% - Accent3" xfId="17123" builtinId="40" hidden="1" customBuiltin="1"/>
    <cellStyle name="60% - Accent3" xfId="5496" builtinId="40" hidden="1" customBuiltin="1"/>
    <cellStyle name="60% - Accent3" xfId="17553" builtinId="40" hidden="1" customBuiltin="1"/>
    <cellStyle name="60% - Accent3" xfId="17827" builtinId="40" hidden="1" customBuiltin="1"/>
    <cellStyle name="60% - Accent3" xfId="14448" builtinId="40" hidden="1" customBuiltin="1"/>
    <cellStyle name="60% - Accent3" xfId="4937" builtinId="40" hidden="1" customBuiltin="1"/>
    <cellStyle name="60% - Accent3" xfId="10810" builtinId="40" hidden="1" customBuiltin="1"/>
    <cellStyle name="60% - Accent3" xfId="18540" builtinId="40" hidden="1" customBuiltin="1"/>
    <cellStyle name="60% - Accent3" xfId="14159" builtinId="40" hidden="1" customBuiltin="1"/>
    <cellStyle name="60% - Accent3" xfId="6298" builtinId="40" hidden="1" customBuiltin="1"/>
    <cellStyle name="60% - Accent3" xfId="17103" builtinId="40" hidden="1" customBuiltin="1"/>
    <cellStyle name="60% - Accent3" xfId="16843" builtinId="40" hidden="1" customBuiltin="1"/>
    <cellStyle name="60% - Accent3" xfId="14143" builtinId="40" hidden="1" customBuiltin="1"/>
    <cellStyle name="60% - Accent3" xfId="19198" builtinId="40" hidden="1" customBuiltin="1"/>
    <cellStyle name="60% - Accent3" xfId="19221" builtinId="40" hidden="1" customBuiltin="1"/>
    <cellStyle name="60% - Accent3" xfId="19260" builtinId="40" hidden="1" customBuiltin="1"/>
    <cellStyle name="60% - Accent3" xfId="19297" builtinId="40" hidden="1" customBuiltin="1"/>
    <cellStyle name="60% - Accent3" xfId="19332" builtinId="40" hidden="1" customBuiltin="1"/>
    <cellStyle name="60% - Accent3" xfId="19350" builtinId="40" hidden="1" customBuiltin="1"/>
    <cellStyle name="60% - Accent3" xfId="19395" builtinId="40" hidden="1" customBuiltin="1"/>
    <cellStyle name="60% - Accent3" xfId="19427" builtinId="40" hidden="1" customBuiltin="1"/>
    <cellStyle name="60% - Accent3" xfId="19461" builtinId="40" hidden="1" customBuiltin="1"/>
    <cellStyle name="60% - Accent3" xfId="19493" builtinId="40" hidden="1" customBuiltin="1"/>
    <cellStyle name="60% - Accent3" xfId="19524" builtinId="40" hidden="1" customBuiltin="1"/>
    <cellStyle name="60% - Accent3" xfId="19362" builtinId="40" hidden="1" customBuiltin="1"/>
    <cellStyle name="60% - Accent3" xfId="19526" builtinId="40" hidden="1" customBuiltin="1"/>
    <cellStyle name="60% - Accent3" xfId="19547" builtinId="40" hidden="1" customBuiltin="1"/>
    <cellStyle name="60% - Accent3" xfId="19582" builtinId="40" hidden="1" customBuiltin="1"/>
    <cellStyle name="60% - Accent3" xfId="19618" builtinId="40" hidden="1" customBuiltin="1"/>
    <cellStyle name="60% - Accent3" xfId="19652" builtinId="40" hidden="1" customBuiltin="1"/>
    <cellStyle name="60% - Accent3" xfId="19692" builtinId="40" hidden="1" customBuiltin="1"/>
    <cellStyle name="60% - Accent3" xfId="19737" builtinId="40" hidden="1" customBuiltin="1"/>
    <cellStyle name="60% - Accent3" xfId="19769" builtinId="40" hidden="1" customBuiltin="1"/>
    <cellStyle name="60% - Accent3" xfId="19803" builtinId="40" hidden="1" customBuiltin="1"/>
    <cellStyle name="60% - Accent3" xfId="19835" builtinId="40" hidden="1" customBuiltin="1"/>
    <cellStyle name="60% - Accent3" xfId="19866" builtinId="40" hidden="1" customBuiltin="1"/>
    <cellStyle name="60% - Accent3" xfId="19704" builtinId="40" hidden="1" customBuiltin="1"/>
    <cellStyle name="60% - Accent3" xfId="19868" builtinId="40" hidden="1" customBuiltin="1"/>
    <cellStyle name="60% - Accent3" xfId="19889" builtinId="40" hidden="1" customBuiltin="1"/>
    <cellStyle name="60% - Accent3" xfId="19924" builtinId="40" hidden="1" customBuiltin="1"/>
    <cellStyle name="60% - Accent3" xfId="19960" builtinId="40" hidden="1" customBuiltin="1"/>
    <cellStyle name="60% - Accent3" xfId="19994" builtinId="40" hidden="1" customBuiltin="1"/>
    <cellStyle name="60% - Accent3" xfId="20029" builtinId="40" hidden="1" customBuiltin="1"/>
    <cellStyle name="60% - Accent3" xfId="20136" builtinId="40" hidden="1" customBuiltin="1"/>
    <cellStyle name="60% - Accent3" xfId="20157" builtinId="40" hidden="1" customBuiltin="1"/>
    <cellStyle name="60% - Accent3" xfId="20180" builtinId="40" hidden="1" customBuiltin="1"/>
    <cellStyle name="60% - Accent3" xfId="20202" builtinId="40" hidden="1" customBuiltin="1"/>
    <cellStyle name="60% - Accent3" xfId="20223" builtinId="40" hidden="1" customBuiltin="1"/>
    <cellStyle name="60% - Accent3" xfId="20257" builtinId="40" hidden="1" customBuiltin="1"/>
    <cellStyle name="60% - Accent3" xfId="20457" builtinId="40" hidden="1" customBuiltin="1"/>
    <cellStyle name="60% - Accent3" xfId="20481" builtinId="40" hidden="1" customBuiltin="1"/>
    <cellStyle name="60% - Accent3" xfId="20509" builtinId="40" hidden="1" customBuiltin="1"/>
    <cellStyle name="60% - Accent3" xfId="20536" builtinId="40" hidden="1" customBuiltin="1"/>
    <cellStyle name="60% - Accent3" xfId="20561" builtinId="40" hidden="1" customBuiltin="1"/>
    <cellStyle name="60% - Accent3" xfId="20426" builtinId="40" hidden="1" customBuiltin="1"/>
    <cellStyle name="60% - Accent3" xfId="20602" builtinId="40" hidden="1" customBuiltin="1"/>
    <cellStyle name="60% - Accent3" xfId="20636" builtinId="40" hidden="1" customBuiltin="1"/>
    <cellStyle name="60% - Accent3" xfId="20669" builtinId="40" hidden="1" customBuiltin="1"/>
    <cellStyle name="60% - Accent3" xfId="20701" builtinId="40" hidden="1" customBuiltin="1"/>
    <cellStyle name="60% - Accent3" xfId="20733" builtinId="40" hidden="1" customBuiltin="1"/>
    <cellStyle name="60% - Accent3" xfId="20572" builtinId="40" hidden="1" customBuiltin="1"/>
    <cellStyle name="60% - Accent3" xfId="20735" builtinId="40" hidden="1" customBuiltin="1"/>
    <cellStyle name="60% - Accent3" xfId="20752" builtinId="40" hidden="1" customBuiltin="1"/>
    <cellStyle name="60% - Accent3" xfId="20781" builtinId="40" hidden="1" customBuiltin="1"/>
    <cellStyle name="60% - Accent3" xfId="20809" builtinId="40" hidden="1" customBuiltin="1"/>
    <cellStyle name="60% - Accent3" xfId="20833" builtinId="40" hidden="1" customBuiltin="1"/>
    <cellStyle name="60% - Accent3" xfId="20844" builtinId="40" hidden="1" customBuiltin="1"/>
    <cellStyle name="60% - Accent3" xfId="20882" builtinId="40" hidden="1" customBuiltin="1"/>
    <cellStyle name="60% - Accent3" xfId="20913" builtinId="40" hidden="1" customBuiltin="1"/>
    <cellStyle name="60% - Accent3" xfId="20944" builtinId="40" hidden="1" customBuiltin="1"/>
    <cellStyle name="60% - Accent3" xfId="20973" builtinId="40" hidden="1" customBuiltin="1"/>
    <cellStyle name="60% - Accent3" xfId="21001" builtinId="40" hidden="1" customBuiltin="1"/>
    <cellStyle name="60% - Accent3" xfId="20854" builtinId="40" hidden="1" customBuiltin="1"/>
    <cellStyle name="60% - Accent3" xfId="21003" builtinId="40" hidden="1" customBuiltin="1"/>
    <cellStyle name="60% - Accent3" xfId="21019" builtinId="40" hidden="1" customBuiltin="1"/>
    <cellStyle name="60% - Accent3" xfId="21044" builtinId="40" hidden="1" customBuiltin="1"/>
    <cellStyle name="60% - Accent3" xfId="21068" builtinId="40" hidden="1" customBuiltin="1"/>
    <cellStyle name="60% - Accent3" xfId="21091" builtinId="40" hidden="1" customBuiltin="1"/>
    <cellStyle name="60% - Accent3" xfId="21121" builtinId="40" hidden="1" customBuiltin="1"/>
    <cellStyle name="60% - Accent3" xfId="21159" builtinId="40" hidden="1" customBuiltin="1"/>
    <cellStyle name="60% - Accent3" xfId="21190" builtinId="40" hidden="1" customBuiltin="1"/>
    <cellStyle name="60% - Accent3" xfId="21221" builtinId="40" hidden="1" customBuiltin="1"/>
    <cellStyle name="60% - Accent3" xfId="21250" builtinId="40" hidden="1" customBuiltin="1"/>
    <cellStyle name="60% - Accent3" xfId="21278" builtinId="40" hidden="1" customBuiltin="1"/>
    <cellStyle name="60% - Accent3" xfId="21131" builtinId="40" hidden="1" customBuiltin="1"/>
    <cellStyle name="60% - Accent3" xfId="21280" builtinId="40" hidden="1" customBuiltin="1"/>
    <cellStyle name="60% - Accent3" xfId="21296" builtinId="40" hidden="1" customBuiltin="1"/>
    <cellStyle name="60% - Accent3" xfId="21321" builtinId="40" hidden="1" customBuiltin="1"/>
    <cellStyle name="60% - Accent3" xfId="21346" builtinId="40" hidden="1" customBuiltin="1"/>
    <cellStyle name="60% - Accent3" xfId="21369" builtinId="40" hidden="1" customBuiltin="1"/>
    <cellStyle name="60% - Accent3" xfId="21397" builtinId="40" hidden="1" customBuiltin="1"/>
    <cellStyle name="60% - Accent3" xfId="20318" builtinId="40" hidden="1" customBuiltin="1"/>
    <cellStyle name="60% - Accent3" xfId="20382" builtinId="40" hidden="1" customBuiltin="1"/>
    <cellStyle name="60% - Accent3" xfId="20320" builtinId="40" hidden="1" customBuiltin="1"/>
    <cellStyle name="60% - Accent3" xfId="20391" builtinId="40" hidden="1" customBuiltin="1"/>
    <cellStyle name="60% - Accent3" xfId="20386" builtinId="40" hidden="1" customBuiltin="1"/>
    <cellStyle name="60% - Accent3" xfId="20273" builtinId="40" hidden="1" customBuiltin="1"/>
    <cellStyle name="60% - Accent3" xfId="21543" builtinId="40" hidden="1" customBuiltin="1"/>
    <cellStyle name="60% - Accent3" xfId="21564" builtinId="40" hidden="1" customBuiltin="1"/>
    <cellStyle name="60% - Accent3" xfId="21587" builtinId="40" hidden="1" customBuiltin="1"/>
    <cellStyle name="60% - Accent3" xfId="21608" builtinId="40" hidden="1" customBuiltin="1"/>
    <cellStyle name="60% - Accent3" xfId="21629" builtinId="40" hidden="1" customBuiltin="1"/>
    <cellStyle name="60% - Accent3" xfId="21518" builtinId="40" hidden="1" customBuiltin="1"/>
    <cellStyle name="60% - Accent3" xfId="21668" builtinId="40" hidden="1" customBuiltin="1"/>
    <cellStyle name="60% - Accent3" xfId="21701" builtinId="40" hidden="1" customBuiltin="1"/>
    <cellStyle name="60% - Accent3" xfId="21734" builtinId="40" hidden="1" customBuiltin="1"/>
    <cellStyle name="60% - Accent3" xfId="21765" builtinId="40" hidden="1" customBuiltin="1"/>
    <cellStyle name="60% - Accent3" xfId="21796" builtinId="40" hidden="1" customBuiltin="1"/>
    <cellStyle name="60% - Accent3" xfId="21640" builtinId="40" hidden="1" customBuiltin="1"/>
    <cellStyle name="60% - Accent3" xfId="21798" builtinId="40" hidden="1" customBuiltin="1"/>
    <cellStyle name="60% - Accent3" xfId="21814" builtinId="40" hidden="1" customBuiltin="1"/>
    <cellStyle name="60% - Accent3" xfId="21842" builtinId="40" hidden="1" customBuiltin="1"/>
    <cellStyle name="60% - Accent3" xfId="21866" builtinId="40" hidden="1" customBuiltin="1"/>
    <cellStyle name="60% - Accent3" xfId="21890" builtinId="40" hidden="1" customBuiltin="1"/>
    <cellStyle name="60% - Accent3" xfId="21900" builtinId="40" hidden="1" customBuiltin="1"/>
    <cellStyle name="60% - Accent3" xfId="21938" builtinId="40" hidden="1" customBuiltin="1"/>
    <cellStyle name="60% - Accent3" xfId="21969" builtinId="40" hidden="1" customBuiltin="1"/>
    <cellStyle name="60% - Accent3" xfId="22000" builtinId="40" hidden="1" customBuiltin="1"/>
    <cellStyle name="60% - Accent3" xfId="22028" builtinId="40" hidden="1" customBuiltin="1"/>
    <cellStyle name="60% - Accent3" xfId="22056" builtinId="40" hidden="1" customBuiltin="1"/>
    <cellStyle name="60% - Accent3" xfId="21911" builtinId="40" hidden="1" customBuiltin="1"/>
    <cellStyle name="60% - Accent3" xfId="22058" builtinId="40" hidden="1" customBuiltin="1"/>
    <cellStyle name="60% - Accent3" xfId="22073" builtinId="40" hidden="1" customBuiltin="1"/>
    <cellStyle name="60% - Accent3" xfId="22098" builtinId="40" hidden="1" customBuiltin="1"/>
    <cellStyle name="60% - Accent3" xfId="22123" builtinId="40" hidden="1" customBuiltin="1"/>
    <cellStyle name="60% - Accent3" xfId="22147" builtinId="40" hidden="1" customBuiltin="1"/>
    <cellStyle name="60% - Accent3" xfId="22176" builtinId="40" hidden="1" customBuiltin="1"/>
    <cellStyle name="60% - Accent3" xfId="22214" builtinId="40" hidden="1" customBuiltin="1"/>
    <cellStyle name="60% - Accent3" xfId="22245" builtinId="40" hidden="1" customBuiltin="1"/>
    <cellStyle name="60% - Accent3" xfId="22276" builtinId="40" hidden="1" customBuiltin="1"/>
    <cellStyle name="60% - Accent3" xfId="22305" builtinId="40" hidden="1" customBuiltin="1"/>
    <cellStyle name="60% - Accent3" xfId="22333" builtinId="40" hidden="1" customBuiltin="1"/>
    <cellStyle name="60% - Accent3" xfId="22186" builtinId="40" hidden="1" customBuiltin="1"/>
    <cellStyle name="60% - Accent3" xfId="22335" builtinId="40" hidden="1" customBuiltin="1"/>
    <cellStyle name="60% - Accent3" xfId="22351" builtinId="40" hidden="1" customBuiltin="1"/>
    <cellStyle name="60% - Accent3" xfId="22376" builtinId="40" hidden="1" customBuiltin="1"/>
    <cellStyle name="60% - Accent3" xfId="22399" builtinId="40" hidden="1" customBuiltin="1"/>
    <cellStyle name="60% - Accent3" xfId="22422" builtinId="40" hidden="1" customBuiltin="1"/>
    <cellStyle name="60% - Accent3" xfId="22443" builtinId="40" hidden="1" customBuiltin="1"/>
    <cellStyle name="60% - Accent3" xfId="8182" builtinId="40" hidden="1" customBuiltin="1"/>
    <cellStyle name="60% - Accent3" xfId="5820" builtinId="40" hidden="1" customBuiltin="1"/>
    <cellStyle name="60% - Accent3" xfId="5069" builtinId="40" hidden="1" customBuiltin="1"/>
    <cellStyle name="60% - Accent3" xfId="14494" builtinId="40" hidden="1" customBuiltin="1"/>
    <cellStyle name="60% - Accent3" xfId="16795" builtinId="40" hidden="1" customBuiltin="1"/>
    <cellStyle name="60% - Accent3" xfId="20407" builtinId="40" hidden="1" customBuiltin="1"/>
    <cellStyle name="60% - Accent3" xfId="14287" builtinId="40" hidden="1" customBuiltin="1"/>
    <cellStyle name="60% - Accent3" xfId="20832" builtinId="40" hidden="1" customBuiltin="1"/>
    <cellStyle name="60% - Accent3" xfId="21099" builtinId="40" hidden="1" customBuiltin="1"/>
    <cellStyle name="60% - Accent3" xfId="14861" builtinId="40" hidden="1" customBuiltin="1"/>
    <cellStyle name="60% - Accent3" xfId="10302" builtinId="40" hidden="1" customBuiltin="1"/>
    <cellStyle name="60% - Accent3" xfId="6154" builtinId="40" hidden="1" customBuiltin="1"/>
    <cellStyle name="60% - Accent3" xfId="21808" builtinId="40" hidden="1" customBuiltin="1"/>
    <cellStyle name="60% - Accent3" xfId="5462" builtinId="40" hidden="1" customBuiltin="1"/>
    <cellStyle name="60% - Accent3" xfId="14122" builtinId="40" hidden="1" customBuiltin="1"/>
    <cellStyle name="60% - Accent3" xfId="20387" builtinId="40" hidden="1" customBuiltin="1"/>
    <cellStyle name="60% - Accent3" xfId="4556" builtinId="40" hidden="1" customBuiltin="1"/>
    <cellStyle name="60% - Accent3" xfId="8248" builtinId="40" hidden="1" customBuiltin="1"/>
    <cellStyle name="60% - Accent3" xfId="22451" builtinId="40" hidden="1" customBuiltin="1"/>
    <cellStyle name="60% - Accent3" xfId="22474" builtinId="40" hidden="1" customBuiltin="1"/>
    <cellStyle name="60% - Accent3" xfId="22513" builtinId="40" hidden="1" customBuiltin="1"/>
    <cellStyle name="60% - Accent3" xfId="22550" builtinId="40" hidden="1" customBuiltin="1"/>
    <cellStyle name="60% - Accent3" xfId="22585" builtinId="40" hidden="1" customBuiltin="1"/>
    <cellStyle name="60% - Accent3" xfId="22603" builtinId="40" hidden="1" customBuiltin="1"/>
    <cellStyle name="60% - Accent3" xfId="22648" builtinId="40" hidden="1" customBuiltin="1"/>
    <cellStyle name="60% - Accent3" xfId="22680" builtinId="40" hidden="1" customBuiltin="1"/>
    <cellStyle name="60% - Accent3" xfId="22714" builtinId="40" hidden="1" customBuiltin="1"/>
    <cellStyle name="60% - Accent3" xfId="22746" builtinId="40" hidden="1" customBuiltin="1"/>
    <cellStyle name="60% - Accent3" xfId="22777" builtinId="40" hidden="1" customBuiltin="1"/>
    <cellStyle name="60% - Accent3" xfId="22615" builtinId="40" hidden="1" customBuiltin="1"/>
    <cellStyle name="60% - Accent3" xfId="22779" builtinId="40" hidden="1" customBuiltin="1"/>
    <cellStyle name="60% - Accent3" xfId="22800" builtinId="40" hidden="1" customBuiltin="1"/>
    <cellStyle name="60% - Accent3" xfId="22835" builtinId="40" hidden="1" customBuiltin="1"/>
    <cellStyle name="60% - Accent3" xfId="22871" builtinId="40" hidden="1" customBuiltin="1"/>
    <cellStyle name="60% - Accent3" xfId="22905" builtinId="40" hidden="1" customBuiltin="1"/>
    <cellStyle name="60% - Accent3" xfId="22945" builtinId="40" hidden="1" customBuiltin="1"/>
    <cellStyle name="60% - Accent3" xfId="22990" builtinId="40" hidden="1" customBuiltin="1"/>
    <cellStyle name="60% - Accent3" xfId="23022" builtinId="40" hidden="1" customBuiltin="1"/>
    <cellStyle name="60% - Accent3" xfId="23056" builtinId="40" hidden="1" customBuiltin="1"/>
    <cellStyle name="60% - Accent3" xfId="23088" builtinId="40" hidden="1" customBuiltin="1"/>
    <cellStyle name="60% - Accent3" xfId="23119" builtinId="40" hidden="1" customBuiltin="1"/>
    <cellStyle name="60% - Accent3" xfId="22957" builtinId="40" hidden="1" customBuiltin="1"/>
    <cellStyle name="60% - Accent3" xfId="23121" builtinId="40" hidden="1" customBuiltin="1"/>
    <cellStyle name="60% - Accent3" xfId="23142" builtinId="40" hidden="1" customBuiltin="1"/>
    <cellStyle name="60% - Accent3" xfId="23177" builtinId="40" hidden="1" customBuiltin="1"/>
    <cellStyle name="60% - Accent3" xfId="23213" builtinId="40" hidden="1" customBuiltin="1"/>
    <cellStyle name="60% - Accent3" xfId="23247" builtinId="40" hidden="1" customBuiltin="1"/>
    <cellStyle name="60% - Accent3" xfId="23278" builtinId="40" hidden="1" customBuiltin="1"/>
    <cellStyle name="60% - Accent3" xfId="23344" builtinId="40" hidden="1" customBuiltin="1"/>
    <cellStyle name="60% - Accent3" xfId="23365" builtinId="40" hidden="1" customBuiltin="1"/>
    <cellStyle name="60% - Accent3" xfId="23388" builtinId="40" hidden="1" customBuiltin="1"/>
    <cellStyle name="60% - Accent3" xfId="23410" builtinId="40" hidden="1" customBuiltin="1"/>
    <cellStyle name="60% - Accent3" xfId="23431" builtinId="40" hidden="1" customBuiltin="1"/>
    <cellStyle name="60% - Accent3" xfId="23462" builtinId="40" hidden="1" customBuiltin="1"/>
    <cellStyle name="60% - Accent3" xfId="23658" builtinId="40" hidden="1" customBuiltin="1"/>
    <cellStyle name="60% - Accent3" xfId="23680" builtinId="40" hidden="1" customBuiltin="1"/>
    <cellStyle name="60% - Accent3" xfId="23708" builtinId="40" hidden="1" customBuiltin="1"/>
    <cellStyle name="60% - Accent3" xfId="23734" builtinId="40" hidden="1" customBuiltin="1"/>
    <cellStyle name="60% - Accent3" xfId="23758" builtinId="40" hidden="1" customBuiltin="1"/>
    <cellStyle name="60% - Accent3" xfId="23628" builtinId="40" hidden="1" customBuiltin="1"/>
    <cellStyle name="60% - Accent3" xfId="23798" builtinId="40" hidden="1" customBuiltin="1"/>
    <cellStyle name="60% - Accent3" xfId="23832" builtinId="40" hidden="1" customBuiltin="1"/>
    <cellStyle name="60% - Accent3" xfId="23865" builtinId="40" hidden="1" customBuiltin="1"/>
    <cellStyle name="60% - Accent3" xfId="23897" builtinId="40" hidden="1" customBuiltin="1"/>
    <cellStyle name="60% - Accent3" xfId="23928" builtinId="40" hidden="1" customBuiltin="1"/>
    <cellStyle name="60% - Accent3" xfId="23769" builtinId="40" hidden="1" customBuiltin="1"/>
    <cellStyle name="60% - Accent3" xfId="23930" builtinId="40" hidden="1" customBuiltin="1"/>
    <cellStyle name="60% - Accent3" xfId="23946" builtinId="40" hidden="1" customBuiltin="1"/>
    <cellStyle name="60% - Accent3" xfId="23975" builtinId="40" hidden="1" customBuiltin="1"/>
    <cellStyle name="60% - Accent3" xfId="24001" builtinId="40" hidden="1" customBuiltin="1"/>
    <cellStyle name="60% - Accent3" xfId="24024" builtinId="40" hidden="1" customBuiltin="1"/>
    <cellStyle name="60% - Accent3" xfId="24035" builtinId="40" hidden="1" customBuiltin="1"/>
    <cellStyle name="60% - Accent3" xfId="24071" builtinId="40" hidden="1" customBuiltin="1"/>
    <cellStyle name="60% - Accent3" xfId="24102" builtinId="40" hidden="1" customBuiltin="1"/>
    <cellStyle name="60% - Accent3" xfId="24133" builtinId="40" hidden="1" customBuiltin="1"/>
    <cellStyle name="60% - Accent3" xfId="24161" builtinId="40" hidden="1" customBuiltin="1"/>
    <cellStyle name="60% - Accent3" xfId="24189" builtinId="40" hidden="1" customBuiltin="1"/>
    <cellStyle name="60% - Accent3" xfId="24045" builtinId="40" hidden="1" customBuiltin="1"/>
    <cellStyle name="60% - Accent3" xfId="24191" builtinId="40" hidden="1" customBuiltin="1"/>
    <cellStyle name="60% - Accent3" xfId="24207" builtinId="40" hidden="1" customBuiltin="1"/>
    <cellStyle name="60% - Accent3" xfId="24231" builtinId="40" hidden="1" customBuiltin="1"/>
    <cellStyle name="60% - Accent3" xfId="24255" builtinId="40" hidden="1" customBuiltin="1"/>
    <cellStyle name="60% - Accent3" xfId="24278" builtinId="40" hidden="1" customBuiltin="1"/>
    <cellStyle name="60% - Accent3" xfId="24308" builtinId="40" hidden="1" customBuiltin="1"/>
    <cellStyle name="60% - Accent3" xfId="24345" builtinId="40" hidden="1" customBuiltin="1"/>
    <cellStyle name="60% - Accent3" xfId="24376" builtinId="40" hidden="1" customBuiltin="1"/>
    <cellStyle name="60% - Accent3" xfId="24407" builtinId="40" hidden="1" customBuiltin="1"/>
    <cellStyle name="60% - Accent3" xfId="24435" builtinId="40" hidden="1" customBuiltin="1"/>
    <cellStyle name="60% - Accent3" xfId="24463" builtinId="40" hidden="1" customBuiltin="1"/>
    <cellStyle name="60% - Accent3" xfId="24318" builtinId="40" hidden="1" customBuiltin="1"/>
    <cellStyle name="60% - Accent3" xfId="24465" builtinId="40" hidden="1" customBuiltin="1"/>
    <cellStyle name="60% - Accent3" xfId="24481" builtinId="40" hidden="1" customBuiltin="1"/>
    <cellStyle name="60% - Accent3" xfId="24506" builtinId="40" hidden="1" customBuiltin="1"/>
    <cellStyle name="60% - Accent3" xfId="24530" builtinId="40" hidden="1" customBuiltin="1"/>
    <cellStyle name="60% - Accent3" xfId="24553" builtinId="40" hidden="1" customBuiltin="1"/>
    <cellStyle name="60% - Accent3" xfId="24581" builtinId="40" hidden="1" customBuiltin="1"/>
    <cellStyle name="60% - Accent3" xfId="23522" builtinId="40" hidden="1" customBuiltin="1"/>
    <cellStyle name="60% - Accent3" xfId="23585" builtinId="40" hidden="1" customBuiltin="1"/>
    <cellStyle name="60% - Accent3" xfId="23524" builtinId="40" hidden="1" customBuiltin="1"/>
    <cellStyle name="60% - Accent3" xfId="23594" builtinId="40" hidden="1" customBuiltin="1"/>
    <cellStyle name="60% - Accent3" xfId="23589" builtinId="40" hidden="1" customBuiltin="1"/>
    <cellStyle name="60% - Accent3" xfId="23478" builtinId="40" hidden="1" customBuiltin="1"/>
    <cellStyle name="60% - Accent3" xfId="24726" builtinId="40" hidden="1" customBuiltin="1"/>
    <cellStyle name="60% - Accent3" xfId="24747" builtinId="40" hidden="1" customBuiltin="1"/>
    <cellStyle name="60% - Accent3" xfId="24770" builtinId="40" hidden="1" customBuiltin="1"/>
    <cellStyle name="60% - Accent3" xfId="24791" builtinId="40" hidden="1" customBuiltin="1"/>
    <cellStyle name="60% - Accent3" xfId="24812" builtinId="40" hidden="1" customBuiltin="1"/>
    <cellStyle name="60% - Accent3" xfId="24701" builtinId="40" hidden="1" customBuiltin="1"/>
    <cellStyle name="60% - Accent3" xfId="24849" builtinId="40" hidden="1" customBuiltin="1"/>
    <cellStyle name="60% - Accent3" xfId="24882" builtinId="40" hidden="1" customBuiltin="1"/>
    <cellStyle name="60% - Accent3" xfId="24915" builtinId="40" hidden="1" customBuiltin="1"/>
    <cellStyle name="60% - Accent3" xfId="24945" builtinId="40" hidden="1" customBuiltin="1"/>
    <cellStyle name="60% - Accent3" xfId="24976" builtinId="40" hidden="1" customBuiltin="1"/>
    <cellStyle name="60% - Accent3" xfId="24822" builtinId="40" hidden="1" customBuiltin="1"/>
    <cellStyle name="60% - Accent3" xfId="24978" builtinId="40" hidden="1" customBuiltin="1"/>
    <cellStyle name="60% - Accent3" xfId="24994" builtinId="40" hidden="1" customBuiltin="1"/>
    <cellStyle name="60% - Accent3" xfId="25021" builtinId="40" hidden="1" customBuiltin="1"/>
    <cellStyle name="60% - Accent3" xfId="25045" builtinId="40" hidden="1" customBuiltin="1"/>
    <cellStyle name="60% - Accent3" xfId="25069" builtinId="40" hidden="1" customBuiltin="1"/>
    <cellStyle name="60% - Accent3" xfId="25078" builtinId="40" hidden="1" customBuiltin="1"/>
    <cellStyle name="60% - Accent3" xfId="25114" builtinId="40" hidden="1" customBuiltin="1"/>
    <cellStyle name="60% - Accent3" xfId="25145" builtinId="40" hidden="1" customBuiltin="1"/>
    <cellStyle name="60% - Accent3" xfId="25176" builtinId="40" hidden="1" customBuiltin="1"/>
    <cellStyle name="60% - Accent3" xfId="25203" builtinId="40" hidden="1" customBuiltin="1"/>
    <cellStyle name="60% - Accent3" xfId="25231" builtinId="40" hidden="1" customBuiltin="1"/>
    <cellStyle name="60% - Accent3" xfId="25088" builtinId="40" hidden="1" customBuiltin="1"/>
    <cellStyle name="60% - Accent3" xfId="25233" builtinId="40" hidden="1" customBuiltin="1"/>
    <cellStyle name="60% - Accent3" xfId="25247" builtinId="40" hidden="1" customBuiltin="1"/>
    <cellStyle name="60% - Accent3" xfId="25272" builtinId="40" hidden="1" customBuiltin="1"/>
    <cellStyle name="60% - Accent3" xfId="25296" builtinId="40" hidden="1" customBuiltin="1"/>
    <cellStyle name="60% - Accent3" xfId="25320" builtinId="40" hidden="1" customBuiltin="1"/>
    <cellStyle name="60% - Accent3" xfId="25349" builtinId="40" hidden="1" customBuiltin="1"/>
    <cellStyle name="60% - Accent3" xfId="25385" builtinId="40" hidden="1" customBuiltin="1"/>
    <cellStyle name="60% - Accent3" xfId="25416" builtinId="40" hidden="1" customBuiltin="1"/>
    <cellStyle name="60% - Accent3" xfId="25447" builtinId="40" hidden="1" customBuiltin="1"/>
    <cellStyle name="60% - Accent3" xfId="25474" builtinId="40" hidden="1" customBuiltin="1"/>
    <cellStyle name="60% - Accent3" xfId="25502" builtinId="40" hidden="1" customBuiltin="1"/>
    <cellStyle name="60% - Accent3" xfId="25359" builtinId="40" hidden="1" customBuiltin="1"/>
    <cellStyle name="60% - Accent3" xfId="25504" builtinId="40" hidden="1" customBuiltin="1"/>
    <cellStyle name="60% - Accent3" xfId="25520" builtinId="40" hidden="1" customBuiltin="1"/>
    <cellStyle name="60% - Accent3" xfId="25544" builtinId="40" hidden="1" customBuiltin="1"/>
    <cellStyle name="60% - Accent3" xfId="25567" builtinId="40" hidden="1" customBuiltin="1"/>
    <cellStyle name="60% - Accent3" xfId="25590" builtinId="40" hidden="1" customBuiltin="1"/>
    <cellStyle name="60% - Accent3" xfId="25611" builtinId="40" hidden="1" customBuiltin="1"/>
    <cellStyle name="60% - Accent3" xfId="16988" builtinId="40" hidden="1" customBuiltin="1"/>
    <cellStyle name="60% - Accent3" xfId="7749" builtinId="40" hidden="1" customBuiltin="1"/>
    <cellStyle name="60% - Accent3" xfId="7808" builtinId="40" hidden="1" customBuiltin="1"/>
    <cellStyle name="60% - Accent3" xfId="14036" builtinId="40" hidden="1" customBuiltin="1"/>
    <cellStyle name="60% - Accent3" xfId="5840" builtinId="40" hidden="1" customBuiltin="1"/>
    <cellStyle name="60% - Accent3" xfId="23609" builtinId="40" hidden="1" customBuiltin="1"/>
    <cellStyle name="60% - Accent3" xfId="20114" builtinId="40" hidden="1" customBuiltin="1"/>
    <cellStyle name="60% - Accent3" xfId="24023" builtinId="40" hidden="1" customBuiltin="1"/>
    <cellStyle name="60% - Accent3" xfId="24286" builtinId="40" hidden="1" customBuiltin="1"/>
    <cellStyle name="60% - Accent3" xfId="20082" builtinId="40" hidden="1" customBuiltin="1"/>
    <cellStyle name="60% - Accent3" xfId="4906" builtinId="40" hidden="1" customBuiltin="1"/>
    <cellStyle name="60% - Accent3" xfId="18578" builtinId="40" hidden="1" customBuiltin="1"/>
    <cellStyle name="60% - Accent3" xfId="24988" builtinId="40" hidden="1" customBuiltin="1"/>
    <cellStyle name="60% - Accent3" xfId="7830" builtinId="40" hidden="1" customBuiltin="1"/>
    <cellStyle name="60% - Accent3" xfId="18895" builtinId="40" hidden="1" customBuiltin="1"/>
    <cellStyle name="60% - Accent3" xfId="23590" builtinId="40" hidden="1" customBuiltin="1"/>
    <cellStyle name="60% - Accent3" xfId="6227" builtinId="40" hidden="1" customBuiltin="1"/>
    <cellStyle name="60% - Accent3" xfId="14126" builtinId="40" hidden="1" customBuiltin="1"/>
    <cellStyle name="60% - Accent3" xfId="25619" builtinId="40" hidden="1" customBuiltin="1"/>
    <cellStyle name="60% - Accent3" xfId="25642" builtinId="40" hidden="1" customBuiltin="1"/>
    <cellStyle name="60% - Accent3" xfId="25680" builtinId="40" hidden="1" customBuiltin="1"/>
    <cellStyle name="60% - Accent3" xfId="25716" builtinId="40" hidden="1" customBuiltin="1"/>
    <cellStyle name="60% - Accent3" xfId="25751" builtinId="40" hidden="1" customBuiltin="1"/>
    <cellStyle name="60% - Accent3" xfId="25769" builtinId="40" hidden="1" customBuiltin="1"/>
    <cellStyle name="60% - Accent3" xfId="25814" builtinId="40" hidden="1" customBuiltin="1"/>
    <cellStyle name="60% - Accent3" xfId="25846" builtinId="40" hidden="1" customBuiltin="1"/>
    <cellStyle name="60% - Accent3" xfId="25880" builtinId="40" hidden="1" customBuiltin="1"/>
    <cellStyle name="60% - Accent3" xfId="25912" builtinId="40" hidden="1" customBuiltin="1"/>
    <cellStyle name="60% - Accent3" xfId="25943" builtinId="40" hidden="1" customBuiltin="1"/>
    <cellStyle name="60% - Accent3" xfId="25781" builtinId="40" hidden="1" customBuiltin="1"/>
    <cellStyle name="60% - Accent3" xfId="25945" builtinId="40" hidden="1" customBuiltin="1"/>
    <cellStyle name="60% - Accent3" xfId="25966" builtinId="40" hidden="1" customBuiltin="1"/>
    <cellStyle name="60% - Accent3" xfId="26001" builtinId="40" hidden="1" customBuiltin="1"/>
    <cellStyle name="60% - Accent3" xfId="26037" builtinId="40" hidden="1" customBuiltin="1"/>
    <cellStyle name="60% - Accent3" xfId="26071" builtinId="40" hidden="1" customBuiltin="1"/>
    <cellStyle name="60% - Accent3" xfId="26106" builtinId="40" hidden="1" customBuiltin="1"/>
    <cellStyle name="60% - Accent3" xfId="26143" builtinId="40" hidden="1" customBuiltin="1"/>
    <cellStyle name="60% - Accent3" xfId="26173" builtinId="40" hidden="1" customBuiltin="1"/>
    <cellStyle name="60% - Accent3" xfId="26204" builtinId="40" hidden="1" customBuiltin="1"/>
    <cellStyle name="60% - Accent3" xfId="26232" builtinId="40" hidden="1" customBuiltin="1"/>
    <cellStyle name="60% - Accent3" xfId="26260" builtinId="40" hidden="1" customBuiltin="1"/>
    <cellStyle name="60% - Accent3" xfId="26116" builtinId="40" hidden="1" customBuiltin="1"/>
    <cellStyle name="60% - Accent3" xfId="26262" builtinId="40" hidden="1" customBuiltin="1"/>
    <cellStyle name="60% - Accent3" xfId="26275" builtinId="40" hidden="1" customBuiltin="1"/>
    <cellStyle name="60% - Accent3" xfId="26297" builtinId="40" hidden="1" customBuiltin="1"/>
    <cellStyle name="60% - Accent3" xfId="26320" builtinId="40" hidden="1" customBuiltin="1"/>
    <cellStyle name="60% - Accent3" xfId="26341" builtinId="40" hidden="1" customBuiltin="1"/>
    <cellStyle name="60% - Accent3" xfId="26363" builtinId="40" hidden="1" customBuiltin="1"/>
    <cellStyle name="60% - Accent3" xfId="26385" builtinId="40" hidden="1" customBuiltin="1"/>
    <cellStyle name="60% - Accent3" xfId="26406" builtinId="40" hidden="1" customBuiltin="1"/>
    <cellStyle name="60% - Accent3" xfId="26428" builtinId="40" hidden="1" customBuiltin="1"/>
    <cellStyle name="60% - Accent3" xfId="26450" builtinId="40" hidden="1" customBuiltin="1"/>
    <cellStyle name="60% - Accent3" xfId="26471" builtinId="40" hidden="1" customBuiltin="1"/>
    <cellStyle name="60% - Accent3" xfId="26496" builtinId="40" hidden="1" customBuiltin="1"/>
    <cellStyle name="60% - Accent3" xfId="26675" builtinId="40" hidden="1" customBuiltin="1"/>
    <cellStyle name="60% - Accent3" xfId="26696" builtinId="40" hidden="1" customBuiltin="1"/>
    <cellStyle name="60% - Accent3" xfId="26719" builtinId="40" hidden="1" customBuiltin="1"/>
    <cellStyle name="60% - Accent3" xfId="26741" builtinId="40" hidden="1" customBuiltin="1"/>
    <cellStyle name="60% - Accent3" xfId="26762" builtinId="40" hidden="1" customBuiltin="1"/>
    <cellStyle name="60% - Accent3" xfId="26648" builtinId="40" hidden="1" customBuiltin="1"/>
    <cellStyle name="60% - Accent3" xfId="26798" builtinId="40" hidden="1" customBuiltin="1"/>
    <cellStyle name="60% - Accent3" xfId="26830" builtinId="40" hidden="1" customBuiltin="1"/>
    <cellStyle name="60% - Accent3" xfId="26863" builtinId="40" hidden="1" customBuiltin="1"/>
    <cellStyle name="60% - Accent3" xfId="26893" builtinId="40" hidden="1" customBuiltin="1"/>
    <cellStyle name="60% - Accent3" xfId="26924" builtinId="40" hidden="1" customBuiltin="1"/>
    <cellStyle name="60% - Accent3" xfId="26772" builtinId="40" hidden="1" customBuiltin="1"/>
    <cellStyle name="60% - Accent3" xfId="26926" builtinId="40" hidden="1" customBuiltin="1"/>
    <cellStyle name="60% - Accent3" xfId="26940" builtinId="40" hidden="1" customBuiltin="1"/>
    <cellStyle name="60% - Accent3" xfId="26965" builtinId="40" hidden="1" customBuiltin="1"/>
    <cellStyle name="60% - Accent3" xfId="26987" builtinId="40" hidden="1" customBuiltin="1"/>
    <cellStyle name="60% - Accent3" xfId="27008" builtinId="40" hidden="1" customBuiltin="1"/>
    <cellStyle name="60% - Accent3" xfId="27018" builtinId="40" hidden="1" customBuiltin="1"/>
    <cellStyle name="60% - Accent3" xfId="27053" builtinId="40" hidden="1" customBuiltin="1"/>
    <cellStyle name="60% - Accent3" xfId="27083" builtinId="40" hidden="1" customBuiltin="1"/>
    <cellStyle name="60% - Accent3" xfId="27114" builtinId="40" hidden="1" customBuiltin="1"/>
    <cellStyle name="60% - Accent3" xfId="27141" builtinId="40" hidden="1" customBuiltin="1"/>
    <cellStyle name="60% - Accent3" xfId="27169" builtinId="40" hidden="1" customBuiltin="1"/>
    <cellStyle name="60% - Accent3" xfId="27028" builtinId="40" hidden="1" customBuiltin="1"/>
    <cellStyle name="60% - Accent3" xfId="27171" builtinId="40" hidden="1" customBuiltin="1"/>
    <cellStyle name="60% - Accent3" xfId="27184" builtinId="40" hidden="1" customBuiltin="1"/>
    <cellStyle name="60% - Accent3" xfId="27206" builtinId="40" hidden="1" customBuiltin="1"/>
    <cellStyle name="60% - Accent3" xfId="27228" builtinId="40" hidden="1" customBuiltin="1"/>
    <cellStyle name="60% - Accent3" xfId="27249" builtinId="40" hidden="1" customBuiltin="1"/>
    <cellStyle name="60% - Accent3" xfId="27278" builtinId="40" hidden="1" customBuiltin="1"/>
    <cellStyle name="60% - Accent3" xfId="27313" builtinId="40" hidden="1" customBuiltin="1"/>
    <cellStyle name="60% - Accent3" xfId="27343" builtinId="40" hidden="1" customBuiltin="1"/>
    <cellStyle name="60% - Accent3" xfId="27374" builtinId="40" hidden="1" customBuiltin="1"/>
    <cellStyle name="60% - Accent3" xfId="27401" builtinId="40" hidden="1" customBuiltin="1"/>
    <cellStyle name="60% - Accent3" xfId="27429" builtinId="40" hidden="1" customBuiltin="1"/>
    <cellStyle name="60% - Accent3" xfId="27288" builtinId="40" hidden="1" customBuiltin="1"/>
    <cellStyle name="60% - Accent3" xfId="27431" builtinId="40" hidden="1" customBuiltin="1"/>
    <cellStyle name="60% - Accent3" xfId="27444" builtinId="40" hidden="1" customBuiltin="1"/>
    <cellStyle name="60% - Accent3" xfId="27466" builtinId="40" hidden="1" customBuiltin="1"/>
    <cellStyle name="60% - Accent3" xfId="27488" builtinId="40" hidden="1" customBuiltin="1"/>
    <cellStyle name="60% - Accent3" xfId="27509" builtinId="40" hidden="1" customBuiltin="1"/>
    <cellStyle name="60% - Accent3" xfId="27530" builtinId="40" hidden="1" customBuiltin="1"/>
    <cellStyle name="60% - Accent3" xfId="26552" builtinId="40" hidden="1" customBuiltin="1"/>
    <cellStyle name="60% - Accent3" xfId="26609" builtinId="40" hidden="1" customBuiltin="1"/>
    <cellStyle name="60% - Accent3" xfId="26554" builtinId="40" hidden="1" customBuiltin="1"/>
    <cellStyle name="60% - Accent3" xfId="26617" builtinId="40" hidden="1" customBuiltin="1"/>
    <cellStyle name="60% - Accent3" xfId="26613" builtinId="40" hidden="1" customBuiltin="1"/>
    <cellStyle name="60% - Accent3" xfId="26512" builtinId="40" hidden="1" customBuiltin="1"/>
    <cellStyle name="60% - Accent3" xfId="27583" builtinId="40" hidden="1" customBuiltin="1"/>
    <cellStyle name="60% - Accent3" xfId="27604" builtinId="40" hidden="1" customBuiltin="1"/>
    <cellStyle name="60% - Accent3" xfId="27627" builtinId="40" hidden="1" customBuiltin="1"/>
    <cellStyle name="60% - Accent3" xfId="27648" builtinId="40" hidden="1" customBuiltin="1"/>
    <cellStyle name="60% - Accent3" xfId="27669" builtinId="40" hidden="1" customBuiltin="1"/>
    <cellStyle name="60% - Accent3" xfId="27558" builtinId="40" hidden="1" customBuiltin="1"/>
    <cellStyle name="60% - Accent3" xfId="27704" builtinId="40" hidden="1" customBuiltin="1"/>
    <cellStyle name="60% - Accent3" xfId="27736" builtinId="40" hidden="1" customBuiltin="1"/>
    <cellStyle name="60% - Accent3" xfId="27769" builtinId="40" hidden="1" customBuiltin="1"/>
    <cellStyle name="60% - Accent3" xfId="27798" builtinId="40" hidden="1" customBuiltin="1"/>
    <cellStyle name="60% - Accent3" xfId="27829" builtinId="40" hidden="1" customBuiltin="1"/>
    <cellStyle name="60% - Accent3" xfId="27679" builtinId="40" hidden="1" customBuiltin="1"/>
    <cellStyle name="60% - Accent3" xfId="27831" builtinId="40" hidden="1" customBuiltin="1"/>
    <cellStyle name="60% - Accent3" xfId="27845" builtinId="40" hidden="1" customBuiltin="1"/>
    <cellStyle name="60% - Accent3" xfId="27870" builtinId="40" hidden="1" customBuiltin="1"/>
    <cellStyle name="60% - Accent3" xfId="27891" builtinId="40" hidden="1" customBuiltin="1"/>
    <cellStyle name="60% - Accent3" xfId="27912" builtinId="40" hidden="1" customBuiltin="1"/>
    <cellStyle name="60% - Accent3" xfId="27921" builtinId="40" hidden="1" customBuiltin="1"/>
    <cellStyle name="60% - Accent3" xfId="27955" builtinId="40" hidden="1" customBuiltin="1"/>
    <cellStyle name="60% - Accent3" xfId="27985" builtinId="40" hidden="1" customBuiltin="1"/>
    <cellStyle name="60% - Accent3" xfId="28016" builtinId="40" hidden="1" customBuiltin="1"/>
    <cellStyle name="60% - Accent3" xfId="28042" builtinId="40" hidden="1" customBuiltin="1"/>
    <cellStyle name="60% - Accent3" xfId="28070" builtinId="40" hidden="1" customBuiltin="1"/>
    <cellStyle name="60% - Accent3" xfId="27931" builtinId="40" hidden="1" customBuiltin="1"/>
    <cellStyle name="60% - Accent3" xfId="28072" builtinId="40" hidden="1" customBuiltin="1"/>
    <cellStyle name="60% - Accent3" xfId="28085" builtinId="40" hidden="1" customBuiltin="1"/>
    <cellStyle name="60% - Accent3" xfId="28107" builtinId="40" hidden="1" customBuiltin="1"/>
    <cellStyle name="60% - Accent3" xfId="28128" builtinId="40" hidden="1" customBuiltin="1"/>
    <cellStyle name="60% - Accent3" xfId="28149" builtinId="40" hidden="1" customBuiltin="1"/>
    <cellStyle name="60% - Accent3" xfId="28177" builtinId="40" hidden="1" customBuiltin="1"/>
    <cellStyle name="60% - Accent3" xfId="28211" builtinId="40" hidden="1" customBuiltin="1"/>
    <cellStyle name="60% - Accent3" xfId="28241" builtinId="40" hidden="1" customBuiltin="1"/>
    <cellStyle name="60% - Accent3" xfId="28272" builtinId="40" hidden="1" customBuiltin="1"/>
    <cellStyle name="60% - Accent3" xfId="28298" builtinId="40" hidden="1" customBuiltin="1"/>
    <cellStyle name="60% - Accent3" xfId="28326" builtinId="40" hidden="1" customBuiltin="1"/>
    <cellStyle name="60% - Accent3" xfId="28187" builtinId="40" hidden="1" customBuiltin="1"/>
    <cellStyle name="60% - Accent3" xfId="28328" builtinId="40" hidden="1" customBuiltin="1"/>
    <cellStyle name="60% - Accent3" xfId="28341" builtinId="40" hidden="1" customBuiltin="1"/>
    <cellStyle name="60% - Accent3" xfId="28363" builtinId="40" hidden="1" customBuiltin="1"/>
    <cellStyle name="60% - Accent3" xfId="28384" builtinId="40" hidden="1" customBuiltin="1"/>
    <cellStyle name="60% - Accent3" xfId="28405" builtinId="40" hidden="1" customBuiltin="1"/>
    <cellStyle name="60% - Accent3" xfId="28426" builtinId="40" hidden="1" customBuiltin="1"/>
    <cellStyle name="60% - Accent4" xfId="35" builtinId="44" hidden="1" customBuiltin="1"/>
    <cellStyle name="60% - Accent4" xfId="76" builtinId="44" hidden="1" customBuiltin="1"/>
    <cellStyle name="60% - Accent4" xfId="110" builtinId="44" hidden="1" customBuiltin="1"/>
    <cellStyle name="60% - Accent4" xfId="152" builtinId="44" hidden="1" customBuiltin="1"/>
    <cellStyle name="60% - Accent4" xfId="194" builtinId="44" hidden="1" customBuiltin="1"/>
    <cellStyle name="60% - Accent4" xfId="228" builtinId="44" hidden="1" customBuiltin="1"/>
    <cellStyle name="60% - Accent4" xfId="265" builtinId="44" hidden="1" customBuiltin="1"/>
    <cellStyle name="60% - Accent4" xfId="302" builtinId="44" hidden="1" customBuiltin="1"/>
    <cellStyle name="60% - Accent4" xfId="336" builtinId="44" hidden="1" customBuiltin="1"/>
    <cellStyle name="60% - Accent4" xfId="371" builtinId="44" hidden="1" customBuiltin="1"/>
    <cellStyle name="60% - Accent4" xfId="459" builtinId="44" hidden="1" customBuiltin="1"/>
    <cellStyle name="60% - Accent4" xfId="493" builtinId="44" hidden="1" customBuiltin="1"/>
    <cellStyle name="60% - Accent4" xfId="529" builtinId="44" hidden="1" customBuiltin="1"/>
    <cellStyle name="60% - Accent4" xfId="565" builtinId="44" hidden="1" customBuiltin="1"/>
    <cellStyle name="60% - Accent4" xfId="599" builtinId="44" hidden="1" customBuiltin="1"/>
    <cellStyle name="60% - Accent4" xfId="397" builtinId="44" hidden="1" customBuiltin="1"/>
    <cellStyle name="60% - Accent4" xfId="650" builtinId="44" hidden="1" customBuiltin="1"/>
    <cellStyle name="60% - Accent4" xfId="684" builtinId="44" hidden="1" customBuiltin="1"/>
    <cellStyle name="60% - Accent4" xfId="721" builtinId="44" hidden="1" customBuiltin="1"/>
    <cellStyle name="60% - Accent4" xfId="756" builtinId="44" hidden="1" customBuiltin="1"/>
    <cellStyle name="60% - Accent4" xfId="790" builtinId="44" hidden="1" customBuiltin="1"/>
    <cellStyle name="60% - Accent4" xfId="728" builtinId="44" hidden="1" customBuiltin="1"/>
    <cellStyle name="60% - Accent4" xfId="648" builtinId="44" hidden="1" customBuiltin="1"/>
    <cellStyle name="60% - Accent4" xfId="815" builtinId="44" hidden="1" customBuiltin="1"/>
    <cellStyle name="60% - Accent4" xfId="853" builtinId="44" hidden="1" customBuiltin="1"/>
    <cellStyle name="60% - Accent4" xfId="889" builtinId="44" hidden="1" customBuiltin="1"/>
    <cellStyle name="60% - Accent4" xfId="924" builtinId="44" hidden="1" customBuiltin="1"/>
    <cellStyle name="60% - Accent4" xfId="941" builtinId="44" hidden="1" customBuiltin="1"/>
    <cellStyle name="60% - Accent4" xfId="986" builtinId="44" hidden="1" customBuiltin="1"/>
    <cellStyle name="60% - Accent4" xfId="1018" builtinId="44" hidden="1" customBuiltin="1"/>
    <cellStyle name="60% - Accent4" xfId="1052" builtinId="44" hidden="1" customBuiltin="1"/>
    <cellStyle name="60% - Accent4" xfId="1084" builtinId="44" hidden="1" customBuiltin="1"/>
    <cellStyle name="60% - Accent4" xfId="1115" builtinId="44" hidden="1" customBuiltin="1"/>
    <cellStyle name="60% - Accent4" xfId="1059" builtinId="44" hidden="1" customBuiltin="1"/>
    <cellStyle name="60% - Accent4" xfId="985" builtinId="44" hidden="1" customBuiltin="1"/>
    <cellStyle name="60% - Accent4" xfId="1139" builtinId="44" hidden="1" customBuiltin="1"/>
    <cellStyle name="60% - Accent4" xfId="1174" builtinId="44" hidden="1" customBuiltin="1"/>
    <cellStyle name="60% - Accent4" xfId="1210" builtinId="44" hidden="1" customBuiltin="1"/>
    <cellStyle name="60% - Accent4" xfId="1244" builtinId="44" hidden="1" customBuiltin="1"/>
    <cellStyle name="60% - Accent4" xfId="1283" builtinId="44" hidden="1" customBuiltin="1"/>
    <cellStyle name="60% - Accent4" xfId="1328" builtinId="44" hidden="1" customBuiltin="1"/>
    <cellStyle name="60% - Accent4" xfId="1360" builtinId="44" hidden="1" customBuiltin="1"/>
    <cellStyle name="60% - Accent4" xfId="1394" builtinId="44" hidden="1" customBuiltin="1"/>
    <cellStyle name="60% - Accent4" xfId="1426" builtinId="44" hidden="1" customBuiltin="1"/>
    <cellStyle name="60% - Accent4" xfId="1457" builtinId="44" hidden="1" customBuiltin="1"/>
    <cellStyle name="60% - Accent4" xfId="1401" builtinId="44" hidden="1" customBuiltin="1"/>
    <cellStyle name="60% - Accent4" xfId="1327" builtinId="44" hidden="1" customBuiltin="1"/>
    <cellStyle name="60% - Accent4" xfId="1481" builtinId="44" hidden="1" customBuiltin="1"/>
    <cellStyle name="60% - Accent4" xfId="1516" builtinId="44" hidden="1" customBuiltin="1"/>
    <cellStyle name="60% - Accent4" xfId="1552" builtinId="44" hidden="1" customBuiltin="1"/>
    <cellStyle name="60% - Accent4" xfId="1586" builtinId="44" hidden="1" customBuiltin="1"/>
    <cellStyle name="60% - Accent4" xfId="1621" builtinId="44" hidden="1" customBuiltin="1"/>
    <cellStyle name="60% - Accent4" xfId="1733" builtinId="44" hidden="1" customBuiltin="1"/>
    <cellStyle name="60% - Accent4" xfId="1754" builtinId="44" hidden="1" customBuiltin="1"/>
    <cellStyle name="60% - Accent4" xfId="1776" builtinId="44" hidden="1" customBuiltin="1"/>
    <cellStyle name="60% - Accent4" xfId="1798" builtinId="44" hidden="1" customBuiltin="1"/>
    <cellStyle name="60% - Accent4" xfId="1819" builtinId="44" hidden="1" customBuiltin="1"/>
    <cellStyle name="60% - Accent4" xfId="1844" builtinId="44" hidden="1" customBuiltin="1"/>
    <cellStyle name="60% - Accent4" xfId="2023" builtinId="44" hidden="1" customBuiltin="1"/>
    <cellStyle name="60% - Accent4" xfId="2044" builtinId="44" hidden="1" customBuiltin="1"/>
    <cellStyle name="60% - Accent4" xfId="2067" builtinId="44" hidden="1" customBuiltin="1"/>
    <cellStyle name="60% - Accent4" xfId="2089" builtinId="44" hidden="1" customBuiltin="1"/>
    <cellStyle name="60% - Accent4" xfId="2110" builtinId="44" hidden="1" customBuiltin="1"/>
    <cellStyle name="60% - Accent4" xfId="1986" builtinId="44" hidden="1" customBuiltin="1"/>
    <cellStyle name="60% - Accent4" xfId="2148" builtinId="44" hidden="1" customBuiltin="1"/>
    <cellStyle name="60% - Accent4" xfId="2179" builtinId="44" hidden="1" customBuiltin="1"/>
    <cellStyle name="60% - Accent4" xfId="2212" builtinId="44" hidden="1" customBuiltin="1"/>
    <cellStyle name="60% - Accent4" xfId="2243" builtinId="44" hidden="1" customBuiltin="1"/>
    <cellStyle name="60% - Accent4" xfId="2273" builtinId="44" hidden="1" customBuiltin="1"/>
    <cellStyle name="60% - Accent4" xfId="2217" builtinId="44" hidden="1" customBuiltin="1"/>
    <cellStyle name="60% - Accent4" xfId="2146" builtinId="44" hidden="1" customBuiltin="1"/>
    <cellStyle name="60% - Accent4" xfId="2288" builtinId="44" hidden="1" customBuiltin="1"/>
    <cellStyle name="60% - Accent4" xfId="2313" builtinId="44" hidden="1" customBuiltin="1"/>
    <cellStyle name="60% - Accent4" xfId="2335" builtinId="44" hidden="1" customBuiltin="1"/>
    <cellStyle name="60% - Accent4" xfId="2356" builtinId="44" hidden="1" customBuiltin="1"/>
    <cellStyle name="60% - Accent4" xfId="2367" builtinId="44" hidden="1" customBuiltin="1"/>
    <cellStyle name="60% - Accent4" xfId="2402" builtinId="44" hidden="1" customBuiltin="1"/>
    <cellStyle name="60% - Accent4" xfId="2431" builtinId="44" hidden="1" customBuiltin="1"/>
    <cellStyle name="60% - Accent4" xfId="2462" builtinId="44" hidden="1" customBuiltin="1"/>
    <cellStyle name="60% - Accent4" xfId="2490" builtinId="44" hidden="1" customBuiltin="1"/>
    <cellStyle name="60% - Accent4" xfId="2518" builtinId="44" hidden="1" customBuiltin="1"/>
    <cellStyle name="60% - Accent4" xfId="2467" builtinId="44" hidden="1" customBuiltin="1"/>
    <cellStyle name="60% - Accent4" xfId="2401" builtinId="44" hidden="1" customBuiltin="1"/>
    <cellStyle name="60% - Accent4" xfId="2532" builtinId="44" hidden="1" customBuiltin="1"/>
    <cellStyle name="60% - Accent4" xfId="2554" builtinId="44" hidden="1" customBuiltin="1"/>
    <cellStyle name="60% - Accent4" xfId="2576" builtinId="44" hidden="1" customBuiltin="1"/>
    <cellStyle name="60% - Accent4" xfId="2597" builtinId="44" hidden="1" customBuiltin="1"/>
    <cellStyle name="60% - Accent4" xfId="2627" builtinId="44" hidden="1" customBuiltin="1"/>
    <cellStyle name="60% - Accent4" xfId="2662" builtinId="44" hidden="1" customBuiltin="1"/>
    <cellStyle name="60% - Accent4" xfId="2691" builtinId="44" hidden="1" customBuiltin="1"/>
    <cellStyle name="60% - Accent4" xfId="2722" builtinId="44" hidden="1" customBuiltin="1"/>
    <cellStyle name="60% - Accent4" xfId="2750" builtinId="44" hidden="1" customBuiltin="1"/>
    <cellStyle name="60% - Accent4" xfId="2778" builtinId="44" hidden="1" customBuiltin="1"/>
    <cellStyle name="60% - Accent4" xfId="2727" builtinId="44" hidden="1" customBuiltin="1"/>
    <cellStyle name="60% - Accent4" xfId="2661" builtinId="44" hidden="1" customBuiltin="1"/>
    <cellStyle name="60% - Accent4" xfId="2792" builtinId="44" hidden="1" customBuiltin="1"/>
    <cellStyle name="60% - Accent4" xfId="2814" builtinId="44" hidden="1" customBuiltin="1"/>
    <cellStyle name="60% - Accent4" xfId="2836" builtinId="44" hidden="1" customBuiltin="1"/>
    <cellStyle name="60% - Accent4" xfId="2857" builtinId="44" hidden="1" customBuiltin="1"/>
    <cellStyle name="60% - Accent4" xfId="2887" builtinId="44" hidden="1" customBuiltin="1"/>
    <cellStyle name="60% - Accent4" xfId="1938" builtinId="44" hidden="1" customBuiltin="1"/>
    <cellStyle name="60% - Accent4" xfId="1881" builtinId="44" hidden="1" customBuiltin="1"/>
    <cellStyle name="60% - Accent4" xfId="1915" builtinId="44" hidden="1" customBuiltin="1"/>
    <cellStyle name="60% - Accent4" xfId="1936" builtinId="44" hidden="1" customBuiltin="1"/>
    <cellStyle name="60% - Accent4" xfId="1827" builtinId="44" hidden="1" customBuiltin="1"/>
    <cellStyle name="60% - Accent4" xfId="1855" builtinId="44" hidden="1" customBuiltin="1"/>
    <cellStyle name="60% - Accent4" xfId="3030" builtinId="44" hidden="1" customBuiltin="1"/>
    <cellStyle name="60% - Accent4" xfId="3051" builtinId="44" hidden="1" customBuiltin="1"/>
    <cellStyle name="60% - Accent4" xfId="3074" builtinId="44" hidden="1" customBuiltin="1"/>
    <cellStyle name="60% - Accent4" xfId="3095" builtinId="44" hidden="1" customBuiltin="1"/>
    <cellStyle name="60% - Accent4" xfId="3116" builtinId="44" hidden="1" customBuiltin="1"/>
    <cellStyle name="60% - Accent4" xfId="2995" builtinId="44" hidden="1" customBuiltin="1"/>
    <cellStyle name="60% - Accent4" xfId="3153" builtinId="44" hidden="1" customBuiltin="1"/>
    <cellStyle name="60% - Accent4" xfId="3184" builtinId="44" hidden="1" customBuiltin="1"/>
    <cellStyle name="60% - Accent4" xfId="3217" builtinId="44" hidden="1" customBuiltin="1"/>
    <cellStyle name="60% - Accent4" xfId="3247" builtinId="44" hidden="1" customBuiltin="1"/>
    <cellStyle name="60% - Accent4" xfId="3277" builtinId="44" hidden="1" customBuiltin="1"/>
    <cellStyle name="60% - Accent4" xfId="3222" builtinId="44" hidden="1" customBuiltin="1"/>
    <cellStyle name="60% - Accent4" xfId="3151" builtinId="44" hidden="1" customBuiltin="1"/>
    <cellStyle name="60% - Accent4" xfId="3292" builtinId="44" hidden="1" customBuiltin="1"/>
    <cellStyle name="60% - Accent4" xfId="3317" builtinId="44" hidden="1" customBuiltin="1"/>
    <cellStyle name="60% - Accent4" xfId="3338" builtinId="44" hidden="1" customBuiltin="1"/>
    <cellStyle name="60% - Accent4" xfId="3359" builtinId="44" hidden="1" customBuiltin="1"/>
    <cellStyle name="60% - Accent4" xfId="3369" builtinId="44" hidden="1" customBuiltin="1"/>
    <cellStyle name="60% - Accent4" xfId="3403" builtinId="44" hidden="1" customBuiltin="1"/>
    <cellStyle name="60% - Accent4" xfId="3432" builtinId="44" hidden="1" customBuiltin="1"/>
    <cellStyle name="60% - Accent4" xfId="3463" builtinId="44" hidden="1" customBuiltin="1"/>
    <cellStyle name="60% - Accent4" xfId="3490" builtinId="44" hidden="1" customBuiltin="1"/>
    <cellStyle name="60% - Accent4" xfId="3518" builtinId="44" hidden="1" customBuiltin="1"/>
    <cellStyle name="60% - Accent4" xfId="3468" builtinId="44" hidden="1" customBuiltin="1"/>
    <cellStyle name="60% - Accent4" xfId="3402" builtinId="44" hidden="1" customBuiltin="1"/>
    <cellStyle name="60% - Accent4" xfId="3532" builtinId="44" hidden="1" customBuiltin="1"/>
    <cellStyle name="60% - Accent4" xfId="3554" builtinId="44" hidden="1" customBuiltin="1"/>
    <cellStyle name="60% - Accent4" xfId="3575" builtinId="44" hidden="1" customBuiltin="1"/>
    <cellStyle name="60% - Accent4" xfId="3596" builtinId="44" hidden="1" customBuiltin="1"/>
    <cellStyle name="60% - Accent4" xfId="3625" builtinId="44" hidden="1" customBuiltin="1"/>
    <cellStyle name="60% - Accent4" xfId="3659" builtinId="44" hidden="1" customBuiltin="1"/>
    <cellStyle name="60% - Accent4" xfId="3688" builtinId="44" hidden="1" customBuiltin="1"/>
    <cellStyle name="60% - Accent4" xfId="3719" builtinId="44" hidden="1" customBuiltin="1"/>
    <cellStyle name="60% - Accent4" xfId="3746" builtinId="44" hidden="1" customBuiltin="1"/>
    <cellStyle name="60% - Accent4" xfId="3774" builtinId="44" hidden="1" customBuiltin="1"/>
    <cellStyle name="60% - Accent4" xfId="3724" builtinId="44" hidden="1" customBuiltin="1"/>
    <cellStyle name="60% - Accent4" xfId="3658" builtinId="44" hidden="1" customBuiltin="1"/>
    <cellStyle name="60% - Accent4" xfId="3788" builtinId="44" hidden="1" customBuiltin="1"/>
    <cellStyle name="60% - Accent4" xfId="3810" builtinId="44" hidden="1" customBuiltin="1"/>
    <cellStyle name="60% - Accent4" xfId="3831" builtinId="44" hidden="1" customBuiltin="1"/>
    <cellStyle name="60% - Accent4" xfId="3852" builtinId="44" hidden="1" customBuiltin="1"/>
    <cellStyle name="60% - Accent4" xfId="3873" builtinId="44" hidden="1" customBuiltin="1"/>
    <cellStyle name="60% - Accent4" xfId="3922" builtinId="44" hidden="1" customBuiltin="1"/>
    <cellStyle name="60% - Accent4" xfId="3956" builtinId="44" hidden="1" customBuiltin="1"/>
    <cellStyle name="60% - Accent4" xfId="3993" builtinId="44" hidden="1" customBuiltin="1"/>
    <cellStyle name="60% - Accent4" xfId="4030" builtinId="44" hidden="1" customBuiltin="1"/>
    <cellStyle name="60% - Accent4" xfId="4064" builtinId="44" hidden="1" customBuiltin="1"/>
    <cellStyle name="60% - Accent4" xfId="4262" builtinId="44" hidden="1" customBuiltin="1"/>
    <cellStyle name="60% - Accent4" xfId="6391" builtinId="44" hidden="1" customBuiltin="1"/>
    <cellStyle name="60% - Accent4" xfId="6415" builtinId="44" hidden="1" customBuiltin="1"/>
    <cellStyle name="60% - Accent4" xfId="6443" builtinId="44" hidden="1" customBuiltin="1"/>
    <cellStyle name="60% - Accent4" xfId="6468" builtinId="44" hidden="1" customBuiltin="1"/>
    <cellStyle name="60% - Accent4" xfId="6489" builtinId="44" hidden="1" customBuiltin="1"/>
    <cellStyle name="60% - Accent4" xfId="6343" builtinId="44" hidden="1" customBuiltin="1"/>
    <cellStyle name="60% - Accent4" xfId="6538" builtinId="44" hidden="1" customBuiltin="1"/>
    <cellStyle name="60% - Accent4" xfId="6572" builtinId="44" hidden="1" customBuiltin="1"/>
    <cellStyle name="60% - Accent4" xfId="6610" builtinId="44" hidden="1" customBuiltin="1"/>
    <cellStyle name="60% - Accent4" xfId="6646" builtinId="44" hidden="1" customBuiltin="1"/>
    <cellStyle name="60% - Accent4" xfId="6680" builtinId="44" hidden="1" customBuiltin="1"/>
    <cellStyle name="60% - Accent4" xfId="6617" builtinId="44" hidden="1" customBuiltin="1"/>
    <cellStyle name="60% - Accent4" xfId="6536" builtinId="44" hidden="1" customBuiltin="1"/>
    <cellStyle name="60% - Accent4" xfId="6705" builtinId="44" hidden="1" customBuiltin="1"/>
    <cellStyle name="60% - Accent4" xfId="6743" builtinId="44" hidden="1" customBuiltin="1"/>
    <cellStyle name="60% - Accent4" xfId="6779" builtinId="44" hidden="1" customBuiltin="1"/>
    <cellStyle name="60% - Accent4" xfId="6814" builtinId="44" hidden="1" customBuiltin="1"/>
    <cellStyle name="60% - Accent4" xfId="6831" builtinId="44" hidden="1" customBuiltin="1"/>
    <cellStyle name="60% - Accent4" xfId="6876" builtinId="44" hidden="1" customBuiltin="1"/>
    <cellStyle name="60% - Accent4" xfId="6908" builtinId="44" hidden="1" customBuiltin="1"/>
    <cellStyle name="60% - Accent4" xfId="6943" builtinId="44" hidden="1" customBuiltin="1"/>
    <cellStyle name="60% - Accent4" xfId="6975" builtinId="44" hidden="1" customBuiltin="1"/>
    <cellStyle name="60% - Accent4" xfId="7006" builtinId="44" hidden="1" customBuiltin="1"/>
    <cellStyle name="60% - Accent4" xfId="6950" builtinId="44" hidden="1" customBuiltin="1"/>
    <cellStyle name="60% - Accent4" xfId="6875" builtinId="44" hidden="1" customBuiltin="1"/>
    <cellStyle name="60% - Accent4" xfId="7030" builtinId="44" hidden="1" customBuiltin="1"/>
    <cellStyle name="60% - Accent4" xfId="7065" builtinId="44" hidden="1" customBuiltin="1"/>
    <cellStyle name="60% - Accent4" xfId="7101" builtinId="44" hidden="1" customBuiltin="1"/>
    <cellStyle name="60% - Accent4" xfId="7135" builtinId="44" hidden="1" customBuiltin="1"/>
    <cellStyle name="60% - Accent4" xfId="7174" builtinId="44" hidden="1" customBuiltin="1"/>
    <cellStyle name="60% - Accent4" xfId="7220" builtinId="44" hidden="1" customBuiltin="1"/>
    <cellStyle name="60% - Accent4" xfId="7253" builtinId="44" hidden="1" customBuiltin="1"/>
    <cellStyle name="60% - Accent4" xfId="7288" builtinId="44" hidden="1" customBuiltin="1"/>
    <cellStyle name="60% - Accent4" xfId="7320" builtinId="44" hidden="1" customBuiltin="1"/>
    <cellStyle name="60% - Accent4" xfId="7351" builtinId="44" hidden="1" customBuiltin="1"/>
    <cellStyle name="60% - Accent4" xfId="7295" builtinId="44" hidden="1" customBuiltin="1"/>
    <cellStyle name="60% - Accent4" xfId="7219" builtinId="44" hidden="1" customBuiltin="1"/>
    <cellStyle name="60% - Accent4" xfId="7375" builtinId="44" hidden="1" customBuiltin="1"/>
    <cellStyle name="60% - Accent4" xfId="7411" builtinId="44" hidden="1" customBuiltin="1"/>
    <cellStyle name="60% - Accent4" xfId="7447" builtinId="44" hidden="1" customBuiltin="1"/>
    <cellStyle name="60% - Accent4" xfId="7481" builtinId="44" hidden="1" customBuiltin="1"/>
    <cellStyle name="60% - Accent4" xfId="7522" builtinId="44" hidden="1" customBuiltin="1"/>
    <cellStyle name="60% - Accent4" xfId="7974" builtinId="44" hidden="1" customBuiltin="1"/>
    <cellStyle name="60% - Accent4" xfId="7995" builtinId="44" hidden="1" customBuiltin="1"/>
    <cellStyle name="60% - Accent4" xfId="8018" builtinId="44" hidden="1" customBuiltin="1"/>
    <cellStyle name="60% - Accent4" xfId="8041" builtinId="44" hidden="1" customBuiltin="1"/>
    <cellStyle name="60% - Accent4" xfId="8062" builtinId="44" hidden="1" customBuiltin="1"/>
    <cellStyle name="60% - Accent4" xfId="8106" builtinId="44" hidden="1" customBuiltin="1"/>
    <cellStyle name="60% - Accent4" xfId="8574" builtinId="44" hidden="1" customBuiltin="1"/>
    <cellStyle name="60% - Accent4" xfId="8598" builtinId="44" hidden="1" customBuiltin="1"/>
    <cellStyle name="60% - Accent4" xfId="8624" builtinId="44" hidden="1" customBuiltin="1"/>
    <cellStyle name="60% - Accent4" xfId="8649" builtinId="44" hidden="1" customBuiltin="1"/>
    <cellStyle name="60% - Accent4" xfId="8672" builtinId="44" hidden="1" customBuiltin="1"/>
    <cellStyle name="60% - Accent4" xfId="8532" builtinId="44" hidden="1" customBuiltin="1"/>
    <cellStyle name="60% - Accent4" xfId="8713" builtinId="44" hidden="1" customBuiltin="1"/>
    <cellStyle name="60% - Accent4" xfId="8744" builtinId="44" hidden="1" customBuiltin="1"/>
    <cellStyle name="60% - Accent4" xfId="8780" builtinId="44" hidden="1" customBuiltin="1"/>
    <cellStyle name="60% - Accent4" xfId="8812" builtinId="44" hidden="1" customBuiltin="1"/>
    <cellStyle name="60% - Accent4" xfId="8842" builtinId="44" hidden="1" customBuiltin="1"/>
    <cellStyle name="60% - Accent4" xfId="8785" builtinId="44" hidden="1" customBuiltin="1"/>
    <cellStyle name="60% - Accent4" xfId="8711" builtinId="44" hidden="1" customBuiltin="1"/>
    <cellStyle name="60% - Accent4" xfId="8860" builtinId="44" hidden="1" customBuiltin="1"/>
    <cellStyle name="60% - Accent4" xfId="8888" builtinId="44" hidden="1" customBuiltin="1"/>
    <cellStyle name="60% - Accent4" xfId="8911" builtinId="44" hidden="1" customBuiltin="1"/>
    <cellStyle name="60% - Accent4" xfId="8934" builtinId="44" hidden="1" customBuiltin="1"/>
    <cellStyle name="60% - Accent4" xfId="8947" builtinId="44" hidden="1" customBuiltin="1"/>
    <cellStyle name="60% - Accent4" xfId="8985" builtinId="44" hidden="1" customBuiltin="1"/>
    <cellStyle name="60% - Accent4" xfId="9016" builtinId="44" hidden="1" customBuiltin="1"/>
    <cellStyle name="60% - Accent4" xfId="9050" builtinId="44" hidden="1" customBuiltin="1"/>
    <cellStyle name="60% - Accent4" xfId="9078" builtinId="44" hidden="1" customBuiltin="1"/>
    <cellStyle name="60% - Accent4" xfId="9106" builtinId="44" hidden="1" customBuiltin="1"/>
    <cellStyle name="60% - Accent4" xfId="9055" builtinId="44" hidden="1" customBuiltin="1"/>
    <cellStyle name="60% - Accent4" xfId="8984" builtinId="44" hidden="1" customBuiltin="1"/>
    <cellStyle name="60% - Accent4" xfId="9125" builtinId="44" hidden="1" customBuiltin="1"/>
    <cellStyle name="60% - Accent4" xfId="9150" builtinId="44" hidden="1" customBuiltin="1"/>
    <cellStyle name="60% - Accent4" xfId="9176" builtinId="44" hidden="1" customBuiltin="1"/>
    <cellStyle name="60% - Accent4" xfId="9200" builtinId="44" hidden="1" customBuiltin="1"/>
    <cellStyle name="60% - Accent4" xfId="9232" builtinId="44" hidden="1" customBuiltin="1"/>
    <cellStyle name="60% - Accent4" xfId="9270" builtinId="44" hidden="1" customBuiltin="1"/>
    <cellStyle name="60% - Accent4" xfId="9301" builtinId="44" hidden="1" customBuiltin="1"/>
    <cellStyle name="60% - Accent4" xfId="9334" builtinId="44" hidden="1" customBuiltin="1"/>
    <cellStyle name="60% - Accent4" xfId="9363" builtinId="44" hidden="1" customBuiltin="1"/>
    <cellStyle name="60% - Accent4" xfId="9391" builtinId="44" hidden="1" customBuiltin="1"/>
    <cellStyle name="60% - Accent4" xfId="9339" builtinId="44" hidden="1" customBuiltin="1"/>
    <cellStyle name="60% - Accent4" xfId="9269" builtinId="44" hidden="1" customBuiltin="1"/>
    <cellStyle name="60% - Accent4" xfId="9409" builtinId="44" hidden="1" customBuiltin="1"/>
    <cellStyle name="60% - Accent4" xfId="9434" builtinId="44" hidden="1" customBuiltin="1"/>
    <cellStyle name="60% - Accent4" xfId="9459" builtinId="44" hidden="1" customBuiltin="1"/>
    <cellStyle name="60% - Accent4" xfId="9482" builtinId="44" hidden="1" customBuiltin="1"/>
    <cellStyle name="60% - Accent4" xfId="9513" builtinId="44" hidden="1" customBuiltin="1"/>
    <cellStyle name="60% - Accent4" xfId="8448" builtinId="44" hidden="1" customBuiltin="1"/>
    <cellStyle name="60% - Accent4" xfId="8250" builtinId="44" hidden="1" customBuiltin="1"/>
    <cellStyle name="60% - Accent4" xfId="8358" builtinId="44" hidden="1" customBuiltin="1"/>
    <cellStyle name="60% - Accent4" xfId="8443" builtinId="44" hidden="1" customBuiltin="1"/>
    <cellStyle name="60% - Accent4" xfId="8088" builtinId="44" hidden="1" customBuiltin="1"/>
    <cellStyle name="60% - Accent4" xfId="8148" builtinId="44" hidden="1" customBuiltin="1"/>
    <cellStyle name="60% - Accent4" xfId="9672" builtinId="44" hidden="1" customBuiltin="1"/>
    <cellStyle name="60% - Accent4" xfId="9693" builtinId="44" hidden="1" customBuiltin="1"/>
    <cellStyle name="60% - Accent4" xfId="9716" builtinId="44" hidden="1" customBuiltin="1"/>
    <cellStyle name="60% - Accent4" xfId="9737" builtinId="44" hidden="1" customBuiltin="1"/>
    <cellStyle name="60% - Accent4" xfId="9758" builtinId="44" hidden="1" customBuiltin="1"/>
    <cellStyle name="60% - Accent4" xfId="9635" builtinId="44" hidden="1" customBuiltin="1"/>
    <cellStyle name="60% - Accent4" xfId="9797" builtinId="44" hidden="1" customBuiltin="1"/>
    <cellStyle name="60% - Accent4" xfId="9829" builtinId="44" hidden="1" customBuiltin="1"/>
    <cellStyle name="60% - Accent4" xfId="9863" builtinId="44" hidden="1" customBuiltin="1"/>
    <cellStyle name="60% - Accent4" xfId="9894" builtinId="44" hidden="1" customBuiltin="1"/>
    <cellStyle name="60% - Accent4" xfId="9925" builtinId="44" hidden="1" customBuiltin="1"/>
    <cellStyle name="60% - Accent4" xfId="9868" builtinId="44" hidden="1" customBuiltin="1"/>
    <cellStyle name="60% - Accent4" xfId="9795" builtinId="44" hidden="1" customBuiltin="1"/>
    <cellStyle name="60% - Accent4" xfId="9943" builtinId="44" hidden="1" customBuiltin="1"/>
    <cellStyle name="60% - Accent4" xfId="9972" builtinId="44" hidden="1" customBuiltin="1"/>
    <cellStyle name="60% - Accent4" xfId="9996" builtinId="44" hidden="1" customBuiltin="1"/>
    <cellStyle name="60% - Accent4" xfId="10018" builtinId="44" hidden="1" customBuiltin="1"/>
    <cellStyle name="60% - Accent4" xfId="10031" builtinId="44" hidden="1" customBuiltin="1"/>
    <cellStyle name="60% - Accent4" xfId="10065" builtinId="44" hidden="1" customBuiltin="1"/>
    <cellStyle name="60% - Accent4" xfId="10095" builtinId="44" hidden="1" customBuiltin="1"/>
    <cellStyle name="60% - Accent4" xfId="10127" builtinId="44" hidden="1" customBuiltin="1"/>
    <cellStyle name="60% - Accent4" xfId="10154" builtinId="44" hidden="1" customBuiltin="1"/>
    <cellStyle name="60% - Accent4" xfId="10183" builtinId="44" hidden="1" customBuiltin="1"/>
    <cellStyle name="60% - Accent4" xfId="10132" builtinId="44" hidden="1" customBuiltin="1"/>
    <cellStyle name="60% - Accent4" xfId="10064" builtinId="44" hidden="1" customBuiltin="1"/>
    <cellStyle name="60% - Accent4" xfId="10201" builtinId="44" hidden="1" customBuiltin="1"/>
    <cellStyle name="60% - Accent4" xfId="10226" builtinId="44" hidden="1" customBuiltin="1"/>
    <cellStyle name="60% - Accent4" xfId="10250" builtinId="44" hidden="1" customBuiltin="1"/>
    <cellStyle name="60% - Accent4" xfId="10273" builtinId="44" hidden="1" customBuiltin="1"/>
    <cellStyle name="60% - Accent4" xfId="10306" builtinId="44" hidden="1" customBuiltin="1"/>
    <cellStyle name="60% - Accent4" xfId="10343" builtinId="44" hidden="1" customBuiltin="1"/>
    <cellStyle name="60% - Accent4" xfId="10373" builtinId="44" hidden="1" customBuiltin="1"/>
    <cellStyle name="60% - Accent4" xfId="10406" builtinId="44" hidden="1" customBuiltin="1"/>
    <cellStyle name="60% - Accent4" xfId="10434" builtinId="44" hidden="1" customBuiltin="1"/>
    <cellStyle name="60% - Accent4" xfId="10462" builtinId="44" hidden="1" customBuiltin="1"/>
    <cellStyle name="60% - Accent4" xfId="10412" builtinId="44" hidden="1" customBuiltin="1"/>
    <cellStyle name="60% - Accent4" xfId="10342" builtinId="44" hidden="1" customBuiltin="1"/>
    <cellStyle name="60% - Accent4" xfId="10480" builtinId="44" hidden="1" customBuiltin="1"/>
    <cellStyle name="60% - Accent4" xfId="10506" builtinId="44" hidden="1" customBuiltin="1"/>
    <cellStyle name="60% - Accent4" xfId="10528" builtinId="44" hidden="1" customBuiltin="1"/>
    <cellStyle name="60% - Accent4" xfId="10551" builtinId="44" hidden="1" customBuiltin="1"/>
    <cellStyle name="60% - Accent4" xfId="10580" builtinId="44" hidden="1" customBuiltin="1"/>
    <cellStyle name="60% - Accent4" xfId="5618" builtinId="44" hidden="1" customBuiltin="1"/>
    <cellStyle name="60% - Accent4" xfId="7611" builtinId="44" hidden="1" customBuiltin="1"/>
    <cellStyle name="60% - Accent4" xfId="4273" builtinId="44" hidden="1" customBuiltin="1"/>
    <cellStyle name="60% - Accent4" xfId="10690" builtinId="44" hidden="1" customBuiltin="1"/>
    <cellStyle name="60% - Accent4" xfId="10759" builtinId="44" hidden="1" customBuiltin="1"/>
    <cellStyle name="60% - Accent4" xfId="10740" builtinId="44" hidden="1" customBuiltin="1"/>
    <cellStyle name="60% - Accent4" xfId="6013" builtinId="44" hidden="1" customBuiltin="1"/>
    <cellStyle name="60% - Accent4" xfId="4766" builtinId="44" hidden="1" customBuiltin="1"/>
    <cellStyle name="60% - Accent4" xfId="4742" builtinId="44" hidden="1" customBuiltin="1"/>
    <cellStyle name="60% - Accent4" xfId="4633" builtinId="44" hidden="1" customBuiltin="1"/>
    <cellStyle name="60% - Accent4" xfId="7739" builtinId="44" hidden="1" customBuiltin="1"/>
    <cellStyle name="60% - Accent4" xfId="5725" builtinId="44" hidden="1" customBuiltin="1"/>
    <cellStyle name="60% - Accent4" xfId="4890" builtinId="44" hidden="1" customBuiltin="1"/>
    <cellStyle name="60% - Accent4" xfId="4390" builtinId="44" hidden="1" customBuiltin="1"/>
    <cellStyle name="60% - Accent4" xfId="7754" builtinId="44" hidden="1" customBuiltin="1"/>
    <cellStyle name="60% - Accent4" xfId="4809" builtinId="44" hidden="1" customBuiltin="1"/>
    <cellStyle name="60% - Accent4" xfId="5253" builtinId="44" hidden="1" customBuiltin="1"/>
    <cellStyle name="60% - Accent4" xfId="10671" builtinId="44" hidden="1" customBuiltin="1"/>
    <cellStyle name="60% - Accent4" xfId="5487" builtinId="44" hidden="1" customBuiltin="1"/>
    <cellStyle name="60% - Accent4" xfId="5584" builtinId="44" hidden="1" customBuiltin="1"/>
    <cellStyle name="60% - Accent4" xfId="10635" builtinId="44" hidden="1" customBuiltin="1"/>
    <cellStyle name="60% - Accent4" xfId="8300" builtinId="44" hidden="1" customBuiltin="1"/>
    <cellStyle name="60% - Accent4" xfId="10632" builtinId="44" hidden="1" customBuiltin="1"/>
    <cellStyle name="60% - Accent4" xfId="5154" builtinId="44" hidden="1" customBuiltin="1"/>
    <cellStyle name="60% - Accent4" xfId="9616" builtinId="44" hidden="1" customBuiltin="1"/>
    <cellStyle name="60% - Accent4" xfId="5183" builtinId="44" hidden="1" customBuiltin="1"/>
    <cellStyle name="60% - Accent4" xfId="5182" builtinId="44" hidden="1" customBuiltin="1"/>
    <cellStyle name="60% - Accent4" xfId="8364" builtinId="44" hidden="1" customBuiltin="1"/>
    <cellStyle name="60% - Accent4" xfId="4380" builtinId="44" hidden="1" customBuiltin="1"/>
    <cellStyle name="60% - Accent4" xfId="5948" builtinId="44" hidden="1" customBuiltin="1"/>
    <cellStyle name="60% - Accent4" xfId="5891" builtinId="44" hidden="1" customBuiltin="1"/>
    <cellStyle name="60% - Accent4" xfId="6041" builtinId="44" hidden="1" customBuiltin="1"/>
    <cellStyle name="60% - Accent4" xfId="4161" builtinId="44" hidden="1" customBuiltin="1"/>
    <cellStyle name="60% - Accent4" xfId="6283" builtinId="44" hidden="1" customBuiltin="1"/>
    <cellStyle name="60% - Accent4" xfId="5916" builtinId="44" hidden="1" customBuiltin="1"/>
    <cellStyle name="60% - Accent4" xfId="5986" builtinId="44" hidden="1" customBuiltin="1"/>
    <cellStyle name="60% - Accent4" xfId="4481" builtinId="44" hidden="1" customBuiltin="1"/>
    <cellStyle name="60% - Accent4" xfId="5241" builtinId="44" hidden="1" customBuiltin="1"/>
    <cellStyle name="60% - Accent4" xfId="4149" builtinId="44" hidden="1" customBuiltin="1"/>
    <cellStyle name="60% - Accent4" xfId="4986" builtinId="44" hidden="1" customBuiltin="1"/>
    <cellStyle name="60% - Accent4" xfId="5777" builtinId="44" hidden="1" customBuiltin="1"/>
    <cellStyle name="60% - Accent4" xfId="6136" builtinId="44" hidden="1" customBuiltin="1"/>
    <cellStyle name="60% - Accent4" xfId="5435" builtinId="44" hidden="1" customBuiltin="1"/>
    <cellStyle name="60% - Accent4" xfId="5681" builtinId="44" hidden="1" customBuiltin="1"/>
    <cellStyle name="60% - Accent4" xfId="4867" builtinId="44" hidden="1" customBuiltin="1"/>
    <cellStyle name="60% - Accent4" xfId="4723" builtinId="44" hidden="1" customBuiltin="1"/>
    <cellStyle name="60% - Accent4" xfId="6020" builtinId="44" hidden="1" customBuiltin="1"/>
    <cellStyle name="60% - Accent4" xfId="8864" builtinId="44" hidden="1" customBuiltin="1"/>
    <cellStyle name="60% - Accent4" xfId="4857" builtinId="44" hidden="1" customBuiltin="1"/>
    <cellStyle name="60% - Accent4" xfId="10252" builtinId="44" hidden="1" customBuiltin="1"/>
    <cellStyle name="60% - Accent4" xfId="9931" builtinId="44" hidden="1" customBuiltin="1"/>
    <cellStyle name="60% - Accent4" xfId="6056" builtinId="44" hidden="1" customBuiltin="1"/>
    <cellStyle name="60% - Accent4" xfId="7537" builtinId="44" hidden="1" customBuiltin="1"/>
    <cellStyle name="60% - Accent4" xfId="9272" builtinId="44" hidden="1" customBuiltin="1"/>
    <cellStyle name="60% - Accent4" xfId="11020" builtinId="44" hidden="1" customBuiltin="1"/>
    <cellStyle name="60% - Accent4" xfId="11045" builtinId="44" hidden="1" customBuiltin="1"/>
    <cellStyle name="60% - Accent4" xfId="11076" builtinId="44" hidden="1" customBuiltin="1"/>
    <cellStyle name="60% - Accent4" xfId="11104" builtinId="44" hidden="1" customBuiltin="1"/>
    <cellStyle name="60% - Accent4" xfId="11131" builtinId="44" hidden="1" customBuiltin="1"/>
    <cellStyle name="60% - Accent4" xfId="10972" builtinId="44" hidden="1" customBuiltin="1"/>
    <cellStyle name="60% - Accent4" xfId="11177" builtinId="44" hidden="1" customBuiltin="1"/>
    <cellStyle name="60% - Accent4" xfId="11210" builtinId="44" hidden="1" customBuiltin="1"/>
    <cellStyle name="60% - Accent4" xfId="11245" builtinId="44" hidden="1" customBuiltin="1"/>
    <cellStyle name="60% - Accent4" xfId="11280" builtinId="44" hidden="1" customBuiltin="1"/>
    <cellStyle name="60% - Accent4" xfId="11310" builtinId="44" hidden="1" customBuiltin="1"/>
    <cellStyle name="60% - Accent4" xfId="11252" builtinId="44" hidden="1" customBuiltin="1"/>
    <cellStyle name="60% - Accent4" xfId="11175" builtinId="44" hidden="1" customBuiltin="1"/>
    <cellStyle name="60% - Accent4" xfId="11330" builtinId="44" hidden="1" customBuiltin="1"/>
    <cellStyle name="60% - Accent4" xfId="11363" builtinId="44" hidden="1" customBuiltin="1"/>
    <cellStyle name="60% - Accent4" xfId="11392" builtinId="44" hidden="1" customBuiltin="1"/>
    <cellStyle name="60% - Accent4" xfId="11418" builtinId="44" hidden="1" customBuiltin="1"/>
    <cellStyle name="60% - Accent4" xfId="11431" builtinId="44" hidden="1" customBuiltin="1"/>
    <cellStyle name="60% - Accent4" xfId="11474" builtinId="44" hidden="1" customBuiltin="1"/>
    <cellStyle name="60% - Accent4" xfId="11505" builtinId="44" hidden="1" customBuiltin="1"/>
    <cellStyle name="60% - Accent4" xfId="11537" builtinId="44" hidden="1" customBuiltin="1"/>
    <cellStyle name="60% - Accent4" xfId="11567" builtinId="44" hidden="1" customBuiltin="1"/>
    <cellStyle name="60% - Accent4" xfId="11596" builtinId="44" hidden="1" customBuiltin="1"/>
    <cellStyle name="60% - Accent4" xfId="11543" builtinId="44" hidden="1" customBuiltin="1"/>
    <cellStyle name="60% - Accent4" xfId="11473" builtinId="44" hidden="1" customBuiltin="1"/>
    <cellStyle name="60% - Accent4" xfId="11614" builtinId="44" hidden="1" customBuiltin="1"/>
    <cellStyle name="60% - Accent4" xfId="11642" builtinId="44" hidden="1" customBuiltin="1"/>
    <cellStyle name="60% - Accent4" xfId="11671" builtinId="44" hidden="1" customBuiltin="1"/>
    <cellStyle name="60% - Accent4" xfId="11697" builtinId="44" hidden="1" customBuiltin="1"/>
    <cellStyle name="60% - Accent4" xfId="11729" builtinId="44" hidden="1" customBuiltin="1"/>
    <cellStyle name="60% - Accent4" xfId="11772" builtinId="44" hidden="1" customBuiltin="1"/>
    <cellStyle name="60% - Accent4" xfId="11803" builtinId="44" hidden="1" customBuiltin="1"/>
    <cellStyle name="60% - Accent4" xfId="11835" builtinId="44" hidden="1" customBuiltin="1"/>
    <cellStyle name="60% - Accent4" xfId="11864" builtinId="44" hidden="1" customBuiltin="1"/>
    <cellStyle name="60% - Accent4" xfId="11892" builtinId="44" hidden="1" customBuiltin="1"/>
    <cellStyle name="60% - Accent4" xfId="11841" builtinId="44" hidden="1" customBuiltin="1"/>
    <cellStyle name="60% - Accent4" xfId="11771" builtinId="44" hidden="1" customBuiltin="1"/>
    <cellStyle name="60% - Accent4" xfId="11910" builtinId="44" hidden="1" customBuiltin="1"/>
    <cellStyle name="60% - Accent4" xfId="11938" builtinId="44" hidden="1" customBuiltin="1"/>
    <cellStyle name="60% - Accent4" xfId="11969" builtinId="44" hidden="1" customBuiltin="1"/>
    <cellStyle name="60% - Accent4" xfId="11996" builtinId="44" hidden="1" customBuiltin="1"/>
    <cellStyle name="60% - Accent4" xfId="12026" builtinId="44" hidden="1" customBuiltin="1"/>
    <cellStyle name="60% - Accent4" xfId="10913" builtinId="44" hidden="1" customBuiltin="1"/>
    <cellStyle name="60% - Accent4" xfId="10471" builtinId="44" hidden="1" customBuiltin="1"/>
    <cellStyle name="60% - Accent4" xfId="10883" builtinId="44" hidden="1" customBuiltin="1"/>
    <cellStyle name="60% - Accent4" xfId="10911" builtinId="44" hidden="1" customBuiltin="1"/>
    <cellStyle name="60% - Accent4" xfId="8910" builtinId="44" hidden="1" customBuiltin="1"/>
    <cellStyle name="60% - Accent4" xfId="5901" builtinId="44" hidden="1" customBuiltin="1"/>
    <cellStyle name="60% - Accent4" xfId="12171" builtinId="44" hidden="1" customBuiltin="1"/>
    <cellStyle name="60% - Accent4" xfId="12192" builtinId="44" hidden="1" customBuiltin="1"/>
    <cellStyle name="60% - Accent4" xfId="12215" builtinId="44" hidden="1" customBuiltin="1"/>
    <cellStyle name="60% - Accent4" xfId="12236" builtinId="44" hidden="1" customBuiltin="1"/>
    <cellStyle name="60% - Accent4" xfId="12257" builtinId="44" hidden="1" customBuiltin="1"/>
    <cellStyle name="60% - Accent4" xfId="12134" builtinId="44" hidden="1" customBuiltin="1"/>
    <cellStyle name="60% - Accent4" xfId="12300" builtinId="44" hidden="1" customBuiltin="1"/>
    <cellStyle name="60% - Accent4" xfId="12332" builtinId="44" hidden="1" customBuiltin="1"/>
    <cellStyle name="60% - Accent4" xfId="12366" builtinId="44" hidden="1" customBuiltin="1"/>
    <cellStyle name="60% - Accent4" xfId="12397" builtinId="44" hidden="1" customBuiltin="1"/>
    <cellStyle name="60% - Accent4" xfId="12429" builtinId="44" hidden="1" customBuiltin="1"/>
    <cellStyle name="60% - Accent4" xfId="12372" builtinId="44" hidden="1" customBuiltin="1"/>
    <cellStyle name="60% - Accent4" xfId="12298" builtinId="44" hidden="1" customBuiltin="1"/>
    <cellStyle name="60% - Accent4" xfId="12449" builtinId="44" hidden="1" customBuiltin="1"/>
    <cellStyle name="60% - Accent4" xfId="12481" builtinId="44" hidden="1" customBuiltin="1"/>
    <cellStyle name="60% - Accent4" xfId="12507" builtinId="44" hidden="1" customBuiltin="1"/>
    <cellStyle name="60% - Accent4" xfId="12533" builtinId="44" hidden="1" customBuiltin="1"/>
    <cellStyle name="60% - Accent4" xfId="12543" builtinId="44" hidden="1" customBuiltin="1"/>
    <cellStyle name="60% - Accent4" xfId="12583" builtinId="44" hidden="1" customBuiltin="1"/>
    <cellStyle name="60% - Accent4" xfId="12613" builtinId="44" hidden="1" customBuiltin="1"/>
    <cellStyle name="60% - Accent4" xfId="12645" builtinId="44" hidden="1" customBuiltin="1"/>
    <cellStyle name="60% - Accent4" xfId="12673" builtinId="44" hidden="1" customBuiltin="1"/>
    <cellStyle name="60% - Accent4" xfId="12701" builtinId="44" hidden="1" customBuiltin="1"/>
    <cellStyle name="60% - Accent4" xfId="12651" builtinId="44" hidden="1" customBuiltin="1"/>
    <cellStyle name="60% - Accent4" xfId="12582" builtinId="44" hidden="1" customBuiltin="1"/>
    <cellStyle name="60% - Accent4" xfId="12720" builtinId="44" hidden="1" customBuiltin="1"/>
    <cellStyle name="60% - Accent4" xfId="12748" builtinId="44" hidden="1" customBuiltin="1"/>
    <cellStyle name="60% - Accent4" xfId="12777" builtinId="44" hidden="1" customBuiltin="1"/>
    <cellStyle name="60% - Accent4" xfId="12806" builtinId="44" hidden="1" customBuiltin="1"/>
    <cellStyle name="60% - Accent4" xfId="12836" builtinId="44" hidden="1" customBuiltin="1"/>
    <cellStyle name="60% - Accent4" xfId="12876" builtinId="44" hidden="1" customBuiltin="1"/>
    <cellStyle name="60% - Accent4" xfId="12906" builtinId="44" hidden="1" customBuiltin="1"/>
    <cellStyle name="60% - Accent4" xfId="12937" builtinId="44" hidden="1" customBuiltin="1"/>
    <cellStyle name="60% - Accent4" xfId="12965" builtinId="44" hidden="1" customBuiltin="1"/>
    <cellStyle name="60% - Accent4" xfId="12993" builtinId="44" hidden="1" customBuiltin="1"/>
    <cellStyle name="60% - Accent4" xfId="12943" builtinId="44" hidden="1" customBuiltin="1"/>
    <cellStyle name="60% - Accent4" xfId="12875" builtinId="44" hidden="1" customBuiltin="1"/>
    <cellStyle name="60% - Accent4" xfId="13012" builtinId="44" hidden="1" customBuiltin="1"/>
    <cellStyle name="60% - Accent4" xfId="13039" builtinId="44" hidden="1" customBuiltin="1"/>
    <cellStyle name="60% - Accent4" xfId="13066" builtinId="44" hidden="1" customBuiltin="1"/>
    <cellStyle name="60% - Accent4" xfId="13090" builtinId="44" hidden="1" customBuiltin="1"/>
    <cellStyle name="60% - Accent4" xfId="13111" builtinId="44" hidden="1" customBuiltin="1"/>
    <cellStyle name="60% - Accent4" xfId="7926" builtinId="44" hidden="1" customBuiltin="1"/>
    <cellStyle name="60% - Accent4" xfId="6121" builtinId="44" hidden="1" customBuiltin="1"/>
    <cellStyle name="60% - Accent4" xfId="7500" builtinId="44" hidden="1" customBuiltin="1"/>
    <cellStyle name="60% - Accent4" xfId="5735" builtinId="44" hidden="1" customBuiltin="1"/>
    <cellStyle name="60% - Accent4" xfId="4639" builtinId="44" hidden="1" customBuiltin="1"/>
    <cellStyle name="60% - Accent4" xfId="7664" builtinId="44" hidden="1" customBuiltin="1"/>
    <cellStyle name="60% - Accent4" xfId="4605" builtinId="44" hidden="1" customBuiltin="1"/>
    <cellStyle name="60% - Accent4" xfId="12772" builtinId="44" hidden="1" customBuiltin="1"/>
    <cellStyle name="60% - Accent4" xfId="7827" builtinId="44" hidden="1" customBuiltin="1"/>
    <cellStyle name="60% - Accent4" xfId="5607" builtinId="44" hidden="1" customBuiltin="1"/>
    <cellStyle name="60% - Accent4" xfId="5723" builtinId="44" hidden="1" customBuiltin="1"/>
    <cellStyle name="60% - Accent4" xfId="9149" builtinId="44" hidden="1" customBuiltin="1"/>
    <cellStyle name="60% - Accent4" xfId="11036" builtinId="44" hidden="1" customBuiltin="1"/>
    <cellStyle name="60% - Accent4" xfId="5493" builtinId="44" hidden="1" customBuiltin="1"/>
    <cellStyle name="60% - Accent4" xfId="7887" builtinId="44" hidden="1" customBuiltin="1"/>
    <cellStyle name="60% - Accent4" xfId="13081" builtinId="44" hidden="1" customBuiltin="1"/>
    <cellStyle name="60% - Accent4" xfId="13119" builtinId="44" hidden="1" customBuiltin="1"/>
    <cellStyle name="60% - Accent4" xfId="6304" builtinId="44" hidden="1" customBuiltin="1"/>
    <cellStyle name="60% - Accent4" xfId="11606" builtinId="44" hidden="1" customBuiltin="1"/>
    <cellStyle name="60% - Accent4" xfId="13144" builtinId="44" hidden="1" customBuiltin="1"/>
    <cellStyle name="60% - Accent4" xfId="13182" builtinId="44" hidden="1" customBuiltin="1"/>
    <cellStyle name="60% - Accent4" xfId="13218" builtinId="44" hidden="1" customBuiltin="1"/>
    <cellStyle name="60% - Accent4" xfId="13253" builtinId="44" hidden="1" customBuiltin="1"/>
    <cellStyle name="60% - Accent4" xfId="13270" builtinId="44" hidden="1" customBuiltin="1"/>
    <cellStyle name="60% - Accent4" xfId="13315" builtinId="44" hidden="1" customBuiltin="1"/>
    <cellStyle name="60% - Accent4" xfId="13347" builtinId="44" hidden="1" customBuiltin="1"/>
    <cellStyle name="60% - Accent4" xfId="13381" builtinId="44" hidden="1" customBuiltin="1"/>
    <cellStyle name="60% - Accent4" xfId="13413" builtinId="44" hidden="1" customBuiltin="1"/>
    <cellStyle name="60% - Accent4" xfId="13444" builtinId="44" hidden="1" customBuiltin="1"/>
    <cellStyle name="60% - Accent4" xfId="13388" builtinId="44" hidden="1" customBuiltin="1"/>
    <cellStyle name="60% - Accent4" xfId="13314" builtinId="44" hidden="1" customBuiltin="1"/>
    <cellStyle name="60% - Accent4" xfId="13468" builtinId="44" hidden="1" customBuiltin="1"/>
    <cellStyle name="60% - Accent4" xfId="13503" builtinId="44" hidden="1" customBuiltin="1"/>
    <cellStyle name="60% - Accent4" xfId="13539" builtinId="44" hidden="1" customBuiltin="1"/>
    <cellStyle name="60% - Accent4" xfId="13573" builtinId="44" hidden="1" customBuiltin="1"/>
    <cellStyle name="60% - Accent4" xfId="13612" builtinId="44" hidden="1" customBuiltin="1"/>
    <cellStyle name="60% - Accent4" xfId="13657" builtinId="44" hidden="1" customBuiltin="1"/>
    <cellStyle name="60% - Accent4" xfId="13689" builtinId="44" hidden="1" customBuiltin="1"/>
    <cellStyle name="60% - Accent4" xfId="13723" builtinId="44" hidden="1" customBuiltin="1"/>
    <cellStyle name="60% - Accent4" xfId="13755" builtinId="44" hidden="1" customBuiltin="1"/>
    <cellStyle name="60% - Accent4" xfId="13786" builtinId="44" hidden="1" customBuiltin="1"/>
    <cellStyle name="60% - Accent4" xfId="13730" builtinId="44" hidden="1" customBuiltin="1"/>
    <cellStyle name="60% - Accent4" xfId="13656" builtinId="44" hidden="1" customBuiltin="1"/>
    <cellStyle name="60% - Accent4" xfId="13810" builtinId="44" hidden="1" customBuiltin="1"/>
    <cellStyle name="60% - Accent4" xfId="13845" builtinId="44" hidden="1" customBuiltin="1"/>
    <cellStyle name="60% - Accent4" xfId="13881" builtinId="44" hidden="1" customBuiltin="1"/>
    <cellStyle name="60% - Accent4" xfId="13915" builtinId="44" hidden="1" customBuiltin="1"/>
    <cellStyle name="60% - Accent4" xfId="13955" builtinId="44" hidden="1" customBuiltin="1"/>
    <cellStyle name="60% - Accent4" xfId="14314" builtinId="44" hidden="1" customBuiltin="1"/>
    <cellStyle name="60% - Accent4" xfId="14335" builtinId="44" hidden="1" customBuiltin="1"/>
    <cellStyle name="60% - Accent4" xfId="14357" builtinId="44" hidden="1" customBuiltin="1"/>
    <cellStyle name="60% - Accent4" xfId="14379" builtinId="44" hidden="1" customBuiltin="1"/>
    <cellStyle name="60% - Accent4" xfId="14400" builtinId="44" hidden="1" customBuiltin="1"/>
    <cellStyle name="60% - Accent4" xfId="14442" builtinId="44" hidden="1" customBuiltin="1"/>
    <cellStyle name="60% - Accent4" xfId="14846" builtinId="44" hidden="1" customBuiltin="1"/>
    <cellStyle name="60% - Accent4" xfId="14870" builtinId="44" hidden="1" customBuiltin="1"/>
    <cellStyle name="60% - Accent4" xfId="14896" builtinId="44" hidden="1" customBuiltin="1"/>
    <cellStyle name="60% - Accent4" xfId="14920" builtinId="44" hidden="1" customBuiltin="1"/>
    <cellStyle name="60% - Accent4" xfId="14942" builtinId="44" hidden="1" customBuiltin="1"/>
    <cellStyle name="60% - Accent4" xfId="14804" builtinId="44" hidden="1" customBuiltin="1"/>
    <cellStyle name="60% - Accent4" xfId="14983" builtinId="44" hidden="1" customBuiltin="1"/>
    <cellStyle name="60% - Accent4" xfId="15014" builtinId="44" hidden="1" customBuiltin="1"/>
    <cellStyle name="60% - Accent4" xfId="15048" builtinId="44" hidden="1" customBuiltin="1"/>
    <cellStyle name="60% - Accent4" xfId="15081" builtinId="44" hidden="1" customBuiltin="1"/>
    <cellStyle name="60% - Accent4" xfId="15111" builtinId="44" hidden="1" customBuiltin="1"/>
    <cellStyle name="60% - Accent4" xfId="15053" builtinId="44" hidden="1" customBuiltin="1"/>
    <cellStyle name="60% - Accent4" xfId="14981" builtinId="44" hidden="1" customBuiltin="1"/>
    <cellStyle name="60% - Accent4" xfId="15128" builtinId="44" hidden="1" customBuiltin="1"/>
    <cellStyle name="60% - Accent4" xfId="15156" builtinId="44" hidden="1" customBuiltin="1"/>
    <cellStyle name="60% - Accent4" xfId="15179" builtinId="44" hidden="1" customBuiltin="1"/>
    <cellStyle name="60% - Accent4" xfId="15202" builtinId="44" hidden="1" customBuiltin="1"/>
    <cellStyle name="60% - Accent4" xfId="15214" builtinId="44" hidden="1" customBuiltin="1"/>
    <cellStyle name="60% - Accent4" xfId="15249" builtinId="44" hidden="1" customBuiltin="1"/>
    <cellStyle name="60% - Accent4" xfId="15279" builtinId="44" hidden="1" customBuiltin="1"/>
    <cellStyle name="60% - Accent4" xfId="15311" builtinId="44" hidden="1" customBuiltin="1"/>
    <cellStyle name="60% - Accent4" xfId="15340" builtinId="44" hidden="1" customBuiltin="1"/>
    <cellStyle name="60% - Accent4" xfId="15368" builtinId="44" hidden="1" customBuiltin="1"/>
    <cellStyle name="60% - Accent4" xfId="15316" builtinId="44" hidden="1" customBuiltin="1"/>
    <cellStyle name="60% - Accent4" xfId="15248" builtinId="44" hidden="1" customBuiltin="1"/>
    <cellStyle name="60% - Accent4" xfId="15386" builtinId="44" hidden="1" customBuiltin="1"/>
    <cellStyle name="60% - Accent4" xfId="15410" builtinId="44" hidden="1" customBuiltin="1"/>
    <cellStyle name="60% - Accent4" xfId="15435" builtinId="44" hidden="1" customBuiltin="1"/>
    <cellStyle name="60% - Accent4" xfId="15459" builtinId="44" hidden="1" customBuiltin="1"/>
    <cellStyle name="60% - Accent4" xfId="15491" builtinId="44" hidden="1" customBuiltin="1"/>
    <cellStyle name="60% - Accent4" xfId="15527" builtinId="44" hidden="1" customBuiltin="1"/>
    <cellStyle name="60% - Accent4" xfId="15557" builtinId="44" hidden="1" customBuiltin="1"/>
    <cellStyle name="60% - Accent4" xfId="15589" builtinId="44" hidden="1" customBuiltin="1"/>
    <cellStyle name="60% - Accent4" xfId="15617" builtinId="44" hidden="1" customBuiltin="1"/>
    <cellStyle name="60% - Accent4" xfId="15645" builtinId="44" hidden="1" customBuiltin="1"/>
    <cellStyle name="60% - Accent4" xfId="15594" builtinId="44" hidden="1" customBuiltin="1"/>
    <cellStyle name="60% - Accent4" xfId="15526" builtinId="44" hidden="1" customBuiltin="1"/>
    <cellStyle name="60% - Accent4" xfId="15663" builtinId="44" hidden="1" customBuiltin="1"/>
    <cellStyle name="60% - Accent4" xfId="15686" builtinId="44" hidden="1" customBuiltin="1"/>
    <cellStyle name="60% - Accent4" xfId="15710" builtinId="44" hidden="1" customBuiltin="1"/>
    <cellStyle name="60% - Accent4" xfId="15733" builtinId="44" hidden="1" customBuiltin="1"/>
    <cellStyle name="60% - Accent4" xfId="15764" builtinId="44" hidden="1" customBuiltin="1"/>
    <cellStyle name="60% - Accent4" xfId="14723" builtinId="44" hidden="1" customBuiltin="1"/>
    <cellStyle name="60% - Accent4" xfId="14554" builtinId="44" hidden="1" customBuiltin="1"/>
    <cellStyle name="60% - Accent4" xfId="14652" builtinId="44" hidden="1" customBuiltin="1"/>
    <cellStyle name="60% - Accent4" xfId="14719" builtinId="44" hidden="1" customBuiltin="1"/>
    <cellStyle name="60% - Accent4" xfId="14423" builtinId="44" hidden="1" customBuiltin="1"/>
    <cellStyle name="60% - Accent4" xfId="14472" builtinId="44" hidden="1" customBuiltin="1"/>
    <cellStyle name="60% - Accent4" xfId="15914" builtinId="44" hidden="1" customBuiltin="1"/>
    <cellStyle name="60% - Accent4" xfId="15935" builtinId="44" hidden="1" customBuiltin="1"/>
    <cellStyle name="60% - Accent4" xfId="15958" builtinId="44" hidden="1" customBuiltin="1"/>
    <cellStyle name="60% - Accent4" xfId="15979" builtinId="44" hidden="1" customBuiltin="1"/>
    <cellStyle name="60% - Accent4" xfId="16000" builtinId="44" hidden="1" customBuiltin="1"/>
    <cellStyle name="60% - Accent4" xfId="15879" builtinId="44" hidden="1" customBuiltin="1"/>
    <cellStyle name="60% - Accent4" xfId="16038" builtinId="44" hidden="1" customBuiltin="1"/>
    <cellStyle name="60% - Accent4" xfId="16070" builtinId="44" hidden="1" customBuiltin="1"/>
    <cellStyle name="60% - Accent4" xfId="16105" builtinId="44" hidden="1" customBuiltin="1"/>
    <cellStyle name="60% - Accent4" xfId="16135" builtinId="44" hidden="1" customBuiltin="1"/>
    <cellStyle name="60% - Accent4" xfId="16165" builtinId="44" hidden="1" customBuiltin="1"/>
    <cellStyle name="60% - Accent4" xfId="16110" builtinId="44" hidden="1" customBuiltin="1"/>
    <cellStyle name="60% - Accent4" xfId="16036" builtinId="44" hidden="1" customBuiltin="1"/>
    <cellStyle name="60% - Accent4" xfId="16185" builtinId="44" hidden="1" customBuiltin="1"/>
    <cellStyle name="60% - Accent4" xfId="16213" builtinId="44" hidden="1" customBuiltin="1"/>
    <cellStyle name="60% - Accent4" xfId="16237" builtinId="44" hidden="1" customBuiltin="1"/>
    <cellStyle name="60% - Accent4" xfId="16262" builtinId="44" hidden="1" customBuiltin="1"/>
    <cellStyle name="60% - Accent4" xfId="16275" builtinId="44" hidden="1" customBuiltin="1"/>
    <cellStyle name="60% - Accent4" xfId="16310" builtinId="44" hidden="1" customBuiltin="1"/>
    <cellStyle name="60% - Accent4" xfId="16340" builtinId="44" hidden="1" customBuiltin="1"/>
    <cellStyle name="60% - Accent4" xfId="16372" builtinId="44" hidden="1" customBuiltin="1"/>
    <cellStyle name="60% - Accent4" xfId="16399" builtinId="44" hidden="1" customBuiltin="1"/>
    <cellStyle name="60% - Accent4" xfId="16427" builtinId="44" hidden="1" customBuiltin="1"/>
    <cellStyle name="60% - Accent4" xfId="16377" builtinId="44" hidden="1" customBuiltin="1"/>
    <cellStyle name="60% - Accent4" xfId="16309" builtinId="44" hidden="1" customBuiltin="1"/>
    <cellStyle name="60% - Accent4" xfId="16443" builtinId="44" hidden="1" customBuiltin="1"/>
    <cellStyle name="60% - Accent4" xfId="16467" builtinId="44" hidden="1" customBuiltin="1"/>
    <cellStyle name="60% - Accent4" xfId="16489" builtinId="44" hidden="1" customBuiltin="1"/>
    <cellStyle name="60% - Accent4" xfId="16512" builtinId="44" hidden="1" customBuiltin="1"/>
    <cellStyle name="60% - Accent4" xfId="16544" builtinId="44" hidden="1" customBuiltin="1"/>
    <cellStyle name="60% - Accent4" xfId="16580" builtinId="44" hidden="1" customBuiltin="1"/>
    <cellStyle name="60% - Accent4" xfId="16611" builtinId="44" hidden="1" customBuiltin="1"/>
    <cellStyle name="60% - Accent4" xfId="16643" builtinId="44" hidden="1" customBuiltin="1"/>
    <cellStyle name="60% - Accent4" xfId="16671" builtinId="44" hidden="1" customBuiltin="1"/>
    <cellStyle name="60% - Accent4" xfId="16699" builtinId="44" hidden="1" customBuiltin="1"/>
    <cellStyle name="60% - Accent4" xfId="16649" builtinId="44" hidden="1" customBuiltin="1"/>
    <cellStyle name="60% - Accent4" xfId="16579" builtinId="44" hidden="1" customBuiltin="1"/>
    <cellStyle name="60% - Accent4" xfId="16717" builtinId="44" hidden="1" customBuiltin="1"/>
    <cellStyle name="60% - Accent4" xfId="16741" builtinId="44" hidden="1" customBuiltin="1"/>
    <cellStyle name="60% - Accent4" xfId="16762" builtinId="44" hidden="1" customBuiltin="1"/>
    <cellStyle name="60% - Accent4" xfId="16785" builtinId="44" hidden="1" customBuiltin="1"/>
    <cellStyle name="60% - Accent4" xfId="16814" builtinId="44" hidden="1" customBuiltin="1"/>
    <cellStyle name="60% - Accent4" xfId="4451" builtinId="44" hidden="1" customBuiltin="1"/>
    <cellStyle name="60% - Accent4" xfId="14022" builtinId="44" hidden="1" customBuiltin="1"/>
    <cellStyle name="60% - Accent4" xfId="7752" builtinId="44" hidden="1" customBuiltin="1"/>
    <cellStyle name="60% - Accent4" xfId="16900" builtinId="44" hidden="1" customBuiltin="1"/>
    <cellStyle name="60% - Accent4" xfId="16963" builtinId="44" hidden="1" customBuiltin="1"/>
    <cellStyle name="60% - Accent4" xfId="16949" builtinId="44" hidden="1" customBuiltin="1"/>
    <cellStyle name="60% - Accent4" xfId="4469" builtinId="44" hidden="1" customBuiltin="1"/>
    <cellStyle name="60% - Accent4" xfId="5870" builtinId="44" hidden="1" customBuiltin="1"/>
    <cellStyle name="60% - Accent4" xfId="10806" builtinId="44" hidden="1" customBuiltin="1"/>
    <cellStyle name="60% - Accent4" xfId="5445" builtinId="44" hidden="1" customBuiltin="1"/>
    <cellStyle name="60% - Accent4" xfId="14120" builtinId="44" hidden="1" customBuiltin="1"/>
    <cellStyle name="60% - Accent4" xfId="8369" builtinId="44" hidden="1" customBuiltin="1"/>
    <cellStyle name="60% - Accent4" xfId="4552" builtinId="44" hidden="1" customBuiltin="1"/>
    <cellStyle name="60% - Accent4" xfId="4293" builtinId="44" hidden="1" customBuiltin="1"/>
    <cellStyle name="60% - Accent4" xfId="14134" builtinId="44" hidden="1" customBuiltin="1"/>
    <cellStyle name="60% - Accent4" xfId="5974" builtinId="44" hidden="1" customBuiltin="1"/>
    <cellStyle name="60% - Accent4" xfId="6102" builtinId="44" hidden="1" customBuiltin="1"/>
    <cellStyle name="60% - Accent4" xfId="16884" builtinId="44" hidden="1" customBuiltin="1"/>
    <cellStyle name="60% - Accent4" xfId="7875" builtinId="44" hidden="1" customBuiltin="1"/>
    <cellStyle name="60% - Accent4" xfId="5511" builtinId="44" hidden="1" customBuiltin="1"/>
    <cellStyle name="60% - Accent4" xfId="16852" builtinId="44" hidden="1" customBuiltin="1"/>
    <cellStyle name="60% - Accent4" xfId="14599" builtinId="44" hidden="1" customBuiltin="1"/>
    <cellStyle name="60% - Accent4" xfId="16850" builtinId="44" hidden="1" customBuiltin="1"/>
    <cellStyle name="60% - Accent4" xfId="6293" builtinId="44" hidden="1" customBuiltin="1"/>
    <cellStyle name="60% - Accent4" xfId="15863" builtinId="44" hidden="1" customBuiltin="1"/>
    <cellStyle name="60% - Accent4" xfId="7811" builtinId="44" hidden="1" customBuiltin="1"/>
    <cellStyle name="60% - Accent4" xfId="4899" builtinId="44" hidden="1" customBuiltin="1"/>
    <cellStyle name="60% - Accent4" xfId="14658" builtinId="44" hidden="1" customBuiltin="1"/>
    <cellStyle name="60% - Accent4" xfId="6152" builtinId="44" hidden="1" customBuiltin="1"/>
    <cellStyle name="60% - Accent4" xfId="6004" builtinId="44" hidden="1" customBuiltin="1"/>
    <cellStyle name="60% - Accent4" xfId="10984" builtinId="44" hidden="1" customBuiltin="1"/>
    <cellStyle name="60% - Accent4" xfId="12477" builtinId="44" hidden="1" customBuiltin="1"/>
    <cellStyle name="60% - Accent4" xfId="7561" builtinId="44" hidden="1" customBuiltin="1"/>
    <cellStyle name="60% - Accent4" xfId="11603" builtinId="44" hidden="1" customBuiltin="1"/>
    <cellStyle name="60% - Accent4" xfId="8174" builtinId="44" hidden="1" customBuiltin="1"/>
    <cellStyle name="60% - Accent4" xfId="12553" builtinId="44" hidden="1" customBuiltin="1"/>
    <cellStyle name="60% - Accent4" xfId="8425" builtinId="44" hidden="1" customBuiltin="1"/>
    <cellStyle name="60% - Accent4" xfId="5263" builtinId="44" hidden="1" customBuiltin="1"/>
    <cellStyle name="60% - Accent4" xfId="7906" builtinId="44" hidden="1" customBuiltin="1"/>
    <cellStyle name="60% - Accent4" xfId="4520" builtinId="44" hidden="1" customBuiltin="1"/>
    <cellStyle name="60% - Accent4" xfId="5710" builtinId="44" hidden="1" customBuiltin="1"/>
    <cellStyle name="60% - Accent4" xfId="5837" builtinId="44" hidden="1" customBuiltin="1"/>
    <cellStyle name="60% - Accent4" xfId="6017" builtinId="44" hidden="1" customBuiltin="1"/>
    <cellStyle name="60% - Accent4" xfId="5415" builtinId="44" hidden="1" customBuiltin="1"/>
    <cellStyle name="60% - Accent4" xfId="4837" builtinId="44" hidden="1" customBuiltin="1"/>
    <cellStyle name="60% - Accent4" xfId="10812" builtinId="44" hidden="1" customBuiltin="1"/>
    <cellStyle name="60% - Accent4" xfId="10952" builtinId="44" hidden="1" customBuiltin="1"/>
    <cellStyle name="60% - Accent4" xfId="15132" builtinId="44" hidden="1" customBuiltin="1"/>
    <cellStyle name="60% - Accent4" xfId="4176" builtinId="44" hidden="1" customBuiltin="1"/>
    <cellStyle name="60% - Accent4" xfId="16491" builtinId="44" hidden="1" customBuiltin="1"/>
    <cellStyle name="60% - Accent4" xfId="16171" builtinId="44" hidden="1" customBuiltin="1"/>
    <cellStyle name="60% - Accent4" xfId="5222" builtinId="44" hidden="1" customBuiltin="1"/>
    <cellStyle name="60% - Accent4" xfId="13967" builtinId="44" hidden="1" customBuiltin="1"/>
    <cellStyle name="60% - Accent4" xfId="15529" builtinId="44" hidden="1" customBuiltin="1"/>
    <cellStyle name="60% - Accent4" xfId="17175" builtinId="44" hidden="1" customBuiltin="1"/>
    <cellStyle name="60% - Accent4" xfId="17200" builtinId="44" hidden="1" customBuiltin="1"/>
    <cellStyle name="60% - Accent4" xfId="17229" builtinId="44" hidden="1" customBuiltin="1"/>
    <cellStyle name="60% - Accent4" xfId="17255" builtinId="44" hidden="1" customBuiltin="1"/>
    <cellStyle name="60% - Accent4" xfId="17280" builtinId="44" hidden="1" customBuiltin="1"/>
    <cellStyle name="60% - Accent4" xfId="17132" builtinId="44" hidden="1" customBuiltin="1"/>
    <cellStyle name="60% - Accent4" xfId="17324" builtinId="44" hidden="1" customBuiltin="1"/>
    <cellStyle name="60% - Accent4" xfId="17357" builtinId="44" hidden="1" customBuiltin="1"/>
    <cellStyle name="60% - Accent4" xfId="17391" builtinId="44" hidden="1" customBuiltin="1"/>
    <cellStyle name="60% - Accent4" xfId="17424" builtinId="44" hidden="1" customBuiltin="1"/>
    <cellStyle name="60% - Accent4" xfId="17455" builtinId="44" hidden="1" customBuiltin="1"/>
    <cellStyle name="60% - Accent4" xfId="17397" builtinId="44" hidden="1" customBuiltin="1"/>
    <cellStyle name="60% - Accent4" xfId="17322" builtinId="44" hidden="1" customBuiltin="1"/>
    <cellStyle name="60% - Accent4" xfId="17474" builtinId="44" hidden="1" customBuiltin="1"/>
    <cellStyle name="60% - Accent4" xfId="17504" builtinId="44" hidden="1" customBuiltin="1"/>
    <cellStyle name="60% - Accent4" xfId="17531" builtinId="44" hidden="1" customBuiltin="1"/>
    <cellStyle name="60% - Accent4" xfId="17556" builtinId="44" hidden="1" customBuiltin="1"/>
    <cellStyle name="60% - Accent4" xfId="17568" builtinId="44" hidden="1" customBuiltin="1"/>
    <cellStyle name="60% - Accent4" xfId="17606" builtinId="44" hidden="1" customBuiltin="1"/>
    <cellStyle name="60% - Accent4" xfId="17636" builtinId="44" hidden="1" customBuiltin="1"/>
    <cellStyle name="60% - Accent4" xfId="17667" builtinId="44" hidden="1" customBuiltin="1"/>
    <cellStyle name="60% - Accent4" xfId="17697" builtinId="44" hidden="1" customBuiltin="1"/>
    <cellStyle name="60% - Accent4" xfId="17726" builtinId="44" hidden="1" customBuiltin="1"/>
    <cellStyle name="60% - Accent4" xfId="17673" builtinId="44" hidden="1" customBuiltin="1"/>
    <cellStyle name="60% - Accent4" xfId="17605" builtinId="44" hidden="1" customBuiltin="1"/>
    <cellStyle name="60% - Accent4" xfId="17744" builtinId="44" hidden="1" customBuiltin="1"/>
    <cellStyle name="60% - Accent4" xfId="17770" builtinId="44" hidden="1" customBuiltin="1"/>
    <cellStyle name="60% - Accent4" xfId="17796" builtinId="44" hidden="1" customBuiltin="1"/>
    <cellStyle name="60% - Accent4" xfId="17820" builtinId="44" hidden="1" customBuiltin="1"/>
    <cellStyle name="60% - Accent4" xfId="17852" builtinId="44" hidden="1" customBuiltin="1"/>
    <cellStyle name="60% - Accent4" xfId="17890" builtinId="44" hidden="1" customBuiltin="1"/>
    <cellStyle name="60% - Accent4" xfId="17920" builtinId="44" hidden="1" customBuiltin="1"/>
    <cellStyle name="60% - Accent4" xfId="17951" builtinId="44" hidden="1" customBuiltin="1"/>
    <cellStyle name="60% - Accent4" xfId="17982" builtinId="44" hidden="1" customBuiltin="1"/>
    <cellStyle name="60% - Accent4" xfId="18010" builtinId="44" hidden="1" customBuiltin="1"/>
    <cellStyle name="60% - Accent4" xfId="17958" builtinId="44" hidden="1" customBuiltin="1"/>
    <cellStyle name="60% - Accent4" xfId="17889" builtinId="44" hidden="1" customBuiltin="1"/>
    <cellStyle name="60% - Accent4" xfId="18027" builtinId="44" hidden="1" customBuiltin="1"/>
    <cellStyle name="60% - Accent4" xfId="18052" builtinId="44" hidden="1" customBuiltin="1"/>
    <cellStyle name="60% - Accent4" xfId="18077" builtinId="44" hidden="1" customBuiltin="1"/>
    <cellStyle name="60% - Accent4" xfId="18102" builtinId="44" hidden="1" customBuiltin="1"/>
    <cellStyle name="60% - Accent4" xfId="18132" builtinId="44" hidden="1" customBuiltin="1"/>
    <cellStyle name="60% - Accent4" xfId="17081" builtinId="44" hidden="1" customBuiltin="1"/>
    <cellStyle name="60% - Accent4" xfId="16708" builtinId="44" hidden="1" customBuiltin="1"/>
    <cellStyle name="60% - Accent4" xfId="17053" builtinId="44" hidden="1" customBuiltin="1"/>
    <cellStyle name="60% - Accent4" xfId="17079" builtinId="44" hidden="1" customBuiltin="1"/>
    <cellStyle name="60% - Accent4" xfId="15178" builtinId="44" hidden="1" customBuiltin="1"/>
    <cellStyle name="60% - Accent4" xfId="7946" builtinId="44" hidden="1" customBuiltin="1"/>
    <cellStyle name="60% - Accent4" xfId="18276" builtinId="44" hidden="1" customBuiltin="1"/>
    <cellStyle name="60% - Accent4" xfId="18297" builtinId="44" hidden="1" customBuiltin="1"/>
    <cellStyle name="60% - Accent4" xfId="18320" builtinId="44" hidden="1" customBuiltin="1"/>
    <cellStyle name="60% - Accent4" xfId="18341" builtinId="44" hidden="1" customBuiltin="1"/>
    <cellStyle name="60% - Accent4" xfId="18362" builtinId="44" hidden="1" customBuiltin="1"/>
    <cellStyle name="60% - Accent4" xfId="18241" builtinId="44" hidden="1" customBuiltin="1"/>
    <cellStyle name="60% - Accent4" xfId="18403" builtinId="44" hidden="1" customBuiltin="1"/>
    <cellStyle name="60% - Accent4" xfId="18435" builtinId="44" hidden="1" customBuiltin="1"/>
    <cellStyle name="60% - Accent4" xfId="18468" builtinId="44" hidden="1" customBuiltin="1"/>
    <cellStyle name="60% - Accent4" xfId="18501" builtinId="44" hidden="1" customBuiltin="1"/>
    <cellStyle name="60% - Accent4" xfId="18531" builtinId="44" hidden="1" customBuiltin="1"/>
    <cellStyle name="60% - Accent4" xfId="18475" builtinId="44" hidden="1" customBuiltin="1"/>
    <cellStyle name="60% - Accent4" xfId="18401" builtinId="44" hidden="1" customBuiltin="1"/>
    <cellStyle name="60% - Accent4" xfId="18549" builtinId="44" hidden="1" customBuiltin="1"/>
    <cellStyle name="60% - Accent4" xfId="18579" builtinId="44" hidden="1" customBuiltin="1"/>
    <cellStyle name="60% - Accent4" xfId="18605" builtinId="44" hidden="1" customBuiltin="1"/>
    <cellStyle name="60% - Accent4" xfId="18630" builtinId="44" hidden="1" customBuiltin="1"/>
    <cellStyle name="60% - Accent4" xfId="18641" builtinId="44" hidden="1" customBuiltin="1"/>
    <cellStyle name="60% - Accent4" xfId="18679" builtinId="44" hidden="1" customBuiltin="1"/>
    <cellStyle name="60% - Accent4" xfId="18710" builtinId="44" hidden="1" customBuiltin="1"/>
    <cellStyle name="60% - Accent4" xfId="18741" builtinId="44" hidden="1" customBuiltin="1"/>
    <cellStyle name="60% - Accent4" xfId="18770" builtinId="44" hidden="1" customBuiltin="1"/>
    <cellStyle name="60% - Accent4" xfId="18799" builtinId="44" hidden="1" customBuiltin="1"/>
    <cellStyle name="60% - Accent4" xfId="18748" builtinId="44" hidden="1" customBuiltin="1"/>
    <cellStyle name="60% - Accent4" xfId="18678" builtinId="44" hidden="1" customBuiltin="1"/>
    <cellStyle name="60% - Accent4" xfId="18816" builtinId="44" hidden="1" customBuiltin="1"/>
    <cellStyle name="60% - Accent4" xfId="18844" builtinId="44" hidden="1" customBuiltin="1"/>
    <cellStyle name="60% - Accent4" xfId="18869" builtinId="44" hidden="1" customBuiltin="1"/>
    <cellStyle name="60% - Accent4" xfId="18893" builtinId="44" hidden="1" customBuiltin="1"/>
    <cellStyle name="60% - Accent4" xfId="18924" builtinId="44" hidden="1" customBuiltin="1"/>
    <cellStyle name="60% - Accent4" xfId="18962" builtinId="44" hidden="1" customBuiltin="1"/>
    <cellStyle name="60% - Accent4" xfId="18992" builtinId="44" hidden="1" customBuiltin="1"/>
    <cellStyle name="60% - Accent4" xfId="19023" builtinId="44" hidden="1" customBuiltin="1"/>
    <cellStyle name="60% - Accent4" xfId="19054" builtinId="44" hidden="1" customBuiltin="1"/>
    <cellStyle name="60% - Accent4" xfId="19082" builtinId="44" hidden="1" customBuiltin="1"/>
    <cellStyle name="60% - Accent4" xfId="19030" builtinId="44" hidden="1" customBuiltin="1"/>
    <cellStyle name="60% - Accent4" xfId="18961" builtinId="44" hidden="1" customBuiltin="1"/>
    <cellStyle name="60% - Accent4" xfId="19099" builtinId="44" hidden="1" customBuiltin="1"/>
    <cellStyle name="60% - Accent4" xfId="19124" builtinId="44" hidden="1" customBuiltin="1"/>
    <cellStyle name="60% - Accent4" xfId="19147" builtinId="44" hidden="1" customBuiltin="1"/>
    <cellStyle name="60% - Accent4" xfId="19171" builtinId="44" hidden="1" customBuiltin="1"/>
    <cellStyle name="60% - Accent4" xfId="19192" builtinId="44" hidden="1" customBuiltin="1"/>
    <cellStyle name="60% - Accent4" xfId="14271" builtinId="44" hidden="1" customBuiltin="1"/>
    <cellStyle name="60% - Accent4" xfId="5194" builtinId="44" hidden="1" customBuiltin="1"/>
    <cellStyle name="60% - Accent4" xfId="13934" builtinId="44" hidden="1" customBuiltin="1"/>
    <cellStyle name="60% - Accent4" xfId="6045" builtinId="44" hidden="1" customBuiltin="1"/>
    <cellStyle name="60% - Accent4" xfId="4501" builtinId="44" hidden="1" customBuiltin="1"/>
    <cellStyle name="60% - Accent4" xfId="14061" builtinId="44" hidden="1" customBuiltin="1"/>
    <cellStyle name="60% - Accent4" xfId="4599" builtinId="44" hidden="1" customBuiltin="1"/>
    <cellStyle name="60% - Accent4" xfId="18866" builtinId="44" hidden="1" customBuiltin="1"/>
    <cellStyle name="60% - Accent4" xfId="14199" builtinId="44" hidden="1" customBuiltin="1"/>
    <cellStyle name="60% - Accent4" xfId="4308" builtinId="44" hidden="1" customBuiltin="1"/>
    <cellStyle name="60% - Accent4" xfId="10561" builtinId="44" hidden="1" customBuiltin="1"/>
    <cellStyle name="60% - Accent4" xfId="15409" builtinId="44" hidden="1" customBuiltin="1"/>
    <cellStyle name="60% - Accent4" xfId="17193" builtinId="44" hidden="1" customBuiltin="1"/>
    <cellStyle name="60% - Accent4" xfId="7745" builtinId="44" hidden="1" customBuiltin="1"/>
    <cellStyle name="60% - Accent4" xfId="14240" builtinId="44" hidden="1" customBuiltin="1"/>
    <cellStyle name="60% - Accent4" xfId="19163" builtinId="44" hidden="1" customBuiltin="1"/>
    <cellStyle name="60% - Accent4" xfId="19200" builtinId="44" hidden="1" customBuiltin="1"/>
    <cellStyle name="60% - Accent4" xfId="5024" builtinId="44" hidden="1" customBuiltin="1"/>
    <cellStyle name="60% - Accent4" xfId="17735" builtinId="44" hidden="1" customBuiltin="1"/>
    <cellStyle name="60% - Accent4" xfId="19225" builtinId="44" hidden="1" customBuiltin="1"/>
    <cellStyle name="60% - Accent4" xfId="19264" builtinId="44" hidden="1" customBuiltin="1"/>
    <cellStyle name="60% - Accent4" xfId="19301" builtinId="44" hidden="1" customBuiltin="1"/>
    <cellStyle name="60% - Accent4" xfId="19336" builtinId="44" hidden="1" customBuiltin="1"/>
    <cellStyle name="60% - Accent4" xfId="19353" builtinId="44" hidden="1" customBuiltin="1"/>
    <cellStyle name="60% - Accent4" xfId="19398" builtinId="44" hidden="1" customBuiltin="1"/>
    <cellStyle name="60% - Accent4" xfId="19430" builtinId="44" hidden="1" customBuiltin="1"/>
    <cellStyle name="60% - Accent4" xfId="19464" builtinId="44" hidden="1" customBuiltin="1"/>
    <cellStyle name="60% - Accent4" xfId="19496" builtinId="44" hidden="1" customBuiltin="1"/>
    <cellStyle name="60% - Accent4" xfId="19527" builtinId="44" hidden="1" customBuiltin="1"/>
    <cellStyle name="60% - Accent4" xfId="19471" builtinId="44" hidden="1" customBuiltin="1"/>
    <cellStyle name="60% - Accent4" xfId="19397" builtinId="44" hidden="1" customBuiltin="1"/>
    <cellStyle name="60% - Accent4" xfId="19551" builtinId="44" hidden="1" customBuiltin="1"/>
    <cellStyle name="60% - Accent4" xfId="19586" builtinId="44" hidden="1" customBuiltin="1"/>
    <cellStyle name="60% - Accent4" xfId="19622" builtinId="44" hidden="1" customBuiltin="1"/>
    <cellStyle name="60% - Accent4" xfId="19656" builtinId="44" hidden="1" customBuiltin="1"/>
    <cellStyle name="60% - Accent4" xfId="19695" builtinId="44" hidden="1" customBuiltin="1"/>
    <cellStyle name="60% - Accent4" xfId="19740" builtinId="44" hidden="1" customBuiltin="1"/>
    <cellStyle name="60% - Accent4" xfId="19772" builtinId="44" hidden="1" customBuiltin="1"/>
    <cellStyle name="60% - Accent4" xfId="19806" builtinId="44" hidden="1" customBuiltin="1"/>
    <cellStyle name="60% - Accent4" xfId="19838" builtinId="44" hidden="1" customBuiltin="1"/>
    <cellStyle name="60% - Accent4" xfId="19869" builtinId="44" hidden="1" customBuiltin="1"/>
    <cellStyle name="60% - Accent4" xfId="19813" builtinId="44" hidden="1" customBuiltin="1"/>
    <cellStyle name="60% - Accent4" xfId="19739" builtinId="44" hidden="1" customBuiltin="1"/>
    <cellStyle name="60% - Accent4" xfId="19893" builtinId="44" hidden="1" customBuiltin="1"/>
    <cellStyle name="60% - Accent4" xfId="19928" builtinId="44" hidden="1" customBuiltin="1"/>
    <cellStyle name="60% - Accent4" xfId="19964" builtinId="44" hidden="1" customBuiltin="1"/>
    <cellStyle name="60% - Accent4" xfId="19998" builtinId="44" hidden="1" customBuiltin="1"/>
    <cellStyle name="60% - Accent4" xfId="20031" builtinId="44" hidden="1" customBuiltin="1"/>
    <cellStyle name="60% - Accent4" xfId="20138" builtinId="44" hidden="1" customBuiltin="1"/>
    <cellStyle name="60% - Accent4" xfId="20159" builtinId="44" hidden="1" customBuiltin="1"/>
    <cellStyle name="60% - Accent4" xfId="20182" builtinId="44" hidden="1" customBuiltin="1"/>
    <cellStyle name="60% - Accent4" xfId="20204" builtinId="44" hidden="1" customBuiltin="1"/>
    <cellStyle name="60% - Accent4" xfId="20225" builtinId="44" hidden="1" customBuiltin="1"/>
    <cellStyle name="60% - Accent4" xfId="20259" builtinId="44" hidden="1" customBuiltin="1"/>
    <cellStyle name="60% - Accent4" xfId="20459" builtinId="44" hidden="1" customBuiltin="1"/>
    <cellStyle name="60% - Accent4" xfId="20483" builtinId="44" hidden="1" customBuiltin="1"/>
    <cellStyle name="60% - Accent4" xfId="20512" builtinId="44" hidden="1" customBuiltin="1"/>
    <cellStyle name="60% - Accent4" xfId="20538" builtinId="44" hidden="1" customBuiltin="1"/>
    <cellStyle name="60% - Accent4" xfId="20563" builtinId="44" hidden="1" customBuiltin="1"/>
    <cellStyle name="60% - Accent4" xfId="20416" builtinId="44" hidden="1" customBuiltin="1"/>
    <cellStyle name="60% - Accent4" xfId="20606" builtinId="44" hidden="1" customBuiltin="1"/>
    <cellStyle name="60% - Accent4" xfId="20639" builtinId="44" hidden="1" customBuiltin="1"/>
    <cellStyle name="60% - Accent4" xfId="20672" builtinId="44" hidden="1" customBuiltin="1"/>
    <cellStyle name="60% - Accent4" xfId="20705" builtinId="44" hidden="1" customBuiltin="1"/>
    <cellStyle name="60% - Accent4" xfId="20736" builtinId="44" hidden="1" customBuiltin="1"/>
    <cellStyle name="60% - Accent4" xfId="20678" builtinId="44" hidden="1" customBuiltin="1"/>
    <cellStyle name="60% - Accent4" xfId="20604" builtinId="44" hidden="1" customBuiltin="1"/>
    <cellStyle name="60% - Accent4" xfId="20754" builtinId="44" hidden="1" customBuiltin="1"/>
    <cellStyle name="60% - Accent4" xfId="20784" builtinId="44" hidden="1" customBuiltin="1"/>
    <cellStyle name="60% - Accent4" xfId="20811" builtinId="44" hidden="1" customBuiltin="1"/>
    <cellStyle name="60% - Accent4" xfId="20835" builtinId="44" hidden="1" customBuiltin="1"/>
    <cellStyle name="60% - Accent4" xfId="20847" builtinId="44" hidden="1" customBuiltin="1"/>
    <cellStyle name="60% - Accent4" xfId="20885" builtinId="44" hidden="1" customBuiltin="1"/>
    <cellStyle name="60% - Accent4" xfId="20915" builtinId="44" hidden="1" customBuiltin="1"/>
    <cellStyle name="60% - Accent4" xfId="20946" builtinId="44" hidden="1" customBuiltin="1"/>
    <cellStyle name="60% - Accent4" xfId="20976" builtinId="44" hidden="1" customBuiltin="1"/>
    <cellStyle name="60% - Accent4" xfId="21004" builtinId="44" hidden="1" customBuiltin="1"/>
    <cellStyle name="60% - Accent4" xfId="20952" builtinId="44" hidden="1" customBuiltin="1"/>
    <cellStyle name="60% - Accent4" xfId="20884" builtinId="44" hidden="1" customBuiltin="1"/>
    <cellStyle name="60% - Accent4" xfId="21021" builtinId="44" hidden="1" customBuiltin="1"/>
    <cellStyle name="60% - Accent4" xfId="21046" builtinId="44" hidden="1" customBuiltin="1"/>
    <cellStyle name="60% - Accent4" xfId="21070" builtinId="44" hidden="1" customBuiltin="1"/>
    <cellStyle name="60% - Accent4" xfId="21093" builtinId="44" hidden="1" customBuiltin="1"/>
    <cellStyle name="60% - Accent4" xfId="21124" builtinId="44" hidden="1" customBuiltin="1"/>
    <cellStyle name="60% - Accent4" xfId="21162" builtinId="44" hidden="1" customBuiltin="1"/>
    <cellStyle name="60% - Accent4" xfId="21192" builtinId="44" hidden="1" customBuiltin="1"/>
    <cellStyle name="60% - Accent4" xfId="21223" builtinId="44" hidden="1" customBuiltin="1"/>
    <cellStyle name="60% - Accent4" xfId="21253" builtinId="44" hidden="1" customBuiltin="1"/>
    <cellStyle name="60% - Accent4" xfId="21281" builtinId="44" hidden="1" customBuiltin="1"/>
    <cellStyle name="60% - Accent4" xfId="21230" builtinId="44" hidden="1" customBuiltin="1"/>
    <cellStyle name="60% - Accent4" xfId="21161" builtinId="44" hidden="1" customBuiltin="1"/>
    <cellStyle name="60% - Accent4" xfId="21298" builtinId="44" hidden="1" customBuiltin="1"/>
    <cellStyle name="60% - Accent4" xfId="21323" builtinId="44" hidden="1" customBuiltin="1"/>
    <cellStyle name="60% - Accent4" xfId="21348" builtinId="44" hidden="1" customBuiltin="1"/>
    <cellStyle name="60% - Accent4" xfId="21371" builtinId="44" hidden="1" customBuiltin="1"/>
    <cellStyle name="60% - Accent4" xfId="21401" builtinId="44" hidden="1" customBuiltin="1"/>
    <cellStyle name="60% - Accent4" xfId="20365" builtinId="44" hidden="1" customBuiltin="1"/>
    <cellStyle name="60% - Accent4" xfId="20301" builtinId="44" hidden="1" customBuiltin="1"/>
    <cellStyle name="60% - Accent4" xfId="20338" builtinId="44" hidden="1" customBuiltin="1"/>
    <cellStyle name="60% - Accent4" xfId="20363" builtinId="44" hidden="1" customBuiltin="1"/>
    <cellStyle name="60% - Accent4" xfId="20241" builtinId="44" hidden="1" customBuiltin="1"/>
    <cellStyle name="60% - Accent4" xfId="20270" builtinId="44" hidden="1" customBuiltin="1"/>
    <cellStyle name="60% - Accent4" xfId="21545" builtinId="44" hidden="1" customBuiltin="1"/>
    <cellStyle name="60% - Accent4" xfId="21566" builtinId="44" hidden="1" customBuiltin="1"/>
    <cellStyle name="60% - Accent4" xfId="21589" builtinId="44" hidden="1" customBuiltin="1"/>
    <cellStyle name="60% - Accent4" xfId="21610" builtinId="44" hidden="1" customBuiltin="1"/>
    <cellStyle name="60% - Accent4" xfId="21631" builtinId="44" hidden="1" customBuiltin="1"/>
    <cellStyle name="60% - Accent4" xfId="21510" builtinId="44" hidden="1" customBuiltin="1"/>
    <cellStyle name="60% - Accent4" xfId="21672" builtinId="44" hidden="1" customBuiltin="1"/>
    <cellStyle name="60% - Accent4" xfId="21704" builtinId="44" hidden="1" customBuiltin="1"/>
    <cellStyle name="60% - Accent4" xfId="21737" builtinId="44" hidden="1" customBuiltin="1"/>
    <cellStyle name="60% - Accent4" xfId="21769" builtinId="44" hidden="1" customBuiltin="1"/>
    <cellStyle name="60% - Accent4" xfId="21799" builtinId="44" hidden="1" customBuiltin="1"/>
    <cellStyle name="60% - Accent4" xfId="21744" builtinId="44" hidden="1" customBuiltin="1"/>
    <cellStyle name="60% - Accent4" xfId="21670" builtinId="44" hidden="1" customBuiltin="1"/>
    <cellStyle name="60% - Accent4" xfId="21816" builtinId="44" hidden="1" customBuiltin="1"/>
    <cellStyle name="60% - Accent4" xfId="21844" builtinId="44" hidden="1" customBuiltin="1"/>
    <cellStyle name="60% - Accent4" xfId="21868" builtinId="44" hidden="1" customBuiltin="1"/>
    <cellStyle name="60% - Accent4" xfId="21892" builtinId="44" hidden="1" customBuiltin="1"/>
    <cellStyle name="60% - Accent4" xfId="21903" builtinId="44" hidden="1" customBuiltin="1"/>
    <cellStyle name="60% - Accent4" xfId="21941" builtinId="44" hidden="1" customBuiltin="1"/>
    <cellStyle name="60% - Accent4" xfId="21971" builtinId="44" hidden="1" customBuiltin="1"/>
    <cellStyle name="60% - Accent4" xfId="22002" builtinId="44" hidden="1" customBuiltin="1"/>
    <cellStyle name="60% - Accent4" xfId="22031" builtinId="44" hidden="1" customBuiltin="1"/>
    <cellStyle name="60% - Accent4" xfId="22059" builtinId="44" hidden="1" customBuiltin="1"/>
    <cellStyle name="60% - Accent4" xfId="22009" builtinId="44" hidden="1" customBuiltin="1"/>
    <cellStyle name="60% - Accent4" xfId="21940" builtinId="44" hidden="1" customBuiltin="1"/>
    <cellStyle name="60% - Accent4" xfId="22075" builtinId="44" hidden="1" customBuiltin="1"/>
    <cellStyle name="60% - Accent4" xfId="22100" builtinId="44" hidden="1" customBuiltin="1"/>
    <cellStyle name="60% - Accent4" xfId="22125" builtinId="44" hidden="1" customBuiltin="1"/>
    <cellStyle name="60% - Accent4" xfId="22149" builtinId="44" hidden="1" customBuiltin="1"/>
    <cellStyle name="60% - Accent4" xfId="22179" builtinId="44" hidden="1" customBuiltin="1"/>
    <cellStyle name="60% - Accent4" xfId="22217" builtinId="44" hidden="1" customBuiltin="1"/>
    <cellStyle name="60% - Accent4" xfId="22247" builtinId="44" hidden="1" customBuiltin="1"/>
    <cellStyle name="60% - Accent4" xfId="22278" builtinId="44" hidden="1" customBuiltin="1"/>
    <cellStyle name="60% - Accent4" xfId="22308" builtinId="44" hidden="1" customBuiltin="1"/>
    <cellStyle name="60% - Accent4" xfId="22336" builtinId="44" hidden="1" customBuiltin="1"/>
    <cellStyle name="60% - Accent4" xfId="22285" builtinId="44" hidden="1" customBuiltin="1"/>
    <cellStyle name="60% - Accent4" xfId="22216" builtinId="44" hidden="1" customBuiltin="1"/>
    <cellStyle name="60% - Accent4" xfId="22353" builtinId="44" hidden="1" customBuiltin="1"/>
    <cellStyle name="60% - Accent4" xfId="22378" builtinId="44" hidden="1" customBuiltin="1"/>
    <cellStyle name="60% - Accent4" xfId="22401" builtinId="44" hidden="1" customBuiltin="1"/>
    <cellStyle name="60% - Accent4" xfId="22424" builtinId="44" hidden="1" customBuiltin="1"/>
    <cellStyle name="60% - Accent4" xfId="22445" builtinId="44" hidden="1" customBuiltin="1"/>
    <cellStyle name="60% - Accent4" xfId="5215" builtinId="44" hidden="1" customBuiltin="1"/>
    <cellStyle name="60% - Accent4" xfId="20235" builtinId="44" hidden="1" customBuiltin="1"/>
    <cellStyle name="60% - Accent4" xfId="4690" builtinId="44" hidden="1" customBuiltin="1"/>
    <cellStyle name="60% - Accent4" xfId="5022" builtinId="44" hidden="1" customBuiltin="1"/>
    <cellStyle name="60% - Accent4" xfId="7574" builtinId="44" hidden="1" customBuiltin="1"/>
    <cellStyle name="60% - Accent4" xfId="5885" builtinId="44" hidden="1" customBuiltin="1"/>
    <cellStyle name="60% - Accent4" xfId="6168" builtinId="44" hidden="1" customBuiltin="1"/>
    <cellStyle name="60% - Accent4" xfId="22122" builtinId="44" hidden="1" customBuiltin="1"/>
    <cellStyle name="60% - Accent4" xfId="17027" builtinId="44" hidden="1" customBuiltin="1"/>
    <cellStyle name="60% - Accent4" xfId="7829" builtinId="44" hidden="1" customBuiltin="1"/>
    <cellStyle name="60% - Accent4" xfId="17180" builtinId="44" hidden="1" customBuiltin="1"/>
    <cellStyle name="60% - Accent4" xfId="20056" builtinId="44" hidden="1" customBuiltin="1"/>
    <cellStyle name="60% - Accent4" xfId="20476" builtinId="44" hidden="1" customBuiltin="1"/>
    <cellStyle name="60% - Accent4" xfId="5561" builtinId="44" hidden="1" customBuiltin="1"/>
    <cellStyle name="60% - Accent4" xfId="4636" builtinId="44" hidden="1" customBuiltin="1"/>
    <cellStyle name="60% - Accent4" xfId="22416" builtinId="44" hidden="1" customBuiltin="1"/>
    <cellStyle name="60% - Accent4" xfId="22453" builtinId="44" hidden="1" customBuiltin="1"/>
    <cellStyle name="60% - Accent4" xfId="5467" builtinId="44" hidden="1" customBuiltin="1"/>
    <cellStyle name="60% - Accent4" xfId="21013" builtinId="44" hidden="1" customBuiltin="1"/>
    <cellStyle name="60% - Accent4" xfId="22478" builtinId="44" hidden="1" customBuiltin="1"/>
    <cellStyle name="60% - Accent4" xfId="22517" builtinId="44" hidden="1" customBuiltin="1"/>
    <cellStyle name="60% - Accent4" xfId="22554" builtinId="44" hidden="1" customBuiltin="1"/>
    <cellStyle name="60% - Accent4" xfId="22589" builtinId="44" hidden="1" customBuiltin="1"/>
    <cellStyle name="60% - Accent4" xfId="22606" builtinId="44" hidden="1" customBuiltin="1"/>
    <cellStyle name="60% - Accent4" xfId="22651" builtinId="44" hidden="1" customBuiltin="1"/>
    <cellStyle name="60% - Accent4" xfId="22683" builtinId="44" hidden="1" customBuiltin="1"/>
    <cellStyle name="60% - Accent4" xfId="22717" builtinId="44" hidden="1" customBuiltin="1"/>
    <cellStyle name="60% - Accent4" xfId="22749" builtinId="44" hidden="1" customBuiltin="1"/>
    <cellStyle name="60% - Accent4" xfId="22780" builtinId="44" hidden="1" customBuiltin="1"/>
    <cellStyle name="60% - Accent4" xfId="22724" builtinId="44" hidden="1" customBuiltin="1"/>
    <cellStyle name="60% - Accent4" xfId="22650" builtinId="44" hidden="1" customBuiltin="1"/>
    <cellStyle name="60% - Accent4" xfId="22804" builtinId="44" hidden="1" customBuiltin="1"/>
    <cellStyle name="60% - Accent4" xfId="22839" builtinId="44" hidden="1" customBuiltin="1"/>
    <cellStyle name="60% - Accent4" xfId="22875" builtinId="44" hidden="1" customBuiltin="1"/>
    <cellStyle name="60% - Accent4" xfId="22909" builtinId="44" hidden="1" customBuiltin="1"/>
    <cellStyle name="60% - Accent4" xfId="22948" builtinId="44" hidden="1" customBuiltin="1"/>
    <cellStyle name="60% - Accent4" xfId="22993" builtinId="44" hidden="1" customBuiltin="1"/>
    <cellStyle name="60% - Accent4" xfId="23025" builtinId="44" hidden="1" customBuiltin="1"/>
    <cellStyle name="60% - Accent4" xfId="23059" builtinId="44" hidden="1" customBuiltin="1"/>
    <cellStyle name="60% - Accent4" xfId="23091" builtinId="44" hidden="1" customBuiltin="1"/>
    <cellStyle name="60% - Accent4" xfId="23122" builtinId="44" hidden="1" customBuiltin="1"/>
    <cellStyle name="60% - Accent4" xfId="23066" builtinId="44" hidden="1" customBuiltin="1"/>
    <cellStyle name="60% - Accent4" xfId="22992" builtinId="44" hidden="1" customBuiltin="1"/>
    <cellStyle name="60% - Accent4" xfId="23146" builtinId="44" hidden="1" customBuiltin="1"/>
    <cellStyle name="60% - Accent4" xfId="23181" builtinId="44" hidden="1" customBuiltin="1"/>
    <cellStyle name="60% - Accent4" xfId="23217" builtinId="44" hidden="1" customBuiltin="1"/>
    <cellStyle name="60% - Accent4" xfId="23251" builtinId="44" hidden="1" customBuiltin="1"/>
    <cellStyle name="60% - Accent4" xfId="23280" builtinId="44" hidden="1" customBuiltin="1"/>
    <cellStyle name="60% - Accent4" xfId="23346" builtinId="44" hidden="1" customBuiltin="1"/>
    <cellStyle name="60% - Accent4" xfId="23367" builtinId="44" hidden="1" customBuiltin="1"/>
    <cellStyle name="60% - Accent4" xfId="23390" builtinId="44" hidden="1" customBuiltin="1"/>
    <cellStyle name="60% - Accent4" xfId="23412" builtinId="44" hidden="1" customBuiltin="1"/>
    <cellStyle name="60% - Accent4" xfId="23433" builtinId="44" hidden="1" customBuiltin="1"/>
    <cellStyle name="60% - Accent4" xfId="23464" builtinId="44" hidden="1" customBuiltin="1"/>
    <cellStyle name="60% - Accent4" xfId="23660" builtinId="44" hidden="1" customBuiltin="1"/>
    <cellStyle name="60% - Accent4" xfId="23682" builtinId="44" hidden="1" customBuiltin="1"/>
    <cellStyle name="60% - Accent4" xfId="23710" builtinId="44" hidden="1" customBuiltin="1"/>
    <cellStyle name="60% - Accent4" xfId="23736" builtinId="44" hidden="1" customBuiltin="1"/>
    <cellStyle name="60% - Accent4" xfId="23760" builtinId="44" hidden="1" customBuiltin="1"/>
    <cellStyle name="60% - Accent4" xfId="23618" builtinId="44" hidden="1" customBuiltin="1"/>
    <cellStyle name="60% - Accent4" xfId="23802" builtinId="44" hidden="1" customBuiltin="1"/>
    <cellStyle name="60% - Accent4" xfId="23835" builtinId="44" hidden="1" customBuiltin="1"/>
    <cellStyle name="60% - Accent4" xfId="23868" builtinId="44" hidden="1" customBuiltin="1"/>
    <cellStyle name="60% - Accent4" xfId="23901" builtinId="44" hidden="1" customBuiltin="1"/>
    <cellStyle name="60% - Accent4" xfId="23931" builtinId="44" hidden="1" customBuiltin="1"/>
    <cellStyle name="60% - Accent4" xfId="23874" builtinId="44" hidden="1" customBuiltin="1"/>
    <cellStyle name="60% - Accent4" xfId="23800" builtinId="44" hidden="1" customBuiltin="1"/>
    <cellStyle name="60% - Accent4" xfId="23948" builtinId="44" hidden="1" customBuiltin="1"/>
    <cellStyle name="60% - Accent4" xfId="23977" builtinId="44" hidden="1" customBuiltin="1"/>
    <cellStyle name="60% - Accent4" xfId="24003" builtinId="44" hidden="1" customBuiltin="1"/>
    <cellStyle name="60% - Accent4" xfId="24026" builtinId="44" hidden="1" customBuiltin="1"/>
    <cellStyle name="60% - Accent4" xfId="24038" builtinId="44" hidden="1" customBuiltin="1"/>
    <cellStyle name="60% - Accent4" xfId="24074" builtinId="44" hidden="1" customBuiltin="1"/>
    <cellStyle name="60% - Accent4" xfId="24104" builtinId="44" hidden="1" customBuiltin="1"/>
    <cellStyle name="60% - Accent4" xfId="24135" builtinId="44" hidden="1" customBuiltin="1"/>
    <cellStyle name="60% - Accent4" xfId="24164" builtinId="44" hidden="1" customBuiltin="1"/>
    <cellStyle name="60% - Accent4" xfId="24192" builtinId="44" hidden="1" customBuiltin="1"/>
    <cellStyle name="60% - Accent4" xfId="24141" builtinId="44" hidden="1" customBuiltin="1"/>
    <cellStyle name="60% - Accent4" xfId="24073" builtinId="44" hidden="1" customBuiltin="1"/>
    <cellStyle name="60% - Accent4" xfId="24209" builtinId="44" hidden="1" customBuiltin="1"/>
    <cellStyle name="60% - Accent4" xfId="24233" builtinId="44" hidden="1" customBuiltin="1"/>
    <cellStyle name="60% - Accent4" xfId="24257" builtinId="44" hidden="1" customBuiltin="1"/>
    <cellStyle name="60% - Accent4" xfId="24280" builtinId="44" hidden="1" customBuiltin="1"/>
    <cellStyle name="60% - Accent4" xfId="24311" builtinId="44" hidden="1" customBuiltin="1"/>
    <cellStyle name="60% - Accent4" xfId="24348" builtinId="44" hidden="1" customBuiltin="1"/>
    <cellStyle name="60% - Accent4" xfId="24378" builtinId="44" hidden="1" customBuiltin="1"/>
    <cellStyle name="60% - Accent4" xfId="24409" builtinId="44" hidden="1" customBuiltin="1"/>
    <cellStyle name="60% - Accent4" xfId="24438" builtinId="44" hidden="1" customBuiltin="1"/>
    <cellStyle name="60% - Accent4" xfId="24466" builtinId="44" hidden="1" customBuiltin="1"/>
    <cellStyle name="60% - Accent4" xfId="24415" builtinId="44" hidden="1" customBuiltin="1"/>
    <cellStyle name="60% - Accent4" xfId="24347" builtinId="44" hidden="1" customBuiltin="1"/>
    <cellStyle name="60% - Accent4" xfId="24483" builtinId="44" hidden="1" customBuiltin="1"/>
    <cellStyle name="60% - Accent4" xfId="24508" builtinId="44" hidden="1" customBuiltin="1"/>
    <cellStyle name="60% - Accent4" xfId="24532" builtinId="44" hidden="1" customBuiltin="1"/>
    <cellStyle name="60% - Accent4" xfId="24555" builtinId="44" hidden="1" customBuiltin="1"/>
    <cellStyle name="60% - Accent4" xfId="24585" builtinId="44" hidden="1" customBuiltin="1"/>
    <cellStyle name="60% - Accent4" xfId="23568" builtinId="44" hidden="1" customBuiltin="1"/>
    <cellStyle name="60% - Accent4" xfId="23505" builtinId="44" hidden="1" customBuiltin="1"/>
    <cellStyle name="60% - Accent4" xfId="23542" builtinId="44" hidden="1" customBuiltin="1"/>
    <cellStyle name="60% - Accent4" xfId="23566" builtinId="44" hidden="1" customBuiltin="1"/>
    <cellStyle name="60% - Accent4" xfId="23446" builtinId="44" hidden="1" customBuiltin="1"/>
    <cellStyle name="60% - Accent4" xfId="23475" builtinId="44" hidden="1" customBuiltin="1"/>
    <cellStyle name="60% - Accent4" xfId="24728" builtinId="44" hidden="1" customBuiltin="1"/>
    <cellStyle name="60% - Accent4" xfId="24749" builtinId="44" hidden="1" customBuiltin="1"/>
    <cellStyle name="60% - Accent4" xfId="24772" builtinId="44" hidden="1" customBuiltin="1"/>
    <cellStyle name="60% - Accent4" xfId="24793" builtinId="44" hidden="1" customBuiltin="1"/>
    <cellStyle name="60% - Accent4" xfId="24814" builtinId="44" hidden="1" customBuiltin="1"/>
    <cellStyle name="60% - Accent4" xfId="24693" builtinId="44" hidden="1" customBuiltin="1"/>
    <cellStyle name="60% - Accent4" xfId="24853" builtinId="44" hidden="1" customBuiltin="1"/>
    <cellStyle name="60% - Accent4" xfId="24885" builtinId="44" hidden="1" customBuiltin="1"/>
    <cellStyle name="60% - Accent4" xfId="24918" builtinId="44" hidden="1" customBuiltin="1"/>
    <cellStyle name="60% - Accent4" xfId="24949" builtinId="44" hidden="1" customBuiltin="1"/>
    <cellStyle name="60% - Accent4" xfId="24979" builtinId="44" hidden="1" customBuiltin="1"/>
    <cellStyle name="60% - Accent4" xfId="24924" builtinId="44" hidden="1" customBuiltin="1"/>
    <cellStyle name="60% - Accent4" xfId="24851" builtinId="44" hidden="1" customBuiltin="1"/>
    <cellStyle name="60% - Accent4" xfId="24996" builtinId="44" hidden="1" customBuiltin="1"/>
    <cellStyle name="60% - Accent4" xfId="25023" builtinId="44" hidden="1" customBuiltin="1"/>
    <cellStyle name="60% - Accent4" xfId="25047" builtinId="44" hidden="1" customBuiltin="1"/>
    <cellStyle name="60% - Accent4" xfId="25071" builtinId="44" hidden="1" customBuiltin="1"/>
    <cellStyle name="60% - Accent4" xfId="25081" builtinId="44" hidden="1" customBuiltin="1"/>
    <cellStyle name="60% - Accent4" xfId="25117" builtinId="44" hidden="1" customBuiltin="1"/>
    <cellStyle name="60% - Accent4" xfId="25147" builtinId="44" hidden="1" customBuiltin="1"/>
    <cellStyle name="60% - Accent4" xfId="25178" builtinId="44" hidden="1" customBuiltin="1"/>
    <cellStyle name="60% - Accent4" xfId="25206" builtinId="44" hidden="1" customBuiltin="1"/>
    <cellStyle name="60% - Accent4" xfId="25234" builtinId="44" hidden="1" customBuiltin="1"/>
    <cellStyle name="60% - Accent4" xfId="25184" builtinId="44" hidden="1" customBuiltin="1"/>
    <cellStyle name="60% - Accent4" xfId="25116" builtinId="44" hidden="1" customBuiltin="1"/>
    <cellStyle name="60% - Accent4" xfId="25249" builtinId="44" hidden="1" customBuiltin="1"/>
    <cellStyle name="60% - Accent4" xfId="25274" builtinId="44" hidden="1" customBuiltin="1"/>
    <cellStyle name="60% - Accent4" xfId="25298" builtinId="44" hidden="1" customBuiltin="1"/>
    <cellStyle name="60% - Accent4" xfId="25322" builtinId="44" hidden="1" customBuiltin="1"/>
    <cellStyle name="60% - Accent4" xfId="25352" builtinId="44" hidden="1" customBuiltin="1"/>
    <cellStyle name="60% - Accent4" xfId="25388" builtinId="44" hidden="1" customBuiltin="1"/>
    <cellStyle name="60% - Accent4" xfId="25418" builtinId="44" hidden="1" customBuiltin="1"/>
    <cellStyle name="60% - Accent4" xfId="25449" builtinId="44" hidden="1" customBuiltin="1"/>
    <cellStyle name="60% - Accent4" xfId="25477" builtinId="44" hidden="1" customBuiltin="1"/>
    <cellStyle name="60% - Accent4" xfId="25505" builtinId="44" hidden="1" customBuiltin="1"/>
    <cellStyle name="60% - Accent4" xfId="25455" builtinId="44" hidden="1" customBuiltin="1"/>
    <cellStyle name="60% - Accent4" xfId="25387" builtinId="44" hidden="1" customBuiltin="1"/>
    <cellStyle name="60% - Accent4" xfId="25522" builtinId="44" hidden="1" customBuiltin="1"/>
    <cellStyle name="60% - Accent4" xfId="25546" builtinId="44" hidden="1" customBuiltin="1"/>
    <cellStyle name="60% - Accent4" xfId="25569" builtinId="44" hidden="1" customBuiltin="1"/>
    <cellStyle name="60% - Accent4" xfId="25592" builtinId="44" hidden="1" customBuiltin="1"/>
    <cellStyle name="60% - Accent4" xfId="25613" builtinId="44" hidden="1" customBuiltin="1"/>
    <cellStyle name="60% - Accent4" xfId="17003" builtinId="44" hidden="1" customBuiltin="1"/>
    <cellStyle name="60% - Accent4" xfId="23440" builtinId="44" hidden="1" customBuiltin="1"/>
    <cellStyle name="60% - Accent4" xfId="5873" builtinId="44" hidden="1" customBuiltin="1"/>
    <cellStyle name="60% - Accent4" xfId="4919" builtinId="44" hidden="1" customBuiltin="1"/>
    <cellStyle name="60% - Accent4" xfId="20098" builtinId="44" hidden="1" customBuiltin="1"/>
    <cellStyle name="60% - Accent4" xfId="5145" builtinId="44" hidden="1" customBuiltin="1"/>
    <cellStyle name="60% - Accent4" xfId="4554" builtinId="44" hidden="1" customBuiltin="1"/>
    <cellStyle name="60% - Accent4" xfId="25295" builtinId="44" hidden="1" customBuiltin="1"/>
    <cellStyle name="60% - Accent4" xfId="5122" builtinId="44" hidden="1" customBuiltin="1"/>
    <cellStyle name="60% - Accent4" xfId="14535" builtinId="44" hidden="1" customBuiltin="1"/>
    <cellStyle name="60% - Accent4" xfId="20464" builtinId="44" hidden="1" customBuiltin="1"/>
    <cellStyle name="60% - Accent4" xfId="23299" builtinId="44" hidden="1" customBuiltin="1"/>
    <cellStyle name="60% - Accent4" xfId="23675" builtinId="44" hidden="1" customBuiltin="1"/>
    <cellStyle name="60% - Accent4" xfId="17058" builtinId="44" hidden="1" customBuiltin="1"/>
    <cellStyle name="60% - Accent4" xfId="17703" builtinId="44" hidden="1" customBuiltin="1"/>
    <cellStyle name="60% - Accent4" xfId="25584" builtinId="44" hidden="1" customBuiltin="1"/>
    <cellStyle name="60% - Accent4" xfId="25621" builtinId="44" hidden="1" customBuiltin="1"/>
    <cellStyle name="60% - Accent4" xfId="4310" builtinId="44" hidden="1" customBuiltin="1"/>
    <cellStyle name="60% - Accent4" xfId="24201" builtinId="44" hidden="1" customBuiltin="1"/>
    <cellStyle name="60% - Accent4" xfId="25646" builtinId="44" hidden="1" customBuiltin="1"/>
    <cellStyle name="60% - Accent4" xfId="25684" builtinId="44" hidden="1" customBuiltin="1"/>
    <cellStyle name="60% - Accent4" xfId="25720" builtinId="44" hidden="1" customBuiltin="1"/>
    <cellStyle name="60% - Accent4" xfId="25755" builtinId="44" hidden="1" customBuiltin="1"/>
    <cellStyle name="60% - Accent4" xfId="25772" builtinId="44" hidden="1" customBuiltin="1"/>
    <cellStyle name="60% - Accent4" xfId="25817" builtinId="44" hidden="1" customBuiltin="1"/>
    <cellStyle name="60% - Accent4" xfId="25849" builtinId="44" hidden="1" customBuiltin="1"/>
    <cellStyle name="60% - Accent4" xfId="25883" builtinId="44" hidden="1" customBuiltin="1"/>
    <cellStyle name="60% - Accent4" xfId="25915" builtinId="44" hidden="1" customBuiltin="1"/>
    <cellStyle name="60% - Accent4" xfId="25946" builtinId="44" hidden="1" customBuiltin="1"/>
    <cellStyle name="60% - Accent4" xfId="25890" builtinId="44" hidden="1" customBuiltin="1"/>
    <cellStyle name="60% - Accent4" xfId="25816" builtinId="44" hidden="1" customBuiltin="1"/>
    <cellStyle name="60% - Accent4" xfId="25970" builtinId="44" hidden="1" customBuiltin="1"/>
    <cellStyle name="60% - Accent4" xfId="26005" builtinId="44" hidden="1" customBuiltin="1"/>
    <cellStyle name="60% - Accent4" xfId="26041" builtinId="44" hidden="1" customBuiltin="1"/>
    <cellStyle name="60% - Accent4" xfId="26075" builtinId="44" hidden="1" customBuiltin="1"/>
    <cellStyle name="60% - Accent4" xfId="26109" builtinId="44" hidden="1" customBuiltin="1"/>
    <cellStyle name="60% - Accent4" xfId="26146" builtinId="44" hidden="1" customBuiltin="1"/>
    <cellStyle name="60% - Accent4" xfId="26175" builtinId="44" hidden="1" customBuiltin="1"/>
    <cellStyle name="60% - Accent4" xfId="26206" builtinId="44" hidden="1" customBuiltin="1"/>
    <cellStyle name="60% - Accent4" xfId="26235" builtinId="44" hidden="1" customBuiltin="1"/>
    <cellStyle name="60% - Accent4" xfId="26263" builtinId="44" hidden="1" customBuiltin="1"/>
    <cellStyle name="60% - Accent4" xfId="26211" builtinId="44" hidden="1" customBuiltin="1"/>
    <cellStyle name="60% - Accent4" xfId="26145" builtinId="44" hidden="1" customBuiltin="1"/>
    <cellStyle name="60% - Accent4" xfId="26277" builtinId="44" hidden="1" customBuiltin="1"/>
    <cellStyle name="60% - Accent4" xfId="26299" builtinId="44" hidden="1" customBuiltin="1"/>
    <cellStyle name="60% - Accent4" xfId="26322" builtinId="44" hidden="1" customBuiltin="1"/>
    <cellStyle name="60% - Accent4" xfId="26343" builtinId="44" hidden="1" customBuiltin="1"/>
    <cellStyle name="60% - Accent4" xfId="26365" builtinId="44" hidden="1" customBuiltin="1"/>
    <cellStyle name="60% - Accent4" xfId="26387" builtinId="44" hidden="1" customBuiltin="1"/>
    <cellStyle name="60% - Accent4" xfId="26408" builtinId="44" hidden="1" customBuiltin="1"/>
    <cellStyle name="60% - Accent4" xfId="26430" builtinId="44" hidden="1" customBuiltin="1"/>
    <cellStyle name="60% - Accent4" xfId="26452" builtinId="44" hidden="1" customBuiltin="1"/>
    <cellStyle name="60% - Accent4" xfId="26473" builtinId="44" hidden="1" customBuiltin="1"/>
    <cellStyle name="60% - Accent4" xfId="26498" builtinId="44" hidden="1" customBuiltin="1"/>
    <cellStyle name="60% - Accent4" xfId="26677" builtinId="44" hidden="1" customBuiltin="1"/>
    <cellStyle name="60% - Accent4" xfId="26698" builtinId="44" hidden="1" customBuiltin="1"/>
    <cellStyle name="60% - Accent4" xfId="26721" builtinId="44" hidden="1" customBuiltin="1"/>
    <cellStyle name="60% - Accent4" xfId="26743" builtinId="44" hidden="1" customBuiltin="1"/>
    <cellStyle name="60% - Accent4" xfId="26764" builtinId="44" hidden="1" customBuiltin="1"/>
    <cellStyle name="60% - Accent4" xfId="26640" builtinId="44" hidden="1" customBuiltin="1"/>
    <cellStyle name="60% - Accent4" xfId="26802" builtinId="44" hidden="1" customBuiltin="1"/>
    <cellStyle name="60% - Accent4" xfId="26833" builtinId="44" hidden="1" customBuiltin="1"/>
    <cellStyle name="60% - Accent4" xfId="26866" builtinId="44" hidden="1" customBuiltin="1"/>
    <cellStyle name="60% - Accent4" xfId="26897" builtinId="44" hidden="1" customBuiltin="1"/>
    <cellStyle name="60% - Accent4" xfId="26927" builtinId="44" hidden="1" customBuiltin="1"/>
    <cellStyle name="60% - Accent4" xfId="26871" builtinId="44" hidden="1" customBuiltin="1"/>
    <cellStyle name="60% - Accent4" xfId="26800" builtinId="44" hidden="1" customBuiltin="1"/>
    <cellStyle name="60% - Accent4" xfId="26942" builtinId="44" hidden="1" customBuiltin="1"/>
    <cellStyle name="60% - Accent4" xfId="26967" builtinId="44" hidden="1" customBuiltin="1"/>
    <cellStyle name="60% - Accent4" xfId="26989" builtinId="44" hidden="1" customBuiltin="1"/>
    <cellStyle name="60% - Accent4" xfId="27010" builtinId="44" hidden="1" customBuiltin="1"/>
    <cellStyle name="60% - Accent4" xfId="27021" builtinId="44" hidden="1" customBuiltin="1"/>
    <cellStyle name="60% - Accent4" xfId="27056" builtinId="44" hidden="1" customBuiltin="1"/>
    <cellStyle name="60% - Accent4" xfId="27085" builtinId="44" hidden="1" customBuiltin="1"/>
    <cellStyle name="60% - Accent4" xfId="27116" builtinId="44" hidden="1" customBuiltin="1"/>
    <cellStyle name="60% - Accent4" xfId="27144" builtinId="44" hidden="1" customBuiltin="1"/>
    <cellStyle name="60% - Accent4" xfId="27172" builtinId="44" hidden="1" customBuiltin="1"/>
    <cellStyle name="60% - Accent4" xfId="27121" builtinId="44" hidden="1" customBuiltin="1"/>
    <cellStyle name="60% - Accent4" xfId="27055" builtinId="44" hidden="1" customBuiltin="1"/>
    <cellStyle name="60% - Accent4" xfId="27186" builtinId="44" hidden="1" customBuiltin="1"/>
    <cellStyle name="60% - Accent4" xfId="27208" builtinId="44" hidden="1" customBuiltin="1"/>
    <cellStyle name="60% - Accent4" xfId="27230" builtinId="44" hidden="1" customBuiltin="1"/>
    <cellStyle name="60% - Accent4" xfId="27251" builtinId="44" hidden="1" customBuiltin="1"/>
    <cellStyle name="60% - Accent4" xfId="27281" builtinId="44" hidden="1" customBuiltin="1"/>
    <cellStyle name="60% - Accent4" xfId="27316" builtinId="44" hidden="1" customBuiltin="1"/>
    <cellStyle name="60% - Accent4" xfId="27345" builtinId="44" hidden="1" customBuiltin="1"/>
    <cellStyle name="60% - Accent4" xfId="27376" builtinId="44" hidden="1" customBuiltin="1"/>
    <cellStyle name="60% - Accent4" xfId="27404" builtinId="44" hidden="1" customBuiltin="1"/>
    <cellStyle name="60% - Accent4" xfId="27432" builtinId="44" hidden="1" customBuiltin="1"/>
    <cellStyle name="60% - Accent4" xfId="27381" builtinId="44" hidden="1" customBuiltin="1"/>
    <cellStyle name="60% - Accent4" xfId="27315" builtinId="44" hidden="1" customBuiltin="1"/>
    <cellStyle name="60% - Accent4" xfId="27446" builtinId="44" hidden="1" customBuiltin="1"/>
    <cellStyle name="60% - Accent4" xfId="27468" builtinId="44" hidden="1" customBuiltin="1"/>
    <cellStyle name="60% - Accent4" xfId="27490" builtinId="44" hidden="1" customBuiltin="1"/>
    <cellStyle name="60% - Accent4" xfId="27511" builtinId="44" hidden="1" customBuiltin="1"/>
    <cellStyle name="60% - Accent4" xfId="27532" builtinId="44" hidden="1" customBuiltin="1"/>
    <cellStyle name="60% - Accent4" xfId="26592" builtinId="44" hidden="1" customBuiltin="1"/>
    <cellStyle name="60% - Accent4" xfId="26535" builtinId="44" hidden="1" customBuiltin="1"/>
    <cellStyle name="60% - Accent4" xfId="26569" builtinId="44" hidden="1" customBuiltin="1"/>
    <cellStyle name="60% - Accent4" xfId="26590" builtinId="44" hidden="1" customBuiltin="1"/>
    <cellStyle name="60% - Accent4" xfId="26481" builtinId="44" hidden="1" customBuiltin="1"/>
    <cellStyle name="60% - Accent4" xfId="26509" builtinId="44" hidden="1" customBuiltin="1"/>
    <cellStyle name="60% - Accent4" xfId="27585" builtinId="44" hidden="1" customBuiltin="1"/>
    <cellStyle name="60% - Accent4" xfId="27606" builtinId="44" hidden="1" customBuiltin="1"/>
    <cellStyle name="60% - Accent4" xfId="27629" builtinId="44" hidden="1" customBuiltin="1"/>
    <cellStyle name="60% - Accent4" xfId="27650" builtinId="44" hidden="1" customBuiltin="1"/>
    <cellStyle name="60% - Accent4" xfId="27671" builtinId="44" hidden="1" customBuiltin="1"/>
    <cellStyle name="60% - Accent4" xfId="27550" builtinId="44" hidden="1" customBuiltin="1"/>
    <cellStyle name="60% - Accent4" xfId="27708" builtinId="44" hidden="1" customBuiltin="1"/>
    <cellStyle name="60% - Accent4" xfId="27739" builtinId="44" hidden="1" customBuiltin="1"/>
    <cellStyle name="60% - Accent4" xfId="27772" builtinId="44" hidden="1" customBuiltin="1"/>
    <cellStyle name="60% - Accent4" xfId="27802" builtinId="44" hidden="1" customBuiltin="1"/>
    <cellStyle name="60% - Accent4" xfId="27832" builtinId="44" hidden="1" customBuiltin="1"/>
    <cellStyle name="60% - Accent4" xfId="27777" builtinId="44" hidden="1" customBuiltin="1"/>
    <cellStyle name="60% - Accent4" xfId="27706" builtinId="44" hidden="1" customBuiltin="1"/>
    <cellStyle name="60% - Accent4" xfId="27847" builtinId="44" hidden="1" customBuiltin="1"/>
    <cellStyle name="60% - Accent4" xfId="27872" builtinId="44" hidden="1" customBuiltin="1"/>
    <cellStyle name="60% - Accent4" xfId="27893" builtinId="44" hidden="1" customBuiltin="1"/>
    <cellStyle name="60% - Accent4" xfId="27914" builtinId="44" hidden="1" customBuiltin="1"/>
    <cellStyle name="60% - Accent4" xfId="27924" builtinId="44" hidden="1" customBuiltin="1"/>
    <cellStyle name="60% - Accent4" xfId="27958" builtinId="44" hidden="1" customBuiltin="1"/>
    <cellStyle name="60% - Accent4" xfId="27987" builtinId="44" hidden="1" customBuiltin="1"/>
    <cellStyle name="60% - Accent4" xfId="28018" builtinId="44" hidden="1" customBuiltin="1"/>
    <cellStyle name="60% - Accent4" xfId="28045" builtinId="44" hidden="1" customBuiltin="1"/>
    <cellStyle name="60% - Accent4" xfId="28073" builtinId="44" hidden="1" customBuiltin="1"/>
    <cellStyle name="60% - Accent4" xfId="28023" builtinId="44" hidden="1" customBuiltin="1"/>
    <cellStyle name="60% - Accent4" xfId="27957" builtinId="44" hidden="1" customBuiltin="1"/>
    <cellStyle name="60% - Accent4" xfId="28087" builtinId="44" hidden="1" customBuiltin="1"/>
    <cellStyle name="60% - Accent4" xfId="28109" builtinId="44" hidden="1" customBuiltin="1"/>
    <cellStyle name="60% - Accent4" xfId="28130" builtinId="44" hidden="1" customBuiltin="1"/>
    <cellStyle name="60% - Accent4" xfId="28151" builtinId="44" hidden="1" customBuiltin="1"/>
    <cellStyle name="60% - Accent4" xfId="28180" builtinId="44" hidden="1" customBuiltin="1"/>
    <cellStyle name="60% - Accent4" xfId="28214" builtinId="44" hidden="1" customBuiltin="1"/>
    <cellStyle name="60% - Accent4" xfId="28243" builtinId="44" hidden="1" customBuiltin="1"/>
    <cellStyle name="60% - Accent4" xfId="28274" builtinId="44" hidden="1" customBuiltin="1"/>
    <cellStyle name="60% - Accent4" xfId="28301" builtinId="44" hidden="1" customBuiltin="1"/>
    <cellStyle name="60% - Accent4" xfId="28329" builtinId="44" hidden="1" customBuiltin="1"/>
    <cellStyle name="60% - Accent4" xfId="28279" builtinId="44" hidden="1" customBuiltin="1"/>
    <cellStyle name="60% - Accent4" xfId="28213" builtinId="44" hidden="1" customBuiltin="1"/>
    <cellStyle name="60% - Accent4" xfId="28343" builtinId="44" hidden="1" customBuiltin="1"/>
    <cellStyle name="60% - Accent4" xfId="28365" builtinId="44" hidden="1" customBuiltin="1"/>
    <cellStyle name="60% - Accent4" xfId="28386" builtinId="44" hidden="1" customBuiltin="1"/>
    <cellStyle name="60% - Accent4" xfId="28407" builtinId="44" hidden="1" customBuiltin="1"/>
    <cellStyle name="60% - Accent4" xfId="28428" builtinId="44" hidden="1" customBuiltin="1"/>
    <cellStyle name="60% - Accent5" xfId="39" builtinId="48" hidden="1" customBuiltin="1"/>
    <cellStyle name="60% - Accent5" xfId="80" builtinId="48" hidden="1" customBuiltin="1"/>
    <cellStyle name="60% - Accent5" xfId="114" builtinId="48" hidden="1" customBuiltin="1"/>
    <cellStyle name="60% - Accent5" xfId="156" builtinId="48" hidden="1" customBuiltin="1"/>
    <cellStyle name="60% - Accent5" xfId="198" builtinId="48" hidden="1" customBuiltin="1"/>
    <cellStyle name="60% - Accent5" xfId="232" builtinId="48" hidden="1" customBuiltin="1"/>
    <cellStyle name="60% - Accent5" xfId="269" builtinId="48" hidden="1" customBuiltin="1"/>
    <cellStyle name="60% - Accent5" xfId="306" builtinId="48" hidden="1" customBuiltin="1"/>
    <cellStyle name="60% - Accent5" xfId="340" builtinId="48" hidden="1" customBuiltin="1"/>
    <cellStyle name="60% - Accent5" xfId="375" builtinId="48" hidden="1" customBuiltin="1"/>
    <cellStyle name="60% - Accent5" xfId="463" builtinId="48" hidden="1" customBuiltin="1"/>
    <cellStyle name="60% - Accent5" xfId="497" builtinId="48" hidden="1" customBuiltin="1"/>
    <cellStyle name="60% - Accent5" xfId="533" builtinId="48" hidden="1" customBuiltin="1"/>
    <cellStyle name="60% - Accent5" xfId="569" builtinId="48" hidden="1" customBuiltin="1"/>
    <cellStyle name="60% - Accent5" xfId="603" builtinId="48" hidden="1" customBuiltin="1"/>
    <cellStyle name="60% - Accent5" xfId="408" builtinId="48" hidden="1" customBuiltin="1"/>
    <cellStyle name="60% - Accent5" xfId="654" builtinId="48" hidden="1" customBuiltin="1"/>
    <cellStyle name="60% - Accent5" xfId="688" builtinId="48" hidden="1" customBuiltin="1"/>
    <cellStyle name="60% - Accent5" xfId="725" builtinId="48" hidden="1" customBuiltin="1"/>
    <cellStyle name="60% - Accent5" xfId="760" builtinId="48" hidden="1" customBuiltin="1"/>
    <cellStyle name="60% - Accent5" xfId="794" builtinId="48" hidden="1" customBuiltin="1"/>
    <cellStyle name="60% - Accent5" xfId="793" builtinId="48" hidden="1" customBuiltin="1"/>
    <cellStyle name="60% - Accent5" xfId="715" builtinId="48" hidden="1" customBuiltin="1"/>
    <cellStyle name="60% - Accent5" xfId="819" builtinId="48" hidden="1" customBuiltin="1"/>
    <cellStyle name="60% - Accent5" xfId="857" builtinId="48" hidden="1" customBuiltin="1"/>
    <cellStyle name="60% - Accent5" xfId="893" builtinId="48" hidden="1" customBuiltin="1"/>
    <cellStyle name="60% - Accent5" xfId="928" builtinId="48" hidden="1" customBuiltin="1"/>
    <cellStyle name="60% - Accent5" xfId="944" builtinId="48" hidden="1" customBuiltin="1"/>
    <cellStyle name="60% - Accent5" xfId="990" builtinId="48" hidden="1" customBuiltin="1"/>
    <cellStyle name="60% - Accent5" xfId="1022" builtinId="48" hidden="1" customBuiltin="1"/>
    <cellStyle name="60% - Accent5" xfId="1056" builtinId="48" hidden="1" customBuiltin="1"/>
    <cellStyle name="60% - Accent5" xfId="1088" builtinId="48" hidden="1" customBuiltin="1"/>
    <cellStyle name="60% - Accent5" xfId="1119" builtinId="48" hidden="1" customBuiltin="1"/>
    <cellStyle name="60% - Accent5" xfId="1118" builtinId="48" hidden="1" customBuiltin="1"/>
    <cellStyle name="60% - Accent5" xfId="1048" builtinId="48" hidden="1" customBuiltin="1"/>
    <cellStyle name="60% - Accent5" xfId="1143" builtinId="48" hidden="1" customBuiltin="1"/>
    <cellStyle name="60% - Accent5" xfId="1178" builtinId="48" hidden="1" customBuiltin="1"/>
    <cellStyle name="60% - Accent5" xfId="1214" builtinId="48" hidden="1" customBuiltin="1"/>
    <cellStyle name="60% - Accent5" xfId="1248" builtinId="48" hidden="1" customBuiltin="1"/>
    <cellStyle name="60% - Accent5" xfId="1286" builtinId="48" hidden="1" customBuiltin="1"/>
    <cellStyle name="60% - Accent5" xfId="1332" builtinId="48" hidden="1" customBuiltin="1"/>
    <cellStyle name="60% - Accent5" xfId="1364" builtinId="48" hidden="1" customBuiltin="1"/>
    <cellStyle name="60% - Accent5" xfId="1398" builtinId="48" hidden="1" customBuiltin="1"/>
    <cellStyle name="60% - Accent5" xfId="1430" builtinId="48" hidden="1" customBuiltin="1"/>
    <cellStyle name="60% - Accent5" xfId="1461" builtinId="48" hidden="1" customBuiltin="1"/>
    <cellStyle name="60% - Accent5" xfId="1460" builtinId="48" hidden="1" customBuiltin="1"/>
    <cellStyle name="60% - Accent5" xfId="1390" builtinId="48" hidden="1" customBuiltin="1"/>
    <cellStyle name="60% - Accent5" xfId="1485" builtinId="48" hidden="1" customBuiltin="1"/>
    <cellStyle name="60% - Accent5" xfId="1520" builtinId="48" hidden="1" customBuiltin="1"/>
    <cellStyle name="60% - Accent5" xfId="1556" builtinId="48" hidden="1" customBuiltin="1"/>
    <cellStyle name="60% - Accent5" xfId="1590" builtinId="48" hidden="1" customBuiltin="1"/>
    <cellStyle name="60% - Accent5" xfId="1625" builtinId="48" hidden="1" customBuiltin="1"/>
    <cellStyle name="60% - Accent5" xfId="1735" builtinId="48" hidden="1" customBuiltin="1"/>
    <cellStyle name="60% - Accent5" xfId="1756" builtinId="48" hidden="1" customBuiltin="1"/>
    <cellStyle name="60% - Accent5" xfId="1778" builtinId="48" hidden="1" customBuiltin="1"/>
    <cellStyle name="60% - Accent5" xfId="1800" builtinId="48" hidden="1" customBuiltin="1"/>
    <cellStyle name="60% - Accent5" xfId="1821" builtinId="48" hidden="1" customBuiltin="1"/>
    <cellStyle name="60% - Accent5" xfId="1846" builtinId="48" hidden="1" customBuiltin="1"/>
    <cellStyle name="60% - Accent5" xfId="2025" builtinId="48" hidden="1" customBuiltin="1"/>
    <cellStyle name="60% - Accent5" xfId="2046" builtinId="48" hidden="1" customBuiltin="1"/>
    <cellStyle name="60% - Accent5" xfId="2069" builtinId="48" hidden="1" customBuiltin="1"/>
    <cellStyle name="60% - Accent5" xfId="2091" builtinId="48" hidden="1" customBuiltin="1"/>
    <cellStyle name="60% - Accent5" xfId="2112" builtinId="48" hidden="1" customBuiltin="1"/>
    <cellStyle name="60% - Accent5" xfId="1991" builtinId="48" hidden="1" customBuiltin="1"/>
    <cellStyle name="60% - Accent5" xfId="2151" builtinId="48" hidden="1" customBuiltin="1"/>
    <cellStyle name="60% - Accent5" xfId="2182" builtinId="48" hidden="1" customBuiltin="1"/>
    <cellStyle name="60% - Accent5" xfId="2215" builtinId="48" hidden="1" customBuiltin="1"/>
    <cellStyle name="60% - Accent5" xfId="2246" builtinId="48" hidden="1" customBuiltin="1"/>
    <cellStyle name="60% - Accent5" xfId="2276" builtinId="48" hidden="1" customBuiltin="1"/>
    <cellStyle name="60% - Accent5" xfId="2275" builtinId="48" hidden="1" customBuiltin="1"/>
    <cellStyle name="60% - Accent5" xfId="2208" builtinId="48" hidden="1" customBuiltin="1"/>
    <cellStyle name="60% - Accent5" xfId="2290" builtinId="48" hidden="1" customBuiltin="1"/>
    <cellStyle name="60% - Accent5" xfId="2315" builtinId="48" hidden="1" customBuiltin="1"/>
    <cellStyle name="60% - Accent5" xfId="2337" builtinId="48" hidden="1" customBuiltin="1"/>
    <cellStyle name="60% - Accent5" xfId="2358" builtinId="48" hidden="1" customBuiltin="1"/>
    <cellStyle name="60% - Accent5" xfId="2369" builtinId="48" hidden="1" customBuiltin="1"/>
    <cellStyle name="60% - Accent5" xfId="2405" builtinId="48" hidden="1" customBuiltin="1"/>
    <cellStyle name="60% - Accent5" xfId="2434" builtinId="48" hidden="1" customBuiltin="1"/>
    <cellStyle name="60% - Accent5" xfId="2465" builtinId="48" hidden="1" customBuiltin="1"/>
    <cellStyle name="60% - Accent5" xfId="2493" builtinId="48" hidden="1" customBuiltin="1"/>
    <cellStyle name="60% - Accent5" xfId="2521" builtinId="48" hidden="1" customBuiltin="1"/>
    <cellStyle name="60% - Accent5" xfId="2520" builtinId="48" hidden="1" customBuiltin="1"/>
    <cellStyle name="60% - Accent5" xfId="2459" builtinId="48" hidden="1" customBuiltin="1"/>
    <cellStyle name="60% - Accent5" xfId="2534" builtinId="48" hidden="1" customBuiltin="1"/>
    <cellStyle name="60% - Accent5" xfId="2556" builtinId="48" hidden="1" customBuiltin="1"/>
    <cellStyle name="60% - Accent5" xfId="2578" builtinId="48" hidden="1" customBuiltin="1"/>
    <cellStyle name="60% - Accent5" xfId="2599" builtinId="48" hidden="1" customBuiltin="1"/>
    <cellStyle name="60% - Accent5" xfId="2629" builtinId="48" hidden="1" customBuiltin="1"/>
    <cellStyle name="60% - Accent5" xfId="2665" builtinId="48" hidden="1" customBuiltin="1"/>
    <cellStyle name="60% - Accent5" xfId="2694" builtinId="48" hidden="1" customBuiltin="1"/>
    <cellStyle name="60% - Accent5" xfId="2725" builtinId="48" hidden="1" customBuiltin="1"/>
    <cellStyle name="60% - Accent5" xfId="2753" builtinId="48" hidden="1" customBuiltin="1"/>
    <cellStyle name="60% - Accent5" xfId="2781" builtinId="48" hidden="1" customBuiltin="1"/>
    <cellStyle name="60% - Accent5" xfId="2780" builtinId="48" hidden="1" customBuiltin="1"/>
    <cellStyle name="60% - Accent5" xfId="2719" builtinId="48" hidden="1" customBuiltin="1"/>
    <cellStyle name="60% - Accent5" xfId="2794" builtinId="48" hidden="1" customBuiltin="1"/>
    <cellStyle name="60% - Accent5" xfId="2816" builtinId="48" hidden="1" customBuiltin="1"/>
    <cellStyle name="60% - Accent5" xfId="2838" builtinId="48" hidden="1" customBuiltin="1"/>
    <cellStyle name="60% - Accent5" xfId="2859" builtinId="48" hidden="1" customBuiltin="1"/>
    <cellStyle name="60% - Accent5" xfId="2891" builtinId="48" hidden="1" customBuiltin="1"/>
    <cellStyle name="60% - Accent5" xfId="1953" builtinId="48" hidden="1" customBuiltin="1"/>
    <cellStyle name="60% - Accent5" xfId="1948" builtinId="48" hidden="1" customBuiltin="1"/>
    <cellStyle name="60% - Accent5" xfId="1934" builtinId="48" hidden="1" customBuiltin="1"/>
    <cellStyle name="60% - Accent5" xfId="1899" builtinId="48" hidden="1" customBuiltin="1"/>
    <cellStyle name="60% - Accent5" xfId="1964" builtinId="48" hidden="1" customBuiltin="1"/>
    <cellStyle name="60% - Accent5" xfId="1864" builtinId="48" hidden="1" customBuiltin="1"/>
    <cellStyle name="60% - Accent5" xfId="3032" builtinId="48" hidden="1" customBuiltin="1"/>
    <cellStyle name="60% - Accent5" xfId="3053" builtinId="48" hidden="1" customBuiltin="1"/>
    <cellStyle name="60% - Accent5" xfId="3076" builtinId="48" hidden="1" customBuiltin="1"/>
    <cellStyle name="60% - Accent5" xfId="3097" builtinId="48" hidden="1" customBuiltin="1"/>
    <cellStyle name="60% - Accent5" xfId="3118" builtinId="48" hidden="1" customBuiltin="1"/>
    <cellStyle name="60% - Accent5" xfId="3000" builtinId="48" hidden="1" customBuiltin="1"/>
    <cellStyle name="60% - Accent5" xfId="3156" builtinId="48" hidden="1" customBuiltin="1"/>
    <cellStyle name="60% - Accent5" xfId="3187" builtinId="48" hidden="1" customBuiltin="1"/>
    <cellStyle name="60% - Accent5" xfId="3220" builtinId="48" hidden="1" customBuiltin="1"/>
    <cellStyle name="60% - Accent5" xfId="3250" builtinId="48" hidden="1" customBuiltin="1"/>
    <cellStyle name="60% - Accent5" xfId="3280" builtinId="48" hidden="1" customBuiltin="1"/>
    <cellStyle name="60% - Accent5" xfId="3279" builtinId="48" hidden="1" customBuiltin="1"/>
    <cellStyle name="60% - Accent5" xfId="3213" builtinId="48" hidden="1" customBuiltin="1"/>
    <cellStyle name="60% - Accent5" xfId="3294" builtinId="48" hidden="1" customBuiltin="1"/>
    <cellStyle name="60% - Accent5" xfId="3319" builtinId="48" hidden="1" customBuiltin="1"/>
    <cellStyle name="60% - Accent5" xfId="3340" builtinId="48" hidden="1" customBuiltin="1"/>
    <cellStyle name="60% - Accent5" xfId="3361" builtinId="48" hidden="1" customBuiltin="1"/>
    <cellStyle name="60% - Accent5" xfId="3371" builtinId="48" hidden="1" customBuiltin="1"/>
    <cellStyle name="60% - Accent5" xfId="3406" builtinId="48" hidden="1" customBuiltin="1"/>
    <cellStyle name="60% - Accent5" xfId="3435" builtinId="48" hidden="1" customBuiltin="1"/>
    <cellStyle name="60% - Accent5" xfId="3466" builtinId="48" hidden="1" customBuiltin="1"/>
    <cellStyle name="60% - Accent5" xfId="3493" builtinId="48" hidden="1" customBuiltin="1"/>
    <cellStyle name="60% - Accent5" xfId="3521" builtinId="48" hidden="1" customBuiltin="1"/>
    <cellStyle name="60% - Accent5" xfId="3520" builtinId="48" hidden="1" customBuiltin="1"/>
    <cellStyle name="60% - Accent5" xfId="3460" builtinId="48" hidden="1" customBuiltin="1"/>
    <cellStyle name="60% - Accent5" xfId="3534" builtinId="48" hidden="1" customBuiltin="1"/>
    <cellStyle name="60% - Accent5" xfId="3556" builtinId="48" hidden="1" customBuiltin="1"/>
    <cellStyle name="60% - Accent5" xfId="3577" builtinId="48" hidden="1" customBuiltin="1"/>
    <cellStyle name="60% - Accent5" xfId="3598" builtinId="48" hidden="1" customBuiltin="1"/>
    <cellStyle name="60% - Accent5" xfId="3627" builtinId="48" hidden="1" customBuiltin="1"/>
    <cellStyle name="60% - Accent5" xfId="3662" builtinId="48" hidden="1" customBuiltin="1"/>
    <cellStyle name="60% - Accent5" xfId="3691" builtinId="48" hidden="1" customBuiltin="1"/>
    <cellStyle name="60% - Accent5" xfId="3722" builtinId="48" hidden="1" customBuiltin="1"/>
    <cellStyle name="60% - Accent5" xfId="3749" builtinId="48" hidden="1" customBuiltin="1"/>
    <cellStyle name="60% - Accent5" xfId="3777" builtinId="48" hidden="1" customBuiltin="1"/>
    <cellStyle name="60% - Accent5" xfId="3776" builtinId="48" hidden="1" customBuiltin="1"/>
    <cellStyle name="60% - Accent5" xfId="3716" builtinId="48" hidden="1" customBuiltin="1"/>
    <cellStyle name="60% - Accent5" xfId="3790" builtinId="48" hidden="1" customBuiltin="1"/>
    <cellStyle name="60% - Accent5" xfId="3812" builtinId="48" hidden="1" customBuiltin="1"/>
    <cellStyle name="60% - Accent5" xfId="3833" builtinId="48" hidden="1" customBuiltin="1"/>
    <cellStyle name="60% - Accent5" xfId="3854" builtinId="48" hidden="1" customBuiltin="1"/>
    <cellStyle name="60% - Accent5" xfId="3875" builtinId="48" hidden="1" customBuiltin="1"/>
    <cellStyle name="60% - Accent5" xfId="3926" builtinId="48" hidden="1" customBuiltin="1"/>
    <cellStyle name="60% - Accent5" xfId="3960" builtinId="48" hidden="1" customBuiltin="1"/>
    <cellStyle name="60% - Accent5" xfId="3997" builtinId="48" hidden="1" customBuiltin="1"/>
    <cellStyle name="60% - Accent5" xfId="4034" builtinId="48" hidden="1" customBuiltin="1"/>
    <cellStyle name="60% - Accent5" xfId="4068" builtinId="48" hidden="1" customBuiltin="1"/>
    <cellStyle name="60% - Accent5" xfId="4266" builtinId="48" hidden="1" customBuiltin="1"/>
    <cellStyle name="60% - Accent5" xfId="6393" builtinId="48" hidden="1" customBuiltin="1"/>
    <cellStyle name="60% - Accent5" xfId="6418" builtinId="48" hidden="1" customBuiltin="1"/>
    <cellStyle name="60% - Accent5" xfId="6445" builtinId="48" hidden="1" customBuiltin="1"/>
    <cellStyle name="60% - Accent5" xfId="6470" builtinId="48" hidden="1" customBuiltin="1"/>
    <cellStyle name="60% - Accent5" xfId="6492" builtinId="48" hidden="1" customBuiltin="1"/>
    <cellStyle name="60% - Accent5" xfId="6349" builtinId="48" hidden="1" customBuiltin="1"/>
    <cellStyle name="60% - Accent5" xfId="6542" builtinId="48" hidden="1" customBuiltin="1"/>
    <cellStyle name="60% - Accent5" xfId="6576" builtinId="48" hidden="1" customBuiltin="1"/>
    <cellStyle name="60% - Accent5" xfId="6614" builtinId="48" hidden="1" customBuiltin="1"/>
    <cellStyle name="60% - Accent5" xfId="6650" builtinId="48" hidden="1" customBuiltin="1"/>
    <cellStyle name="60% - Accent5" xfId="6684" builtinId="48" hidden="1" customBuiltin="1"/>
    <cellStyle name="60% - Accent5" xfId="6683" builtinId="48" hidden="1" customBuiltin="1"/>
    <cellStyle name="60% - Accent5" xfId="6604" builtinId="48" hidden="1" customBuiltin="1"/>
    <cellStyle name="60% - Accent5" xfId="6709" builtinId="48" hidden="1" customBuiltin="1"/>
    <cellStyle name="60% - Accent5" xfId="6747" builtinId="48" hidden="1" customBuiltin="1"/>
    <cellStyle name="60% - Accent5" xfId="6783" builtinId="48" hidden="1" customBuiltin="1"/>
    <cellStyle name="60% - Accent5" xfId="6818" builtinId="48" hidden="1" customBuiltin="1"/>
    <cellStyle name="60% - Accent5" xfId="6834" builtinId="48" hidden="1" customBuiltin="1"/>
    <cellStyle name="60% - Accent5" xfId="6880" builtinId="48" hidden="1" customBuiltin="1"/>
    <cellStyle name="60% - Accent5" xfId="6912" builtinId="48" hidden="1" customBuiltin="1"/>
    <cellStyle name="60% - Accent5" xfId="6947" builtinId="48" hidden="1" customBuiltin="1"/>
    <cellStyle name="60% - Accent5" xfId="6979" builtinId="48" hidden="1" customBuiltin="1"/>
    <cellStyle name="60% - Accent5" xfId="7010" builtinId="48" hidden="1" customBuiltin="1"/>
    <cellStyle name="60% - Accent5" xfId="7009" builtinId="48" hidden="1" customBuiltin="1"/>
    <cellStyle name="60% - Accent5" xfId="6939" builtinId="48" hidden="1" customBuiltin="1"/>
    <cellStyle name="60% - Accent5" xfId="7034" builtinId="48" hidden="1" customBuiltin="1"/>
    <cellStyle name="60% - Accent5" xfId="7069" builtinId="48" hidden="1" customBuiltin="1"/>
    <cellStyle name="60% - Accent5" xfId="7105" builtinId="48" hidden="1" customBuiltin="1"/>
    <cellStyle name="60% - Accent5" xfId="7139" builtinId="48" hidden="1" customBuiltin="1"/>
    <cellStyle name="60% - Accent5" xfId="7177" builtinId="48" hidden="1" customBuiltin="1"/>
    <cellStyle name="60% - Accent5" xfId="7224" builtinId="48" hidden="1" customBuiltin="1"/>
    <cellStyle name="60% - Accent5" xfId="7257" builtinId="48" hidden="1" customBuiltin="1"/>
    <cellStyle name="60% - Accent5" xfId="7292" builtinId="48" hidden="1" customBuiltin="1"/>
    <cellStyle name="60% - Accent5" xfId="7324" builtinId="48" hidden="1" customBuiltin="1"/>
    <cellStyle name="60% - Accent5" xfId="7355" builtinId="48" hidden="1" customBuiltin="1"/>
    <cellStyle name="60% - Accent5" xfId="7354" builtinId="48" hidden="1" customBuiltin="1"/>
    <cellStyle name="60% - Accent5" xfId="7284" builtinId="48" hidden="1" customBuiltin="1"/>
    <cellStyle name="60% - Accent5" xfId="7379" builtinId="48" hidden="1" customBuiltin="1"/>
    <cellStyle name="60% - Accent5" xfId="7415" builtinId="48" hidden="1" customBuiltin="1"/>
    <cellStyle name="60% - Accent5" xfId="7451" builtinId="48" hidden="1" customBuiltin="1"/>
    <cellStyle name="60% - Accent5" xfId="7485" builtinId="48" hidden="1" customBuiltin="1"/>
    <cellStyle name="60% - Accent5" xfId="7525" builtinId="48" hidden="1" customBuiltin="1"/>
    <cellStyle name="60% - Accent5" xfId="7976" builtinId="48" hidden="1" customBuiltin="1"/>
    <cellStyle name="60% - Accent5" xfId="7997" builtinId="48" hidden="1" customBuiltin="1"/>
    <cellStyle name="60% - Accent5" xfId="8020" builtinId="48" hidden="1" customBuiltin="1"/>
    <cellStyle name="60% - Accent5" xfId="8043" builtinId="48" hidden="1" customBuiltin="1"/>
    <cellStyle name="60% - Accent5" xfId="8064" builtinId="48" hidden="1" customBuiltin="1"/>
    <cellStyle name="60% - Accent5" xfId="8109" builtinId="48" hidden="1" customBuiltin="1"/>
    <cellStyle name="60% - Accent5" xfId="8576" builtinId="48" hidden="1" customBuiltin="1"/>
    <cellStyle name="60% - Accent5" xfId="8600" builtinId="48" hidden="1" customBuiltin="1"/>
    <cellStyle name="60% - Accent5" xfId="8626" builtinId="48" hidden="1" customBuiltin="1"/>
    <cellStyle name="60% - Accent5" xfId="8652" builtinId="48" hidden="1" customBuiltin="1"/>
    <cellStyle name="60% - Accent5" xfId="8676" builtinId="48" hidden="1" customBuiltin="1"/>
    <cellStyle name="60% - Accent5" xfId="8538" builtinId="48" hidden="1" customBuiltin="1"/>
    <cellStyle name="60% - Accent5" xfId="8716" builtinId="48" hidden="1" customBuiltin="1"/>
    <cellStyle name="60% - Accent5" xfId="8748" builtinId="48" hidden="1" customBuiltin="1"/>
    <cellStyle name="60% - Accent5" xfId="8783" builtinId="48" hidden="1" customBuiltin="1"/>
    <cellStyle name="60% - Accent5" xfId="8815" builtinId="48" hidden="1" customBuiltin="1"/>
    <cellStyle name="60% - Accent5" xfId="8845" builtinId="48" hidden="1" customBuiltin="1"/>
    <cellStyle name="60% - Accent5" xfId="8844" builtinId="48" hidden="1" customBuiltin="1"/>
    <cellStyle name="60% - Accent5" xfId="8774" builtinId="48" hidden="1" customBuiltin="1"/>
    <cellStyle name="60% - Accent5" xfId="8862" builtinId="48" hidden="1" customBuiltin="1"/>
    <cellStyle name="60% - Accent5" xfId="8890" builtinId="48" hidden="1" customBuiltin="1"/>
    <cellStyle name="60% - Accent5" xfId="8914" builtinId="48" hidden="1" customBuiltin="1"/>
    <cellStyle name="60% - Accent5" xfId="8937" builtinId="48" hidden="1" customBuiltin="1"/>
    <cellStyle name="60% - Accent5" xfId="8949" builtinId="48" hidden="1" customBuiltin="1"/>
    <cellStyle name="60% - Accent5" xfId="8989" builtinId="48" hidden="1" customBuiltin="1"/>
    <cellStyle name="60% - Accent5" xfId="9019" builtinId="48" hidden="1" customBuiltin="1"/>
    <cellStyle name="60% - Accent5" xfId="9053" builtinId="48" hidden="1" customBuiltin="1"/>
    <cellStyle name="60% - Accent5" xfId="9081" builtinId="48" hidden="1" customBuiltin="1"/>
    <cellStyle name="60% - Accent5" xfId="9109" builtinId="48" hidden="1" customBuiltin="1"/>
    <cellStyle name="60% - Accent5" xfId="9108" builtinId="48" hidden="1" customBuiltin="1"/>
    <cellStyle name="60% - Accent5" xfId="9046" builtinId="48" hidden="1" customBuiltin="1"/>
    <cellStyle name="60% - Accent5" xfId="9127" builtinId="48" hidden="1" customBuiltin="1"/>
    <cellStyle name="60% - Accent5" xfId="9152" builtinId="48" hidden="1" customBuiltin="1"/>
    <cellStyle name="60% - Accent5" xfId="9179" builtinId="48" hidden="1" customBuiltin="1"/>
    <cellStyle name="60% - Accent5" xfId="9203" builtinId="48" hidden="1" customBuiltin="1"/>
    <cellStyle name="60% - Accent5" xfId="9235" builtinId="48" hidden="1" customBuiltin="1"/>
    <cellStyle name="60% - Accent5" xfId="9274" builtinId="48" hidden="1" customBuiltin="1"/>
    <cellStyle name="60% - Accent5" xfId="9305" builtinId="48" hidden="1" customBuiltin="1"/>
    <cellStyle name="60% - Accent5" xfId="9337" builtinId="48" hidden="1" customBuiltin="1"/>
    <cellStyle name="60% - Accent5" xfId="9366" builtinId="48" hidden="1" customBuiltin="1"/>
    <cellStyle name="60% - Accent5" xfId="9394" builtinId="48" hidden="1" customBuiltin="1"/>
    <cellStyle name="60% - Accent5" xfId="9393" builtinId="48" hidden="1" customBuiltin="1"/>
    <cellStyle name="60% - Accent5" xfId="9330" builtinId="48" hidden="1" customBuiltin="1"/>
    <cellStyle name="60% - Accent5" xfId="9412" builtinId="48" hidden="1" customBuiltin="1"/>
    <cellStyle name="60% - Accent5" xfId="9436" builtinId="48" hidden="1" customBuiltin="1"/>
    <cellStyle name="60% - Accent5" xfId="9462" builtinId="48" hidden="1" customBuiltin="1"/>
    <cellStyle name="60% - Accent5" xfId="9485" builtinId="48" hidden="1" customBuiltin="1"/>
    <cellStyle name="60% - Accent5" xfId="9517" builtinId="48" hidden="1" customBuiltin="1"/>
    <cellStyle name="60% - Accent5" xfId="8464" builtinId="48" hidden="1" customBuiltin="1"/>
    <cellStyle name="60% - Accent5" xfId="8459" builtinId="48" hidden="1" customBuiltin="1"/>
    <cellStyle name="60% - Accent5" xfId="8438" builtinId="48" hidden="1" customBuiltin="1"/>
    <cellStyle name="60% - Accent5" xfId="8318" builtinId="48" hidden="1" customBuiltin="1"/>
    <cellStyle name="60% - Accent5" xfId="8488" builtinId="48" hidden="1" customBuiltin="1"/>
    <cellStyle name="60% - Accent5" xfId="8169" builtinId="48" hidden="1" customBuiltin="1"/>
    <cellStyle name="60% - Accent5" xfId="9674" builtinId="48" hidden="1" customBuiltin="1"/>
    <cellStyle name="60% - Accent5" xfId="9695" builtinId="48" hidden="1" customBuiltin="1"/>
    <cellStyle name="60% - Accent5" xfId="9718" builtinId="48" hidden="1" customBuiltin="1"/>
    <cellStyle name="60% - Accent5" xfId="9739" builtinId="48" hidden="1" customBuiltin="1"/>
    <cellStyle name="60% - Accent5" xfId="9760" builtinId="48" hidden="1" customBuiltin="1"/>
    <cellStyle name="60% - Accent5" xfId="9640" builtinId="48" hidden="1" customBuiltin="1"/>
    <cellStyle name="60% - Accent5" xfId="9801" builtinId="48" hidden="1" customBuiltin="1"/>
    <cellStyle name="60% - Accent5" xfId="9832" builtinId="48" hidden="1" customBuiltin="1"/>
    <cellStyle name="60% - Accent5" xfId="9866" builtinId="48" hidden="1" customBuiltin="1"/>
    <cellStyle name="60% - Accent5" xfId="9897" builtinId="48" hidden="1" customBuiltin="1"/>
    <cellStyle name="60% - Accent5" xfId="9928" builtinId="48" hidden="1" customBuiltin="1"/>
    <cellStyle name="60% - Accent5" xfId="9927" builtinId="48" hidden="1" customBuiltin="1"/>
    <cellStyle name="60% - Accent5" xfId="9858" builtinId="48" hidden="1" customBuiltin="1"/>
    <cellStyle name="60% - Accent5" xfId="9946" builtinId="48" hidden="1" customBuiltin="1"/>
    <cellStyle name="60% - Accent5" xfId="9975" builtinId="48" hidden="1" customBuiltin="1"/>
    <cellStyle name="60% - Accent5" xfId="9999" builtinId="48" hidden="1" customBuiltin="1"/>
    <cellStyle name="60% - Accent5" xfId="10021" builtinId="48" hidden="1" customBuiltin="1"/>
    <cellStyle name="60% - Accent5" xfId="10033" builtinId="48" hidden="1" customBuiltin="1"/>
    <cellStyle name="60% - Accent5" xfId="10069" builtinId="48" hidden="1" customBuiltin="1"/>
    <cellStyle name="60% - Accent5" xfId="10098" builtinId="48" hidden="1" customBuiltin="1"/>
    <cellStyle name="60% - Accent5" xfId="10130" builtinId="48" hidden="1" customBuiltin="1"/>
    <cellStyle name="60% - Accent5" xfId="10157" builtinId="48" hidden="1" customBuiltin="1"/>
    <cellStyle name="60% - Accent5" xfId="10186" builtinId="48" hidden="1" customBuiltin="1"/>
    <cellStyle name="60% - Accent5" xfId="10185" builtinId="48" hidden="1" customBuiltin="1"/>
    <cellStyle name="60% - Accent5" xfId="10123" builtinId="48" hidden="1" customBuiltin="1"/>
    <cellStyle name="60% - Accent5" xfId="10203" builtinId="48" hidden="1" customBuiltin="1"/>
    <cellStyle name="60% - Accent5" xfId="10228" builtinId="48" hidden="1" customBuiltin="1"/>
    <cellStyle name="60% - Accent5" xfId="10253" builtinId="48" hidden="1" customBuiltin="1"/>
    <cellStyle name="60% - Accent5" xfId="10276" builtinId="48" hidden="1" customBuiltin="1"/>
    <cellStyle name="60% - Accent5" xfId="10309" builtinId="48" hidden="1" customBuiltin="1"/>
    <cellStyle name="60% - Accent5" xfId="10347" builtinId="48" hidden="1" customBuiltin="1"/>
    <cellStyle name="60% - Accent5" xfId="10377" builtinId="48" hidden="1" customBuiltin="1"/>
    <cellStyle name="60% - Accent5" xfId="10410" builtinId="48" hidden="1" customBuiltin="1"/>
    <cellStyle name="60% - Accent5" xfId="10437" builtinId="48" hidden="1" customBuiltin="1"/>
    <cellStyle name="60% - Accent5" xfId="10465" builtinId="48" hidden="1" customBuiltin="1"/>
    <cellStyle name="60% - Accent5" xfId="10464" builtinId="48" hidden="1" customBuiltin="1"/>
    <cellStyle name="60% - Accent5" xfId="10402" builtinId="48" hidden="1" customBuiltin="1"/>
    <cellStyle name="60% - Accent5" xfId="10482" builtinId="48" hidden="1" customBuiltin="1"/>
    <cellStyle name="60% - Accent5" xfId="10508" builtinId="48" hidden="1" customBuiltin="1"/>
    <cellStyle name="60% - Accent5" xfId="10531" builtinId="48" hidden="1" customBuiltin="1"/>
    <cellStyle name="60% - Accent5" xfId="10555" builtinId="48" hidden="1" customBuiltin="1"/>
    <cellStyle name="60% - Accent5" xfId="10582" builtinId="48" hidden="1" customBuiltin="1"/>
    <cellStyle name="60% - Accent5" xfId="7588" builtinId="48" hidden="1" customBuiltin="1"/>
    <cellStyle name="60% - Accent5" xfId="5201" builtinId="48" hidden="1" customBuiltin="1"/>
    <cellStyle name="60% - Accent5" xfId="8393" builtinId="48" hidden="1" customBuiltin="1"/>
    <cellStyle name="60% - Accent5" xfId="10756" builtinId="48" hidden="1" customBuiltin="1"/>
    <cellStyle name="60% - Accent5" xfId="7902" builtinId="48" hidden="1" customBuiltin="1"/>
    <cellStyle name="60% - Accent5" xfId="7894" builtinId="48" hidden="1" customBuiltin="1"/>
    <cellStyle name="60% - Accent5" xfId="4848" builtinId="48" hidden="1" customBuiltin="1"/>
    <cellStyle name="60% - Accent5" xfId="4768" builtinId="48" hidden="1" customBuiltin="1"/>
    <cellStyle name="60% - Accent5" xfId="4714" builtinId="48" hidden="1" customBuiltin="1"/>
    <cellStyle name="60% - Accent5" xfId="4577" builtinId="48" hidden="1" customBuiltin="1"/>
    <cellStyle name="60% - Accent5" xfId="8067" builtinId="48" hidden="1" customBuiltin="1"/>
    <cellStyle name="60% - Accent5" xfId="7813" builtinId="48" hidden="1" customBuiltin="1"/>
    <cellStyle name="60% - Accent5" xfId="5256" builtinId="48" hidden="1" customBuiltin="1"/>
    <cellStyle name="60% - Accent5" xfId="4386" builtinId="48" hidden="1" customBuiltin="1"/>
    <cellStyle name="60% - Accent5" xfId="10593" builtinId="48" hidden="1" customBuiltin="1"/>
    <cellStyle name="60% - Accent5" xfId="5807" builtinId="48" hidden="1" customBuiltin="1"/>
    <cellStyle name="60% - Accent5" xfId="8510" builtinId="48" hidden="1" customBuiltin="1"/>
    <cellStyle name="60% - Accent5" xfId="4384" builtinId="48" hidden="1" customBuiltin="1"/>
    <cellStyle name="60% - Accent5" xfId="8390" builtinId="48" hidden="1" customBuiltin="1"/>
    <cellStyle name="60% - Accent5" xfId="7613" builtinId="48" hidden="1" customBuiltin="1"/>
    <cellStyle name="60% - Accent5" xfId="7682" builtinId="48" hidden="1" customBuiltin="1"/>
    <cellStyle name="60% - Accent5" xfId="8387" builtinId="48" hidden="1" customBuiltin="1"/>
    <cellStyle name="60% - Accent5" xfId="7680" builtinId="48" hidden="1" customBuiltin="1"/>
    <cellStyle name="60% - Accent5" xfId="7747" builtinId="48" hidden="1" customBuiltin="1"/>
    <cellStyle name="60% - Accent5" xfId="4888" builtinId="48" hidden="1" customBuiltin="1"/>
    <cellStyle name="60% - Accent5" xfId="5594" builtinId="48" hidden="1" customBuiltin="1"/>
    <cellStyle name="60% - Accent5" xfId="8476" builtinId="48" hidden="1" customBuiltin="1"/>
    <cellStyle name="60% - Accent5" xfId="10714" builtinId="48" hidden="1" customBuiltin="1"/>
    <cellStyle name="60% - Accent5" xfId="6072" builtinId="48" hidden="1" customBuiltin="1"/>
    <cellStyle name="60% - Accent5" xfId="6208" builtinId="48" hidden="1" customBuiltin="1"/>
    <cellStyle name="60% - Accent5" xfId="9617" builtinId="48" hidden="1" customBuiltin="1"/>
    <cellStyle name="60% - Accent5" xfId="5989" builtinId="48" hidden="1" customBuiltin="1"/>
    <cellStyle name="60% - Accent5" xfId="5301" builtinId="48" hidden="1" customBuiltin="1"/>
    <cellStyle name="60% - Accent5" xfId="4160" builtinId="48" hidden="1" customBuiltin="1"/>
    <cellStyle name="60% - Accent5" xfId="4483" builtinId="48" hidden="1" customBuiltin="1"/>
    <cellStyle name="60% - Accent5" xfId="5060" builtinId="48" hidden="1" customBuiltin="1"/>
    <cellStyle name="60% - Accent5" xfId="4923" builtinId="48" hidden="1" customBuiltin="1"/>
    <cellStyle name="60% - Accent5" xfId="5913" builtinId="48" hidden="1" customBuiltin="1"/>
    <cellStyle name="60% - Accent5" xfId="6030" builtinId="48" hidden="1" customBuiltin="1"/>
    <cellStyle name="60% - Accent5" xfId="5551" builtinId="48" hidden="1" customBuiltin="1"/>
    <cellStyle name="60% - Accent5" xfId="4359" builtinId="48" hidden="1" customBuiltin="1"/>
    <cellStyle name="60% - Accent5" xfId="5377" builtinId="48" hidden="1" customBuiltin="1"/>
    <cellStyle name="60% - Accent5" xfId="5552" builtinId="48" hidden="1" customBuiltin="1"/>
    <cellStyle name="60% - Accent5" xfId="6276" builtinId="48" hidden="1" customBuiltin="1"/>
    <cellStyle name="60% - Accent5" xfId="5233" builtinId="48" hidden="1" customBuiltin="1"/>
    <cellStyle name="60% - Accent5" xfId="4865" builtinId="48" hidden="1" customBuiltin="1"/>
    <cellStyle name="60% - Accent5" xfId="4349" builtinId="48" hidden="1" customBuiltin="1"/>
    <cellStyle name="60% - Accent5" xfId="10027" builtinId="48" hidden="1" customBuiltin="1"/>
    <cellStyle name="60% - Accent5" xfId="4132" builtinId="48" hidden="1" customBuiltin="1"/>
    <cellStyle name="60% - Accent5" xfId="9461" builtinId="48" hidden="1" customBuiltin="1"/>
    <cellStyle name="60% - Accent5" xfId="9112" builtinId="48" hidden="1" customBuiltin="1"/>
    <cellStyle name="60% - Accent5" xfId="4341" builtinId="48" hidden="1" customBuiltin="1"/>
    <cellStyle name="60% - Accent5" xfId="7632" builtinId="48" hidden="1" customBuiltin="1"/>
    <cellStyle name="60% - Accent5" xfId="8570" builtinId="48" hidden="1" customBuiltin="1"/>
    <cellStyle name="60% - Accent5" xfId="11022" builtinId="48" hidden="1" customBuiltin="1"/>
    <cellStyle name="60% - Accent5" xfId="11048" builtinId="48" hidden="1" customBuiltin="1"/>
    <cellStyle name="60% - Accent5" xfId="11078" builtinId="48" hidden="1" customBuiltin="1"/>
    <cellStyle name="60% - Accent5" xfId="11106" builtinId="48" hidden="1" customBuiltin="1"/>
    <cellStyle name="60% - Accent5" xfId="11133" builtinId="48" hidden="1" customBuiltin="1"/>
    <cellStyle name="60% - Accent5" xfId="10979" builtinId="48" hidden="1" customBuiltin="1"/>
    <cellStyle name="60% - Accent5" xfId="11181" builtinId="48" hidden="1" customBuiltin="1"/>
    <cellStyle name="60% - Accent5" xfId="11213" builtinId="48" hidden="1" customBuiltin="1"/>
    <cellStyle name="60% - Accent5" xfId="11249" builtinId="48" hidden="1" customBuiltin="1"/>
    <cellStyle name="60% - Accent5" xfId="11283" builtinId="48" hidden="1" customBuiltin="1"/>
    <cellStyle name="60% - Accent5" xfId="11313" builtinId="48" hidden="1" customBuiltin="1"/>
    <cellStyle name="60% - Accent5" xfId="11312" builtinId="48" hidden="1" customBuiltin="1"/>
    <cellStyle name="60% - Accent5" xfId="11239" builtinId="48" hidden="1" customBuiltin="1"/>
    <cellStyle name="60% - Accent5" xfId="11332" builtinId="48" hidden="1" customBuiltin="1"/>
    <cellStyle name="60% - Accent5" xfId="11365" builtinId="48" hidden="1" customBuiltin="1"/>
    <cellStyle name="60% - Accent5" xfId="11394" builtinId="48" hidden="1" customBuiltin="1"/>
    <cellStyle name="60% - Accent5" xfId="11420" builtinId="48" hidden="1" customBuiltin="1"/>
    <cellStyle name="60% - Accent5" xfId="11434" builtinId="48" hidden="1" customBuiltin="1"/>
    <cellStyle name="60% - Accent5" xfId="11478" builtinId="48" hidden="1" customBuiltin="1"/>
    <cellStyle name="60% - Accent5" xfId="11508" builtinId="48" hidden="1" customBuiltin="1"/>
    <cellStyle name="60% - Accent5" xfId="11540" builtinId="48" hidden="1" customBuiltin="1"/>
    <cellStyle name="60% - Accent5" xfId="11570" builtinId="48" hidden="1" customBuiltin="1"/>
    <cellStyle name="60% - Accent5" xfId="11600" builtinId="48" hidden="1" customBuiltin="1"/>
    <cellStyle name="60% - Accent5" xfId="11599" builtinId="48" hidden="1" customBuiltin="1"/>
    <cellStyle name="60% - Accent5" xfId="11533" builtinId="48" hidden="1" customBuiltin="1"/>
    <cellStyle name="60% - Accent5" xfId="11616" builtinId="48" hidden="1" customBuiltin="1"/>
    <cellStyle name="60% - Accent5" xfId="11644" builtinId="48" hidden="1" customBuiltin="1"/>
    <cellStyle name="60% - Accent5" xfId="11673" builtinId="48" hidden="1" customBuiltin="1"/>
    <cellStyle name="60% - Accent5" xfId="11699" builtinId="48" hidden="1" customBuiltin="1"/>
    <cellStyle name="60% - Accent5" xfId="11732" builtinId="48" hidden="1" customBuiltin="1"/>
    <cellStyle name="60% - Accent5" xfId="11776" builtinId="48" hidden="1" customBuiltin="1"/>
    <cellStyle name="60% - Accent5" xfId="11806" builtinId="48" hidden="1" customBuiltin="1"/>
    <cellStyle name="60% - Accent5" xfId="11838" builtinId="48" hidden="1" customBuiltin="1"/>
    <cellStyle name="60% - Accent5" xfId="11867" builtinId="48" hidden="1" customBuiltin="1"/>
    <cellStyle name="60% - Accent5" xfId="11896" builtinId="48" hidden="1" customBuiltin="1"/>
    <cellStyle name="60% - Accent5" xfId="11895" builtinId="48" hidden="1" customBuiltin="1"/>
    <cellStyle name="60% - Accent5" xfId="11831" builtinId="48" hidden="1" customBuiltin="1"/>
    <cellStyle name="60% - Accent5" xfId="11912" builtinId="48" hidden="1" customBuiltin="1"/>
    <cellStyle name="60% - Accent5" xfId="11940" builtinId="48" hidden="1" customBuiltin="1"/>
    <cellStyle name="60% - Accent5" xfId="11972" builtinId="48" hidden="1" customBuiltin="1"/>
    <cellStyle name="60% - Accent5" xfId="11998" builtinId="48" hidden="1" customBuiltin="1"/>
    <cellStyle name="60% - Accent5" xfId="12030" builtinId="48" hidden="1" customBuiltin="1"/>
    <cellStyle name="60% - Accent5" xfId="10929" builtinId="48" hidden="1" customBuiltin="1"/>
    <cellStyle name="60% - Accent5" xfId="10924" builtinId="48" hidden="1" customBuiltin="1"/>
    <cellStyle name="60% - Accent5" xfId="10909" builtinId="48" hidden="1" customBuiltin="1"/>
    <cellStyle name="60% - Accent5" xfId="10498" builtinId="48" hidden="1" customBuiltin="1"/>
    <cellStyle name="60% - Accent5" xfId="10945" builtinId="48" hidden="1" customBuiltin="1"/>
    <cellStyle name="60% - Accent5" xfId="9172" builtinId="48" hidden="1" customBuiltin="1"/>
    <cellStyle name="60% - Accent5" xfId="12173" builtinId="48" hidden="1" customBuiltin="1"/>
    <cellStyle name="60% - Accent5" xfId="12194" builtinId="48" hidden="1" customBuiltin="1"/>
    <cellStyle name="60% - Accent5" xfId="12217" builtinId="48" hidden="1" customBuiltin="1"/>
    <cellStyle name="60% - Accent5" xfId="12238" builtinId="48" hidden="1" customBuiltin="1"/>
    <cellStyle name="60% - Accent5" xfId="12259" builtinId="48" hidden="1" customBuiltin="1"/>
    <cellStyle name="60% - Accent5" xfId="12139" builtinId="48" hidden="1" customBuiltin="1"/>
    <cellStyle name="60% - Accent5" xfId="12304" builtinId="48" hidden="1" customBuiltin="1"/>
    <cellStyle name="60% - Accent5" xfId="12335" builtinId="48" hidden="1" customBuiltin="1"/>
    <cellStyle name="60% - Accent5" xfId="12369" builtinId="48" hidden="1" customBuiltin="1"/>
    <cellStyle name="60% - Accent5" xfId="12401" builtinId="48" hidden="1" customBuiltin="1"/>
    <cellStyle name="60% - Accent5" xfId="12432" builtinId="48" hidden="1" customBuiltin="1"/>
    <cellStyle name="60% - Accent5" xfId="12431" builtinId="48" hidden="1" customBuiltin="1"/>
    <cellStyle name="60% - Accent5" xfId="12362" builtinId="48" hidden="1" customBuiltin="1"/>
    <cellStyle name="60% - Accent5" xfId="12451" builtinId="48" hidden="1" customBuiltin="1"/>
    <cellStyle name="60% - Accent5" xfId="12483" builtinId="48" hidden="1" customBuiltin="1"/>
    <cellStyle name="60% - Accent5" xfId="12510" builtinId="48" hidden="1" customBuiltin="1"/>
    <cellStyle name="60% - Accent5" xfId="12535" builtinId="48" hidden="1" customBuiltin="1"/>
    <cellStyle name="60% - Accent5" xfId="12545" builtinId="48" hidden="1" customBuiltin="1"/>
    <cellStyle name="60% - Accent5" xfId="12587" builtinId="48" hidden="1" customBuiltin="1"/>
    <cellStyle name="60% - Accent5" xfId="12616" builtinId="48" hidden="1" customBuiltin="1"/>
    <cellStyle name="60% - Accent5" xfId="12648" builtinId="48" hidden="1" customBuiltin="1"/>
    <cellStyle name="60% - Accent5" xfId="12676" builtinId="48" hidden="1" customBuiltin="1"/>
    <cellStyle name="60% - Accent5" xfId="12704" builtinId="48" hidden="1" customBuiltin="1"/>
    <cellStyle name="60% - Accent5" xfId="12703" builtinId="48" hidden="1" customBuiltin="1"/>
    <cellStyle name="60% - Accent5" xfId="12641" builtinId="48" hidden="1" customBuiltin="1"/>
    <cellStyle name="60% - Accent5" xfId="12723" builtinId="48" hidden="1" customBuiltin="1"/>
    <cellStyle name="60% - Accent5" xfId="12750" builtinId="48" hidden="1" customBuiltin="1"/>
    <cellStyle name="60% - Accent5" xfId="12779" builtinId="48" hidden="1" customBuiltin="1"/>
    <cellStyle name="60% - Accent5" xfId="12808" builtinId="48" hidden="1" customBuiltin="1"/>
    <cellStyle name="60% - Accent5" xfId="12839" builtinId="48" hidden="1" customBuiltin="1"/>
    <cellStyle name="60% - Accent5" xfId="12880" builtinId="48" hidden="1" customBuiltin="1"/>
    <cellStyle name="60% - Accent5" xfId="12909" builtinId="48" hidden="1" customBuiltin="1"/>
    <cellStyle name="60% - Accent5" xfId="12940" builtinId="48" hidden="1" customBuiltin="1"/>
    <cellStyle name="60% - Accent5" xfId="12968" builtinId="48" hidden="1" customBuiltin="1"/>
    <cellStyle name="60% - Accent5" xfId="12997" builtinId="48" hidden="1" customBuiltin="1"/>
    <cellStyle name="60% - Accent5" xfId="12996" builtinId="48" hidden="1" customBuiltin="1"/>
    <cellStyle name="60% - Accent5" xfId="12934" builtinId="48" hidden="1" customBuiltin="1"/>
    <cellStyle name="60% - Accent5" xfId="13015" builtinId="48" hidden="1" customBuiltin="1"/>
    <cellStyle name="60% - Accent5" xfId="13041" builtinId="48" hidden="1" customBuiltin="1"/>
    <cellStyle name="60% - Accent5" xfId="13068" builtinId="48" hidden="1" customBuiltin="1"/>
    <cellStyle name="60% - Accent5" xfId="13092" builtinId="48" hidden="1" customBuiltin="1"/>
    <cellStyle name="60% - Accent5" xfId="13113" builtinId="48" hidden="1" customBuiltin="1"/>
    <cellStyle name="60% - Accent5" xfId="6311" builtinId="48" hidden="1" customBuiltin="1"/>
    <cellStyle name="60% - Accent5" xfId="8803" builtinId="48" hidden="1" customBuiltin="1"/>
    <cellStyle name="60% - Accent5" xfId="6495" builtinId="48" hidden="1" customBuiltin="1"/>
    <cellStyle name="60% - Accent5" xfId="4282" builtinId="48" hidden="1" customBuiltin="1"/>
    <cellStyle name="60% - Accent5" xfId="5639" builtinId="48" hidden="1" customBuiltin="1"/>
    <cellStyle name="60% - Accent5" xfId="5207" builtinId="48" hidden="1" customBuiltin="1"/>
    <cellStyle name="60% - Accent5" xfId="5936" builtinId="48" hidden="1" customBuiltin="1"/>
    <cellStyle name="60% - Accent5" xfId="11388" builtinId="48" hidden="1" customBuiltin="1"/>
    <cellStyle name="60% - Accent5" xfId="9971" builtinId="48" hidden="1" customBuiltin="1"/>
    <cellStyle name="60% - Accent5" xfId="7718" builtinId="48" hidden="1" customBuiltin="1"/>
    <cellStyle name="60% - Accent5" xfId="4422" builtinId="48" hidden="1" customBuiltin="1"/>
    <cellStyle name="60% - Accent5" xfId="7884" builtinId="48" hidden="1" customBuiltin="1"/>
    <cellStyle name="60% - Accent5" xfId="12371" builtinId="48" hidden="1" customBuiltin="1"/>
    <cellStyle name="60% - Accent5" xfId="5224" builtinId="48" hidden="1" customBuiltin="1"/>
    <cellStyle name="60% - Accent5" xfId="5587" builtinId="48" hidden="1" customBuiltin="1"/>
    <cellStyle name="60% - Accent5" xfId="11686" builtinId="48" hidden="1" customBuiltin="1"/>
    <cellStyle name="60% - Accent5" xfId="13123" builtinId="48" hidden="1" customBuiltin="1"/>
    <cellStyle name="60% - Accent5" xfId="13122" builtinId="48" hidden="1" customBuiltin="1"/>
    <cellStyle name="60% - Accent5" xfId="4423" builtinId="48" hidden="1" customBuiltin="1"/>
    <cellStyle name="60% - Accent5" xfId="13148" builtinId="48" hidden="1" customBuiltin="1"/>
    <cellStyle name="60% - Accent5" xfId="13186" builtinId="48" hidden="1" customBuiltin="1"/>
    <cellStyle name="60% - Accent5" xfId="13222" builtinId="48" hidden="1" customBuiltin="1"/>
    <cellStyle name="60% - Accent5" xfId="13257" builtinId="48" hidden="1" customBuiltin="1"/>
    <cellStyle name="60% - Accent5" xfId="13273" builtinId="48" hidden="1" customBuiltin="1"/>
    <cellStyle name="60% - Accent5" xfId="13319" builtinId="48" hidden="1" customBuiltin="1"/>
    <cellStyle name="60% - Accent5" xfId="13351" builtinId="48" hidden="1" customBuiltin="1"/>
    <cellStyle name="60% - Accent5" xfId="13385" builtinId="48" hidden="1" customBuiltin="1"/>
    <cellStyle name="60% - Accent5" xfId="13417" builtinId="48" hidden="1" customBuiltin="1"/>
    <cellStyle name="60% - Accent5" xfId="13448" builtinId="48" hidden="1" customBuiltin="1"/>
    <cellStyle name="60% - Accent5" xfId="13447" builtinId="48" hidden="1" customBuiltin="1"/>
    <cellStyle name="60% - Accent5" xfId="13377" builtinId="48" hidden="1" customBuiltin="1"/>
    <cellStyle name="60% - Accent5" xfId="13472" builtinId="48" hidden="1" customBuiltin="1"/>
    <cellStyle name="60% - Accent5" xfId="13507" builtinId="48" hidden="1" customBuiltin="1"/>
    <cellStyle name="60% - Accent5" xfId="13543" builtinId="48" hidden="1" customBuiltin="1"/>
    <cellStyle name="60% - Accent5" xfId="13577" builtinId="48" hidden="1" customBuiltin="1"/>
    <cellStyle name="60% - Accent5" xfId="13615" builtinId="48" hidden="1" customBuiltin="1"/>
    <cellStyle name="60% - Accent5" xfId="13661" builtinId="48" hidden="1" customBuiltin="1"/>
    <cellStyle name="60% - Accent5" xfId="13693" builtinId="48" hidden="1" customBuiltin="1"/>
    <cellStyle name="60% - Accent5" xfId="13727" builtinId="48" hidden="1" customBuiltin="1"/>
    <cellStyle name="60% - Accent5" xfId="13759" builtinId="48" hidden="1" customBuiltin="1"/>
    <cellStyle name="60% - Accent5" xfId="13790" builtinId="48" hidden="1" customBuiltin="1"/>
    <cellStyle name="60% - Accent5" xfId="13789" builtinId="48" hidden="1" customBuiltin="1"/>
    <cellStyle name="60% - Accent5" xfId="13719" builtinId="48" hidden="1" customBuiltin="1"/>
    <cellStyle name="60% - Accent5" xfId="13814" builtinId="48" hidden="1" customBuiltin="1"/>
    <cellStyle name="60% - Accent5" xfId="13849" builtinId="48" hidden="1" customBuiltin="1"/>
    <cellStyle name="60% - Accent5" xfId="13885" builtinId="48" hidden="1" customBuiltin="1"/>
    <cellStyle name="60% - Accent5" xfId="13919" builtinId="48" hidden="1" customBuiltin="1"/>
    <cellStyle name="60% - Accent5" xfId="13958" builtinId="48" hidden="1" customBuiltin="1"/>
    <cellStyle name="60% - Accent5" xfId="14316" builtinId="48" hidden="1" customBuiltin="1"/>
    <cellStyle name="60% - Accent5" xfId="14337" builtinId="48" hidden="1" customBuiltin="1"/>
    <cellStyle name="60% - Accent5" xfId="14359" builtinId="48" hidden="1" customBuiltin="1"/>
    <cellStyle name="60% - Accent5" xfId="14381" builtinId="48" hidden="1" customBuiltin="1"/>
    <cellStyle name="60% - Accent5" xfId="14402" builtinId="48" hidden="1" customBuiltin="1"/>
    <cellStyle name="60% - Accent5" xfId="14445" builtinId="48" hidden="1" customBuiltin="1"/>
    <cellStyle name="60% - Accent5" xfId="14848" builtinId="48" hidden="1" customBuiltin="1"/>
    <cellStyle name="60% - Accent5" xfId="14872" builtinId="48" hidden="1" customBuiltin="1"/>
    <cellStyle name="60% - Accent5" xfId="14898" builtinId="48" hidden="1" customBuiltin="1"/>
    <cellStyle name="60% - Accent5" xfId="14923" builtinId="48" hidden="1" customBuiltin="1"/>
    <cellStyle name="60% - Accent5" xfId="14945" builtinId="48" hidden="1" customBuiltin="1"/>
    <cellStyle name="60% - Accent5" xfId="14809" builtinId="48" hidden="1" customBuiltin="1"/>
    <cellStyle name="60% - Accent5" xfId="14986" builtinId="48" hidden="1" customBuiltin="1"/>
    <cellStyle name="60% - Accent5" xfId="15017" builtinId="48" hidden="1" customBuiltin="1"/>
    <cellStyle name="60% - Accent5" xfId="15051" builtinId="48" hidden="1" customBuiltin="1"/>
    <cellStyle name="60% - Accent5" xfId="15084" builtinId="48" hidden="1" customBuiltin="1"/>
    <cellStyle name="60% - Accent5" xfId="15114" builtinId="48" hidden="1" customBuiltin="1"/>
    <cellStyle name="60% - Accent5" xfId="15113" builtinId="48" hidden="1" customBuiltin="1"/>
    <cellStyle name="60% - Accent5" xfId="15043" builtinId="48" hidden="1" customBuiltin="1"/>
    <cellStyle name="60% - Accent5" xfId="15130" builtinId="48" hidden="1" customBuiltin="1"/>
    <cellStyle name="60% - Accent5" xfId="15158" builtinId="48" hidden="1" customBuiltin="1"/>
    <cellStyle name="60% - Accent5" xfId="15182" builtinId="48" hidden="1" customBuiltin="1"/>
    <cellStyle name="60% - Accent5" xfId="15205" builtinId="48" hidden="1" customBuiltin="1"/>
    <cellStyle name="60% - Accent5" xfId="15216" builtinId="48" hidden="1" customBuiltin="1"/>
    <cellStyle name="60% - Accent5" xfId="15253" builtinId="48" hidden="1" customBuiltin="1"/>
    <cellStyle name="60% - Accent5" xfId="15282" builtinId="48" hidden="1" customBuiltin="1"/>
    <cellStyle name="60% - Accent5" xfId="15314" builtinId="48" hidden="1" customBuiltin="1"/>
    <cellStyle name="60% - Accent5" xfId="15343" builtinId="48" hidden="1" customBuiltin="1"/>
    <cellStyle name="60% - Accent5" xfId="15371" builtinId="48" hidden="1" customBuiltin="1"/>
    <cellStyle name="60% - Accent5" xfId="15370" builtinId="48" hidden="1" customBuiltin="1"/>
    <cellStyle name="60% - Accent5" xfId="15307" builtinId="48" hidden="1" customBuiltin="1"/>
    <cellStyle name="60% - Accent5" xfId="15388" builtinId="48" hidden="1" customBuiltin="1"/>
    <cellStyle name="60% - Accent5" xfId="15412" builtinId="48" hidden="1" customBuiltin="1"/>
    <cellStyle name="60% - Accent5" xfId="15438" builtinId="48" hidden="1" customBuiltin="1"/>
    <cellStyle name="60% - Accent5" xfId="15462" builtinId="48" hidden="1" customBuiltin="1"/>
    <cellStyle name="60% - Accent5" xfId="15494" builtinId="48" hidden="1" customBuiltin="1"/>
    <cellStyle name="60% - Accent5" xfId="15531" builtinId="48" hidden="1" customBuiltin="1"/>
    <cellStyle name="60% - Accent5" xfId="15560" builtinId="48" hidden="1" customBuiltin="1"/>
    <cellStyle name="60% - Accent5" xfId="15592" builtinId="48" hidden="1" customBuiltin="1"/>
    <cellStyle name="60% - Accent5" xfId="15620" builtinId="48" hidden="1" customBuiltin="1"/>
    <cellStyle name="60% - Accent5" xfId="15648" builtinId="48" hidden="1" customBuiltin="1"/>
    <cellStyle name="60% - Accent5" xfId="15647" builtinId="48" hidden="1" customBuiltin="1"/>
    <cellStyle name="60% - Accent5" xfId="15585" builtinId="48" hidden="1" customBuiltin="1"/>
    <cellStyle name="60% - Accent5" xfId="15665" builtinId="48" hidden="1" customBuiltin="1"/>
    <cellStyle name="60% - Accent5" xfId="15688" builtinId="48" hidden="1" customBuiltin="1"/>
    <cellStyle name="60% - Accent5" xfId="15713" builtinId="48" hidden="1" customBuiltin="1"/>
    <cellStyle name="60% - Accent5" xfId="15736" builtinId="48" hidden="1" customBuiltin="1"/>
    <cellStyle name="60% - Accent5" xfId="15768" builtinId="48" hidden="1" customBuiltin="1"/>
    <cellStyle name="60% - Accent5" xfId="14739" builtinId="48" hidden="1" customBuiltin="1"/>
    <cellStyle name="60% - Accent5" xfId="14734" builtinId="48" hidden="1" customBuiltin="1"/>
    <cellStyle name="60% - Accent5" xfId="14714" builtinId="48" hidden="1" customBuiltin="1"/>
    <cellStyle name="60% - Accent5" xfId="14613" builtinId="48" hidden="1" customBuiltin="1"/>
    <cellStyle name="60% - Accent5" xfId="14763" builtinId="48" hidden="1" customBuiltin="1"/>
    <cellStyle name="60% - Accent5" xfId="14489" builtinId="48" hidden="1" customBuiltin="1"/>
    <cellStyle name="60% - Accent5" xfId="15916" builtinId="48" hidden="1" customBuiltin="1"/>
    <cellStyle name="60% - Accent5" xfId="15937" builtinId="48" hidden="1" customBuiltin="1"/>
    <cellStyle name="60% - Accent5" xfId="15960" builtinId="48" hidden="1" customBuiltin="1"/>
    <cellStyle name="60% - Accent5" xfId="15981" builtinId="48" hidden="1" customBuiltin="1"/>
    <cellStyle name="60% - Accent5" xfId="16002" builtinId="48" hidden="1" customBuiltin="1"/>
    <cellStyle name="60% - Accent5" xfId="15884" builtinId="48" hidden="1" customBuiltin="1"/>
    <cellStyle name="60% - Accent5" xfId="16042" builtinId="48" hidden="1" customBuiltin="1"/>
    <cellStyle name="60% - Accent5" xfId="16074" builtinId="48" hidden="1" customBuiltin="1"/>
    <cellStyle name="60% - Accent5" xfId="16108" builtinId="48" hidden="1" customBuiltin="1"/>
    <cellStyle name="60% - Accent5" xfId="16138" builtinId="48" hidden="1" customBuiltin="1"/>
    <cellStyle name="60% - Accent5" xfId="16168" builtinId="48" hidden="1" customBuiltin="1"/>
    <cellStyle name="60% - Accent5" xfId="16167" builtinId="48" hidden="1" customBuiltin="1"/>
    <cellStyle name="60% - Accent5" xfId="16100" builtinId="48" hidden="1" customBuiltin="1"/>
    <cellStyle name="60% - Accent5" xfId="16187" builtinId="48" hidden="1" customBuiltin="1"/>
    <cellStyle name="60% - Accent5" xfId="16215" builtinId="48" hidden="1" customBuiltin="1"/>
    <cellStyle name="60% - Accent5" xfId="16240" builtinId="48" hidden="1" customBuiltin="1"/>
    <cellStyle name="60% - Accent5" xfId="16265" builtinId="48" hidden="1" customBuiltin="1"/>
    <cellStyle name="60% - Accent5" xfId="16277" builtinId="48" hidden="1" customBuiltin="1"/>
    <cellStyle name="60% - Accent5" xfId="16314" builtinId="48" hidden="1" customBuiltin="1"/>
    <cellStyle name="60% - Accent5" xfId="16343" builtinId="48" hidden="1" customBuiltin="1"/>
    <cellStyle name="60% - Accent5" xfId="16375" builtinId="48" hidden="1" customBuiltin="1"/>
    <cellStyle name="60% - Accent5" xfId="16402" builtinId="48" hidden="1" customBuiltin="1"/>
    <cellStyle name="60% - Accent5" xfId="16430" builtinId="48" hidden="1" customBuiltin="1"/>
    <cellStyle name="60% - Accent5" xfId="16429" builtinId="48" hidden="1" customBuiltin="1"/>
    <cellStyle name="60% - Accent5" xfId="16368" builtinId="48" hidden="1" customBuiltin="1"/>
    <cellStyle name="60% - Accent5" xfId="16445" builtinId="48" hidden="1" customBuiltin="1"/>
    <cellStyle name="60% - Accent5" xfId="16469" builtinId="48" hidden="1" customBuiltin="1"/>
    <cellStyle name="60% - Accent5" xfId="16492" builtinId="48" hidden="1" customBuiltin="1"/>
    <cellStyle name="60% - Accent5" xfId="16515" builtinId="48" hidden="1" customBuiltin="1"/>
    <cellStyle name="60% - Accent5" xfId="16547" builtinId="48" hidden="1" customBuiltin="1"/>
    <cellStyle name="60% - Accent5" xfId="16584" builtinId="48" hidden="1" customBuiltin="1"/>
    <cellStyle name="60% - Accent5" xfId="16614" builtinId="48" hidden="1" customBuiltin="1"/>
    <cellStyle name="60% - Accent5" xfId="16647" builtinId="48" hidden="1" customBuiltin="1"/>
    <cellStyle name="60% - Accent5" xfId="16674" builtinId="48" hidden="1" customBuiltin="1"/>
    <cellStyle name="60% - Accent5" xfId="16702" builtinId="48" hidden="1" customBuiltin="1"/>
    <cellStyle name="60% - Accent5" xfId="16701" builtinId="48" hidden="1" customBuiltin="1"/>
    <cellStyle name="60% - Accent5" xfId="16639" builtinId="48" hidden="1" customBuiltin="1"/>
    <cellStyle name="60% - Accent5" xfId="16719" builtinId="48" hidden="1" customBuiltin="1"/>
    <cellStyle name="60% - Accent5" xfId="16743" builtinId="48" hidden="1" customBuiltin="1"/>
    <cellStyle name="60% - Accent5" xfId="16765" builtinId="48" hidden="1" customBuiltin="1"/>
    <cellStyle name="60% - Accent5" xfId="16789" builtinId="48" hidden="1" customBuiltin="1"/>
    <cellStyle name="60% - Accent5" xfId="16816" builtinId="48" hidden="1" customBuiltin="1"/>
    <cellStyle name="60% - Accent5" xfId="14002" builtinId="48" hidden="1" customBuiltin="1"/>
    <cellStyle name="60% - Accent5" xfId="5219" builtinId="48" hidden="1" customBuiltin="1"/>
    <cellStyle name="60% - Accent5" xfId="14680" builtinId="48" hidden="1" customBuiltin="1"/>
    <cellStyle name="60% - Accent5" xfId="16960" builtinId="48" hidden="1" customBuiltin="1"/>
    <cellStyle name="60% - Accent5" xfId="14253" builtinId="48" hidden="1" customBuiltin="1"/>
    <cellStyle name="60% - Accent5" xfId="14246" builtinId="48" hidden="1" customBuiltin="1"/>
    <cellStyle name="60% - Accent5" xfId="6433" builtinId="48" hidden="1" customBuiltin="1"/>
    <cellStyle name="60% - Accent5" xfId="5068" builtinId="48" hidden="1" customBuiltin="1"/>
    <cellStyle name="60% - Accent5" xfId="7869" builtinId="48" hidden="1" customBuiltin="1"/>
    <cellStyle name="60% - Accent5" xfId="10857" builtinId="48" hidden="1" customBuiltin="1"/>
    <cellStyle name="60% - Accent5" xfId="14405" builtinId="48" hidden="1" customBuiltin="1"/>
    <cellStyle name="60% - Accent5" xfId="14188" builtinId="48" hidden="1" customBuiltin="1"/>
    <cellStyle name="60% - Accent5" xfId="8122" builtinId="48" hidden="1" customBuiltin="1"/>
    <cellStyle name="60% - Accent5" xfId="4941" builtinId="48" hidden="1" customBuiltin="1"/>
    <cellStyle name="60% - Accent5" xfId="16824" builtinId="48" hidden="1" customBuiltin="1"/>
    <cellStyle name="60% - Accent5" xfId="7617" builtinId="48" hidden="1" customBuiltin="1"/>
    <cellStyle name="60% - Accent5" xfId="14782" builtinId="48" hidden="1" customBuiltin="1"/>
    <cellStyle name="60% - Accent5" xfId="4125" builtinId="48" hidden="1" customBuiltin="1"/>
    <cellStyle name="60% - Accent5" xfId="14677" builtinId="48" hidden="1" customBuiltin="1"/>
    <cellStyle name="60% - Accent5" xfId="14025" builtinId="48" hidden="1" customBuiltin="1"/>
    <cellStyle name="60% - Accent5" xfId="14072" builtinId="48" hidden="1" customBuiltin="1"/>
    <cellStyle name="60% - Accent5" xfId="14674" builtinId="48" hidden="1" customBuiltin="1"/>
    <cellStyle name="60% - Accent5" xfId="14070" builtinId="48" hidden="1" customBuiltin="1"/>
    <cellStyle name="60% - Accent5" xfId="14128" builtinId="48" hidden="1" customBuiltin="1"/>
    <cellStyle name="60% - Accent5" xfId="4431" builtinId="48" hidden="1" customBuiltin="1"/>
    <cellStyle name="60% - Accent5" xfId="5164" builtinId="48" hidden="1" customBuiltin="1"/>
    <cellStyle name="60% - Accent5" xfId="14751" builtinId="48" hidden="1" customBuiltin="1"/>
    <cellStyle name="60% - Accent5" xfId="16922" builtinId="48" hidden="1" customBuiltin="1"/>
    <cellStyle name="60% - Accent5" xfId="4635" builtinId="48" hidden="1" customBuiltin="1"/>
    <cellStyle name="60% - Accent5" xfId="5119" builtinId="48" hidden="1" customBuiltin="1"/>
    <cellStyle name="60% - Accent5" xfId="15864" builtinId="48" hidden="1" customBuiltin="1"/>
    <cellStyle name="60% - Accent5" xfId="11441" builtinId="48" hidden="1" customBuiltin="1"/>
    <cellStyle name="60% - Accent5" xfId="4510" builtinId="48" hidden="1" customBuiltin="1"/>
    <cellStyle name="60% - Accent5" xfId="4561" builtinId="48" hidden="1" customBuiltin="1"/>
    <cellStyle name="60% - Accent5" xfId="6166" builtinId="48" hidden="1" customBuiltin="1"/>
    <cellStyle name="60% - Accent5" xfId="5261" builtinId="48" hidden="1" customBuiltin="1"/>
    <cellStyle name="60% - Accent5" xfId="9164" builtinId="48" hidden="1" customBuiltin="1"/>
    <cellStyle name="60% - Accent5" xfId="4123" builtinId="48" hidden="1" customBuiltin="1"/>
    <cellStyle name="60% - Accent5" xfId="7736" builtinId="48" hidden="1" customBuiltin="1"/>
    <cellStyle name="60% - Accent5" xfId="5080" builtinId="48" hidden="1" customBuiltin="1"/>
    <cellStyle name="60% - Accent5" xfId="12467" builtinId="48" hidden="1" customBuiltin="1"/>
    <cellStyle name="60% - Accent5" xfId="4697" builtinId="48" hidden="1" customBuiltin="1"/>
    <cellStyle name="60% - Accent5" xfId="5344" builtinId="48" hidden="1" customBuiltin="1"/>
    <cellStyle name="60% - Accent5" xfId="11243" builtinId="48" hidden="1" customBuiltin="1"/>
    <cellStyle name="60% - Accent5" xfId="6294" builtinId="48" hidden="1" customBuiltin="1"/>
    <cellStyle name="60% - Accent5" xfId="6115" builtinId="48" hidden="1" customBuiltin="1"/>
    <cellStyle name="60% - Accent5" xfId="13052" builtinId="48" hidden="1" customBuiltin="1"/>
    <cellStyle name="60% - Accent5" xfId="16271" builtinId="48" hidden="1" customBuiltin="1"/>
    <cellStyle name="60% - Accent5" xfId="4116" builtinId="48" hidden="1" customBuiltin="1"/>
    <cellStyle name="60% - Accent5" xfId="15712" builtinId="48" hidden="1" customBuiltin="1"/>
    <cellStyle name="60% - Accent5" xfId="15374" builtinId="48" hidden="1" customBuiltin="1"/>
    <cellStyle name="60% - Accent5" xfId="5072" builtinId="48" hidden="1" customBuiltin="1"/>
    <cellStyle name="60% - Accent5" xfId="14038" builtinId="48" hidden="1" customBuiltin="1"/>
    <cellStyle name="60% - Accent5" xfId="14841" builtinId="48" hidden="1" customBuiltin="1"/>
    <cellStyle name="60% - Accent5" xfId="17178" builtinId="48" hidden="1" customBuiltin="1"/>
    <cellStyle name="60% - Accent5" xfId="17202" builtinId="48" hidden="1" customBuiltin="1"/>
    <cellStyle name="60% - Accent5" xfId="17231" builtinId="48" hidden="1" customBuiltin="1"/>
    <cellStyle name="60% - Accent5" xfId="17258" builtinId="48" hidden="1" customBuiltin="1"/>
    <cellStyle name="60% - Accent5" xfId="17282" builtinId="48" hidden="1" customBuiltin="1"/>
    <cellStyle name="60% - Accent5" xfId="17139" builtinId="48" hidden="1" customBuiltin="1"/>
    <cellStyle name="60% - Accent5" xfId="17328" builtinId="48" hidden="1" customBuiltin="1"/>
    <cellStyle name="60% - Accent5" xfId="17360" builtinId="48" hidden="1" customBuiltin="1"/>
    <cellStyle name="60% - Accent5" xfId="17394" builtinId="48" hidden="1" customBuiltin="1"/>
    <cellStyle name="60% - Accent5" xfId="17427" builtinId="48" hidden="1" customBuiltin="1"/>
    <cellStyle name="60% - Accent5" xfId="17459" builtinId="48" hidden="1" customBuiltin="1"/>
    <cellStyle name="60% - Accent5" xfId="17458" builtinId="48" hidden="1" customBuiltin="1"/>
    <cellStyle name="60% - Accent5" xfId="17386" builtinId="48" hidden="1" customBuiltin="1"/>
    <cellStyle name="60% - Accent5" xfId="17476" builtinId="48" hidden="1" customBuiltin="1"/>
    <cellStyle name="60% - Accent5" xfId="17507" builtinId="48" hidden="1" customBuiltin="1"/>
    <cellStyle name="60% - Accent5" xfId="17533" builtinId="48" hidden="1" customBuiltin="1"/>
    <cellStyle name="60% - Accent5" xfId="17558" builtinId="48" hidden="1" customBuiltin="1"/>
    <cellStyle name="60% - Accent5" xfId="17570" builtinId="48" hidden="1" customBuiltin="1"/>
    <cellStyle name="60% - Accent5" xfId="17610" builtinId="48" hidden="1" customBuiltin="1"/>
    <cellStyle name="60% - Accent5" xfId="17639" builtinId="48" hidden="1" customBuiltin="1"/>
    <cellStyle name="60% - Accent5" xfId="17670" builtinId="48" hidden="1" customBuiltin="1"/>
    <cellStyle name="60% - Accent5" xfId="17700" builtinId="48" hidden="1" customBuiltin="1"/>
    <cellStyle name="60% - Accent5" xfId="17730" builtinId="48" hidden="1" customBuiltin="1"/>
    <cellStyle name="60% - Accent5" xfId="17729" builtinId="48" hidden="1" customBuiltin="1"/>
    <cellStyle name="60% - Accent5" xfId="17664" builtinId="48" hidden="1" customBuiltin="1"/>
    <cellStyle name="60% - Accent5" xfId="17747" builtinId="48" hidden="1" customBuiltin="1"/>
    <cellStyle name="60% - Accent5" xfId="17772" builtinId="48" hidden="1" customBuiltin="1"/>
    <cellStyle name="60% - Accent5" xfId="17798" builtinId="48" hidden="1" customBuiltin="1"/>
    <cellStyle name="60% - Accent5" xfId="17822" builtinId="48" hidden="1" customBuiltin="1"/>
    <cellStyle name="60% - Accent5" xfId="17854" builtinId="48" hidden="1" customBuiltin="1"/>
    <cellStyle name="60% - Accent5" xfId="17894" builtinId="48" hidden="1" customBuiltin="1"/>
    <cellStyle name="60% - Accent5" xfId="17923" builtinId="48" hidden="1" customBuiltin="1"/>
    <cellStyle name="60% - Accent5" xfId="17955" builtinId="48" hidden="1" customBuiltin="1"/>
    <cellStyle name="60% - Accent5" xfId="17985" builtinId="48" hidden="1" customBuiltin="1"/>
    <cellStyle name="60% - Accent5" xfId="18014" builtinId="48" hidden="1" customBuiltin="1"/>
    <cellStyle name="60% - Accent5" xfId="18013" builtinId="48" hidden="1" customBuiltin="1"/>
    <cellStyle name="60% - Accent5" xfId="17948" builtinId="48" hidden="1" customBuiltin="1"/>
    <cellStyle name="60% - Accent5" xfId="18029" builtinId="48" hidden="1" customBuiltin="1"/>
    <cellStyle name="60% - Accent5" xfId="18054" builtinId="48" hidden="1" customBuiltin="1"/>
    <cellStyle name="60% - Accent5" xfId="18079" builtinId="48" hidden="1" customBuiltin="1"/>
    <cellStyle name="60% - Accent5" xfId="18104" builtinId="48" hidden="1" customBuiltin="1"/>
    <cellStyle name="60% - Accent5" xfId="18136" builtinId="48" hidden="1" customBuiltin="1"/>
    <cellStyle name="60% - Accent5" xfId="17096" builtinId="48" hidden="1" customBuiltin="1"/>
    <cellStyle name="60% - Accent5" xfId="17091" builtinId="48" hidden="1" customBuiltin="1"/>
    <cellStyle name="60% - Accent5" xfId="17077" builtinId="48" hidden="1" customBuiltin="1"/>
    <cellStyle name="60% - Accent5" xfId="16733" builtinId="48" hidden="1" customBuiltin="1"/>
    <cellStyle name="60% - Accent5" xfId="17108" builtinId="48" hidden="1" customBuiltin="1"/>
    <cellStyle name="60% - Accent5" xfId="15431" builtinId="48" hidden="1" customBuiltin="1"/>
    <cellStyle name="60% - Accent5" xfId="18278" builtinId="48" hidden="1" customBuiltin="1"/>
    <cellStyle name="60% - Accent5" xfId="18299" builtinId="48" hidden="1" customBuiltin="1"/>
    <cellStyle name="60% - Accent5" xfId="18322" builtinId="48" hidden="1" customBuiltin="1"/>
    <cellStyle name="60% - Accent5" xfId="18343" builtinId="48" hidden="1" customBuiltin="1"/>
    <cellStyle name="60% - Accent5" xfId="18364" builtinId="48" hidden="1" customBuiltin="1"/>
    <cellStyle name="60% - Accent5" xfId="18246" builtinId="48" hidden="1" customBuiltin="1"/>
    <cellStyle name="60% - Accent5" xfId="18407" builtinId="48" hidden="1" customBuiltin="1"/>
    <cellStyle name="60% - Accent5" xfId="18438" builtinId="48" hidden="1" customBuiltin="1"/>
    <cellStyle name="60% - Accent5" xfId="18472" builtinId="48" hidden="1" customBuiltin="1"/>
    <cellStyle name="60% - Accent5" xfId="18504" builtinId="48" hidden="1" customBuiltin="1"/>
    <cellStyle name="60% - Accent5" xfId="18534" builtinId="48" hidden="1" customBuiltin="1"/>
    <cellStyle name="60% - Accent5" xfId="18533" builtinId="48" hidden="1" customBuiltin="1"/>
    <cellStyle name="60% - Accent5" xfId="18464" builtinId="48" hidden="1" customBuiltin="1"/>
    <cellStyle name="60% - Accent5" xfId="18551" builtinId="48" hidden="1" customBuiltin="1"/>
    <cellStyle name="60% - Accent5" xfId="18581" builtinId="48" hidden="1" customBuiltin="1"/>
    <cellStyle name="60% - Accent5" xfId="18608" builtinId="48" hidden="1" customBuiltin="1"/>
    <cellStyle name="60% - Accent5" xfId="18632" builtinId="48" hidden="1" customBuiltin="1"/>
    <cellStyle name="60% - Accent5" xfId="18643" builtinId="48" hidden="1" customBuiltin="1"/>
    <cellStyle name="60% - Accent5" xfId="18683" builtinId="48" hidden="1" customBuiltin="1"/>
    <cellStyle name="60% - Accent5" xfId="18713" builtinId="48" hidden="1" customBuiltin="1"/>
    <cellStyle name="60% - Accent5" xfId="18745" builtinId="48" hidden="1" customBuiltin="1"/>
    <cellStyle name="60% - Accent5" xfId="18774" builtinId="48" hidden="1" customBuiltin="1"/>
    <cellStyle name="60% - Accent5" xfId="18803" builtinId="48" hidden="1" customBuiltin="1"/>
    <cellStyle name="60% - Accent5" xfId="18802" builtinId="48" hidden="1" customBuiltin="1"/>
    <cellStyle name="60% - Accent5" xfId="18738" builtinId="48" hidden="1" customBuiltin="1"/>
    <cellStyle name="60% - Accent5" xfId="18819" builtinId="48" hidden="1" customBuiltin="1"/>
    <cellStyle name="60% - Accent5" xfId="18846" builtinId="48" hidden="1" customBuiltin="1"/>
    <cellStyle name="60% - Accent5" xfId="18871" builtinId="48" hidden="1" customBuiltin="1"/>
    <cellStyle name="60% - Accent5" xfId="18896" builtinId="48" hidden="1" customBuiltin="1"/>
    <cellStyle name="60% - Accent5" xfId="18926" builtinId="48" hidden="1" customBuiltin="1"/>
    <cellStyle name="60% - Accent5" xfId="18966" builtinId="48" hidden="1" customBuiltin="1"/>
    <cellStyle name="60% - Accent5" xfId="18995" builtinId="48" hidden="1" customBuiltin="1"/>
    <cellStyle name="60% - Accent5" xfId="19027" builtinId="48" hidden="1" customBuiltin="1"/>
    <cellStyle name="60% - Accent5" xfId="19057" builtinId="48" hidden="1" customBuiltin="1"/>
    <cellStyle name="60% - Accent5" xfId="19086" builtinId="48" hidden="1" customBuiltin="1"/>
    <cellStyle name="60% - Accent5" xfId="19085" builtinId="48" hidden="1" customBuiltin="1"/>
    <cellStyle name="60% - Accent5" xfId="19020" builtinId="48" hidden="1" customBuiltin="1"/>
    <cellStyle name="60% - Accent5" xfId="19102" builtinId="48" hidden="1" customBuiltin="1"/>
    <cellStyle name="60% - Accent5" xfId="19126" builtinId="48" hidden="1" customBuiltin="1"/>
    <cellStyle name="60% - Accent5" xfId="19150" builtinId="48" hidden="1" customBuiltin="1"/>
    <cellStyle name="60% - Accent5" xfId="19173" builtinId="48" hidden="1" customBuiltin="1"/>
    <cellStyle name="60% - Accent5" xfId="19194" builtinId="48" hidden="1" customBuiltin="1"/>
    <cellStyle name="60% - Accent5" xfId="12804" builtinId="48" hidden="1" customBuiltin="1"/>
    <cellStyle name="60% - Accent5" xfId="15072" builtinId="48" hidden="1" customBuiltin="1"/>
    <cellStyle name="60% - Accent5" xfId="7737" builtinId="48" hidden="1" customBuiltin="1"/>
    <cellStyle name="60% - Accent5" xfId="7877" builtinId="48" hidden="1" customBuiltin="1"/>
    <cellStyle name="60% - Accent5" xfId="5455" builtinId="48" hidden="1" customBuiltin="1"/>
    <cellStyle name="60% - Accent5" xfId="11254" builtinId="48" hidden="1" customBuiltin="1"/>
    <cellStyle name="60% - Accent5" xfId="11504" builtinId="48" hidden="1" customBuiltin="1"/>
    <cellStyle name="60% - Accent5" xfId="17528" builtinId="48" hidden="1" customBuiltin="1"/>
    <cellStyle name="60% - Accent5" xfId="16212" builtinId="48" hidden="1" customBuiltin="1"/>
    <cellStyle name="60% - Accent5" xfId="14100" builtinId="48" hidden="1" customBuiltin="1"/>
    <cellStyle name="60% - Accent5" xfId="6422" builtinId="48" hidden="1" customBuiltin="1"/>
    <cellStyle name="60% - Accent5" xfId="14235" builtinId="48" hidden="1" customBuiltin="1"/>
    <cellStyle name="60% - Accent5" xfId="18474" builtinId="48" hidden="1" customBuiltin="1"/>
    <cellStyle name="60% - Accent5" xfId="8147" builtinId="48" hidden="1" customBuiltin="1"/>
    <cellStyle name="60% - Accent5" xfId="4433" builtinId="48" hidden="1" customBuiltin="1"/>
    <cellStyle name="60% - Accent5" xfId="17812" builtinId="48" hidden="1" customBuiltin="1"/>
    <cellStyle name="60% - Accent5" xfId="19204" builtinId="48" hidden="1" customBuiltin="1"/>
    <cellStyle name="60% - Accent5" xfId="19203" builtinId="48" hidden="1" customBuiltin="1"/>
    <cellStyle name="60% - Accent5" xfId="4597" builtinId="48" hidden="1" customBuiltin="1"/>
    <cellStyle name="60% - Accent5" xfId="19229" builtinId="48" hidden="1" customBuiltin="1"/>
    <cellStyle name="60% - Accent5" xfId="19268" builtinId="48" hidden="1" customBuiltin="1"/>
    <cellStyle name="60% - Accent5" xfId="19305" builtinId="48" hidden="1" customBuiltin="1"/>
    <cellStyle name="60% - Accent5" xfId="19340" builtinId="48" hidden="1" customBuiltin="1"/>
    <cellStyle name="60% - Accent5" xfId="19356" builtinId="48" hidden="1" customBuiltin="1"/>
    <cellStyle name="60% - Accent5" xfId="19402" builtinId="48" hidden="1" customBuiltin="1"/>
    <cellStyle name="60% - Accent5" xfId="19434" builtinId="48" hidden="1" customBuiltin="1"/>
    <cellStyle name="60% - Accent5" xfId="19468" builtinId="48" hidden="1" customBuiltin="1"/>
    <cellStyle name="60% - Accent5" xfId="19500" builtinId="48" hidden="1" customBuiltin="1"/>
    <cellStyle name="60% - Accent5" xfId="19531" builtinId="48" hidden="1" customBuiltin="1"/>
    <cellStyle name="60% - Accent5" xfId="19530" builtinId="48" hidden="1" customBuiltin="1"/>
    <cellStyle name="60% - Accent5" xfId="19460" builtinId="48" hidden="1" customBuiltin="1"/>
    <cellStyle name="60% - Accent5" xfId="19555" builtinId="48" hidden="1" customBuiltin="1"/>
    <cellStyle name="60% - Accent5" xfId="19590" builtinId="48" hidden="1" customBuiltin="1"/>
    <cellStyle name="60% - Accent5" xfId="19626" builtinId="48" hidden="1" customBuiltin="1"/>
    <cellStyle name="60% - Accent5" xfId="19660" builtinId="48" hidden="1" customBuiltin="1"/>
    <cellStyle name="60% - Accent5" xfId="19698" builtinId="48" hidden="1" customBuiltin="1"/>
    <cellStyle name="60% - Accent5" xfId="19744" builtinId="48" hidden="1" customBuiltin="1"/>
    <cellStyle name="60% - Accent5" xfId="19776" builtinId="48" hidden="1" customBuiltin="1"/>
    <cellStyle name="60% - Accent5" xfId="19810" builtinId="48" hidden="1" customBuiltin="1"/>
    <cellStyle name="60% - Accent5" xfId="19842" builtinId="48" hidden="1" customBuiltin="1"/>
    <cellStyle name="60% - Accent5" xfId="19873" builtinId="48" hidden="1" customBuiltin="1"/>
    <cellStyle name="60% - Accent5" xfId="19872" builtinId="48" hidden="1" customBuiltin="1"/>
    <cellStyle name="60% - Accent5" xfId="19802" builtinId="48" hidden="1" customBuiltin="1"/>
    <cellStyle name="60% - Accent5" xfId="19897" builtinId="48" hidden="1" customBuiltin="1"/>
    <cellStyle name="60% - Accent5" xfId="19932" builtinId="48" hidden="1" customBuiltin="1"/>
    <cellStyle name="60% - Accent5" xfId="19968" builtinId="48" hidden="1" customBuiltin="1"/>
    <cellStyle name="60% - Accent5" xfId="20002" builtinId="48" hidden="1" customBuiltin="1"/>
    <cellStyle name="60% - Accent5" xfId="20033" builtinId="48" hidden="1" customBuiltin="1"/>
    <cellStyle name="60% - Accent5" xfId="20140" builtinId="48" hidden="1" customBuiltin="1"/>
    <cellStyle name="60% - Accent5" xfId="20161" builtinId="48" hidden="1" customBuiltin="1"/>
    <cellStyle name="60% - Accent5" xfId="20184" builtinId="48" hidden="1" customBuiltin="1"/>
    <cellStyle name="60% - Accent5" xfId="20206" builtinId="48" hidden="1" customBuiltin="1"/>
    <cellStyle name="60% - Accent5" xfId="20227" builtinId="48" hidden="1" customBuiltin="1"/>
    <cellStyle name="60% - Accent5" xfId="20261" builtinId="48" hidden="1" customBuiltin="1"/>
    <cellStyle name="60% - Accent5" xfId="20462" builtinId="48" hidden="1" customBuiltin="1"/>
    <cellStyle name="60% - Accent5" xfId="20485" builtinId="48" hidden="1" customBuiltin="1"/>
    <cellStyle name="60% - Accent5" xfId="20514" builtinId="48" hidden="1" customBuiltin="1"/>
    <cellStyle name="60% - Accent5" xfId="20541" builtinId="48" hidden="1" customBuiltin="1"/>
    <cellStyle name="60% - Accent5" xfId="20565" builtinId="48" hidden="1" customBuiltin="1"/>
    <cellStyle name="60% - Accent5" xfId="20423" builtinId="48" hidden="1" customBuiltin="1"/>
    <cellStyle name="60% - Accent5" xfId="20610" builtinId="48" hidden="1" customBuiltin="1"/>
    <cellStyle name="60% - Accent5" xfId="20642" builtinId="48" hidden="1" customBuiltin="1"/>
    <cellStyle name="60% - Accent5" xfId="20675" builtinId="48" hidden="1" customBuiltin="1"/>
    <cellStyle name="60% - Accent5" xfId="20708" builtinId="48" hidden="1" customBuiltin="1"/>
    <cellStyle name="60% - Accent5" xfId="20740" builtinId="48" hidden="1" customBuiltin="1"/>
    <cellStyle name="60% - Accent5" xfId="20739" builtinId="48" hidden="1" customBuiltin="1"/>
    <cellStyle name="60% - Accent5" xfId="20668" builtinId="48" hidden="1" customBuiltin="1"/>
    <cellStyle name="60% - Accent5" xfId="20756" builtinId="48" hidden="1" customBuiltin="1"/>
    <cellStyle name="60% - Accent5" xfId="20787" builtinId="48" hidden="1" customBuiltin="1"/>
    <cellStyle name="60% - Accent5" xfId="20813" builtinId="48" hidden="1" customBuiltin="1"/>
    <cellStyle name="60% - Accent5" xfId="20837" builtinId="48" hidden="1" customBuiltin="1"/>
    <cellStyle name="60% - Accent5" xfId="20849" builtinId="48" hidden="1" customBuiltin="1"/>
    <cellStyle name="60% - Accent5" xfId="20889" builtinId="48" hidden="1" customBuiltin="1"/>
    <cellStyle name="60% - Accent5" xfId="20918" builtinId="48" hidden="1" customBuiltin="1"/>
    <cellStyle name="60% - Accent5" xfId="20949" builtinId="48" hidden="1" customBuiltin="1"/>
    <cellStyle name="60% - Accent5" xfId="20979" builtinId="48" hidden="1" customBuiltin="1"/>
    <cellStyle name="60% - Accent5" xfId="21008" builtinId="48" hidden="1" customBuiltin="1"/>
    <cellStyle name="60% - Accent5" xfId="21007" builtinId="48" hidden="1" customBuiltin="1"/>
    <cellStyle name="60% - Accent5" xfId="20943" builtinId="48" hidden="1" customBuiltin="1"/>
    <cellStyle name="60% - Accent5" xfId="21023" builtinId="48" hidden="1" customBuiltin="1"/>
    <cellStyle name="60% - Accent5" xfId="21048" builtinId="48" hidden="1" customBuiltin="1"/>
    <cellStyle name="60% - Accent5" xfId="21072" builtinId="48" hidden="1" customBuiltin="1"/>
    <cellStyle name="60% - Accent5" xfId="21095" builtinId="48" hidden="1" customBuiltin="1"/>
    <cellStyle name="60% - Accent5" xfId="21126" builtinId="48" hidden="1" customBuiltin="1"/>
    <cellStyle name="60% - Accent5" xfId="21166" builtinId="48" hidden="1" customBuiltin="1"/>
    <cellStyle name="60% - Accent5" xfId="21195" builtinId="48" hidden="1" customBuiltin="1"/>
    <cellStyle name="60% - Accent5" xfId="21227" builtinId="48" hidden="1" customBuiltin="1"/>
    <cellStyle name="60% - Accent5" xfId="21256" builtinId="48" hidden="1" customBuiltin="1"/>
    <cellStyle name="60% - Accent5" xfId="21285" builtinId="48" hidden="1" customBuiltin="1"/>
    <cellStyle name="60% - Accent5" xfId="21284" builtinId="48" hidden="1" customBuiltin="1"/>
    <cellStyle name="60% - Accent5" xfId="21220" builtinId="48" hidden="1" customBuiltin="1"/>
    <cellStyle name="60% - Accent5" xfId="21300" builtinId="48" hidden="1" customBuiltin="1"/>
    <cellStyle name="60% - Accent5" xfId="21325" builtinId="48" hidden="1" customBuiltin="1"/>
    <cellStyle name="60% - Accent5" xfId="21350" builtinId="48" hidden="1" customBuiltin="1"/>
    <cellStyle name="60% - Accent5" xfId="21373" builtinId="48" hidden="1" customBuiltin="1"/>
    <cellStyle name="60% - Accent5" xfId="21405" builtinId="48" hidden="1" customBuiltin="1"/>
    <cellStyle name="60% - Accent5" xfId="20380" builtinId="48" hidden="1" customBuiltin="1"/>
    <cellStyle name="60% - Accent5" xfId="20375" builtinId="48" hidden="1" customBuiltin="1"/>
    <cellStyle name="60% - Accent5" xfId="20361" builtinId="48" hidden="1" customBuiltin="1"/>
    <cellStyle name="60% - Accent5" xfId="20319" builtinId="48" hidden="1" customBuiltin="1"/>
    <cellStyle name="60% - Accent5" xfId="20392" builtinId="48" hidden="1" customBuiltin="1"/>
    <cellStyle name="60% - Accent5" xfId="20280" builtinId="48" hidden="1" customBuiltin="1"/>
    <cellStyle name="60% - Accent5" xfId="21547" builtinId="48" hidden="1" customBuiltin="1"/>
    <cellStyle name="60% - Accent5" xfId="21568" builtinId="48" hidden="1" customBuiltin="1"/>
    <cellStyle name="60% - Accent5" xfId="21591" builtinId="48" hidden="1" customBuiltin="1"/>
    <cellStyle name="60% - Accent5" xfId="21612" builtinId="48" hidden="1" customBuiltin="1"/>
    <cellStyle name="60% - Accent5" xfId="21633" builtinId="48" hidden="1" customBuiltin="1"/>
    <cellStyle name="60% - Accent5" xfId="21515" builtinId="48" hidden="1" customBuiltin="1"/>
    <cellStyle name="60% - Accent5" xfId="21676" builtinId="48" hidden="1" customBuiltin="1"/>
    <cellStyle name="60% - Accent5" xfId="21707" builtinId="48" hidden="1" customBuiltin="1"/>
    <cellStyle name="60% - Accent5" xfId="21741" builtinId="48" hidden="1" customBuiltin="1"/>
    <cellStyle name="60% - Accent5" xfId="21772" builtinId="48" hidden="1" customBuiltin="1"/>
    <cellStyle name="60% - Accent5" xfId="21802" builtinId="48" hidden="1" customBuiltin="1"/>
    <cellStyle name="60% - Accent5" xfId="21801" builtinId="48" hidden="1" customBuiltin="1"/>
    <cellStyle name="60% - Accent5" xfId="21733" builtinId="48" hidden="1" customBuiltin="1"/>
    <cellStyle name="60% - Accent5" xfId="21818" builtinId="48" hidden="1" customBuiltin="1"/>
    <cellStyle name="60% - Accent5" xfId="21846" builtinId="48" hidden="1" customBuiltin="1"/>
    <cellStyle name="60% - Accent5" xfId="21870" builtinId="48" hidden="1" customBuiltin="1"/>
    <cellStyle name="60% - Accent5" xfId="21894" builtinId="48" hidden="1" customBuiltin="1"/>
    <cellStyle name="60% - Accent5" xfId="21905" builtinId="48" hidden="1" customBuiltin="1"/>
    <cellStyle name="60% - Accent5" xfId="21945" builtinId="48" hidden="1" customBuiltin="1"/>
    <cellStyle name="60% - Accent5" xfId="21974" builtinId="48" hidden="1" customBuiltin="1"/>
    <cellStyle name="60% - Accent5" xfId="22006" builtinId="48" hidden="1" customBuiltin="1"/>
    <cellStyle name="60% - Accent5" xfId="22034" builtinId="48" hidden="1" customBuiltin="1"/>
    <cellStyle name="60% - Accent5" xfId="22063" builtinId="48" hidden="1" customBuiltin="1"/>
    <cellStyle name="60% - Accent5" xfId="22062" builtinId="48" hidden="1" customBuiltin="1"/>
    <cellStyle name="60% - Accent5" xfId="21999" builtinId="48" hidden="1" customBuiltin="1"/>
    <cellStyle name="60% - Accent5" xfId="22077" builtinId="48" hidden="1" customBuiltin="1"/>
    <cellStyle name="60% - Accent5" xfId="22102" builtinId="48" hidden="1" customBuiltin="1"/>
    <cellStyle name="60% - Accent5" xfId="22127" builtinId="48" hidden="1" customBuiltin="1"/>
    <cellStyle name="60% - Accent5" xfId="22151" builtinId="48" hidden="1" customBuiltin="1"/>
    <cellStyle name="60% - Accent5" xfId="22181" builtinId="48" hidden="1" customBuiltin="1"/>
    <cellStyle name="60% - Accent5" xfId="22221" builtinId="48" hidden="1" customBuiltin="1"/>
    <cellStyle name="60% - Accent5" xfId="22250" builtinId="48" hidden="1" customBuiltin="1"/>
    <cellStyle name="60% - Accent5" xfId="22282" builtinId="48" hidden="1" customBuiltin="1"/>
    <cellStyle name="60% - Accent5" xfId="22311" builtinId="48" hidden="1" customBuiltin="1"/>
    <cellStyle name="60% - Accent5" xfId="22340" builtinId="48" hidden="1" customBuiltin="1"/>
    <cellStyle name="60% - Accent5" xfId="22339" builtinId="48" hidden="1" customBuiltin="1"/>
    <cellStyle name="60% - Accent5" xfId="22275" builtinId="48" hidden="1" customBuiltin="1"/>
    <cellStyle name="60% - Accent5" xfId="22356" builtinId="48" hidden="1" customBuiltin="1"/>
    <cellStyle name="60% - Accent5" xfId="22380" builtinId="48" hidden="1" customBuiltin="1"/>
    <cellStyle name="60% - Accent5" xfId="22403" builtinId="48" hidden="1" customBuiltin="1"/>
    <cellStyle name="60% - Accent5" xfId="22426" builtinId="48" hidden="1" customBuiltin="1"/>
    <cellStyle name="60% - Accent5" xfId="22447" builtinId="48" hidden="1" customBuiltin="1"/>
    <cellStyle name="60% - Accent5" xfId="17693" builtinId="48" hidden="1" customBuiltin="1"/>
    <cellStyle name="60% - Accent5" xfId="13986" builtinId="48" hidden="1" customBuiltin="1"/>
    <cellStyle name="60% - Accent5" xfId="17592" builtinId="48" hidden="1" customBuiltin="1"/>
    <cellStyle name="60% - Accent5" xfId="16995" builtinId="48" hidden="1" customBuiltin="1"/>
    <cellStyle name="60% - Accent5" xfId="10587" builtinId="48" hidden="1" customBuiltin="1"/>
    <cellStyle name="60% - Accent5" xfId="14112" builtinId="48" hidden="1" customBuiltin="1"/>
    <cellStyle name="60% - Accent5" xfId="18471" builtinId="48" hidden="1" customBuiltin="1"/>
    <cellStyle name="60% - Accent5" xfId="20808" builtinId="48" hidden="1" customBuiltin="1"/>
    <cellStyle name="60% - Accent5" xfId="20055" builtinId="48" hidden="1" customBuiltin="1"/>
    <cellStyle name="60% - Accent5" xfId="20038" builtinId="48" hidden="1" customBuiltin="1"/>
    <cellStyle name="60% - Accent5" xfId="4302" builtinId="48" hidden="1" customBuiltin="1"/>
    <cellStyle name="60% - Accent5" xfId="20110" builtinId="48" hidden="1" customBuiltin="1"/>
    <cellStyle name="60% - Accent5" xfId="21743" builtinId="48" hidden="1" customBuiltin="1"/>
    <cellStyle name="60% - Accent5" xfId="20087" builtinId="48" hidden="1" customBuiltin="1"/>
    <cellStyle name="60% - Accent5" xfId="8411" builtinId="48" hidden="1" customBuiltin="1"/>
    <cellStyle name="60% - Accent5" xfId="21085" builtinId="48" hidden="1" customBuiltin="1"/>
    <cellStyle name="60% - Accent5" xfId="22457" builtinId="48" hidden="1" customBuiltin="1"/>
    <cellStyle name="60% - Accent5" xfId="22456" builtinId="48" hidden="1" customBuiltin="1"/>
    <cellStyle name="60% - Accent5" xfId="16175" builtinId="48" hidden="1" customBuiltin="1"/>
    <cellStyle name="60% - Accent5" xfId="22482" builtinId="48" hidden="1" customBuiltin="1"/>
    <cellStyle name="60% - Accent5" xfId="22521" builtinId="48" hidden="1" customBuiltin="1"/>
    <cellStyle name="60% - Accent5" xfId="22558" builtinId="48" hidden="1" customBuiltin="1"/>
    <cellStyle name="60% - Accent5" xfId="22593" builtinId="48" hidden="1" customBuiltin="1"/>
    <cellStyle name="60% - Accent5" xfId="22609" builtinId="48" hidden="1" customBuiltin="1"/>
    <cellStyle name="60% - Accent5" xfId="22655" builtinId="48" hidden="1" customBuiltin="1"/>
    <cellStyle name="60% - Accent5" xfId="22687" builtinId="48" hidden="1" customBuiltin="1"/>
    <cellStyle name="60% - Accent5" xfId="22721" builtinId="48" hidden="1" customBuiltin="1"/>
    <cellStyle name="60% - Accent5" xfId="22753" builtinId="48" hidden="1" customBuiltin="1"/>
    <cellStyle name="60% - Accent5" xfId="22784" builtinId="48" hidden="1" customBuiltin="1"/>
    <cellStyle name="60% - Accent5" xfId="22783" builtinId="48" hidden="1" customBuiltin="1"/>
    <cellStyle name="60% - Accent5" xfId="22713" builtinId="48" hidden="1" customBuiltin="1"/>
    <cellStyle name="60% - Accent5" xfId="22808" builtinId="48" hidden="1" customBuiltin="1"/>
    <cellStyle name="60% - Accent5" xfId="22843" builtinId="48" hidden="1" customBuiltin="1"/>
    <cellStyle name="60% - Accent5" xfId="22879" builtinId="48" hidden="1" customBuiltin="1"/>
    <cellStyle name="60% - Accent5" xfId="22913" builtinId="48" hidden="1" customBuiltin="1"/>
    <cellStyle name="60% - Accent5" xfId="22951" builtinId="48" hidden="1" customBuiltin="1"/>
    <cellStyle name="60% - Accent5" xfId="22997" builtinId="48" hidden="1" customBuiltin="1"/>
    <cellStyle name="60% - Accent5" xfId="23029" builtinId="48" hidden="1" customBuiltin="1"/>
    <cellStyle name="60% - Accent5" xfId="23063" builtinId="48" hidden="1" customBuiltin="1"/>
    <cellStyle name="60% - Accent5" xfId="23095" builtinId="48" hidden="1" customBuiltin="1"/>
    <cellStyle name="60% - Accent5" xfId="23126" builtinId="48" hidden="1" customBuiltin="1"/>
    <cellStyle name="60% - Accent5" xfId="23125" builtinId="48" hidden="1" customBuiltin="1"/>
    <cellStyle name="60% - Accent5" xfId="23055" builtinId="48" hidden="1" customBuiltin="1"/>
    <cellStyle name="60% - Accent5" xfId="23150" builtinId="48" hidden="1" customBuiltin="1"/>
    <cellStyle name="60% - Accent5" xfId="23185" builtinId="48" hidden="1" customBuiltin="1"/>
    <cellStyle name="60% - Accent5" xfId="23221" builtinId="48" hidden="1" customBuiltin="1"/>
    <cellStyle name="60% - Accent5" xfId="23255" builtinId="48" hidden="1" customBuiltin="1"/>
    <cellStyle name="60% - Accent5" xfId="23282" builtinId="48" hidden="1" customBuiltin="1"/>
    <cellStyle name="60% - Accent5" xfId="23348" builtinId="48" hidden="1" customBuiltin="1"/>
    <cellStyle name="60% - Accent5" xfId="23369" builtinId="48" hidden="1" customBuiltin="1"/>
    <cellStyle name="60% - Accent5" xfId="23392" builtinId="48" hidden="1" customBuiltin="1"/>
    <cellStyle name="60% - Accent5" xfId="23414" builtinId="48" hidden="1" customBuiltin="1"/>
    <cellStyle name="60% - Accent5" xfId="23435" builtinId="48" hidden="1" customBuiltin="1"/>
    <cellStyle name="60% - Accent5" xfId="23466" builtinId="48" hidden="1" customBuiltin="1"/>
    <cellStyle name="60% - Accent5" xfId="23662" builtinId="48" hidden="1" customBuiltin="1"/>
    <cellStyle name="60% - Accent5" xfId="23684" builtinId="48" hidden="1" customBuiltin="1"/>
    <cellStyle name="60% - Accent5" xfId="23712" builtinId="48" hidden="1" customBuiltin="1"/>
    <cellStyle name="60% - Accent5" xfId="23738" builtinId="48" hidden="1" customBuiltin="1"/>
    <cellStyle name="60% - Accent5" xfId="23762" builtinId="48" hidden="1" customBuiltin="1"/>
    <cellStyle name="60% - Accent5" xfId="23625" builtinId="48" hidden="1" customBuiltin="1"/>
    <cellStyle name="60% - Accent5" xfId="23806" builtinId="48" hidden="1" customBuiltin="1"/>
    <cellStyle name="60% - Accent5" xfId="23838" builtinId="48" hidden="1" customBuiltin="1"/>
    <cellStyle name="60% - Accent5" xfId="23871" builtinId="48" hidden="1" customBuiltin="1"/>
    <cellStyle name="60% - Accent5" xfId="23904" builtinId="48" hidden="1" customBuiltin="1"/>
    <cellStyle name="60% - Accent5" xfId="23934" builtinId="48" hidden="1" customBuiltin="1"/>
    <cellStyle name="60% - Accent5" xfId="23933" builtinId="48" hidden="1" customBuiltin="1"/>
    <cellStyle name="60% - Accent5" xfId="23864" builtinId="48" hidden="1" customBuiltin="1"/>
    <cellStyle name="60% - Accent5" xfId="23950" builtinId="48" hidden="1" customBuiltin="1"/>
    <cellStyle name="60% - Accent5" xfId="23979" builtinId="48" hidden="1" customBuiltin="1"/>
    <cellStyle name="60% - Accent5" xfId="24005" builtinId="48" hidden="1" customBuiltin="1"/>
    <cellStyle name="60% - Accent5" xfId="24028" builtinId="48" hidden="1" customBuiltin="1"/>
    <cellStyle name="60% - Accent5" xfId="24040" builtinId="48" hidden="1" customBuiltin="1"/>
    <cellStyle name="60% - Accent5" xfId="24078" builtinId="48" hidden="1" customBuiltin="1"/>
    <cellStyle name="60% - Accent5" xfId="24107" builtinId="48" hidden="1" customBuiltin="1"/>
    <cellStyle name="60% - Accent5" xfId="24138" builtinId="48" hidden="1" customBuiltin="1"/>
    <cellStyle name="60% - Accent5" xfId="24167" builtinId="48" hidden="1" customBuiltin="1"/>
    <cellStyle name="60% - Accent5" xfId="24196" builtinId="48" hidden="1" customBuiltin="1"/>
    <cellStyle name="60% - Accent5" xfId="24195" builtinId="48" hidden="1" customBuiltin="1"/>
    <cellStyle name="60% - Accent5" xfId="24132" builtinId="48" hidden="1" customBuiltin="1"/>
    <cellStyle name="60% - Accent5" xfId="24211" builtinId="48" hidden="1" customBuiltin="1"/>
    <cellStyle name="60% - Accent5" xfId="24235" builtinId="48" hidden="1" customBuiltin="1"/>
    <cellStyle name="60% - Accent5" xfId="24259" builtinId="48" hidden="1" customBuiltin="1"/>
    <cellStyle name="60% - Accent5" xfId="24282" builtinId="48" hidden="1" customBuiltin="1"/>
    <cellStyle name="60% - Accent5" xfId="24313" builtinId="48" hidden="1" customBuiltin="1"/>
    <cellStyle name="60% - Accent5" xfId="24352" builtinId="48" hidden="1" customBuiltin="1"/>
    <cellStyle name="60% - Accent5" xfId="24381" builtinId="48" hidden="1" customBuiltin="1"/>
    <cellStyle name="60% - Accent5" xfId="24412" builtinId="48" hidden="1" customBuiltin="1"/>
    <cellStyle name="60% - Accent5" xfId="24441" builtinId="48" hidden="1" customBuiltin="1"/>
    <cellStyle name="60% - Accent5" xfId="24470" builtinId="48" hidden="1" customBuiltin="1"/>
    <cellStyle name="60% - Accent5" xfId="24469" builtinId="48" hidden="1" customBuiltin="1"/>
    <cellStyle name="60% - Accent5" xfId="24406" builtinId="48" hidden="1" customBuiltin="1"/>
    <cellStyle name="60% - Accent5" xfId="24485" builtinId="48" hidden="1" customBuiltin="1"/>
    <cellStyle name="60% - Accent5" xfId="24510" builtinId="48" hidden="1" customBuiltin="1"/>
    <cellStyle name="60% - Accent5" xfId="24534" builtinId="48" hidden="1" customBuiltin="1"/>
    <cellStyle name="60% - Accent5" xfId="24557" builtinId="48" hidden="1" customBuiltin="1"/>
    <cellStyle name="60% - Accent5" xfId="24589" builtinId="48" hidden="1" customBuiltin="1"/>
    <cellStyle name="60% - Accent5" xfId="23583" builtinId="48" hidden="1" customBuiltin="1"/>
    <cellStyle name="60% - Accent5" xfId="23578" builtinId="48" hidden="1" customBuiltin="1"/>
    <cellStyle name="60% - Accent5" xfId="23564" builtinId="48" hidden="1" customBuiltin="1"/>
    <cellStyle name="60% - Accent5" xfId="23523" builtinId="48" hidden="1" customBuiltin="1"/>
    <cellStyle name="60% - Accent5" xfId="23595" builtinId="48" hidden="1" customBuiltin="1"/>
    <cellStyle name="60% - Accent5" xfId="23485" builtinId="48" hidden="1" customBuiltin="1"/>
    <cellStyle name="60% - Accent5" xfId="24730" builtinId="48" hidden="1" customBuiltin="1"/>
    <cellStyle name="60% - Accent5" xfId="24751" builtinId="48" hidden="1" customBuiltin="1"/>
    <cellStyle name="60% - Accent5" xfId="24774" builtinId="48" hidden="1" customBuiltin="1"/>
    <cellStyle name="60% - Accent5" xfId="24795" builtinId="48" hidden="1" customBuiltin="1"/>
    <cellStyle name="60% - Accent5" xfId="24816" builtinId="48" hidden="1" customBuiltin="1"/>
    <cellStyle name="60% - Accent5" xfId="24698" builtinId="48" hidden="1" customBuiltin="1"/>
    <cellStyle name="60% - Accent5" xfId="24857" builtinId="48" hidden="1" customBuiltin="1"/>
    <cellStyle name="60% - Accent5" xfId="24888" builtinId="48" hidden="1" customBuiltin="1"/>
    <cellStyle name="60% - Accent5" xfId="24921" builtinId="48" hidden="1" customBuiltin="1"/>
    <cellStyle name="60% - Accent5" xfId="24952" builtinId="48" hidden="1" customBuiltin="1"/>
    <cellStyle name="60% - Accent5" xfId="24982" builtinId="48" hidden="1" customBuiltin="1"/>
    <cellStyle name="60% - Accent5" xfId="24981" builtinId="48" hidden="1" customBuiltin="1"/>
    <cellStyle name="60% - Accent5" xfId="24914" builtinId="48" hidden="1" customBuiltin="1"/>
    <cellStyle name="60% - Accent5" xfId="24998" builtinId="48" hidden="1" customBuiltin="1"/>
    <cellStyle name="60% - Accent5" xfId="25025" builtinId="48" hidden="1" customBuiltin="1"/>
    <cellStyle name="60% - Accent5" xfId="25049" builtinId="48" hidden="1" customBuiltin="1"/>
    <cellStyle name="60% - Accent5" xfId="25073" builtinId="48" hidden="1" customBuiltin="1"/>
    <cellStyle name="60% - Accent5" xfId="25083" builtinId="48" hidden="1" customBuiltin="1"/>
    <cellStyle name="60% - Accent5" xfId="25121" builtinId="48" hidden="1" customBuiltin="1"/>
    <cellStyle name="60% - Accent5" xfId="25150" builtinId="48" hidden="1" customBuiltin="1"/>
    <cellStyle name="60% - Accent5" xfId="25181" builtinId="48" hidden="1" customBuiltin="1"/>
    <cellStyle name="60% - Accent5" xfId="25209" builtinId="48" hidden="1" customBuiltin="1"/>
    <cellStyle name="60% - Accent5" xfId="25237" builtinId="48" hidden="1" customBuiltin="1"/>
    <cellStyle name="60% - Accent5" xfId="25236" builtinId="48" hidden="1" customBuiltin="1"/>
    <cellStyle name="60% - Accent5" xfId="25175" builtinId="48" hidden="1" customBuiltin="1"/>
    <cellStyle name="60% - Accent5" xfId="25251" builtinId="48" hidden="1" customBuiltin="1"/>
    <cellStyle name="60% - Accent5" xfId="25276" builtinId="48" hidden="1" customBuiltin="1"/>
    <cellStyle name="60% - Accent5" xfId="25300" builtinId="48" hidden="1" customBuiltin="1"/>
    <cellStyle name="60% - Accent5" xfId="25324" builtinId="48" hidden="1" customBuiltin="1"/>
    <cellStyle name="60% - Accent5" xfId="25354" builtinId="48" hidden="1" customBuiltin="1"/>
    <cellStyle name="60% - Accent5" xfId="25392" builtinId="48" hidden="1" customBuiltin="1"/>
    <cellStyle name="60% - Accent5" xfId="25421" builtinId="48" hidden="1" customBuiltin="1"/>
    <cellStyle name="60% - Accent5" xfId="25452" builtinId="48" hidden="1" customBuiltin="1"/>
    <cellStyle name="60% - Accent5" xfId="25480" builtinId="48" hidden="1" customBuiltin="1"/>
    <cellStyle name="60% - Accent5" xfId="25509" builtinId="48" hidden="1" customBuiltin="1"/>
    <cellStyle name="60% - Accent5" xfId="25508" builtinId="48" hidden="1" customBuiltin="1"/>
    <cellStyle name="60% - Accent5" xfId="25446" builtinId="48" hidden="1" customBuiltin="1"/>
    <cellStyle name="60% - Accent5" xfId="25524" builtinId="48" hidden="1" customBuiltin="1"/>
    <cellStyle name="60% - Accent5" xfId="25548" builtinId="48" hidden="1" customBuiltin="1"/>
    <cellStyle name="60% - Accent5" xfId="25571" builtinId="48" hidden="1" customBuiltin="1"/>
    <cellStyle name="60% - Accent5" xfId="25594" builtinId="48" hidden="1" customBuiltin="1"/>
    <cellStyle name="60% - Accent5" xfId="25615" builtinId="48" hidden="1" customBuiltin="1"/>
    <cellStyle name="60% - Accent5" xfId="20972" builtinId="48" hidden="1" customBuiltin="1"/>
    <cellStyle name="60% - Accent5" xfId="5825" builtinId="48" hidden="1" customBuiltin="1"/>
    <cellStyle name="60% - Accent5" xfId="20871" builtinId="48" hidden="1" customBuiltin="1"/>
    <cellStyle name="60% - Accent5" xfId="14257" builtinId="48" hidden="1" customBuiltin="1"/>
    <cellStyle name="60% - Accent5" xfId="20010" builtinId="48" hidden="1" customBuiltin="1"/>
    <cellStyle name="60% - Accent5" xfId="8129" builtinId="48" hidden="1" customBuiltin="1"/>
    <cellStyle name="60% - Accent5" xfId="21740" builtinId="48" hidden="1" customBuiltin="1"/>
    <cellStyle name="60% - Accent5" xfId="24000" builtinId="48" hidden="1" customBuiltin="1"/>
    <cellStyle name="60% - Accent5" xfId="23298" builtinId="48" hidden="1" customBuiltin="1"/>
    <cellStyle name="60% - Accent5" xfId="23286" builtinId="48" hidden="1" customBuiltin="1"/>
    <cellStyle name="60% - Accent5" xfId="4737" builtinId="48" hidden="1" customBuiltin="1"/>
    <cellStyle name="60% - Accent5" xfId="23326" builtinId="48" hidden="1" customBuiltin="1"/>
    <cellStyle name="60% - Accent5" xfId="24923" builtinId="48" hidden="1" customBuiltin="1"/>
    <cellStyle name="60% - Accent5" xfId="23313" builtinId="48" hidden="1" customBuiltin="1"/>
    <cellStyle name="60% - Accent5" xfId="5166" builtinId="48" hidden="1" customBuiltin="1"/>
    <cellStyle name="60% - Accent5" xfId="24272" builtinId="48" hidden="1" customBuiltin="1"/>
    <cellStyle name="60% - Accent5" xfId="25625" builtinId="48" hidden="1" customBuiltin="1"/>
    <cellStyle name="60% - Accent5" xfId="25624" builtinId="48" hidden="1" customBuiltin="1"/>
    <cellStyle name="60% - Accent5" xfId="20081" builtinId="48" hidden="1" customBuiltin="1"/>
    <cellStyle name="60% - Accent5" xfId="25650" builtinId="48" hidden="1" customBuiltin="1"/>
    <cellStyle name="60% - Accent5" xfId="25688" builtinId="48" hidden="1" customBuiltin="1"/>
    <cellStyle name="60% - Accent5" xfId="25724" builtinId="48" hidden="1" customBuiltin="1"/>
    <cellStyle name="60% - Accent5" xfId="25759" builtinId="48" hidden="1" customBuiltin="1"/>
    <cellStyle name="60% - Accent5" xfId="25775" builtinId="48" hidden="1" customBuiltin="1"/>
    <cellStyle name="60% - Accent5" xfId="25821" builtinId="48" hidden="1" customBuiltin="1"/>
    <cellStyle name="60% - Accent5" xfId="25853" builtinId="48" hidden="1" customBuiltin="1"/>
    <cellStyle name="60% - Accent5" xfId="25887" builtinId="48" hidden="1" customBuiltin="1"/>
    <cellStyle name="60% - Accent5" xfId="25919" builtinId="48" hidden="1" customBuiltin="1"/>
    <cellStyle name="60% - Accent5" xfId="25950" builtinId="48" hidden="1" customBuiltin="1"/>
    <cellStyle name="60% - Accent5" xfId="25949" builtinId="48" hidden="1" customBuiltin="1"/>
    <cellStyle name="60% - Accent5" xfId="25879" builtinId="48" hidden="1" customBuiltin="1"/>
    <cellStyle name="60% - Accent5" xfId="25974" builtinId="48" hidden="1" customBuiltin="1"/>
    <cellStyle name="60% - Accent5" xfId="26009" builtinId="48" hidden="1" customBuiltin="1"/>
    <cellStyle name="60% - Accent5" xfId="26045" builtinId="48" hidden="1" customBuiltin="1"/>
    <cellStyle name="60% - Accent5" xfId="26079" builtinId="48" hidden="1" customBuiltin="1"/>
    <cellStyle name="60% - Accent5" xfId="26111" builtinId="48" hidden="1" customBuiltin="1"/>
    <cellStyle name="60% - Accent5" xfId="26149" builtinId="48" hidden="1" customBuiltin="1"/>
    <cellStyle name="60% - Accent5" xfId="26178" builtinId="48" hidden="1" customBuiltin="1"/>
    <cellStyle name="60% - Accent5" xfId="26209" builtinId="48" hidden="1" customBuiltin="1"/>
    <cellStyle name="60% - Accent5" xfId="26238" builtinId="48" hidden="1" customBuiltin="1"/>
    <cellStyle name="60% - Accent5" xfId="26266" builtinId="48" hidden="1" customBuiltin="1"/>
    <cellStyle name="60% - Accent5" xfId="26265" builtinId="48" hidden="1" customBuiltin="1"/>
    <cellStyle name="60% - Accent5" xfId="26203" builtinId="48" hidden="1" customBuiltin="1"/>
    <cellStyle name="60% - Accent5" xfId="26279" builtinId="48" hidden="1" customBuiltin="1"/>
    <cellStyle name="60% - Accent5" xfId="26301" builtinId="48" hidden="1" customBuiltin="1"/>
    <cellStyle name="60% - Accent5" xfId="26324" builtinId="48" hidden="1" customBuiltin="1"/>
    <cellStyle name="60% - Accent5" xfId="26345" builtinId="48" hidden="1" customBuiltin="1"/>
    <cellStyle name="60% - Accent5" xfId="26367" builtinId="48" hidden="1" customBuiltin="1"/>
    <cellStyle name="60% - Accent5" xfId="26389" builtinId="48" hidden="1" customBuiltin="1"/>
    <cellStyle name="60% - Accent5" xfId="26410" builtinId="48" hidden="1" customBuiltin="1"/>
    <cellStyle name="60% - Accent5" xfId="26432" builtinId="48" hidden="1" customBuiltin="1"/>
    <cellStyle name="60% - Accent5" xfId="26454" builtinId="48" hidden="1" customBuiltin="1"/>
    <cellStyle name="60% - Accent5" xfId="26475" builtinId="48" hidden="1" customBuiltin="1"/>
    <cellStyle name="60% - Accent5" xfId="26500" builtinId="48" hidden="1" customBuiltin="1"/>
    <cellStyle name="60% - Accent5" xfId="26679" builtinId="48" hidden="1" customBuiltin="1"/>
    <cellStyle name="60% - Accent5" xfId="26700" builtinId="48" hidden="1" customBuiltin="1"/>
    <cellStyle name="60% - Accent5" xfId="26723" builtinId="48" hidden="1" customBuiltin="1"/>
    <cellStyle name="60% - Accent5" xfId="26745" builtinId="48" hidden="1" customBuiltin="1"/>
    <cellStyle name="60% - Accent5" xfId="26766" builtinId="48" hidden="1" customBuiltin="1"/>
    <cellStyle name="60% - Accent5" xfId="26645" builtinId="48" hidden="1" customBuiltin="1"/>
    <cellStyle name="60% - Accent5" xfId="26805" builtinId="48" hidden="1" customBuiltin="1"/>
    <cellStyle name="60% - Accent5" xfId="26836" builtinId="48" hidden="1" customBuiltin="1"/>
    <cellStyle name="60% - Accent5" xfId="26869" builtinId="48" hidden="1" customBuiltin="1"/>
    <cellStyle name="60% - Accent5" xfId="26900" builtinId="48" hidden="1" customBuiltin="1"/>
    <cellStyle name="60% - Accent5" xfId="26930" builtinId="48" hidden="1" customBuiltin="1"/>
    <cellStyle name="60% - Accent5" xfId="26929" builtinId="48" hidden="1" customBuiltin="1"/>
    <cellStyle name="60% - Accent5" xfId="26862" builtinId="48" hidden="1" customBuiltin="1"/>
    <cellStyle name="60% - Accent5" xfId="26944" builtinId="48" hidden="1" customBuiltin="1"/>
    <cellStyle name="60% - Accent5" xfId="26969" builtinId="48" hidden="1" customBuiltin="1"/>
    <cellStyle name="60% - Accent5" xfId="26991" builtinId="48" hidden="1" customBuiltin="1"/>
    <cellStyle name="60% - Accent5" xfId="27012" builtinId="48" hidden="1" customBuiltin="1"/>
    <cellStyle name="60% - Accent5" xfId="27023" builtinId="48" hidden="1" customBuiltin="1"/>
    <cellStyle name="60% - Accent5" xfId="27059" builtinId="48" hidden="1" customBuiltin="1"/>
    <cellStyle name="60% - Accent5" xfId="27088" builtinId="48" hidden="1" customBuiltin="1"/>
    <cellStyle name="60% - Accent5" xfId="27119" builtinId="48" hidden="1" customBuiltin="1"/>
    <cellStyle name="60% - Accent5" xfId="27147" builtinId="48" hidden="1" customBuiltin="1"/>
    <cellStyle name="60% - Accent5" xfId="27175" builtinId="48" hidden="1" customBuiltin="1"/>
    <cellStyle name="60% - Accent5" xfId="27174" builtinId="48" hidden="1" customBuiltin="1"/>
    <cellStyle name="60% - Accent5" xfId="27113" builtinId="48" hidden="1" customBuiltin="1"/>
    <cellStyle name="60% - Accent5" xfId="27188" builtinId="48" hidden="1" customBuiltin="1"/>
    <cellStyle name="60% - Accent5" xfId="27210" builtinId="48" hidden="1" customBuiltin="1"/>
    <cellStyle name="60% - Accent5" xfId="27232" builtinId="48" hidden="1" customBuiltin="1"/>
    <cellStyle name="60% - Accent5" xfId="27253" builtinId="48" hidden="1" customBuiltin="1"/>
    <cellStyle name="60% - Accent5" xfId="27283" builtinId="48" hidden="1" customBuiltin="1"/>
    <cellStyle name="60% - Accent5" xfId="27319" builtinId="48" hidden="1" customBuiltin="1"/>
    <cellStyle name="60% - Accent5" xfId="27348" builtinId="48" hidden="1" customBuiltin="1"/>
    <cellStyle name="60% - Accent5" xfId="27379" builtinId="48" hidden="1" customBuiltin="1"/>
    <cellStyle name="60% - Accent5" xfId="27407" builtinId="48" hidden="1" customBuiltin="1"/>
    <cellStyle name="60% - Accent5" xfId="27435" builtinId="48" hidden="1" customBuiltin="1"/>
    <cellStyle name="60% - Accent5" xfId="27434" builtinId="48" hidden="1" customBuiltin="1"/>
    <cellStyle name="60% - Accent5" xfId="27373" builtinId="48" hidden="1" customBuiltin="1"/>
    <cellStyle name="60% - Accent5" xfId="27448" builtinId="48" hidden="1" customBuiltin="1"/>
    <cellStyle name="60% - Accent5" xfId="27470" builtinId="48" hidden="1" customBuiltin="1"/>
    <cellStyle name="60% - Accent5" xfId="27492" builtinId="48" hidden="1" customBuiltin="1"/>
    <cellStyle name="60% - Accent5" xfId="27513" builtinId="48" hidden="1" customBuiltin="1"/>
    <cellStyle name="60% - Accent5" xfId="27534" builtinId="48" hidden="1" customBuiltin="1"/>
    <cellStyle name="60% - Accent5" xfId="26607" builtinId="48" hidden="1" customBuiltin="1"/>
    <cellStyle name="60% - Accent5" xfId="26602" builtinId="48" hidden="1" customBuiltin="1"/>
    <cellStyle name="60% - Accent5" xfId="26588" builtinId="48" hidden="1" customBuiltin="1"/>
    <cellStyle name="60% - Accent5" xfId="26553" builtinId="48" hidden="1" customBuiltin="1"/>
    <cellStyle name="60% - Accent5" xfId="26618" builtinId="48" hidden="1" customBuiltin="1"/>
    <cellStyle name="60% - Accent5" xfId="26518" builtinId="48" hidden="1" customBuiltin="1"/>
    <cellStyle name="60% - Accent5" xfId="27587" builtinId="48" hidden="1" customBuiltin="1"/>
    <cellStyle name="60% - Accent5" xfId="27608" builtinId="48" hidden="1" customBuiltin="1"/>
    <cellStyle name="60% - Accent5" xfId="27631" builtinId="48" hidden="1" customBuiltin="1"/>
    <cellStyle name="60% - Accent5" xfId="27652" builtinId="48" hidden="1" customBuiltin="1"/>
    <cellStyle name="60% - Accent5" xfId="27673" builtinId="48" hidden="1" customBuiltin="1"/>
    <cellStyle name="60% - Accent5" xfId="27555" builtinId="48" hidden="1" customBuiltin="1"/>
    <cellStyle name="60% - Accent5" xfId="27711" builtinId="48" hidden="1" customBuiltin="1"/>
    <cellStyle name="60% - Accent5" xfId="27742" builtinId="48" hidden="1" customBuiltin="1"/>
    <cellStyle name="60% - Accent5" xfId="27775" builtinId="48" hidden="1" customBuiltin="1"/>
    <cellStyle name="60% - Accent5" xfId="27805" builtinId="48" hidden="1" customBuiltin="1"/>
    <cellStyle name="60% - Accent5" xfId="27835" builtinId="48" hidden="1" customBuiltin="1"/>
    <cellStyle name="60% - Accent5" xfId="27834" builtinId="48" hidden="1" customBuiltin="1"/>
    <cellStyle name="60% - Accent5" xfId="27768" builtinId="48" hidden="1" customBuiltin="1"/>
    <cellStyle name="60% - Accent5" xfId="27849" builtinId="48" hidden="1" customBuiltin="1"/>
    <cellStyle name="60% - Accent5" xfId="27874" builtinId="48" hidden="1" customBuiltin="1"/>
    <cellStyle name="60% - Accent5" xfId="27895" builtinId="48" hidden="1" customBuiltin="1"/>
    <cellStyle name="60% - Accent5" xfId="27916" builtinId="48" hidden="1" customBuiltin="1"/>
    <cellStyle name="60% - Accent5" xfId="27926" builtinId="48" hidden="1" customBuiltin="1"/>
    <cellStyle name="60% - Accent5" xfId="27961" builtinId="48" hidden="1" customBuiltin="1"/>
    <cellStyle name="60% - Accent5" xfId="27990" builtinId="48" hidden="1" customBuiltin="1"/>
    <cellStyle name="60% - Accent5" xfId="28021" builtinId="48" hidden="1" customBuiltin="1"/>
    <cellStyle name="60% - Accent5" xfId="28048" builtinId="48" hidden="1" customBuiltin="1"/>
    <cellStyle name="60% - Accent5" xfId="28076" builtinId="48" hidden="1" customBuiltin="1"/>
    <cellStyle name="60% - Accent5" xfId="28075" builtinId="48" hidden="1" customBuiltin="1"/>
    <cellStyle name="60% - Accent5" xfId="28015" builtinId="48" hidden="1" customBuiltin="1"/>
    <cellStyle name="60% - Accent5" xfId="28089" builtinId="48" hidden="1" customBuiltin="1"/>
    <cellStyle name="60% - Accent5" xfId="28111" builtinId="48" hidden="1" customBuiltin="1"/>
    <cellStyle name="60% - Accent5" xfId="28132" builtinId="48" hidden="1" customBuiltin="1"/>
    <cellStyle name="60% - Accent5" xfId="28153" builtinId="48" hidden="1" customBuiltin="1"/>
    <cellStyle name="60% - Accent5" xfId="28182" builtinId="48" hidden="1" customBuiltin="1"/>
    <cellStyle name="60% - Accent5" xfId="28217" builtinId="48" hidden="1" customBuiltin="1"/>
    <cellStyle name="60% - Accent5" xfId="28246" builtinId="48" hidden="1" customBuiltin="1"/>
    <cellStyle name="60% - Accent5" xfId="28277" builtinId="48" hidden="1" customBuiltin="1"/>
    <cellStyle name="60% - Accent5" xfId="28304" builtinId="48" hidden="1" customBuiltin="1"/>
    <cellStyle name="60% - Accent5" xfId="28332" builtinId="48" hidden="1" customBuiltin="1"/>
    <cellStyle name="60% - Accent5" xfId="28331" builtinId="48" hidden="1" customBuiltin="1"/>
    <cellStyle name="60% - Accent5" xfId="28271" builtinId="48" hidden="1" customBuiltin="1"/>
    <cellStyle name="60% - Accent5" xfId="28345" builtinId="48" hidden="1" customBuiltin="1"/>
    <cellStyle name="60% - Accent5" xfId="28367" builtinId="48" hidden="1" customBuiltin="1"/>
    <cellStyle name="60% - Accent5" xfId="28388" builtinId="48" hidden="1" customBuiltin="1"/>
    <cellStyle name="60% - Accent5" xfId="28409" builtinId="48" hidden="1" customBuiltin="1"/>
    <cellStyle name="60% - Accent5" xfId="28430" builtinId="48" hidden="1" customBuiltin="1"/>
    <cellStyle name="60% - Accent6" xfId="43" builtinId="52" hidden="1" customBuiltin="1"/>
    <cellStyle name="60% - Accent6" xfId="84" builtinId="52" hidden="1" customBuiltin="1"/>
    <cellStyle name="60% - Accent6" xfId="118" builtinId="52" hidden="1" customBuiltin="1"/>
    <cellStyle name="60% - Accent6" xfId="160" builtinId="52" hidden="1" customBuiltin="1"/>
    <cellStyle name="60% - Accent6" xfId="202" builtinId="52" hidden="1" customBuiltin="1"/>
    <cellStyle name="60% - Accent6" xfId="236" builtinId="52" hidden="1" customBuiltin="1"/>
    <cellStyle name="60% - Accent6" xfId="273" builtinId="52" hidden="1" customBuiltin="1"/>
    <cellStyle name="60% - Accent6" xfId="310" builtinId="52" hidden="1" customBuiltin="1"/>
    <cellStyle name="60% - Accent6" xfId="344" builtinId="52" hidden="1" customBuiltin="1"/>
    <cellStyle name="60% - Accent6" xfId="379" builtinId="52" hidden="1" customBuiltin="1"/>
    <cellStyle name="60% - Accent6" xfId="467" builtinId="52" hidden="1" customBuiltin="1"/>
    <cellStyle name="60% - Accent6" xfId="501" builtinId="52" hidden="1" customBuiltin="1"/>
    <cellStyle name="60% - Accent6" xfId="537" builtinId="52" hidden="1" customBuiltin="1"/>
    <cellStyle name="60% - Accent6" xfId="573" builtinId="52" hidden="1" customBuiltin="1"/>
    <cellStyle name="60% - Accent6" xfId="607" builtinId="52" hidden="1" customBuiltin="1"/>
    <cellStyle name="60% - Accent6" xfId="609" builtinId="52" hidden="1" customBuiltin="1"/>
    <cellStyle name="60% - Accent6" xfId="658" builtinId="52" hidden="1" customBuiltin="1"/>
    <cellStyle name="60% - Accent6" xfId="692" builtinId="52" hidden="1" customBuiltin="1"/>
    <cellStyle name="60% - Accent6" xfId="729" builtinId="52" hidden="1" customBuiltin="1"/>
    <cellStyle name="60% - Accent6" xfId="764" builtinId="52" hidden="1" customBuiltin="1"/>
    <cellStyle name="60% - Accent6" xfId="798" builtinId="52" hidden="1" customBuiltin="1"/>
    <cellStyle name="60% - Accent6" xfId="653" builtinId="52" hidden="1" customBuiltin="1"/>
    <cellStyle name="60% - Accent6" xfId="781" builtinId="52" hidden="1" customBuiltin="1"/>
    <cellStyle name="60% - Accent6" xfId="823" builtinId="52" hidden="1" customBuiltin="1"/>
    <cellStyle name="60% - Accent6" xfId="861" builtinId="52" hidden="1" customBuiltin="1"/>
    <cellStyle name="60% - Accent6" xfId="897" builtinId="52" hidden="1" customBuiltin="1"/>
    <cellStyle name="60% - Accent6" xfId="932" builtinId="52" hidden="1" customBuiltin="1"/>
    <cellStyle name="60% - Accent6" xfId="948" builtinId="52" hidden="1" customBuiltin="1"/>
    <cellStyle name="60% - Accent6" xfId="994" builtinId="52" hidden="1" customBuiltin="1"/>
    <cellStyle name="60% - Accent6" xfId="1026" builtinId="52" hidden="1" customBuiltin="1"/>
    <cellStyle name="60% - Accent6" xfId="1060" builtinId="52" hidden="1" customBuiltin="1"/>
    <cellStyle name="60% - Accent6" xfId="1092" builtinId="52" hidden="1" customBuiltin="1"/>
    <cellStyle name="60% - Accent6" xfId="1123" builtinId="52" hidden="1" customBuiltin="1"/>
    <cellStyle name="60% - Accent6" xfId="989" builtinId="52" hidden="1" customBuiltin="1"/>
    <cellStyle name="60% - Accent6" xfId="1108" builtinId="52" hidden="1" customBuiltin="1"/>
    <cellStyle name="60% - Accent6" xfId="1147" builtinId="52" hidden="1" customBuiltin="1"/>
    <cellStyle name="60% - Accent6" xfId="1182" builtinId="52" hidden="1" customBuiltin="1"/>
    <cellStyle name="60% - Accent6" xfId="1218" builtinId="52" hidden="1" customBuiltin="1"/>
    <cellStyle name="60% - Accent6" xfId="1252" builtinId="52" hidden="1" customBuiltin="1"/>
    <cellStyle name="60% - Accent6" xfId="1290" builtinId="52" hidden="1" customBuiltin="1"/>
    <cellStyle name="60% - Accent6" xfId="1336" builtinId="52" hidden="1" customBuiltin="1"/>
    <cellStyle name="60% - Accent6" xfId="1368" builtinId="52" hidden="1" customBuiltin="1"/>
    <cellStyle name="60% - Accent6" xfId="1402" builtinId="52" hidden="1" customBuiltin="1"/>
    <cellStyle name="60% - Accent6" xfId="1434" builtinId="52" hidden="1" customBuiltin="1"/>
    <cellStyle name="60% - Accent6" xfId="1465" builtinId="52" hidden="1" customBuiltin="1"/>
    <cellStyle name="60% - Accent6" xfId="1331" builtinId="52" hidden="1" customBuiltin="1"/>
    <cellStyle name="60% - Accent6" xfId="1450" builtinId="52" hidden="1" customBuiltin="1"/>
    <cellStyle name="60% - Accent6" xfId="1489" builtinId="52" hidden="1" customBuiltin="1"/>
    <cellStyle name="60% - Accent6" xfId="1524" builtinId="52" hidden="1" customBuiltin="1"/>
    <cellStyle name="60% - Accent6" xfId="1560" builtinId="52" hidden="1" customBuiltin="1"/>
    <cellStyle name="60% - Accent6" xfId="1594" builtinId="52" hidden="1" customBuiltin="1"/>
    <cellStyle name="60% - Accent6" xfId="1629" builtinId="52" hidden="1" customBuiltin="1"/>
    <cellStyle name="60% - Accent6" xfId="1737" builtinId="52" hidden="1" customBuiltin="1"/>
    <cellStyle name="60% - Accent6" xfId="1758" builtinId="52" hidden="1" customBuiltin="1"/>
    <cellStyle name="60% - Accent6" xfId="1780" builtinId="52" hidden="1" customBuiltin="1"/>
    <cellStyle name="60% - Accent6" xfId="1802" builtinId="52" hidden="1" customBuiltin="1"/>
    <cellStyle name="60% - Accent6" xfId="1823" builtinId="52" hidden="1" customBuiltin="1"/>
    <cellStyle name="60% - Accent6" xfId="1848" builtinId="52" hidden="1" customBuiltin="1"/>
    <cellStyle name="60% - Accent6" xfId="2027" builtinId="52" hidden="1" customBuiltin="1"/>
    <cellStyle name="60% - Accent6" xfId="2048" builtinId="52" hidden="1" customBuiltin="1"/>
    <cellStyle name="60% - Accent6" xfId="2071" builtinId="52" hidden="1" customBuiltin="1"/>
    <cellStyle name="60% - Accent6" xfId="2093" builtinId="52" hidden="1" customBuiltin="1"/>
    <cellStyle name="60% - Accent6" xfId="2114" builtinId="52" hidden="1" customBuiltin="1"/>
    <cellStyle name="60% - Accent6" xfId="2115" builtinId="52" hidden="1" customBuiltin="1"/>
    <cellStyle name="60% - Accent6" xfId="2154" builtinId="52" hidden="1" customBuiltin="1"/>
    <cellStyle name="60% - Accent6" xfId="2185" builtinId="52" hidden="1" customBuiltin="1"/>
    <cellStyle name="60% - Accent6" xfId="2218" builtinId="52" hidden="1" customBuiltin="1"/>
    <cellStyle name="60% - Accent6" xfId="2249" builtinId="52" hidden="1" customBuiltin="1"/>
    <cellStyle name="60% - Accent6" xfId="2279" builtinId="52" hidden="1" customBuiltin="1"/>
    <cellStyle name="60% - Accent6" xfId="2150" builtinId="52" hidden="1" customBuiltin="1"/>
    <cellStyle name="60% - Accent6" xfId="2266" builtinId="52" hidden="1" customBuiltin="1"/>
    <cellStyle name="60% - Accent6" xfId="2292" builtinId="52" hidden="1" customBuiltin="1"/>
    <cellStyle name="60% - Accent6" xfId="2317" builtinId="52" hidden="1" customBuiltin="1"/>
    <cellStyle name="60% - Accent6" xfId="2339" builtinId="52" hidden="1" customBuiltin="1"/>
    <cellStyle name="60% - Accent6" xfId="2360" builtinId="52" hidden="1" customBuiltin="1"/>
    <cellStyle name="60% - Accent6" xfId="2372" builtinId="52" hidden="1" customBuiltin="1"/>
    <cellStyle name="60% - Accent6" xfId="2408" builtinId="52" hidden="1" customBuiltin="1"/>
    <cellStyle name="60% - Accent6" xfId="2437" builtinId="52" hidden="1" customBuiltin="1"/>
    <cellStyle name="60% - Accent6" xfId="2468" builtinId="52" hidden="1" customBuiltin="1"/>
    <cellStyle name="60% - Accent6" xfId="2496" builtinId="52" hidden="1" customBuiltin="1"/>
    <cellStyle name="60% - Accent6" xfId="2524" builtinId="52" hidden="1" customBuiltin="1"/>
    <cellStyle name="60% - Accent6" xfId="2404" builtinId="52" hidden="1" customBuiltin="1"/>
    <cellStyle name="60% - Accent6" xfId="2512" builtinId="52" hidden="1" customBuiltin="1"/>
    <cellStyle name="60% - Accent6" xfId="2536" builtinId="52" hidden="1" customBuiltin="1"/>
    <cellStyle name="60% - Accent6" xfId="2558" builtinId="52" hidden="1" customBuiltin="1"/>
    <cellStyle name="60% - Accent6" xfId="2580" builtinId="52" hidden="1" customBuiltin="1"/>
    <cellStyle name="60% - Accent6" xfId="2601" builtinId="52" hidden="1" customBuiltin="1"/>
    <cellStyle name="60% - Accent6" xfId="2632" builtinId="52" hidden="1" customBuiltin="1"/>
    <cellStyle name="60% - Accent6" xfId="2668" builtinId="52" hidden="1" customBuiltin="1"/>
    <cellStyle name="60% - Accent6" xfId="2697" builtinId="52" hidden="1" customBuiltin="1"/>
    <cellStyle name="60% - Accent6" xfId="2728" builtinId="52" hidden="1" customBuiltin="1"/>
    <cellStyle name="60% - Accent6" xfId="2756" builtinId="52" hidden="1" customBuiltin="1"/>
    <cellStyle name="60% - Accent6" xfId="2784" builtinId="52" hidden="1" customBuiltin="1"/>
    <cellStyle name="60% - Accent6" xfId="2664" builtinId="52" hidden="1" customBuiltin="1"/>
    <cellStyle name="60% - Accent6" xfId="2772" builtinId="52" hidden="1" customBuiltin="1"/>
    <cellStyle name="60% - Accent6" xfId="2796" builtinId="52" hidden="1" customBuiltin="1"/>
    <cellStyle name="60% - Accent6" xfId="2818" builtinId="52" hidden="1" customBuiltin="1"/>
    <cellStyle name="60% - Accent6" xfId="2840" builtinId="52" hidden="1" customBuiltin="1"/>
    <cellStyle name="60% - Accent6" xfId="2861" builtinId="52" hidden="1" customBuiltin="1"/>
    <cellStyle name="60% - Accent6" xfId="2895" builtinId="52" hidden="1" customBuiltin="1"/>
    <cellStyle name="60% - Accent6" xfId="1950" builtinId="52" hidden="1" customBuiltin="1"/>
    <cellStyle name="60% - Accent6" xfId="1954" builtinId="52" hidden="1" customBuiltin="1"/>
    <cellStyle name="60% - Accent6" xfId="1972" builtinId="52" hidden="1" customBuiltin="1"/>
    <cellStyle name="60% - Accent6" xfId="1907" builtinId="52" hidden="1" customBuiltin="1"/>
    <cellStyle name="60% - Accent6" xfId="1935" builtinId="52" hidden="1" customBuiltin="1"/>
    <cellStyle name="60% - Accent6" xfId="1854" builtinId="52" hidden="1" customBuiltin="1"/>
    <cellStyle name="60% - Accent6" xfId="3034" builtinId="52" hidden="1" customBuiltin="1"/>
    <cellStyle name="60% - Accent6" xfId="3055" builtinId="52" hidden="1" customBuiltin="1"/>
    <cellStyle name="60% - Accent6" xfId="3078" builtinId="52" hidden="1" customBuiltin="1"/>
    <cellStyle name="60% - Accent6" xfId="3099" builtinId="52" hidden="1" customBuiltin="1"/>
    <cellStyle name="60% - Accent6" xfId="3120" builtinId="52" hidden="1" customBuiltin="1"/>
    <cellStyle name="60% - Accent6" xfId="3121" builtinId="52" hidden="1" customBuiltin="1"/>
    <cellStyle name="60% - Accent6" xfId="3159" builtinId="52" hidden="1" customBuiltin="1"/>
    <cellStyle name="60% - Accent6" xfId="3190" builtinId="52" hidden="1" customBuiltin="1"/>
    <cellStyle name="60% - Accent6" xfId="3223" builtinId="52" hidden="1" customBuiltin="1"/>
    <cellStyle name="60% - Accent6" xfId="3253" builtinId="52" hidden="1" customBuiltin="1"/>
    <cellStyle name="60% - Accent6" xfId="3283" builtinId="52" hidden="1" customBuiltin="1"/>
    <cellStyle name="60% - Accent6" xfId="3155" builtinId="52" hidden="1" customBuiltin="1"/>
    <cellStyle name="60% - Accent6" xfId="3270" builtinId="52" hidden="1" customBuiltin="1"/>
    <cellStyle name="60% - Accent6" xfId="3296" builtinId="52" hidden="1" customBuiltin="1"/>
    <cellStyle name="60% - Accent6" xfId="3321" builtinId="52" hidden="1" customBuiltin="1"/>
    <cellStyle name="60% - Accent6" xfId="3342" builtinId="52" hidden="1" customBuiltin="1"/>
    <cellStyle name="60% - Accent6" xfId="3363" builtinId="52" hidden="1" customBuiltin="1"/>
    <cellStyle name="60% - Accent6" xfId="3374" builtinId="52" hidden="1" customBuiltin="1"/>
    <cellStyle name="60% - Accent6" xfId="3409" builtinId="52" hidden="1" customBuiltin="1"/>
    <cellStyle name="60% - Accent6" xfId="3438" builtinId="52" hidden="1" customBuiltin="1"/>
    <cellStyle name="60% - Accent6" xfId="3469" builtinId="52" hidden="1" customBuiltin="1"/>
    <cellStyle name="60% - Accent6" xfId="3496" builtinId="52" hidden="1" customBuiltin="1"/>
    <cellStyle name="60% - Accent6" xfId="3524" builtinId="52" hidden="1" customBuiltin="1"/>
    <cellStyle name="60% - Accent6" xfId="3405" builtinId="52" hidden="1" customBuiltin="1"/>
    <cellStyle name="60% - Accent6" xfId="3512" builtinId="52" hidden="1" customBuiltin="1"/>
    <cellStyle name="60% - Accent6" xfId="3536" builtinId="52" hidden="1" customBuiltin="1"/>
    <cellStyle name="60% - Accent6" xfId="3558" builtinId="52" hidden="1" customBuiltin="1"/>
    <cellStyle name="60% - Accent6" xfId="3579" builtinId="52" hidden="1" customBuiltin="1"/>
    <cellStyle name="60% - Accent6" xfId="3600" builtinId="52" hidden="1" customBuiltin="1"/>
    <cellStyle name="60% - Accent6" xfId="3630" builtinId="52" hidden="1" customBuiltin="1"/>
    <cellStyle name="60% - Accent6" xfId="3665" builtinId="52" hidden="1" customBuiltin="1"/>
    <cellStyle name="60% - Accent6" xfId="3694" builtinId="52" hidden="1" customBuiltin="1"/>
    <cellStyle name="60% - Accent6" xfId="3725" builtinId="52" hidden="1" customBuiltin="1"/>
    <cellStyle name="60% - Accent6" xfId="3752" builtinId="52" hidden="1" customBuiltin="1"/>
    <cellStyle name="60% - Accent6" xfId="3780" builtinId="52" hidden="1" customBuiltin="1"/>
    <cellStyle name="60% - Accent6" xfId="3661" builtinId="52" hidden="1" customBuiltin="1"/>
    <cellStyle name="60% - Accent6" xfId="3768" builtinId="52" hidden="1" customBuiltin="1"/>
    <cellStyle name="60% - Accent6" xfId="3792" builtinId="52" hidden="1" customBuiltin="1"/>
    <cellStyle name="60% - Accent6" xfId="3814" builtinId="52" hidden="1" customBuiltin="1"/>
    <cellStyle name="60% - Accent6" xfId="3835" builtinId="52" hidden="1" customBuiltin="1"/>
    <cellStyle name="60% - Accent6" xfId="3856" builtinId="52" hidden="1" customBuiltin="1"/>
    <cellStyle name="60% - Accent6" xfId="3877" builtinId="52" hidden="1" customBuiltin="1"/>
    <cellStyle name="60% - Accent6" xfId="3930" builtinId="52" hidden="1" customBuiltin="1"/>
    <cellStyle name="60% - Accent6" xfId="3964" builtinId="52" hidden="1" customBuiltin="1"/>
    <cellStyle name="60% - Accent6" xfId="4001" builtinId="52" hidden="1" customBuiltin="1"/>
    <cellStyle name="60% - Accent6" xfId="4038" builtinId="52" hidden="1" customBuiltin="1"/>
    <cellStyle name="60% - Accent6" xfId="4072" builtinId="52" hidden="1" customBuiltin="1"/>
    <cellStyle name="60% - Accent6" xfId="4270" builtinId="52" hidden="1" customBuiltin="1"/>
    <cellStyle name="60% - Accent6" xfId="6395" builtinId="52" hidden="1" customBuiltin="1"/>
    <cellStyle name="60% - Accent6" xfId="6420" builtinId="52" hidden="1" customBuiltin="1"/>
    <cellStyle name="60% - Accent6" xfId="6447" builtinId="52" hidden="1" customBuiltin="1"/>
    <cellStyle name="60% - Accent6" xfId="6472" builtinId="52" hidden="1" customBuiltin="1"/>
    <cellStyle name="60% - Accent6" xfId="6494" builtinId="52" hidden="1" customBuiltin="1"/>
    <cellStyle name="60% - Accent6" xfId="6497" builtinId="52" hidden="1" customBuiltin="1"/>
    <cellStyle name="60% - Accent6" xfId="6546" builtinId="52" hidden="1" customBuiltin="1"/>
    <cellStyle name="60% - Accent6" xfId="6580" builtinId="52" hidden="1" customBuiltin="1"/>
    <cellStyle name="60% - Accent6" xfId="6618" builtinId="52" hidden="1" customBuiltin="1"/>
    <cellStyle name="60% - Accent6" xfId="6654" builtinId="52" hidden="1" customBuiltin="1"/>
    <cellStyle name="60% - Accent6" xfId="6688" builtinId="52" hidden="1" customBuiltin="1"/>
    <cellStyle name="60% - Accent6" xfId="6541" builtinId="52" hidden="1" customBuiltin="1"/>
    <cellStyle name="60% - Accent6" xfId="6671" builtinId="52" hidden="1" customBuiltin="1"/>
    <cellStyle name="60% - Accent6" xfId="6713" builtinId="52" hidden="1" customBuiltin="1"/>
    <cellStyle name="60% - Accent6" xfId="6751" builtinId="52" hidden="1" customBuiltin="1"/>
    <cellStyle name="60% - Accent6" xfId="6787" builtinId="52" hidden="1" customBuiltin="1"/>
    <cellStyle name="60% - Accent6" xfId="6822" builtinId="52" hidden="1" customBuiltin="1"/>
    <cellStyle name="60% - Accent6" xfId="6838" builtinId="52" hidden="1" customBuiltin="1"/>
    <cellStyle name="60% - Accent6" xfId="6884" builtinId="52" hidden="1" customBuiltin="1"/>
    <cellStyle name="60% - Accent6" xfId="6916" builtinId="52" hidden="1" customBuiltin="1"/>
    <cellStyle name="60% - Accent6" xfId="6951" builtinId="52" hidden="1" customBuiltin="1"/>
    <cellStyle name="60% - Accent6" xfId="6983" builtinId="52" hidden="1" customBuiltin="1"/>
    <cellStyle name="60% - Accent6" xfId="7014" builtinId="52" hidden="1" customBuiltin="1"/>
    <cellStyle name="60% - Accent6" xfId="6879" builtinId="52" hidden="1" customBuiltin="1"/>
    <cellStyle name="60% - Accent6" xfId="6999" builtinId="52" hidden="1" customBuiltin="1"/>
    <cellStyle name="60% - Accent6" xfId="7038" builtinId="52" hidden="1" customBuiltin="1"/>
    <cellStyle name="60% - Accent6" xfId="7073" builtinId="52" hidden="1" customBuiltin="1"/>
    <cellStyle name="60% - Accent6" xfId="7109" builtinId="52" hidden="1" customBuiltin="1"/>
    <cellStyle name="60% - Accent6" xfId="7143" builtinId="52" hidden="1" customBuiltin="1"/>
    <cellStyle name="60% - Accent6" xfId="7181" builtinId="52" hidden="1" customBuiltin="1"/>
    <cellStyle name="60% - Accent6" xfId="7228" builtinId="52" hidden="1" customBuiltin="1"/>
    <cellStyle name="60% - Accent6" xfId="7261" builtinId="52" hidden="1" customBuiltin="1"/>
    <cellStyle name="60% - Accent6" xfId="7296" builtinId="52" hidden="1" customBuiltin="1"/>
    <cellStyle name="60% - Accent6" xfId="7328" builtinId="52" hidden="1" customBuiltin="1"/>
    <cellStyle name="60% - Accent6" xfId="7359" builtinId="52" hidden="1" customBuiltin="1"/>
    <cellStyle name="60% - Accent6" xfId="7223" builtinId="52" hidden="1" customBuiltin="1"/>
    <cellStyle name="60% - Accent6" xfId="7344" builtinId="52" hidden="1" customBuiltin="1"/>
    <cellStyle name="60% - Accent6" xfId="7383" builtinId="52" hidden="1" customBuiltin="1"/>
    <cellStyle name="60% - Accent6" xfId="7419" builtinId="52" hidden="1" customBuiltin="1"/>
    <cellStyle name="60% - Accent6" xfId="7455" builtinId="52" hidden="1" customBuiltin="1"/>
    <cellStyle name="60% - Accent6" xfId="7489" builtinId="52" hidden="1" customBuiltin="1"/>
    <cellStyle name="60% - Accent6" xfId="7527" builtinId="52" hidden="1" customBuiltin="1"/>
    <cellStyle name="60% - Accent6" xfId="7978" builtinId="52" hidden="1" customBuiltin="1"/>
    <cellStyle name="60% - Accent6" xfId="7999" builtinId="52" hidden="1" customBuiltin="1"/>
    <cellStyle name="60% - Accent6" xfId="8022" builtinId="52" hidden="1" customBuiltin="1"/>
    <cellStyle name="60% - Accent6" xfId="8045" builtinId="52" hidden="1" customBuiltin="1"/>
    <cellStyle name="60% - Accent6" xfId="8066" builtinId="52" hidden="1" customBuiltin="1"/>
    <cellStyle name="60% - Accent6" xfId="8111" builtinId="52" hidden="1" customBuiltin="1"/>
    <cellStyle name="60% - Accent6" xfId="8578" builtinId="52" hidden="1" customBuiltin="1"/>
    <cellStyle name="60% - Accent6" xfId="8603" builtinId="52" hidden="1" customBuiltin="1"/>
    <cellStyle name="60% - Accent6" xfId="8628" builtinId="52" hidden="1" customBuiltin="1"/>
    <cellStyle name="60% - Accent6" xfId="8654" builtinId="52" hidden="1" customBuiltin="1"/>
    <cellStyle name="60% - Accent6" xfId="8678" builtinId="52" hidden="1" customBuiltin="1"/>
    <cellStyle name="60% - Accent6" xfId="8679" builtinId="52" hidden="1" customBuiltin="1"/>
    <cellStyle name="60% - Accent6" xfId="8719" builtinId="52" hidden="1" customBuiltin="1"/>
    <cellStyle name="60% - Accent6" xfId="8751" builtinId="52" hidden="1" customBuiltin="1"/>
    <cellStyle name="60% - Accent6" xfId="8786" builtinId="52" hidden="1" customBuiltin="1"/>
    <cellStyle name="60% - Accent6" xfId="8818" builtinId="52" hidden="1" customBuiltin="1"/>
    <cellStyle name="60% - Accent6" xfId="8849" builtinId="52" hidden="1" customBuiltin="1"/>
    <cellStyle name="60% - Accent6" xfId="8715" builtinId="52" hidden="1" customBuiltin="1"/>
    <cellStyle name="60% - Accent6" xfId="8835" builtinId="52" hidden="1" customBuiltin="1"/>
    <cellStyle name="60% - Accent6" xfId="8865" builtinId="52" hidden="1" customBuiltin="1"/>
    <cellStyle name="60% - Accent6" xfId="8892" builtinId="52" hidden="1" customBuiltin="1"/>
    <cellStyle name="60% - Accent6" xfId="8916" builtinId="52" hidden="1" customBuiltin="1"/>
    <cellStyle name="60% - Accent6" xfId="8940" builtinId="52" hidden="1" customBuiltin="1"/>
    <cellStyle name="60% - Accent6" xfId="8952" builtinId="52" hidden="1" customBuiltin="1"/>
    <cellStyle name="60% - Accent6" xfId="8992" builtinId="52" hidden="1" customBuiltin="1"/>
    <cellStyle name="60% - Accent6" xfId="9022" builtinId="52" hidden="1" customBuiltin="1"/>
    <cellStyle name="60% - Accent6" xfId="9056" builtinId="52" hidden="1" customBuiltin="1"/>
    <cellStyle name="60% - Accent6" xfId="9084" builtinId="52" hidden="1" customBuiltin="1"/>
    <cellStyle name="60% - Accent6" xfId="9113" builtinId="52" hidden="1" customBuiltin="1"/>
    <cellStyle name="60% - Accent6" xfId="8988" builtinId="52" hidden="1" customBuiltin="1"/>
    <cellStyle name="60% - Accent6" xfId="9100" builtinId="52" hidden="1" customBuiltin="1"/>
    <cellStyle name="60% - Accent6" xfId="9130" builtinId="52" hidden="1" customBuiltin="1"/>
    <cellStyle name="60% - Accent6" xfId="9154" builtinId="52" hidden="1" customBuiltin="1"/>
    <cellStyle name="60% - Accent6" xfId="9181" builtinId="52" hidden="1" customBuiltin="1"/>
    <cellStyle name="60% - Accent6" xfId="9206" builtinId="52" hidden="1" customBuiltin="1"/>
    <cellStyle name="60% - Accent6" xfId="9238" builtinId="52" hidden="1" customBuiltin="1"/>
    <cellStyle name="60% - Accent6" xfId="9277" builtinId="52" hidden="1" customBuiltin="1"/>
    <cellStyle name="60% - Accent6" xfId="9308" builtinId="52" hidden="1" customBuiltin="1"/>
    <cellStyle name="60% - Accent6" xfId="9340" builtinId="52" hidden="1" customBuiltin="1"/>
    <cellStyle name="60% - Accent6" xfId="9369" builtinId="52" hidden="1" customBuiltin="1"/>
    <cellStyle name="60% - Accent6" xfId="9398" builtinId="52" hidden="1" customBuiltin="1"/>
    <cellStyle name="60% - Accent6" xfId="9273" builtinId="52" hidden="1" customBuiltin="1"/>
    <cellStyle name="60% - Accent6" xfId="9385" builtinId="52" hidden="1" customBuiltin="1"/>
    <cellStyle name="60% - Accent6" xfId="9414" builtinId="52" hidden="1" customBuiltin="1"/>
    <cellStyle name="60% - Accent6" xfId="9438" builtinId="52" hidden="1" customBuiltin="1"/>
    <cellStyle name="60% - Accent6" xfId="9464" builtinId="52" hidden="1" customBuiltin="1"/>
    <cellStyle name="60% - Accent6" xfId="9487" builtinId="52" hidden="1" customBuiltin="1"/>
    <cellStyle name="60% - Accent6" xfId="9521" builtinId="52" hidden="1" customBuiltin="1"/>
    <cellStyle name="60% - Accent6" xfId="8461" builtinId="52" hidden="1" customBuiltin="1"/>
    <cellStyle name="60% - Accent6" xfId="8465" builtinId="52" hidden="1" customBuiltin="1"/>
    <cellStyle name="60% - Accent6" xfId="8513" builtinId="52" hidden="1" customBuiltin="1"/>
    <cellStyle name="60% - Accent6" xfId="8347" builtinId="52" hidden="1" customBuiltin="1"/>
    <cellStyle name="60% - Accent6" xfId="8442" builtinId="52" hidden="1" customBuiltin="1"/>
    <cellStyle name="60% - Accent6" xfId="8145" builtinId="52" hidden="1" customBuiltin="1"/>
    <cellStyle name="60% - Accent6" xfId="9676" builtinId="52" hidden="1" customBuiltin="1"/>
    <cellStyle name="60% - Accent6" xfId="9697" builtinId="52" hidden="1" customBuiltin="1"/>
    <cellStyle name="60% - Accent6" xfId="9720" builtinId="52" hidden="1" customBuiltin="1"/>
    <cellStyle name="60% - Accent6" xfId="9741" builtinId="52" hidden="1" customBuiltin="1"/>
    <cellStyle name="60% - Accent6" xfId="9762" builtinId="52" hidden="1" customBuiltin="1"/>
    <cellStyle name="60% - Accent6" xfId="9763" builtinId="52" hidden="1" customBuiltin="1"/>
    <cellStyle name="60% - Accent6" xfId="9804" builtinId="52" hidden="1" customBuiltin="1"/>
    <cellStyle name="60% - Accent6" xfId="9835" builtinId="52" hidden="1" customBuiltin="1"/>
    <cellStyle name="60% - Accent6" xfId="9869" builtinId="52" hidden="1" customBuiltin="1"/>
    <cellStyle name="60% - Accent6" xfId="9900" builtinId="52" hidden="1" customBuiltin="1"/>
    <cellStyle name="60% - Accent6" xfId="9932" builtinId="52" hidden="1" customBuiltin="1"/>
    <cellStyle name="60% - Accent6" xfId="9800" builtinId="52" hidden="1" customBuiltin="1"/>
    <cellStyle name="60% - Accent6" xfId="9917" builtinId="52" hidden="1" customBuiltin="1"/>
    <cellStyle name="60% - Accent6" xfId="9949" builtinId="52" hidden="1" customBuiltin="1"/>
    <cellStyle name="60% - Accent6" xfId="9977" builtinId="52" hidden="1" customBuiltin="1"/>
    <cellStyle name="60% - Accent6" xfId="10001" builtinId="52" hidden="1" customBuiltin="1"/>
    <cellStyle name="60% - Accent6" xfId="10023" builtinId="52" hidden="1" customBuiltin="1"/>
    <cellStyle name="60% - Accent6" xfId="10036" builtinId="52" hidden="1" customBuiltin="1"/>
    <cellStyle name="60% - Accent6" xfId="10072" builtinId="52" hidden="1" customBuiltin="1"/>
    <cellStyle name="60% - Accent6" xfId="10101" builtinId="52" hidden="1" customBuiltin="1"/>
    <cellStyle name="60% - Accent6" xfId="10133" builtinId="52" hidden="1" customBuiltin="1"/>
    <cellStyle name="60% - Accent6" xfId="10160" builtinId="52" hidden="1" customBuiltin="1"/>
    <cellStyle name="60% - Accent6" xfId="10190" builtinId="52" hidden="1" customBuiltin="1"/>
    <cellStyle name="60% - Accent6" xfId="10068" builtinId="52" hidden="1" customBuiltin="1"/>
    <cellStyle name="60% - Accent6" xfId="10176" builtinId="52" hidden="1" customBuiltin="1"/>
    <cellStyle name="60% - Accent6" xfId="10206" builtinId="52" hidden="1" customBuiltin="1"/>
    <cellStyle name="60% - Accent6" xfId="10230" builtinId="52" hidden="1" customBuiltin="1"/>
    <cellStyle name="60% - Accent6" xfId="10255" builtinId="52" hidden="1" customBuiltin="1"/>
    <cellStyle name="60% - Accent6" xfId="10278" builtinId="52" hidden="1" customBuiltin="1"/>
    <cellStyle name="60% - Accent6" xfId="10312" builtinId="52" hidden="1" customBuiltin="1"/>
    <cellStyle name="60% - Accent6" xfId="10350" builtinId="52" hidden="1" customBuiltin="1"/>
    <cellStyle name="60% - Accent6" xfId="10380" builtinId="52" hidden="1" customBuiltin="1"/>
    <cellStyle name="60% - Accent6" xfId="10413" builtinId="52" hidden="1" customBuiltin="1"/>
    <cellStyle name="60% - Accent6" xfId="10440" builtinId="52" hidden="1" customBuiltin="1"/>
    <cellStyle name="60% - Accent6" xfId="10469" builtinId="52" hidden="1" customBuiltin="1"/>
    <cellStyle name="60% - Accent6" xfId="10346" builtinId="52" hidden="1" customBuiltin="1"/>
    <cellStyle name="60% - Accent6" xfId="10456" builtinId="52" hidden="1" customBuiltin="1"/>
    <cellStyle name="60% - Accent6" xfId="10485" builtinId="52" hidden="1" customBuiltin="1"/>
    <cellStyle name="60% - Accent6" xfId="10510" builtinId="52" hidden="1" customBuiltin="1"/>
    <cellStyle name="60% - Accent6" xfId="10533" builtinId="52" hidden="1" customBuiltin="1"/>
    <cellStyle name="60% - Accent6" xfId="10557" builtinId="52" hidden="1" customBuiltin="1"/>
    <cellStyle name="60% - Accent6" xfId="10584" builtinId="52" hidden="1" customBuiltin="1"/>
    <cellStyle name="60% - Accent6" xfId="5177" builtinId="52" hidden="1" customBuiltin="1"/>
    <cellStyle name="60% - Accent6" xfId="8446" builtinId="52" hidden="1" customBuiltin="1"/>
    <cellStyle name="60% - Accent6" xfId="8171" builtinId="52" hidden="1" customBuiltin="1"/>
    <cellStyle name="60% - Accent6" xfId="7901" builtinId="52" hidden="1" customBuiltin="1"/>
    <cellStyle name="60% - Accent6" xfId="8514" builtinId="52" hidden="1" customBuiltin="1"/>
    <cellStyle name="60% - Accent6" xfId="10613" builtinId="52" hidden="1" customBuiltin="1"/>
    <cellStyle name="60% - Accent6" xfId="4332" builtinId="52" hidden="1" customBuiltin="1"/>
    <cellStyle name="60% - Accent6" xfId="4763" builtinId="52" hidden="1" customBuiltin="1"/>
    <cellStyle name="60% - Accent6" xfId="5509" builtinId="52" hidden="1" customBuiltin="1"/>
    <cellStyle name="60% - Accent6" xfId="4333" builtinId="52" hidden="1" customBuiltin="1"/>
    <cellStyle name="60% - Accent6" xfId="4547" builtinId="52" hidden="1" customBuiltin="1"/>
    <cellStyle name="60% - Accent6" xfId="4503" builtinId="52" hidden="1" customBuiltin="1"/>
    <cellStyle name="60% - Accent6" xfId="5920" builtinId="52" hidden="1" customBuiltin="1"/>
    <cellStyle name="60% - Accent6" xfId="10585" builtinId="52" hidden="1" customBuiltin="1"/>
    <cellStyle name="60% - Accent6" xfId="7644" builtinId="52" hidden="1" customBuiltin="1"/>
    <cellStyle name="60% - Accent6" xfId="4385" builtinId="52" hidden="1" customBuiltin="1"/>
    <cellStyle name="60% - Accent6" xfId="10673" builtinId="52" hidden="1" customBuiltin="1"/>
    <cellStyle name="60% - Accent6" xfId="6044" builtinId="52" hidden="1" customBuiltin="1"/>
    <cellStyle name="60% - Accent6" xfId="6209" builtinId="52" hidden="1" customBuiltin="1"/>
    <cellStyle name="60% - Accent6" xfId="5205" builtinId="52" hidden="1" customBuiltin="1"/>
    <cellStyle name="60% - Accent6" xfId="7775" builtinId="52" hidden="1" customBuiltin="1"/>
    <cellStyle name="60% - Accent6" xfId="4829" builtinId="52" hidden="1" customBuiltin="1"/>
    <cellStyle name="60% - Accent6" xfId="7773" builtinId="52" hidden="1" customBuiltin="1"/>
    <cellStyle name="60% - Accent6" xfId="7612" builtinId="52" hidden="1" customBuiltin="1"/>
    <cellStyle name="60% - Accent6" xfId="5806" builtinId="52" hidden="1" customBuiltin="1"/>
    <cellStyle name="60% - Accent6" xfId="7593" builtinId="52" hidden="1" customBuiltin="1"/>
    <cellStyle name="60% - Accent6" xfId="5593" builtinId="52" hidden="1" customBuiltin="1"/>
    <cellStyle name="60% - Accent6" xfId="10781" builtinId="52" hidden="1" customBuiltin="1"/>
    <cellStyle name="60% - Accent6" xfId="5797" builtinId="52" hidden="1" customBuiltin="1"/>
    <cellStyle name="60% - Accent6" xfId="6259" builtinId="52" hidden="1" customBuiltin="1"/>
    <cellStyle name="60% - Accent6" xfId="5801" builtinId="52" hidden="1" customBuiltin="1"/>
    <cellStyle name="60% - Accent6" xfId="5439" builtinId="52" hidden="1" customBuiltin="1"/>
    <cellStyle name="60% - Accent6" xfId="5003" builtinId="52" hidden="1" customBuiltin="1"/>
    <cellStyle name="60% - Accent6" xfId="5299" builtinId="52" hidden="1" customBuiltin="1"/>
    <cellStyle name="60% - Accent6" xfId="4928" builtinId="52" hidden="1" customBuiltin="1"/>
    <cellStyle name="60% - Accent6" xfId="4109" builtinId="52" hidden="1" customBuiltin="1"/>
    <cellStyle name="60% - Accent6" xfId="4366" builtinId="52" hidden="1" customBuiltin="1"/>
    <cellStyle name="60% - Accent6" xfId="4480" builtinId="52" hidden="1" customBuiltin="1"/>
    <cellStyle name="60% - Accent6" xfId="5983" builtinId="52" hidden="1" customBuiltin="1"/>
    <cellStyle name="60% - Accent6" xfId="4147" builtinId="52" hidden="1" customBuiltin="1"/>
    <cellStyle name="60% - Accent6" xfId="6025" builtinId="52" hidden="1" customBuiltin="1"/>
    <cellStyle name="60% - Accent6" xfId="3880" builtinId="52" hidden="1" customBuiltin="1"/>
    <cellStyle name="60% - Accent6" xfId="3888" builtinId="52" hidden="1" customBuiltin="1"/>
    <cellStyle name="60% - Accent6" xfId="4146" builtinId="52" hidden="1" customBuiltin="1"/>
    <cellStyle name="60% - Accent6" xfId="5909" builtinId="52" hidden="1" customBuiltin="1"/>
    <cellStyle name="60% - Accent6" xfId="5231" builtinId="52" hidden="1" customBuiltin="1"/>
    <cellStyle name="60% - Accent6" xfId="5086" builtinId="52" hidden="1" customBuiltin="1"/>
    <cellStyle name="60% - Accent6" xfId="8526" builtinId="52" hidden="1" customBuiltin="1"/>
    <cellStyle name="60% - Accent6" xfId="4102" builtinId="52" hidden="1" customBuiltin="1"/>
    <cellStyle name="60% - Accent6" xfId="8913" builtinId="52" hidden="1" customBuiltin="1"/>
    <cellStyle name="60% - Accent6" xfId="8540" builtinId="52" hidden="1" customBuiltin="1"/>
    <cellStyle name="60% - Accent6" xfId="7634" builtinId="52" hidden="1" customBuiltin="1"/>
    <cellStyle name="60% - Accent6" xfId="7720" builtinId="52" hidden="1" customBuiltin="1"/>
    <cellStyle name="60% - Accent6" xfId="10315" builtinId="52" hidden="1" customBuiltin="1"/>
    <cellStyle name="60% - Accent6" xfId="11024" builtinId="52" hidden="1" customBuiltin="1"/>
    <cellStyle name="60% - Accent6" xfId="11051" builtinId="52" hidden="1" customBuiltin="1"/>
    <cellStyle name="60% - Accent6" xfId="11080" builtinId="52" hidden="1" customBuiltin="1"/>
    <cellStyle name="60% - Accent6" xfId="11108" builtinId="52" hidden="1" customBuiltin="1"/>
    <cellStyle name="60% - Accent6" xfId="11136" builtinId="52" hidden="1" customBuiltin="1"/>
    <cellStyle name="60% - Accent6" xfId="11138" builtinId="52" hidden="1" customBuiltin="1"/>
    <cellStyle name="60% - Accent6" xfId="11184" builtinId="52" hidden="1" customBuiltin="1"/>
    <cellStyle name="60% - Accent6" xfId="11216" builtinId="52" hidden="1" customBuiltin="1"/>
    <cellStyle name="60% - Accent6" xfId="11253" builtinId="52" hidden="1" customBuiltin="1"/>
    <cellStyle name="60% - Accent6" xfId="11286" builtinId="52" hidden="1" customBuiltin="1"/>
    <cellStyle name="60% - Accent6" xfId="11317" builtinId="52" hidden="1" customBuiltin="1"/>
    <cellStyle name="60% - Accent6" xfId="11180" builtinId="52" hidden="1" customBuiltin="1"/>
    <cellStyle name="60% - Accent6" xfId="11303" builtinId="52" hidden="1" customBuiltin="1"/>
    <cellStyle name="60% - Accent6" xfId="11335" builtinId="52" hidden="1" customBuiltin="1"/>
    <cellStyle name="60% - Accent6" xfId="11367" builtinId="52" hidden="1" customBuiltin="1"/>
    <cellStyle name="60% - Accent6" xfId="11396" builtinId="52" hidden="1" customBuiltin="1"/>
    <cellStyle name="60% - Accent6" xfId="11423" builtinId="52" hidden="1" customBuiltin="1"/>
    <cellStyle name="60% - Accent6" xfId="11438" builtinId="52" hidden="1" customBuiltin="1"/>
    <cellStyle name="60% - Accent6" xfId="11481" builtinId="52" hidden="1" customBuiltin="1"/>
    <cellStyle name="60% - Accent6" xfId="11511" builtinId="52" hidden="1" customBuiltin="1"/>
    <cellStyle name="60% - Accent6" xfId="11544" builtinId="52" hidden="1" customBuiltin="1"/>
    <cellStyle name="60% - Accent6" xfId="11574" builtinId="52" hidden="1" customBuiltin="1"/>
    <cellStyle name="60% - Accent6" xfId="11604" builtinId="52" hidden="1" customBuiltin="1"/>
    <cellStyle name="60% - Accent6" xfId="11477" builtinId="52" hidden="1" customBuiltin="1"/>
    <cellStyle name="60% - Accent6" xfId="11590" builtinId="52" hidden="1" customBuiltin="1"/>
    <cellStyle name="60% - Accent6" xfId="11619" builtinId="52" hidden="1" customBuiltin="1"/>
    <cellStyle name="60% - Accent6" xfId="11646" builtinId="52" hidden="1" customBuiltin="1"/>
    <cellStyle name="60% - Accent6" xfId="11675" builtinId="52" hidden="1" customBuiltin="1"/>
    <cellStyle name="60% - Accent6" xfId="11701" builtinId="52" hidden="1" customBuiltin="1"/>
    <cellStyle name="60% - Accent6" xfId="11736" builtinId="52" hidden="1" customBuiltin="1"/>
    <cellStyle name="60% - Accent6" xfId="11779" builtinId="52" hidden="1" customBuiltin="1"/>
    <cellStyle name="60% - Accent6" xfId="11809" builtinId="52" hidden="1" customBuiltin="1"/>
    <cellStyle name="60% - Accent6" xfId="11842" builtinId="52" hidden="1" customBuiltin="1"/>
    <cellStyle name="60% - Accent6" xfId="11870" builtinId="52" hidden="1" customBuiltin="1"/>
    <cellStyle name="60% - Accent6" xfId="11900" builtinId="52" hidden="1" customBuiltin="1"/>
    <cellStyle name="60% - Accent6" xfId="11775" builtinId="52" hidden="1" customBuiltin="1"/>
    <cellStyle name="60% - Accent6" xfId="11886" builtinId="52" hidden="1" customBuiltin="1"/>
    <cellStyle name="60% - Accent6" xfId="11914" builtinId="52" hidden="1" customBuiltin="1"/>
    <cellStyle name="60% - Accent6" xfId="11943" builtinId="52" hidden="1" customBuiltin="1"/>
    <cellStyle name="60% - Accent6" xfId="11975" builtinId="52" hidden="1" customBuiltin="1"/>
    <cellStyle name="60% - Accent6" xfId="12000" builtinId="52" hidden="1" customBuiltin="1"/>
    <cellStyle name="60% - Accent6" xfId="12034" builtinId="52" hidden="1" customBuiltin="1"/>
    <cellStyle name="60% - Accent6" xfId="10926" builtinId="52" hidden="1" customBuiltin="1"/>
    <cellStyle name="60% - Accent6" xfId="10930" builtinId="52" hidden="1" customBuiltin="1"/>
    <cellStyle name="60% - Accent6" xfId="10954" builtinId="52" hidden="1" customBuiltin="1"/>
    <cellStyle name="60% - Accent6" xfId="10874" builtinId="52" hidden="1" customBuiltin="1"/>
    <cellStyle name="60% - Accent6" xfId="10910" builtinId="52" hidden="1" customBuiltin="1"/>
    <cellStyle name="60% - Accent6" xfId="4130" builtinId="52" hidden="1" customBuiltin="1"/>
    <cellStyle name="60% - Accent6" xfId="12175" builtinId="52" hidden="1" customBuiltin="1"/>
    <cellStyle name="60% - Accent6" xfId="12196" builtinId="52" hidden="1" customBuiltin="1"/>
    <cellStyle name="60% - Accent6" xfId="12219" builtinId="52" hidden="1" customBuiltin="1"/>
    <cellStyle name="60% - Accent6" xfId="12240" builtinId="52" hidden="1" customBuiltin="1"/>
    <cellStyle name="60% - Accent6" xfId="12261" builtinId="52" hidden="1" customBuiltin="1"/>
    <cellStyle name="60% - Accent6" xfId="12262" builtinId="52" hidden="1" customBuiltin="1"/>
    <cellStyle name="60% - Accent6" xfId="12307" builtinId="52" hidden="1" customBuiltin="1"/>
    <cellStyle name="60% - Accent6" xfId="12339" builtinId="52" hidden="1" customBuiltin="1"/>
    <cellStyle name="60% - Accent6" xfId="12373" builtinId="52" hidden="1" customBuiltin="1"/>
    <cellStyle name="60% - Accent6" xfId="12404" builtinId="52" hidden="1" customBuiltin="1"/>
    <cellStyle name="60% - Accent6" xfId="12436" builtinId="52" hidden="1" customBuiltin="1"/>
    <cellStyle name="60% - Accent6" xfId="12303" builtinId="52" hidden="1" customBuiltin="1"/>
    <cellStyle name="60% - Accent6" xfId="12421" builtinId="52" hidden="1" customBuiltin="1"/>
    <cellStyle name="60% - Accent6" xfId="12454" builtinId="52" hidden="1" customBuiltin="1"/>
    <cellStyle name="60% - Accent6" xfId="12485" builtinId="52" hidden="1" customBuiltin="1"/>
    <cellStyle name="60% - Accent6" xfId="12512" builtinId="52" hidden="1" customBuiltin="1"/>
    <cellStyle name="60% - Accent6" xfId="12537" builtinId="52" hidden="1" customBuiltin="1"/>
    <cellStyle name="60% - Accent6" xfId="12549" builtinId="52" hidden="1" customBuiltin="1"/>
    <cellStyle name="60% - Accent6" xfId="12590" builtinId="52" hidden="1" customBuiltin="1"/>
    <cellStyle name="60% - Accent6" xfId="12619" builtinId="52" hidden="1" customBuiltin="1"/>
    <cellStyle name="60% - Accent6" xfId="12652" builtinId="52" hidden="1" customBuiltin="1"/>
    <cellStyle name="60% - Accent6" xfId="12679" builtinId="52" hidden="1" customBuiltin="1"/>
    <cellStyle name="60% - Accent6" xfId="12708" builtinId="52" hidden="1" customBuiltin="1"/>
    <cellStyle name="60% - Accent6" xfId="12586" builtinId="52" hidden="1" customBuiltin="1"/>
    <cellStyle name="60% - Accent6" xfId="12695" builtinId="52" hidden="1" customBuiltin="1"/>
    <cellStyle name="60% - Accent6" xfId="12725" builtinId="52" hidden="1" customBuiltin="1"/>
    <cellStyle name="60% - Accent6" xfId="12753" builtinId="52" hidden="1" customBuiltin="1"/>
    <cellStyle name="60% - Accent6" xfId="12783" builtinId="52" hidden="1" customBuiltin="1"/>
    <cellStyle name="60% - Accent6" xfId="12810" builtinId="52" hidden="1" customBuiltin="1"/>
    <cellStyle name="60% - Accent6" xfId="12842" builtinId="52" hidden="1" customBuiltin="1"/>
    <cellStyle name="60% - Accent6" xfId="12883" builtinId="52" hidden="1" customBuiltin="1"/>
    <cellStyle name="60% - Accent6" xfId="12912" builtinId="52" hidden="1" customBuiltin="1"/>
    <cellStyle name="60% - Accent6" xfId="12944" builtinId="52" hidden="1" customBuiltin="1"/>
    <cellStyle name="60% - Accent6" xfId="12971" builtinId="52" hidden="1" customBuiltin="1"/>
    <cellStyle name="60% - Accent6" xfId="13001" builtinId="52" hidden="1" customBuiltin="1"/>
    <cellStyle name="60% - Accent6" xfId="12879" builtinId="52" hidden="1" customBuiltin="1"/>
    <cellStyle name="60% - Accent6" xfId="12987" builtinId="52" hidden="1" customBuiltin="1"/>
    <cellStyle name="60% - Accent6" xfId="13017" builtinId="52" hidden="1" customBuiltin="1"/>
    <cellStyle name="60% - Accent6" xfId="13043" builtinId="52" hidden="1" customBuiltin="1"/>
    <cellStyle name="60% - Accent6" xfId="13070" builtinId="52" hidden="1" customBuiltin="1"/>
    <cellStyle name="60% - Accent6" xfId="13094" builtinId="52" hidden="1" customBuiltin="1"/>
    <cellStyle name="60% - Accent6" xfId="13115" builtinId="52" hidden="1" customBuiltin="1"/>
    <cellStyle name="60% - Accent6" xfId="4953" builtinId="52" hidden="1" customBuiltin="1"/>
    <cellStyle name="60% - Accent6" xfId="5268" builtinId="52" hidden="1" customBuiltin="1"/>
    <cellStyle name="60% - Accent6" xfId="5721" builtinId="52" hidden="1" customBuiltin="1"/>
    <cellStyle name="60% - Accent6" xfId="5856" builtinId="52" hidden="1" customBuiltin="1"/>
    <cellStyle name="60% - Accent6" xfId="4623" builtinId="52" hidden="1" customBuiltin="1"/>
    <cellStyle name="60% - Accent6" xfId="122" builtinId="52" hidden="1" customBuiltin="1"/>
    <cellStyle name="60% - Accent6" xfId="4420" builtinId="52" hidden="1" customBuiltin="1"/>
    <cellStyle name="60% - Accent6" xfId="12744" builtinId="52" hidden="1" customBuiltin="1"/>
    <cellStyle name="60% - Accent6" xfId="7517" builtinId="52" hidden="1" customBuiltin="1"/>
    <cellStyle name="60% - Accent6" xfId="6411" builtinId="52" hidden="1" customBuiltin="1"/>
    <cellStyle name="60% - Accent6" xfId="5081" builtinId="52" hidden="1" customBuiltin="1"/>
    <cellStyle name="60% - Accent6" xfId="5176" builtinId="52" hidden="1" customBuiltin="1"/>
    <cellStyle name="60% - Accent6" xfId="11010" builtinId="52" hidden="1" customBuiltin="1"/>
    <cellStyle name="60% - Accent6" xfId="5184" builtinId="52" hidden="1" customBuiltin="1"/>
    <cellStyle name="60% - Accent6" xfId="4317" builtinId="52" hidden="1" customBuiltin="1"/>
    <cellStyle name="60% - Accent6" xfId="13055" builtinId="52" hidden="1" customBuiltin="1"/>
    <cellStyle name="60% - Accent6" xfId="13127" builtinId="52" hidden="1" customBuiltin="1"/>
    <cellStyle name="60% - Accent6" xfId="12650" builtinId="52" hidden="1" customBuiltin="1"/>
    <cellStyle name="60% - Accent6" xfId="7724" builtinId="52" hidden="1" customBuiltin="1"/>
    <cellStyle name="60% - Accent6" xfId="13152" builtinId="52" hidden="1" customBuiltin="1"/>
    <cellStyle name="60% - Accent6" xfId="13190" builtinId="52" hidden="1" customBuiltin="1"/>
    <cellStyle name="60% - Accent6" xfId="13226" builtinId="52" hidden="1" customBuiltin="1"/>
    <cellStyle name="60% - Accent6" xfId="13261" builtinId="52" hidden="1" customBuiltin="1"/>
    <cellStyle name="60% - Accent6" xfId="13277" builtinId="52" hidden="1" customBuiltin="1"/>
    <cellStyle name="60% - Accent6" xfId="13323" builtinId="52" hidden="1" customBuiltin="1"/>
    <cellStyle name="60% - Accent6" xfId="13355" builtinId="52" hidden="1" customBuiltin="1"/>
    <cellStyle name="60% - Accent6" xfId="13389" builtinId="52" hidden="1" customBuiltin="1"/>
    <cellStyle name="60% - Accent6" xfId="13421" builtinId="52" hidden="1" customBuiltin="1"/>
    <cellStyle name="60% - Accent6" xfId="13452" builtinId="52" hidden="1" customBuiltin="1"/>
    <cellStyle name="60% - Accent6" xfId="13318" builtinId="52" hidden="1" customBuiltin="1"/>
    <cellStyle name="60% - Accent6" xfId="13437" builtinId="52" hidden="1" customBuiltin="1"/>
    <cellStyle name="60% - Accent6" xfId="13476" builtinId="52" hidden="1" customBuiltin="1"/>
    <cellStyle name="60% - Accent6" xfId="13511" builtinId="52" hidden="1" customBuiltin="1"/>
    <cellStyle name="60% - Accent6" xfId="13547" builtinId="52" hidden="1" customBuiltin="1"/>
    <cellStyle name="60% - Accent6" xfId="13581" builtinId="52" hidden="1" customBuiltin="1"/>
    <cellStyle name="60% - Accent6" xfId="13619" builtinId="52" hidden="1" customBuiltin="1"/>
    <cellStyle name="60% - Accent6" xfId="13665" builtinId="52" hidden="1" customBuiltin="1"/>
    <cellStyle name="60% - Accent6" xfId="13697" builtinId="52" hidden="1" customBuiltin="1"/>
    <cellStyle name="60% - Accent6" xfId="13731" builtinId="52" hidden="1" customBuiltin="1"/>
    <cellStyle name="60% - Accent6" xfId="13763" builtinId="52" hidden="1" customBuiltin="1"/>
    <cellStyle name="60% - Accent6" xfId="13794" builtinId="52" hidden="1" customBuiltin="1"/>
    <cellStyle name="60% - Accent6" xfId="13660" builtinId="52" hidden="1" customBuiltin="1"/>
    <cellStyle name="60% - Accent6" xfId="13779" builtinId="52" hidden="1" customBuiltin="1"/>
    <cellStyle name="60% - Accent6" xfId="13818" builtinId="52" hidden="1" customBuiltin="1"/>
    <cellStyle name="60% - Accent6" xfId="13853" builtinId="52" hidden="1" customBuiltin="1"/>
    <cellStyle name="60% - Accent6" xfId="13889" builtinId="52" hidden="1" customBuiltin="1"/>
    <cellStyle name="60% - Accent6" xfId="13923" builtinId="52" hidden="1" customBuiltin="1"/>
    <cellStyle name="60% - Accent6" xfId="13961" builtinId="52" hidden="1" customBuiltin="1"/>
    <cellStyle name="60% - Accent6" xfId="14318" builtinId="52" hidden="1" customBuiltin="1"/>
    <cellStyle name="60% - Accent6" xfId="14339" builtinId="52" hidden="1" customBuiltin="1"/>
    <cellStyle name="60% - Accent6" xfId="14361" builtinId="52" hidden="1" customBuiltin="1"/>
    <cellStyle name="60% - Accent6" xfId="14383" builtinId="52" hidden="1" customBuiltin="1"/>
    <cellStyle name="60% - Accent6" xfId="14404" builtinId="52" hidden="1" customBuiltin="1"/>
    <cellStyle name="60% - Accent6" xfId="14447" builtinId="52" hidden="1" customBuiltin="1"/>
    <cellStyle name="60% - Accent6" xfId="14850" builtinId="52" hidden="1" customBuiltin="1"/>
    <cellStyle name="60% - Accent6" xfId="14875" builtinId="52" hidden="1" customBuiltin="1"/>
    <cellStyle name="60% - Accent6" xfId="14900" builtinId="52" hidden="1" customBuiltin="1"/>
    <cellStyle name="60% - Accent6" xfId="14925" builtinId="52" hidden="1" customBuiltin="1"/>
    <cellStyle name="60% - Accent6" xfId="14947" builtinId="52" hidden="1" customBuiltin="1"/>
    <cellStyle name="60% - Accent6" xfId="14948" builtinId="52" hidden="1" customBuiltin="1"/>
    <cellStyle name="60% - Accent6" xfId="14989" builtinId="52" hidden="1" customBuiltin="1"/>
    <cellStyle name="60% - Accent6" xfId="15020" builtinId="52" hidden="1" customBuiltin="1"/>
    <cellStyle name="60% - Accent6" xfId="15054" builtinId="52" hidden="1" customBuiltin="1"/>
    <cellStyle name="60% - Accent6" xfId="15087" builtinId="52" hidden="1" customBuiltin="1"/>
    <cellStyle name="60% - Accent6" xfId="15118" builtinId="52" hidden="1" customBuiltin="1"/>
    <cellStyle name="60% - Accent6" xfId="14985" builtinId="52" hidden="1" customBuiltin="1"/>
    <cellStyle name="60% - Accent6" xfId="15104" builtinId="52" hidden="1" customBuiltin="1"/>
    <cellStyle name="60% - Accent6" xfId="15133" builtinId="52" hidden="1" customBuiltin="1"/>
    <cellStyle name="60% - Accent6" xfId="15160" builtinId="52" hidden="1" customBuiltin="1"/>
    <cellStyle name="60% - Accent6" xfId="15184" builtinId="52" hidden="1" customBuiltin="1"/>
    <cellStyle name="60% - Accent6" xfId="15207" builtinId="52" hidden="1" customBuiltin="1"/>
    <cellStyle name="60% - Accent6" xfId="15219" builtinId="52" hidden="1" customBuiltin="1"/>
    <cellStyle name="60% - Accent6" xfId="15256" builtinId="52" hidden="1" customBuiltin="1"/>
    <cellStyle name="60% - Accent6" xfId="15285" builtinId="52" hidden="1" customBuiltin="1"/>
    <cellStyle name="60% - Accent6" xfId="15317" builtinId="52" hidden="1" customBuiltin="1"/>
    <cellStyle name="60% - Accent6" xfId="15346" builtinId="52" hidden="1" customBuiltin="1"/>
    <cellStyle name="60% - Accent6" xfId="15375" builtinId="52" hidden="1" customBuiltin="1"/>
    <cellStyle name="60% - Accent6" xfId="15252" builtinId="52" hidden="1" customBuiltin="1"/>
    <cellStyle name="60% - Accent6" xfId="15362" builtinId="52" hidden="1" customBuiltin="1"/>
    <cellStyle name="60% - Accent6" xfId="15390" builtinId="52" hidden="1" customBuiltin="1"/>
    <cellStyle name="60% - Accent6" xfId="15414" builtinId="52" hidden="1" customBuiltin="1"/>
    <cellStyle name="60% - Accent6" xfId="15440" builtinId="52" hidden="1" customBuiltin="1"/>
    <cellStyle name="60% - Accent6" xfId="15464" builtinId="52" hidden="1" customBuiltin="1"/>
    <cellStyle name="60% - Accent6" xfId="15497" builtinId="52" hidden="1" customBuiltin="1"/>
    <cellStyle name="60% - Accent6" xfId="15534" builtinId="52" hidden="1" customBuiltin="1"/>
    <cellStyle name="60% - Accent6" xfId="15563" builtinId="52" hidden="1" customBuiltin="1"/>
    <cellStyle name="60% - Accent6" xfId="15595" builtinId="52" hidden="1" customBuiltin="1"/>
    <cellStyle name="60% - Accent6" xfId="15623" builtinId="52" hidden="1" customBuiltin="1"/>
    <cellStyle name="60% - Accent6" xfId="15652" builtinId="52" hidden="1" customBuiltin="1"/>
    <cellStyle name="60% - Accent6" xfId="15530" builtinId="52" hidden="1" customBuiltin="1"/>
    <cellStyle name="60% - Accent6" xfId="15639" builtinId="52" hidden="1" customBuiltin="1"/>
    <cellStyle name="60% - Accent6" xfId="15667" builtinId="52" hidden="1" customBuiltin="1"/>
    <cellStyle name="60% - Accent6" xfId="15690" builtinId="52" hidden="1" customBuiltin="1"/>
    <cellStyle name="60% - Accent6" xfId="15715" builtinId="52" hidden="1" customBuiltin="1"/>
    <cellStyle name="60% - Accent6" xfId="15738" builtinId="52" hidden="1" customBuiltin="1"/>
    <cellStyle name="60% - Accent6" xfId="15772" builtinId="52" hidden="1" customBuiltin="1"/>
    <cellStyle name="60% - Accent6" xfId="14736" builtinId="52" hidden="1" customBuiltin="1"/>
    <cellStyle name="60% - Accent6" xfId="14740" builtinId="52" hidden="1" customBuiltin="1"/>
    <cellStyle name="60% - Accent6" xfId="14785" builtinId="52" hidden="1" customBuiltin="1"/>
    <cellStyle name="60% - Accent6" xfId="14640" builtinId="52" hidden="1" customBuiltin="1"/>
    <cellStyle name="60% - Accent6" xfId="14718" builtinId="52" hidden="1" customBuiltin="1"/>
    <cellStyle name="60% - Accent6" xfId="14470" builtinId="52" hidden="1" customBuiltin="1"/>
    <cellStyle name="60% - Accent6" xfId="15918" builtinId="52" hidden="1" customBuiltin="1"/>
    <cellStyle name="60% - Accent6" xfId="15939" builtinId="52" hidden="1" customBuiltin="1"/>
    <cellStyle name="60% - Accent6" xfId="15962" builtinId="52" hidden="1" customBuiltin="1"/>
    <cellStyle name="60% - Accent6" xfId="15983" builtinId="52" hidden="1" customBuiltin="1"/>
    <cellStyle name="60% - Accent6" xfId="16004" builtinId="52" hidden="1" customBuiltin="1"/>
    <cellStyle name="60% - Accent6" xfId="16005" builtinId="52" hidden="1" customBuiltin="1"/>
    <cellStyle name="60% - Accent6" xfId="16045" builtinId="52" hidden="1" customBuiltin="1"/>
    <cellStyle name="60% - Accent6" xfId="16077" builtinId="52" hidden="1" customBuiltin="1"/>
    <cellStyle name="60% - Accent6" xfId="16111" builtinId="52" hidden="1" customBuiltin="1"/>
    <cellStyle name="60% - Accent6" xfId="16141" builtinId="52" hidden="1" customBuiltin="1"/>
    <cellStyle name="60% - Accent6" xfId="16172" builtinId="52" hidden="1" customBuiltin="1"/>
    <cellStyle name="60% - Accent6" xfId="16041" builtinId="52" hidden="1" customBuiltin="1"/>
    <cellStyle name="60% - Accent6" xfId="16158" builtinId="52" hidden="1" customBuiltin="1"/>
    <cellStyle name="60% - Accent6" xfId="16190" builtinId="52" hidden="1" customBuiltin="1"/>
    <cellStyle name="60% - Accent6" xfId="16217" builtinId="52" hidden="1" customBuiltin="1"/>
    <cellStyle name="60% - Accent6" xfId="16242" builtinId="52" hidden="1" customBuiltin="1"/>
    <cellStyle name="60% - Accent6" xfId="16267" builtinId="52" hidden="1" customBuiltin="1"/>
    <cellStyle name="60% - Accent6" xfId="16280" builtinId="52" hidden="1" customBuiltin="1"/>
    <cellStyle name="60% - Accent6" xfId="16317" builtinId="52" hidden="1" customBuiltin="1"/>
    <cellStyle name="60% - Accent6" xfId="16346" builtinId="52" hidden="1" customBuiltin="1"/>
    <cellStyle name="60% - Accent6" xfId="16378" builtinId="52" hidden="1" customBuiltin="1"/>
    <cellStyle name="60% - Accent6" xfId="16405" builtinId="52" hidden="1" customBuiltin="1"/>
    <cellStyle name="60% - Accent6" xfId="16434" builtinId="52" hidden="1" customBuiltin="1"/>
    <cellStyle name="60% - Accent6" xfId="16313" builtinId="52" hidden="1" customBuiltin="1"/>
    <cellStyle name="60% - Accent6" xfId="16421" builtinId="52" hidden="1" customBuiltin="1"/>
    <cellStyle name="60% - Accent6" xfId="16448" builtinId="52" hidden="1" customBuiltin="1"/>
    <cellStyle name="60% - Accent6" xfId="16471" builtinId="52" hidden="1" customBuiltin="1"/>
    <cellStyle name="60% - Accent6" xfId="16494" builtinId="52" hidden="1" customBuiltin="1"/>
    <cellStyle name="60% - Accent6" xfId="16517" builtinId="52" hidden="1" customBuiltin="1"/>
    <cellStyle name="60% - Accent6" xfId="16550" builtinId="52" hidden="1" customBuiltin="1"/>
    <cellStyle name="60% - Accent6" xfId="16587" builtinId="52" hidden="1" customBuiltin="1"/>
    <cellStyle name="60% - Accent6" xfId="16617" builtinId="52" hidden="1" customBuiltin="1"/>
    <cellStyle name="60% - Accent6" xfId="16650" builtinId="52" hidden="1" customBuiltin="1"/>
    <cellStyle name="60% - Accent6" xfId="16677" builtinId="52" hidden="1" customBuiltin="1"/>
    <cellStyle name="60% - Accent6" xfId="16706" builtinId="52" hidden="1" customBuiltin="1"/>
    <cellStyle name="60% - Accent6" xfId="16583" builtinId="52" hidden="1" customBuiltin="1"/>
    <cellStyle name="60% - Accent6" xfId="16693" builtinId="52" hidden="1" customBuiltin="1"/>
    <cellStyle name="60% - Accent6" xfId="16721" builtinId="52" hidden="1" customBuiltin="1"/>
    <cellStyle name="60% - Accent6" xfId="16745" builtinId="52" hidden="1" customBuiltin="1"/>
    <cellStyle name="60% - Accent6" xfId="16767" builtinId="52" hidden="1" customBuiltin="1"/>
    <cellStyle name="60% - Accent6" xfId="16791" builtinId="52" hidden="1" customBuiltin="1"/>
    <cellStyle name="60% - Accent6" xfId="16818" builtinId="52" hidden="1" customBuiltin="1"/>
    <cellStyle name="60% - Accent6" xfId="8993" builtinId="52" hidden="1" customBuiltin="1"/>
    <cellStyle name="60% - Accent6" xfId="14721" builtinId="52" hidden="1" customBuiltin="1"/>
    <cellStyle name="60% - Accent6" xfId="14491" builtinId="52" hidden="1" customBuiltin="1"/>
    <cellStyle name="60% - Accent6" xfId="14251" builtinId="52" hidden="1" customBuiltin="1"/>
    <cellStyle name="60% - Accent6" xfId="14786" builtinId="52" hidden="1" customBuiltin="1"/>
    <cellStyle name="60% - Accent6" xfId="16836" builtinId="52" hidden="1" customBuiltin="1"/>
    <cellStyle name="60% - Accent6" xfId="12285" builtinId="52" hidden="1" customBuiltin="1"/>
    <cellStyle name="60% - Accent6" xfId="7560" builtinId="52" hidden="1" customBuiltin="1"/>
    <cellStyle name="60% - Accent6" xfId="10862" builtinId="52" hidden="1" customBuiltin="1"/>
    <cellStyle name="60% - Accent6" xfId="11162" builtinId="52" hidden="1" customBuiltin="1"/>
    <cellStyle name="60% - Accent6" xfId="8332" builtinId="52" hidden="1" customBuiltin="1"/>
    <cellStyle name="60% - Accent6" xfId="5498" builtinId="52" hidden="1" customBuiltin="1"/>
    <cellStyle name="60% - Accent6" xfId="5568" builtinId="52" hidden="1" customBuiltin="1"/>
    <cellStyle name="60% - Accent6" xfId="16819" builtinId="52" hidden="1" customBuiltin="1"/>
    <cellStyle name="60% - Accent6" xfId="14049" builtinId="52" hidden="1" customBuiltin="1"/>
    <cellStyle name="60% - Accent6" xfId="7916" builtinId="52" hidden="1" customBuiltin="1"/>
    <cellStyle name="60% - Accent6" xfId="16886" builtinId="52" hidden="1" customBuiltin="1"/>
    <cellStyle name="60% - Accent6" xfId="11359" builtinId="52" hidden="1" customBuiltin="1"/>
    <cellStyle name="60% - Accent6" xfId="7851" builtinId="52" hidden="1" customBuiltin="1"/>
    <cellStyle name="60% - Accent6" xfId="8429" builtinId="52" hidden="1" customBuiltin="1"/>
    <cellStyle name="60% - Accent6" xfId="14153" builtinId="52" hidden="1" customBuiltin="1"/>
    <cellStyle name="60% - Accent6" xfId="7719" builtinId="52" hidden="1" customBuiltin="1"/>
    <cellStyle name="60% - Accent6" xfId="14151" builtinId="52" hidden="1" customBuiltin="1"/>
    <cellStyle name="60% - Accent6" xfId="14023" builtinId="52" hidden="1" customBuiltin="1"/>
    <cellStyle name="60% - Accent6" xfId="10788" builtinId="52" hidden="1" customBuiltin="1"/>
    <cellStyle name="60% - Accent6" xfId="14007" builtinId="52" hidden="1" customBuiltin="1"/>
    <cellStyle name="60% - Accent6" xfId="4657" builtinId="52" hidden="1" customBuiltin="1"/>
    <cellStyle name="60% - Accent6" xfId="16983" builtinId="52" hidden="1" customBuiltin="1"/>
    <cellStyle name="60% - Accent6" xfId="4644" builtinId="52" hidden="1" customBuiltin="1"/>
    <cellStyle name="60% - Accent6" xfId="4191" builtinId="52" hidden="1" customBuiltin="1"/>
    <cellStyle name="60% - Accent6" xfId="5277" builtinId="52" hidden="1" customBuiltin="1"/>
    <cellStyle name="60% - Accent6" xfId="6167" builtinId="52" hidden="1" customBuiltin="1"/>
    <cellStyle name="60% - Accent6" xfId="4316" builtinId="52" hidden="1" customBuiltin="1"/>
    <cellStyle name="60% - Accent6" xfId="6092" builtinId="52" hidden="1" customBuiltin="1"/>
    <cellStyle name="60% - Accent6" xfId="5883" builtinId="52" hidden="1" customBuiltin="1"/>
    <cellStyle name="60% - Accent6" xfId="6253" builtinId="52" hidden="1" customBuiltin="1"/>
    <cellStyle name="60% - Accent6" xfId="12571" builtinId="52" hidden="1" customBuiltin="1"/>
    <cellStyle name="60% - Accent6" xfId="4912" builtinId="52" hidden="1" customBuiltin="1"/>
    <cellStyle name="60% - Accent6" xfId="11015" builtinId="52" hidden="1" customBuiltin="1"/>
    <cellStyle name="60% - Accent6" xfId="5767" builtinId="52" hidden="1" customBuiltin="1"/>
    <cellStyle name="60% - Accent6" xfId="12530" builtinId="52" hidden="1" customBuiltin="1"/>
    <cellStyle name="60% - Accent6" xfId="8497" builtinId="52" hidden="1" customBuiltin="1"/>
    <cellStyle name="60% - Accent6" xfId="5843" builtinId="52" hidden="1" customBuiltin="1"/>
    <cellStyle name="60% - Accent6" xfId="8396" builtinId="52" hidden="1" customBuiltin="1"/>
    <cellStyle name="60% - Accent6" xfId="4077" builtinId="52" hidden="1" customBuiltin="1"/>
    <cellStyle name="60% - Accent6" xfId="5167" builtinId="52" hidden="1" customBuiltin="1"/>
    <cellStyle name="60% - Accent6" xfId="5625" builtinId="52" hidden="1" customBuiltin="1"/>
    <cellStyle name="60% - Accent6" xfId="14798" builtinId="52" hidden="1" customBuiltin="1"/>
    <cellStyle name="60% - Accent6" xfId="5563" builtinId="52" hidden="1" customBuiltin="1"/>
    <cellStyle name="60% - Accent6" xfId="15181" builtinId="52" hidden="1" customBuiltin="1"/>
    <cellStyle name="60% - Accent6" xfId="14811" builtinId="52" hidden="1" customBuiltin="1"/>
    <cellStyle name="60% - Accent6" xfId="14039" builtinId="52" hidden="1" customBuiltin="1"/>
    <cellStyle name="60% - Accent6" xfId="14101" builtinId="52" hidden="1" customBuiltin="1"/>
    <cellStyle name="60% - Accent6" xfId="16553" builtinId="52" hidden="1" customBuiltin="1"/>
    <cellStyle name="60% - Accent6" xfId="17181" builtinId="52" hidden="1" customBuiltin="1"/>
    <cellStyle name="60% - Accent6" xfId="17204" builtinId="52" hidden="1" customBuiltin="1"/>
    <cellStyle name="60% - Accent6" xfId="17233" builtinId="52" hidden="1" customBuiltin="1"/>
    <cellStyle name="60% - Accent6" xfId="17260" builtinId="52" hidden="1" customBuiltin="1"/>
    <cellStyle name="60% - Accent6" xfId="17284" builtinId="52" hidden="1" customBuiltin="1"/>
    <cellStyle name="60% - Accent6" xfId="17286" builtinId="52" hidden="1" customBuiltin="1"/>
    <cellStyle name="60% - Accent6" xfId="17331" builtinId="52" hidden="1" customBuiltin="1"/>
    <cellStyle name="60% - Accent6" xfId="17363" builtinId="52" hidden="1" customBuiltin="1"/>
    <cellStyle name="60% - Accent6" xfId="17398" builtinId="52" hidden="1" customBuiltin="1"/>
    <cellStyle name="60% - Accent6" xfId="17430" builtinId="52" hidden="1" customBuiltin="1"/>
    <cellStyle name="60% - Accent6" xfId="17462" builtinId="52" hidden="1" customBuiltin="1"/>
    <cellStyle name="60% - Accent6" xfId="17327" builtinId="52" hidden="1" customBuiltin="1"/>
    <cellStyle name="60% - Accent6" xfId="17447" builtinId="52" hidden="1" customBuiltin="1"/>
    <cellStyle name="60% - Accent6" xfId="17478" builtinId="52" hidden="1" customBuiltin="1"/>
    <cellStyle name="60% - Accent6" xfId="17509" builtinId="52" hidden="1" customBuiltin="1"/>
    <cellStyle name="60% - Accent6" xfId="17536" builtinId="52" hidden="1" customBuiltin="1"/>
    <cellStyle name="60% - Accent6" xfId="17560" builtinId="52" hidden="1" customBuiltin="1"/>
    <cellStyle name="60% - Accent6" xfId="17573" builtinId="52" hidden="1" customBuiltin="1"/>
    <cellStyle name="60% - Accent6" xfId="17613" builtinId="52" hidden="1" customBuiltin="1"/>
    <cellStyle name="60% - Accent6" xfId="17642" builtinId="52" hidden="1" customBuiltin="1"/>
    <cellStyle name="60% - Accent6" xfId="17674" builtinId="52" hidden="1" customBuiltin="1"/>
    <cellStyle name="60% - Accent6" xfId="17704" builtinId="52" hidden="1" customBuiltin="1"/>
    <cellStyle name="60% - Accent6" xfId="17733" builtinId="52" hidden="1" customBuiltin="1"/>
    <cellStyle name="60% - Accent6" xfId="17609" builtinId="52" hidden="1" customBuiltin="1"/>
    <cellStyle name="60% - Accent6" xfId="17720" builtinId="52" hidden="1" customBuiltin="1"/>
    <cellStyle name="60% - Accent6" xfId="17749" builtinId="52" hidden="1" customBuiltin="1"/>
    <cellStyle name="60% - Accent6" xfId="17775" builtinId="52" hidden="1" customBuiltin="1"/>
    <cellStyle name="60% - Accent6" xfId="17801" builtinId="52" hidden="1" customBuiltin="1"/>
    <cellStyle name="60% - Accent6" xfId="17825" builtinId="52" hidden="1" customBuiltin="1"/>
    <cellStyle name="60% - Accent6" xfId="17857" builtinId="52" hidden="1" customBuiltin="1"/>
    <cellStyle name="60% - Accent6" xfId="17897" builtinId="52" hidden="1" customBuiltin="1"/>
    <cellStyle name="60% - Accent6" xfId="17926" builtinId="52" hidden="1" customBuiltin="1"/>
    <cellStyle name="60% - Accent6" xfId="17959" builtinId="52" hidden="1" customBuiltin="1"/>
    <cellStyle name="60% - Accent6" xfId="17988" builtinId="52" hidden="1" customBuiltin="1"/>
    <cellStyle name="60% - Accent6" xfId="18017" builtinId="52" hidden="1" customBuiltin="1"/>
    <cellStyle name="60% - Accent6" xfId="17893" builtinId="52" hidden="1" customBuiltin="1"/>
    <cellStyle name="60% - Accent6" xfId="18004" builtinId="52" hidden="1" customBuiltin="1"/>
    <cellStyle name="60% - Accent6" xfId="18031" builtinId="52" hidden="1" customBuiltin="1"/>
    <cellStyle name="60% - Accent6" xfId="18056" builtinId="52" hidden="1" customBuiltin="1"/>
    <cellStyle name="60% - Accent6" xfId="18082" builtinId="52" hidden="1" customBuiltin="1"/>
    <cellStyle name="60% - Accent6" xfId="18106" builtinId="52" hidden="1" customBuiltin="1"/>
    <cellStyle name="60% - Accent6" xfId="18140" builtinId="52" hidden="1" customBuiltin="1"/>
    <cellStyle name="60% - Accent6" xfId="17093" builtinId="52" hidden="1" customBuiltin="1"/>
    <cellStyle name="60% - Accent6" xfId="17097" builtinId="52" hidden="1" customBuiltin="1"/>
    <cellStyle name="60% - Accent6" xfId="17116" builtinId="52" hidden="1" customBuiltin="1"/>
    <cellStyle name="60% - Accent6" xfId="17044" builtinId="52" hidden="1" customBuiltin="1"/>
    <cellStyle name="60% - Accent6" xfId="17078" builtinId="52" hidden="1" customBuiltin="1"/>
    <cellStyle name="60% - Accent6" xfId="5628" builtinId="52" hidden="1" customBuiltin="1"/>
    <cellStyle name="60% - Accent6" xfId="18280" builtinId="52" hidden="1" customBuiltin="1"/>
    <cellStyle name="60% - Accent6" xfId="18301" builtinId="52" hidden="1" customBuiltin="1"/>
    <cellStyle name="60% - Accent6" xfId="18324" builtinId="52" hidden="1" customBuiltin="1"/>
    <cellStyle name="60% - Accent6" xfId="18345" builtinId="52" hidden="1" customBuiltin="1"/>
    <cellStyle name="60% - Accent6" xfId="18366" builtinId="52" hidden="1" customBuiltin="1"/>
    <cellStyle name="60% - Accent6" xfId="18368" builtinId="52" hidden="1" customBuiltin="1"/>
    <cellStyle name="60% - Accent6" xfId="18410" builtinId="52" hidden="1" customBuiltin="1"/>
    <cellStyle name="60% - Accent6" xfId="18441" builtinId="52" hidden="1" customBuiltin="1"/>
    <cellStyle name="60% - Accent6" xfId="18476" builtinId="52" hidden="1" customBuiltin="1"/>
    <cellStyle name="60% - Accent6" xfId="18507" builtinId="52" hidden="1" customBuiltin="1"/>
    <cellStyle name="60% - Accent6" xfId="18537" builtinId="52" hidden="1" customBuiltin="1"/>
    <cellStyle name="60% - Accent6" xfId="18406" builtinId="52" hidden="1" customBuiltin="1"/>
    <cellStyle name="60% - Accent6" xfId="18524" builtinId="52" hidden="1" customBuiltin="1"/>
    <cellStyle name="60% - Accent6" xfId="18554" builtinId="52" hidden="1" customBuiltin="1"/>
    <cellStyle name="60% - Accent6" xfId="18583" builtinId="52" hidden="1" customBuiltin="1"/>
    <cellStyle name="60% - Accent6" xfId="18610" builtinId="52" hidden="1" customBuiltin="1"/>
    <cellStyle name="60% - Accent6" xfId="18634" builtinId="52" hidden="1" customBuiltin="1"/>
    <cellStyle name="60% - Accent6" xfId="18647" builtinId="52" hidden="1" customBuiltin="1"/>
    <cellStyle name="60% - Accent6" xfId="18687" builtinId="52" hidden="1" customBuiltin="1"/>
    <cellStyle name="60% - Accent6" xfId="18716" builtinId="52" hidden="1" customBuiltin="1"/>
    <cellStyle name="60% - Accent6" xfId="18749" builtinId="52" hidden="1" customBuiltin="1"/>
    <cellStyle name="60% - Accent6" xfId="18777" builtinId="52" hidden="1" customBuiltin="1"/>
    <cellStyle name="60% - Accent6" xfId="18806" builtinId="52" hidden="1" customBuiltin="1"/>
    <cellStyle name="60% - Accent6" xfId="18682" builtinId="52" hidden="1" customBuiltin="1"/>
    <cellStyle name="60% - Accent6" xfId="18793" builtinId="52" hidden="1" customBuiltin="1"/>
    <cellStyle name="60% - Accent6" xfId="18821" builtinId="52" hidden="1" customBuiltin="1"/>
    <cellStyle name="60% - Accent6" xfId="18848" builtinId="52" hidden="1" customBuiltin="1"/>
    <cellStyle name="60% - Accent6" xfId="18873" builtinId="52" hidden="1" customBuiltin="1"/>
    <cellStyle name="60% - Accent6" xfId="18898" builtinId="52" hidden="1" customBuiltin="1"/>
    <cellStyle name="60% - Accent6" xfId="18929" builtinId="52" hidden="1" customBuiltin="1"/>
    <cellStyle name="60% - Accent6" xfId="18969" builtinId="52" hidden="1" customBuiltin="1"/>
    <cellStyle name="60% - Accent6" xfId="18998" builtinId="52" hidden="1" customBuiltin="1"/>
    <cellStyle name="60% - Accent6" xfId="19031" builtinId="52" hidden="1" customBuiltin="1"/>
    <cellStyle name="60% - Accent6" xfId="19060" builtinId="52" hidden="1" customBuiltin="1"/>
    <cellStyle name="60% - Accent6" xfId="19089" builtinId="52" hidden="1" customBuiltin="1"/>
    <cellStyle name="60% - Accent6" xfId="18965" builtinId="52" hidden="1" customBuiltin="1"/>
    <cellStyle name="60% - Accent6" xfId="19076" builtinId="52" hidden="1" customBuiltin="1"/>
    <cellStyle name="60% - Accent6" xfId="19104" builtinId="52" hidden="1" customBuiltin="1"/>
    <cellStyle name="60% - Accent6" xfId="19128" builtinId="52" hidden="1" customBuiltin="1"/>
    <cellStyle name="60% - Accent6" xfId="19152" builtinId="52" hidden="1" customBuiltin="1"/>
    <cellStyle name="60% - Accent6" xfId="19175" builtinId="52" hidden="1" customBuiltin="1"/>
    <cellStyle name="60% - Accent6" xfId="19196" builtinId="52" hidden="1" customBuiltin="1"/>
    <cellStyle name="60% - Accent6" xfId="4170" builtinId="52" hidden="1" customBuiltin="1"/>
    <cellStyle name="60% - Accent6" xfId="7679" builtinId="52" hidden="1" customBuiltin="1"/>
    <cellStyle name="60% - Accent6" xfId="4959" builtinId="52" hidden="1" customBuiltin="1"/>
    <cellStyle name="60% - Accent6" xfId="4208" builtinId="52" hidden="1" customBuiltin="1"/>
    <cellStyle name="60% - Accent6" xfId="8211" builtinId="52" hidden="1" customBuiltin="1"/>
    <cellStyle name="60% - Accent6" xfId="5624" builtinId="52" hidden="1" customBuiltin="1"/>
    <cellStyle name="60% - Accent6" xfId="4614" builtinId="52" hidden="1" customBuiltin="1"/>
    <cellStyle name="60% - Accent6" xfId="18840" builtinId="52" hidden="1" customBuiltin="1"/>
    <cellStyle name="60% - Accent6" xfId="13950" builtinId="52" hidden="1" customBuiltin="1"/>
    <cellStyle name="60% - Accent6" xfId="11693" builtinId="52" hidden="1" customBuiltin="1"/>
    <cellStyle name="60% - Accent6" xfId="8237" builtinId="52" hidden="1" customBuiltin="1"/>
    <cellStyle name="60% - Accent6" xfId="6322" builtinId="52" hidden="1" customBuiltin="1"/>
    <cellStyle name="60% - Accent6" xfId="17167" builtinId="52" hidden="1" customBuiltin="1"/>
    <cellStyle name="60% - Accent6" xfId="5696" builtinId="52" hidden="1" customBuiltin="1"/>
    <cellStyle name="60% - Accent6" xfId="5952" builtinId="52" hidden="1" customBuiltin="1"/>
    <cellStyle name="60% - Accent6" xfId="19139" builtinId="52" hidden="1" customBuiltin="1"/>
    <cellStyle name="60% - Accent6" xfId="19208" builtinId="52" hidden="1" customBuiltin="1"/>
    <cellStyle name="60% - Accent6" xfId="18747" builtinId="52" hidden="1" customBuiltin="1"/>
    <cellStyle name="60% - Accent6" xfId="14104" builtinId="52" hidden="1" customBuiltin="1"/>
    <cellStyle name="60% - Accent6" xfId="19233" builtinId="52" hidden="1" customBuiltin="1"/>
    <cellStyle name="60% - Accent6" xfId="19272" builtinId="52" hidden="1" customBuiltin="1"/>
    <cellStyle name="60% - Accent6" xfId="19309" builtinId="52" hidden="1" customBuiltin="1"/>
    <cellStyle name="60% - Accent6" xfId="19344" builtinId="52" hidden="1" customBuiltin="1"/>
    <cellStyle name="60% - Accent6" xfId="19360" builtinId="52" hidden="1" customBuiltin="1"/>
    <cellStyle name="60% - Accent6" xfId="19406" builtinId="52" hidden="1" customBuiltin="1"/>
    <cellStyle name="60% - Accent6" xfId="19438" builtinId="52" hidden="1" customBuiltin="1"/>
    <cellStyle name="60% - Accent6" xfId="19472" builtinId="52" hidden="1" customBuiltin="1"/>
    <cellStyle name="60% - Accent6" xfId="19504" builtinId="52" hidden="1" customBuiltin="1"/>
    <cellStyle name="60% - Accent6" xfId="19535" builtinId="52" hidden="1" customBuiltin="1"/>
    <cellStyle name="60% - Accent6" xfId="19401" builtinId="52" hidden="1" customBuiltin="1"/>
    <cellStyle name="60% - Accent6" xfId="19520" builtinId="52" hidden="1" customBuiltin="1"/>
    <cellStyle name="60% - Accent6" xfId="19559" builtinId="52" hidden="1" customBuiltin="1"/>
    <cellStyle name="60% - Accent6" xfId="19594" builtinId="52" hidden="1" customBuiltin="1"/>
    <cellStyle name="60% - Accent6" xfId="19630" builtinId="52" hidden="1" customBuiltin="1"/>
    <cellStyle name="60% - Accent6" xfId="19664" builtinId="52" hidden="1" customBuiltin="1"/>
    <cellStyle name="60% - Accent6" xfId="19702" builtinId="52" hidden="1" customBuiltin="1"/>
    <cellStyle name="60% - Accent6" xfId="19748" builtinId="52" hidden="1" customBuiltin="1"/>
    <cellStyle name="60% - Accent6" xfId="19780" builtinId="52" hidden="1" customBuiltin="1"/>
    <cellStyle name="60% - Accent6" xfId="19814" builtinId="52" hidden="1" customBuiltin="1"/>
    <cellStyle name="60% - Accent6" xfId="19846" builtinId="52" hidden="1" customBuiltin="1"/>
    <cellStyle name="60% - Accent6" xfId="19877" builtinId="52" hidden="1" customBuiltin="1"/>
    <cellStyle name="60% - Accent6" xfId="19743" builtinId="52" hidden="1" customBuiltin="1"/>
    <cellStyle name="60% - Accent6" xfId="19862" builtinId="52" hidden="1" customBuiltin="1"/>
    <cellStyle name="60% - Accent6" xfId="19901" builtinId="52" hidden="1" customBuiltin="1"/>
    <cellStyle name="60% - Accent6" xfId="19936" builtinId="52" hidden="1" customBuiltin="1"/>
    <cellStyle name="60% - Accent6" xfId="19972" builtinId="52" hidden="1" customBuiltin="1"/>
    <cellStyle name="60% - Accent6" xfId="20006" builtinId="52" hidden="1" customBuiltin="1"/>
    <cellStyle name="60% - Accent6" xfId="20035" builtinId="52" hidden="1" customBuiltin="1"/>
    <cellStyle name="60% - Accent6" xfId="20142" builtinId="52" hidden="1" customBuiltin="1"/>
    <cellStyle name="60% - Accent6" xfId="20163" builtinId="52" hidden="1" customBuiltin="1"/>
    <cellStyle name="60% - Accent6" xfId="20186" builtinId="52" hidden="1" customBuiltin="1"/>
    <cellStyle name="60% - Accent6" xfId="20208" builtinId="52" hidden="1" customBuiltin="1"/>
    <cellStyle name="60% - Accent6" xfId="20229" builtinId="52" hidden="1" customBuiltin="1"/>
    <cellStyle name="60% - Accent6" xfId="20263" builtinId="52" hidden="1" customBuiltin="1"/>
    <cellStyle name="60% - Accent6" xfId="20465" builtinId="52" hidden="1" customBuiltin="1"/>
    <cellStyle name="60% - Accent6" xfId="20487" builtinId="52" hidden="1" customBuiltin="1"/>
    <cellStyle name="60% - Accent6" xfId="20516" builtinId="52" hidden="1" customBuiltin="1"/>
    <cellStyle name="60% - Accent6" xfId="20543" builtinId="52" hidden="1" customBuiltin="1"/>
    <cellStyle name="60% - Accent6" xfId="20567" builtinId="52" hidden="1" customBuiltin="1"/>
    <cellStyle name="60% - Accent6" xfId="20569" builtinId="52" hidden="1" customBuiltin="1"/>
    <cellStyle name="60% - Accent6" xfId="20613" builtinId="52" hidden="1" customBuiltin="1"/>
    <cellStyle name="60% - Accent6" xfId="20645" builtinId="52" hidden="1" customBuiltin="1"/>
    <cellStyle name="60% - Accent6" xfId="20679" builtinId="52" hidden="1" customBuiltin="1"/>
    <cellStyle name="60% - Accent6" xfId="20711" builtinId="52" hidden="1" customBuiltin="1"/>
    <cellStyle name="60% - Accent6" xfId="20743" builtinId="52" hidden="1" customBuiltin="1"/>
    <cellStyle name="60% - Accent6" xfId="20609" builtinId="52" hidden="1" customBuiltin="1"/>
    <cellStyle name="60% - Accent6" xfId="20728" builtinId="52" hidden="1" customBuiltin="1"/>
    <cellStyle name="60% - Accent6" xfId="20758" builtinId="52" hidden="1" customBuiltin="1"/>
    <cellStyle name="60% - Accent6" xfId="20789" builtinId="52" hidden="1" customBuiltin="1"/>
    <cellStyle name="60% - Accent6" xfId="20815" builtinId="52" hidden="1" customBuiltin="1"/>
    <cellStyle name="60% - Accent6" xfId="20839" builtinId="52" hidden="1" customBuiltin="1"/>
    <cellStyle name="60% - Accent6" xfId="20852" builtinId="52" hidden="1" customBuiltin="1"/>
    <cellStyle name="60% - Accent6" xfId="20892" builtinId="52" hidden="1" customBuiltin="1"/>
    <cellStyle name="60% - Accent6" xfId="20921" builtinId="52" hidden="1" customBuiltin="1"/>
    <cellStyle name="60% - Accent6" xfId="20953" builtinId="52" hidden="1" customBuiltin="1"/>
    <cellStyle name="60% - Accent6" xfId="20982" builtinId="52" hidden="1" customBuiltin="1"/>
    <cellStyle name="60% - Accent6" xfId="21011" builtinId="52" hidden="1" customBuiltin="1"/>
    <cellStyle name="60% - Accent6" xfId="20888" builtinId="52" hidden="1" customBuiltin="1"/>
    <cellStyle name="60% - Accent6" xfId="20998" builtinId="52" hidden="1" customBuiltin="1"/>
    <cellStyle name="60% - Accent6" xfId="21025" builtinId="52" hidden="1" customBuiltin="1"/>
    <cellStyle name="60% - Accent6" xfId="21050" builtinId="52" hidden="1" customBuiltin="1"/>
    <cellStyle name="60% - Accent6" xfId="21074" builtinId="52" hidden="1" customBuiltin="1"/>
    <cellStyle name="60% - Accent6" xfId="21097" builtinId="52" hidden="1" customBuiltin="1"/>
    <cellStyle name="60% - Accent6" xfId="21129" builtinId="52" hidden="1" customBuiltin="1"/>
    <cellStyle name="60% - Accent6" xfId="21169" builtinId="52" hidden="1" customBuiltin="1"/>
    <cellStyle name="60% - Accent6" xfId="21198" builtinId="52" hidden="1" customBuiltin="1"/>
    <cellStyle name="60% - Accent6" xfId="21231" builtinId="52" hidden="1" customBuiltin="1"/>
    <cellStyle name="60% - Accent6" xfId="21259" builtinId="52" hidden="1" customBuiltin="1"/>
    <cellStyle name="60% - Accent6" xfId="21288" builtinId="52" hidden="1" customBuiltin="1"/>
    <cellStyle name="60% - Accent6" xfId="21165" builtinId="52" hidden="1" customBuiltin="1"/>
    <cellStyle name="60% - Accent6" xfId="21275" builtinId="52" hidden="1" customBuiltin="1"/>
    <cellStyle name="60% - Accent6" xfId="21302" builtinId="52" hidden="1" customBuiltin="1"/>
    <cellStyle name="60% - Accent6" xfId="21327" builtinId="52" hidden="1" customBuiltin="1"/>
    <cellStyle name="60% - Accent6" xfId="21352" builtinId="52" hidden="1" customBuiltin="1"/>
    <cellStyle name="60% - Accent6" xfId="21375" builtinId="52" hidden="1" customBuiltin="1"/>
    <cellStyle name="60% - Accent6" xfId="21409" builtinId="52" hidden="1" customBuiltin="1"/>
    <cellStyle name="60% - Accent6" xfId="20377" builtinId="52" hidden="1" customBuiltin="1"/>
    <cellStyle name="60% - Accent6" xfId="20381" builtinId="52" hidden="1" customBuiltin="1"/>
    <cellStyle name="60% - Accent6" xfId="20400" builtinId="52" hidden="1" customBuiltin="1"/>
    <cellStyle name="60% - Accent6" xfId="20329" builtinId="52" hidden="1" customBuiltin="1"/>
    <cellStyle name="60% - Accent6" xfId="20362" builtinId="52" hidden="1" customBuiltin="1"/>
    <cellStyle name="60% - Accent6" xfId="20269" builtinId="52" hidden="1" customBuiltin="1"/>
    <cellStyle name="60% - Accent6" xfId="21549" builtinId="52" hidden="1" customBuiltin="1"/>
    <cellStyle name="60% - Accent6" xfId="21570" builtinId="52" hidden="1" customBuiltin="1"/>
    <cellStyle name="60% - Accent6" xfId="21593" builtinId="52" hidden="1" customBuiltin="1"/>
    <cellStyle name="60% - Accent6" xfId="21614" builtinId="52" hidden="1" customBuiltin="1"/>
    <cellStyle name="60% - Accent6" xfId="21635" builtinId="52" hidden="1" customBuiltin="1"/>
    <cellStyle name="60% - Accent6" xfId="21637" builtinId="52" hidden="1" customBuiltin="1"/>
    <cellStyle name="60% - Accent6" xfId="21679" builtinId="52" hidden="1" customBuiltin="1"/>
    <cellStyle name="60% - Accent6" xfId="21710" builtinId="52" hidden="1" customBuiltin="1"/>
    <cellStyle name="60% - Accent6" xfId="21745" builtinId="52" hidden="1" customBuiltin="1"/>
    <cellStyle name="60% - Accent6" xfId="21775" builtinId="52" hidden="1" customBuiltin="1"/>
    <cellStyle name="60% - Accent6" xfId="21805" builtinId="52" hidden="1" customBuiltin="1"/>
    <cellStyle name="60% - Accent6" xfId="21675" builtinId="52" hidden="1" customBuiltin="1"/>
    <cellStyle name="60% - Accent6" xfId="21792" builtinId="52" hidden="1" customBuiltin="1"/>
    <cellStyle name="60% - Accent6" xfId="21820" builtinId="52" hidden="1" customBuiltin="1"/>
    <cellStyle name="60% - Accent6" xfId="21848" builtinId="52" hidden="1" customBuiltin="1"/>
    <cellStyle name="60% - Accent6" xfId="21872" builtinId="52" hidden="1" customBuiltin="1"/>
    <cellStyle name="60% - Accent6" xfId="21896" builtinId="52" hidden="1" customBuiltin="1"/>
    <cellStyle name="60% - Accent6" xfId="21909" builtinId="52" hidden="1" customBuiltin="1"/>
    <cellStyle name="60% - Accent6" xfId="21948" builtinId="52" hidden="1" customBuiltin="1"/>
    <cellStyle name="60% - Accent6" xfId="21977" builtinId="52" hidden="1" customBuiltin="1"/>
    <cellStyle name="60% - Accent6" xfId="22010" builtinId="52" hidden="1" customBuiltin="1"/>
    <cellStyle name="60% - Accent6" xfId="22037" builtinId="52" hidden="1" customBuiltin="1"/>
    <cellStyle name="60% - Accent6" xfId="22066" builtinId="52" hidden="1" customBuiltin="1"/>
    <cellStyle name="60% - Accent6" xfId="21944" builtinId="52" hidden="1" customBuiltin="1"/>
    <cellStyle name="60% - Accent6" xfId="22053" builtinId="52" hidden="1" customBuiltin="1"/>
    <cellStyle name="60% - Accent6" xfId="22079" builtinId="52" hidden="1" customBuiltin="1"/>
    <cellStyle name="60% - Accent6" xfId="22104" builtinId="52" hidden="1" customBuiltin="1"/>
    <cellStyle name="60% - Accent6" xfId="22129" builtinId="52" hidden="1" customBuiltin="1"/>
    <cellStyle name="60% - Accent6" xfId="22153" builtinId="52" hidden="1" customBuiltin="1"/>
    <cellStyle name="60% - Accent6" xfId="22184" builtinId="52" hidden="1" customBuiltin="1"/>
    <cellStyle name="60% - Accent6" xfId="22224" builtinId="52" hidden="1" customBuiltin="1"/>
    <cellStyle name="60% - Accent6" xfId="22253" builtinId="52" hidden="1" customBuiltin="1"/>
    <cellStyle name="60% - Accent6" xfId="22286" builtinId="52" hidden="1" customBuiltin="1"/>
    <cellStyle name="60% - Accent6" xfId="22314" builtinId="52" hidden="1" customBuiltin="1"/>
    <cellStyle name="60% - Accent6" xfId="22343" builtinId="52" hidden="1" customBuiltin="1"/>
    <cellStyle name="60% - Accent6" xfId="22220" builtinId="52" hidden="1" customBuiltin="1"/>
    <cellStyle name="60% - Accent6" xfId="22330" builtinId="52" hidden="1" customBuiltin="1"/>
    <cellStyle name="60% - Accent6" xfId="22358" builtinId="52" hidden="1" customBuiltin="1"/>
    <cellStyle name="60% - Accent6" xfId="22382" builtinId="52" hidden="1" customBuiltin="1"/>
    <cellStyle name="60% - Accent6" xfId="22405" builtinId="52" hidden="1" customBuiltin="1"/>
    <cellStyle name="60% - Accent6" xfId="22428" builtinId="52" hidden="1" customBuiltin="1"/>
    <cellStyle name="60% - Accent6" xfId="22449" builtinId="52" hidden="1" customBuiltin="1"/>
    <cellStyle name="60% - Accent6" xfId="5876" builtinId="52" hidden="1" customBuiltin="1"/>
    <cellStyle name="60% - Accent6" xfId="14544" builtinId="52" hidden="1" customBuiltin="1"/>
    <cellStyle name="60% - Accent6" xfId="9653" builtinId="52" hidden="1" customBuiltin="1"/>
    <cellStyle name="60% - Accent6" xfId="5287" builtinId="52" hidden="1" customBuiltin="1"/>
    <cellStyle name="60% - Accent6" xfId="16231" builtinId="52" hidden="1" customBuiltin="1"/>
    <cellStyle name="60% - Accent6" xfId="5675" builtinId="52" hidden="1" customBuiltin="1"/>
    <cellStyle name="60% - Accent6" xfId="4429" builtinId="52" hidden="1" customBuiltin="1"/>
    <cellStyle name="60% - Accent6" xfId="22097" builtinId="52" hidden="1" customBuiltin="1"/>
    <cellStyle name="60% - Accent6" xfId="20074" builtinId="52" hidden="1" customBuiltin="1"/>
    <cellStyle name="60% - Accent6" xfId="20058" builtinId="52" hidden="1" customBuiltin="1"/>
    <cellStyle name="60% - Accent6" xfId="14268" builtinId="52" hidden="1" customBuiltin="1"/>
    <cellStyle name="60% - Accent6" xfId="6252" builtinId="52" hidden="1" customBuiltin="1"/>
    <cellStyle name="60% - Accent6" xfId="20451" builtinId="52" hidden="1" customBuiltin="1"/>
    <cellStyle name="60% - Accent6" xfId="8115" builtinId="52" hidden="1" customBuiltin="1"/>
    <cellStyle name="60% - Accent6" xfId="14415" builtinId="52" hidden="1" customBuiltin="1"/>
    <cellStyle name="60% - Accent6" xfId="22393" builtinId="52" hidden="1" customBuiltin="1"/>
    <cellStyle name="60% - Accent6" xfId="22461" builtinId="52" hidden="1" customBuiltin="1"/>
    <cellStyle name="60% - Accent6" xfId="22008" builtinId="52" hidden="1" customBuiltin="1"/>
    <cellStyle name="60% - Accent6" xfId="16875" builtinId="52" hidden="1" customBuiltin="1"/>
    <cellStyle name="60% - Accent6" xfId="22486" builtinId="52" hidden="1" customBuiltin="1"/>
    <cellStyle name="60% - Accent6" xfId="22525" builtinId="52" hidden="1" customBuiltin="1"/>
    <cellStyle name="60% - Accent6" xfId="22562" builtinId="52" hidden="1" customBuiltin="1"/>
    <cellStyle name="60% - Accent6" xfId="22597" builtinId="52" hidden="1" customBuiltin="1"/>
    <cellStyle name="60% - Accent6" xfId="22613" builtinId="52" hidden="1" customBuiltin="1"/>
    <cellStyle name="60% - Accent6" xfId="22659" builtinId="52" hidden="1" customBuiltin="1"/>
    <cellStyle name="60% - Accent6" xfId="22691" builtinId="52" hidden="1" customBuiltin="1"/>
    <cellStyle name="60% - Accent6" xfId="22725" builtinId="52" hidden="1" customBuiltin="1"/>
    <cellStyle name="60% - Accent6" xfId="22757" builtinId="52" hidden="1" customBuiltin="1"/>
    <cellStyle name="60% - Accent6" xfId="22788" builtinId="52" hidden="1" customBuiltin="1"/>
    <cellStyle name="60% - Accent6" xfId="22654" builtinId="52" hidden="1" customBuiltin="1"/>
    <cellStyle name="60% - Accent6" xfId="22773" builtinId="52" hidden="1" customBuiltin="1"/>
    <cellStyle name="60% - Accent6" xfId="22812" builtinId="52" hidden="1" customBuiltin="1"/>
    <cellStyle name="60% - Accent6" xfId="22847" builtinId="52" hidden="1" customBuiltin="1"/>
    <cellStyle name="60% - Accent6" xfId="22883" builtinId="52" hidden="1" customBuiltin="1"/>
    <cellStyle name="60% - Accent6" xfId="22917" builtinId="52" hidden="1" customBuiltin="1"/>
    <cellStyle name="60% - Accent6" xfId="22955" builtinId="52" hidden="1" customBuiltin="1"/>
    <cellStyle name="60% - Accent6" xfId="23001" builtinId="52" hidden="1" customBuiltin="1"/>
    <cellStyle name="60% - Accent6" xfId="23033" builtinId="52" hidden="1" customBuiltin="1"/>
    <cellStyle name="60% - Accent6" xfId="23067" builtinId="52" hidden="1" customBuiltin="1"/>
    <cellStyle name="60% - Accent6" xfId="23099" builtinId="52" hidden="1" customBuiltin="1"/>
    <cellStyle name="60% - Accent6" xfId="23130" builtinId="52" hidden="1" customBuiltin="1"/>
    <cellStyle name="60% - Accent6" xfId="22996" builtinId="52" hidden="1" customBuiltin="1"/>
    <cellStyle name="60% - Accent6" xfId="23115" builtinId="52" hidden="1" customBuiltin="1"/>
    <cellStyle name="60% - Accent6" xfId="23154" builtinId="52" hidden="1" customBuiltin="1"/>
    <cellStyle name="60% - Accent6" xfId="23189" builtinId="52" hidden="1" customBuiltin="1"/>
    <cellStyle name="60% - Accent6" xfId="23225" builtinId="52" hidden="1" customBuiltin="1"/>
    <cellStyle name="60% - Accent6" xfId="23259" builtinId="52" hidden="1" customBuiltin="1"/>
    <cellStyle name="60% - Accent6" xfId="23284" builtinId="52" hidden="1" customBuiltin="1"/>
    <cellStyle name="60% - Accent6" xfId="23350" builtinId="52" hidden="1" customBuiltin="1"/>
    <cellStyle name="60% - Accent6" xfId="23371" builtinId="52" hidden="1" customBuiltin="1"/>
    <cellStyle name="60% - Accent6" xfId="23394" builtinId="52" hidden="1" customBuiltin="1"/>
    <cellStyle name="60% - Accent6" xfId="23416" builtinId="52" hidden="1" customBuiltin="1"/>
    <cellStyle name="60% - Accent6" xfId="23437" builtinId="52" hidden="1" customBuiltin="1"/>
    <cellStyle name="60% - Accent6" xfId="23468" builtinId="52" hidden="1" customBuiltin="1"/>
    <cellStyle name="60% - Accent6" xfId="23664" builtinId="52" hidden="1" customBuiltin="1"/>
    <cellStyle name="60% - Accent6" xfId="23686" builtinId="52" hidden="1" customBuiltin="1"/>
    <cellStyle name="60% - Accent6" xfId="23714" builtinId="52" hidden="1" customBuiltin="1"/>
    <cellStyle name="60% - Accent6" xfId="23740" builtinId="52" hidden="1" customBuiltin="1"/>
    <cellStyle name="60% - Accent6" xfId="23764" builtinId="52" hidden="1" customBuiltin="1"/>
    <cellStyle name="60% - Accent6" xfId="23766" builtinId="52" hidden="1" customBuiltin="1"/>
    <cellStyle name="60% - Accent6" xfId="23809" builtinId="52" hidden="1" customBuiltin="1"/>
    <cellStyle name="60% - Accent6" xfId="23841" builtinId="52" hidden="1" customBuiltin="1"/>
    <cellStyle name="60% - Accent6" xfId="23875" builtinId="52" hidden="1" customBuiltin="1"/>
    <cellStyle name="60% - Accent6" xfId="23907" builtinId="52" hidden="1" customBuiltin="1"/>
    <cellStyle name="60% - Accent6" xfId="23937" builtinId="52" hidden="1" customBuiltin="1"/>
    <cellStyle name="60% - Accent6" xfId="23805" builtinId="52" hidden="1" customBuiltin="1"/>
    <cellStyle name="60% - Accent6" xfId="23924" builtinId="52" hidden="1" customBuiltin="1"/>
    <cellStyle name="60% - Accent6" xfId="23952" builtinId="52" hidden="1" customBuiltin="1"/>
    <cellStyle name="60% - Accent6" xfId="23981" builtinId="52" hidden="1" customBuiltin="1"/>
    <cellStyle name="60% - Accent6" xfId="24007" builtinId="52" hidden="1" customBuiltin="1"/>
    <cellStyle name="60% - Accent6" xfId="24030" builtinId="52" hidden="1" customBuiltin="1"/>
    <cellStyle name="60% - Accent6" xfId="24043" builtinId="52" hidden="1" customBuiltin="1"/>
    <cellStyle name="60% - Accent6" xfId="24081" builtinId="52" hidden="1" customBuiltin="1"/>
    <cellStyle name="60% - Accent6" xfId="24110" builtinId="52" hidden="1" customBuiltin="1"/>
    <cellStyle name="60% - Accent6" xfId="24142" builtinId="52" hidden="1" customBuiltin="1"/>
    <cellStyle name="60% - Accent6" xfId="24170" builtinId="52" hidden="1" customBuiltin="1"/>
    <cellStyle name="60% - Accent6" xfId="24199" builtinId="52" hidden="1" customBuiltin="1"/>
    <cellStyle name="60% - Accent6" xfId="24077" builtinId="52" hidden="1" customBuiltin="1"/>
    <cellStyle name="60% - Accent6" xfId="24186" builtinId="52" hidden="1" customBuiltin="1"/>
    <cellStyle name="60% - Accent6" xfId="24213" builtinId="52" hidden="1" customBuiltin="1"/>
    <cellStyle name="60% - Accent6" xfId="24237" builtinId="52" hidden="1" customBuiltin="1"/>
    <cellStyle name="60% - Accent6" xfId="24261" builtinId="52" hidden="1" customBuiltin="1"/>
    <cellStyle name="60% - Accent6" xfId="24284" builtinId="52" hidden="1" customBuiltin="1"/>
    <cellStyle name="60% - Accent6" xfId="24316" builtinId="52" hidden="1" customBuiltin="1"/>
    <cellStyle name="60% - Accent6" xfId="24355" builtinId="52" hidden="1" customBuiltin="1"/>
    <cellStyle name="60% - Accent6" xfId="24384" builtinId="52" hidden="1" customBuiltin="1"/>
    <cellStyle name="60% - Accent6" xfId="24416" builtinId="52" hidden="1" customBuiltin="1"/>
    <cellStyle name="60% - Accent6" xfId="24444" builtinId="52" hidden="1" customBuiltin="1"/>
    <cellStyle name="60% - Accent6" xfId="24473" builtinId="52" hidden="1" customBuiltin="1"/>
    <cellStyle name="60% - Accent6" xfId="24351" builtinId="52" hidden="1" customBuiltin="1"/>
    <cellStyle name="60% - Accent6" xfId="24460" builtinId="52" hidden="1" customBuiltin="1"/>
    <cellStyle name="60% - Accent6" xfId="24487" builtinId="52" hidden="1" customBuiltin="1"/>
    <cellStyle name="60% - Accent6" xfId="24512" builtinId="52" hidden="1" customBuiltin="1"/>
    <cellStyle name="60% - Accent6" xfId="24536" builtinId="52" hidden="1" customBuiltin="1"/>
    <cellStyle name="60% - Accent6" xfId="24559" builtinId="52" hidden="1" customBuiltin="1"/>
    <cellStyle name="60% - Accent6" xfId="24593" builtinId="52" hidden="1" customBuiltin="1"/>
    <cellStyle name="60% - Accent6" xfId="23580" builtinId="52" hidden="1" customBuiltin="1"/>
    <cellStyle name="60% - Accent6" xfId="23584" builtinId="52" hidden="1" customBuiltin="1"/>
    <cellStyle name="60% - Accent6" xfId="23603" builtinId="52" hidden="1" customBuiltin="1"/>
    <cellStyle name="60% - Accent6" xfId="23533" builtinId="52" hidden="1" customBuiltin="1"/>
    <cellStyle name="60% - Accent6" xfId="23565" builtinId="52" hidden="1" customBuiltin="1"/>
    <cellStyle name="60% - Accent6" xfId="23474" builtinId="52" hidden="1" customBuiltin="1"/>
    <cellStyle name="60% - Accent6" xfId="24732" builtinId="52" hidden="1" customBuiltin="1"/>
    <cellStyle name="60% - Accent6" xfId="24753" builtinId="52" hidden="1" customBuiltin="1"/>
    <cellStyle name="60% - Accent6" xfId="24776" builtinId="52" hidden="1" customBuiltin="1"/>
    <cellStyle name="60% - Accent6" xfId="24797" builtinId="52" hidden="1" customBuiltin="1"/>
    <cellStyle name="60% - Accent6" xfId="24818" builtinId="52" hidden="1" customBuiltin="1"/>
    <cellStyle name="60% - Accent6" xfId="24819" builtinId="52" hidden="1" customBuiltin="1"/>
    <cellStyle name="60% - Accent6" xfId="24860" builtinId="52" hidden="1" customBuiltin="1"/>
    <cellStyle name="60% - Accent6" xfId="24891" builtinId="52" hidden="1" customBuiltin="1"/>
    <cellStyle name="60% - Accent6" xfId="24925" builtinId="52" hidden="1" customBuiltin="1"/>
    <cellStyle name="60% - Accent6" xfId="24955" builtinId="52" hidden="1" customBuiltin="1"/>
    <cellStyle name="60% - Accent6" xfId="24985" builtinId="52" hidden="1" customBuiltin="1"/>
    <cellStyle name="60% - Accent6" xfId="24856" builtinId="52" hidden="1" customBuiltin="1"/>
    <cellStyle name="60% - Accent6" xfId="24972" builtinId="52" hidden="1" customBuiltin="1"/>
    <cellStyle name="60% - Accent6" xfId="25000" builtinId="52" hidden="1" customBuiltin="1"/>
    <cellStyle name="60% - Accent6" xfId="25027" builtinId="52" hidden="1" customBuiltin="1"/>
    <cellStyle name="60% - Accent6" xfId="25051" builtinId="52" hidden="1" customBuiltin="1"/>
    <cellStyle name="60% - Accent6" xfId="25075" builtinId="52" hidden="1" customBuiltin="1"/>
    <cellStyle name="60% - Accent6" xfId="25086" builtinId="52" hidden="1" customBuiltin="1"/>
    <cellStyle name="60% - Accent6" xfId="25124" builtinId="52" hidden="1" customBuiltin="1"/>
    <cellStyle name="60% - Accent6" xfId="25153" builtinId="52" hidden="1" customBuiltin="1"/>
    <cellStyle name="60% - Accent6" xfId="25185" builtinId="52" hidden="1" customBuiltin="1"/>
    <cellStyle name="60% - Accent6" xfId="25212" builtinId="52" hidden="1" customBuiltin="1"/>
    <cellStyle name="60% - Accent6" xfId="25240" builtinId="52" hidden="1" customBuiltin="1"/>
    <cellStyle name="60% - Accent6" xfId="25120" builtinId="52" hidden="1" customBuiltin="1"/>
    <cellStyle name="60% - Accent6" xfId="25228" builtinId="52" hidden="1" customBuiltin="1"/>
    <cellStyle name="60% - Accent6" xfId="25253" builtinId="52" hidden="1" customBuiltin="1"/>
    <cellStyle name="60% - Accent6" xfId="25278" builtinId="52" hidden="1" customBuiltin="1"/>
    <cellStyle name="60% - Accent6" xfId="25302" builtinId="52" hidden="1" customBuiltin="1"/>
    <cellStyle name="60% - Accent6" xfId="25326" builtinId="52" hidden="1" customBuiltin="1"/>
    <cellStyle name="60% - Accent6" xfId="25357" builtinId="52" hidden="1" customBuiltin="1"/>
    <cellStyle name="60% - Accent6" xfId="25395" builtinId="52" hidden="1" customBuiltin="1"/>
    <cellStyle name="60% - Accent6" xfId="25424" builtinId="52" hidden="1" customBuiltin="1"/>
    <cellStyle name="60% - Accent6" xfId="25456" builtinId="52" hidden="1" customBuiltin="1"/>
    <cellStyle name="60% - Accent6" xfId="25483" builtinId="52" hidden="1" customBuiltin="1"/>
    <cellStyle name="60% - Accent6" xfId="25512" builtinId="52" hidden="1" customBuiltin="1"/>
    <cellStyle name="60% - Accent6" xfId="25391" builtinId="52" hidden="1" customBuiltin="1"/>
    <cellStyle name="60% - Accent6" xfId="25499" builtinId="52" hidden="1" customBuiltin="1"/>
    <cellStyle name="60% - Accent6" xfId="25526" builtinId="52" hidden="1" customBuiltin="1"/>
    <cellStyle name="60% - Accent6" xfId="25550" builtinId="52" hidden="1" customBuiltin="1"/>
    <cellStyle name="60% - Accent6" xfId="25573" builtinId="52" hidden="1" customBuiltin="1"/>
    <cellStyle name="60% - Accent6" xfId="25596" builtinId="52" hidden="1" customBuiltin="1"/>
    <cellStyle name="60% - Accent6" xfId="25617" builtinId="52" hidden="1" customBuiltin="1"/>
    <cellStyle name="60% - Accent6" xfId="16863" builtinId="52" hidden="1" customBuiltin="1"/>
    <cellStyle name="60% - Accent6" xfId="5071" builtinId="52" hidden="1" customBuiltin="1"/>
    <cellStyle name="60% - Accent6" xfId="18686" builtinId="52" hidden="1" customBuiltin="1"/>
    <cellStyle name="60% - Accent6" xfId="18607" builtinId="52" hidden="1" customBuiltin="1"/>
    <cellStyle name="60% - Accent6" xfId="20080" builtinId="52" hidden="1" customBuiltin="1"/>
    <cellStyle name="60% - Accent6" xfId="18772" builtinId="52" hidden="1" customBuiltin="1"/>
    <cellStyle name="60% - Accent6" xfId="5841" builtinId="52" hidden="1" customBuiltin="1"/>
    <cellStyle name="60% - Accent6" xfId="25271" builtinId="52" hidden="1" customBuiltin="1"/>
    <cellStyle name="60% - Accent6" xfId="23309" builtinId="52" hidden="1" customBuiltin="1"/>
    <cellStyle name="60% - Accent6" xfId="23301" builtinId="52" hidden="1" customBuiltin="1"/>
    <cellStyle name="60% - Accent6" xfId="14140" builtinId="52" hidden="1" customBuiltin="1"/>
    <cellStyle name="60% - Accent6" xfId="16997" builtinId="52" hidden="1" customBuiltin="1"/>
    <cellStyle name="60% - Accent6" xfId="23653" builtinId="52" hidden="1" customBuiltin="1"/>
    <cellStyle name="60% - Accent6" xfId="14842" builtinId="52" hidden="1" customBuiltin="1"/>
    <cellStyle name="60% - Accent6" xfId="14135" builtinId="52" hidden="1" customBuiltin="1"/>
    <cellStyle name="60% - Accent6" xfId="25561" builtinId="52" hidden="1" customBuiltin="1"/>
    <cellStyle name="60% - Accent6" xfId="25629" builtinId="52" hidden="1" customBuiltin="1"/>
    <cellStyle name="60% - Accent6" xfId="25183" builtinId="52" hidden="1" customBuiltin="1"/>
    <cellStyle name="60% - Accent6" xfId="7856" builtinId="52" hidden="1" customBuiltin="1"/>
    <cellStyle name="60% - Accent6" xfId="25654" builtinId="52" hidden="1" customBuiltin="1"/>
    <cellStyle name="60% - Accent6" xfId="25692" builtinId="52" hidden="1" customBuiltin="1"/>
    <cellStyle name="60% - Accent6" xfId="25728" builtinId="52" hidden="1" customBuiltin="1"/>
    <cellStyle name="60% - Accent6" xfId="25763" builtinId="52" hidden="1" customBuiltin="1"/>
    <cellStyle name="60% - Accent6" xfId="25779" builtinId="52" hidden="1" customBuiltin="1"/>
    <cellStyle name="60% - Accent6" xfId="25825" builtinId="52" hidden="1" customBuiltin="1"/>
    <cellStyle name="60% - Accent6" xfId="25857" builtinId="52" hidden="1" customBuiltin="1"/>
    <cellStyle name="60% - Accent6" xfId="25891" builtinId="52" hidden="1" customBuiltin="1"/>
    <cellStyle name="60% - Accent6" xfId="25923" builtinId="52" hidden="1" customBuiltin="1"/>
    <cellStyle name="60% - Accent6" xfId="25954" builtinId="52" hidden="1" customBuiltin="1"/>
    <cellStyle name="60% - Accent6" xfId="25820" builtinId="52" hidden="1" customBuiltin="1"/>
    <cellStyle name="60% - Accent6" xfId="25939" builtinId="52" hidden="1" customBuiltin="1"/>
    <cellStyle name="60% - Accent6" xfId="25978" builtinId="52" hidden="1" customBuiltin="1"/>
    <cellStyle name="60% - Accent6" xfId="26013" builtinId="52" hidden="1" customBuiltin="1"/>
    <cellStyle name="60% - Accent6" xfId="26049" builtinId="52" hidden="1" customBuiltin="1"/>
    <cellStyle name="60% - Accent6" xfId="26083" builtinId="52" hidden="1" customBuiltin="1"/>
    <cellStyle name="60% - Accent6" xfId="26114" builtinId="52" hidden="1" customBuiltin="1"/>
    <cellStyle name="60% - Accent6" xfId="26152" builtinId="52" hidden="1" customBuiltin="1"/>
    <cellStyle name="60% - Accent6" xfId="26181" builtinId="52" hidden="1" customBuiltin="1"/>
    <cellStyle name="60% - Accent6" xfId="26212" builtinId="52" hidden="1" customBuiltin="1"/>
    <cellStyle name="60% - Accent6" xfId="26241" builtinId="52" hidden="1" customBuiltin="1"/>
    <cellStyle name="60% - Accent6" xfId="26269" builtinId="52" hidden="1" customBuiltin="1"/>
    <cellStyle name="60% - Accent6" xfId="26148" builtinId="52" hidden="1" customBuiltin="1"/>
    <cellStyle name="60% - Accent6" xfId="26257" builtinId="52" hidden="1" customBuiltin="1"/>
    <cellStyle name="60% - Accent6" xfId="26281" builtinId="52" hidden="1" customBuiltin="1"/>
    <cellStyle name="60% - Accent6" xfId="26303" builtinId="52" hidden="1" customBuiltin="1"/>
    <cellStyle name="60% - Accent6" xfId="26326" builtinId="52" hidden="1" customBuiltin="1"/>
    <cellStyle name="60% - Accent6" xfId="26347" builtinId="52" hidden="1" customBuiltin="1"/>
    <cellStyle name="60% - Accent6" xfId="26369" builtinId="52" hidden="1" customBuiltin="1"/>
    <cellStyle name="60% - Accent6" xfId="26391" builtinId="52" hidden="1" customBuiltin="1"/>
    <cellStyle name="60% - Accent6" xfId="26412" builtinId="52" hidden="1" customBuiltin="1"/>
    <cellStyle name="60% - Accent6" xfId="26434" builtinId="52" hidden="1" customBuiltin="1"/>
    <cellStyle name="60% - Accent6" xfId="26456" builtinId="52" hidden="1" customBuiltin="1"/>
    <cellStyle name="60% - Accent6" xfId="26477" builtinId="52" hidden="1" customBuiltin="1"/>
    <cellStyle name="60% - Accent6" xfId="26502" builtinId="52" hidden="1" customBuiltin="1"/>
    <cellStyle name="60% - Accent6" xfId="26681" builtinId="52" hidden="1" customBuiltin="1"/>
    <cellStyle name="60% - Accent6" xfId="26702" builtinId="52" hidden="1" customBuiltin="1"/>
    <cellStyle name="60% - Accent6" xfId="26725" builtinId="52" hidden="1" customBuiltin="1"/>
    <cellStyle name="60% - Accent6" xfId="26747" builtinId="52" hidden="1" customBuiltin="1"/>
    <cellStyle name="60% - Accent6" xfId="26768" builtinId="52" hidden="1" customBuiltin="1"/>
    <cellStyle name="60% - Accent6" xfId="26769" builtinId="52" hidden="1" customBuiltin="1"/>
    <cellStyle name="60% - Accent6" xfId="26808" builtinId="52" hidden="1" customBuiltin="1"/>
    <cellStyle name="60% - Accent6" xfId="26839" builtinId="52" hidden="1" customBuiltin="1"/>
    <cellStyle name="60% - Accent6" xfId="26872" builtinId="52" hidden="1" customBuiltin="1"/>
    <cellStyle name="60% - Accent6" xfId="26903" builtinId="52" hidden="1" customBuiltin="1"/>
    <cellStyle name="60% - Accent6" xfId="26933" builtinId="52" hidden="1" customBuiltin="1"/>
    <cellStyle name="60% - Accent6" xfId="26804" builtinId="52" hidden="1" customBuiltin="1"/>
    <cellStyle name="60% - Accent6" xfId="26920" builtinId="52" hidden="1" customBuiltin="1"/>
    <cellStyle name="60% - Accent6" xfId="26946" builtinId="52" hidden="1" customBuiltin="1"/>
    <cellStyle name="60% - Accent6" xfId="26971" builtinId="52" hidden="1" customBuiltin="1"/>
    <cellStyle name="60% - Accent6" xfId="26993" builtinId="52" hidden="1" customBuiltin="1"/>
    <cellStyle name="60% - Accent6" xfId="27014" builtinId="52" hidden="1" customBuiltin="1"/>
    <cellStyle name="60% - Accent6" xfId="27026" builtinId="52" hidden="1" customBuiltin="1"/>
    <cellStyle name="60% - Accent6" xfId="27062" builtinId="52" hidden="1" customBuiltin="1"/>
    <cellStyle name="60% - Accent6" xfId="27091" builtinId="52" hidden="1" customBuiltin="1"/>
    <cellStyle name="60% - Accent6" xfId="27122" builtinId="52" hidden="1" customBuiltin="1"/>
    <cellStyle name="60% - Accent6" xfId="27150" builtinId="52" hidden="1" customBuiltin="1"/>
    <cellStyle name="60% - Accent6" xfId="27178" builtinId="52" hidden="1" customBuiltin="1"/>
    <cellStyle name="60% - Accent6" xfId="27058" builtinId="52" hidden="1" customBuiltin="1"/>
    <cellStyle name="60% - Accent6" xfId="27166" builtinId="52" hidden="1" customBuiltin="1"/>
    <cellStyle name="60% - Accent6" xfId="27190" builtinId="52" hidden="1" customBuiltin="1"/>
    <cellStyle name="60% - Accent6" xfId="27212" builtinId="52" hidden="1" customBuiltin="1"/>
    <cellStyle name="60% - Accent6" xfId="27234" builtinId="52" hidden="1" customBuiltin="1"/>
    <cellStyle name="60% - Accent6" xfId="27255" builtinId="52" hidden="1" customBuiltin="1"/>
    <cellStyle name="60% - Accent6" xfId="27286" builtinId="52" hidden="1" customBuiltin="1"/>
    <cellStyle name="60% - Accent6" xfId="27322" builtinId="52" hidden="1" customBuiltin="1"/>
    <cellStyle name="60% - Accent6" xfId="27351" builtinId="52" hidden="1" customBuiltin="1"/>
    <cellStyle name="60% - Accent6" xfId="27382" builtinId="52" hidden="1" customBuiltin="1"/>
    <cellStyle name="60% - Accent6" xfId="27410" builtinId="52" hidden="1" customBuiltin="1"/>
    <cellStyle name="60% - Accent6" xfId="27438" builtinId="52" hidden="1" customBuiltin="1"/>
    <cellStyle name="60% - Accent6" xfId="27318" builtinId="52" hidden="1" customBuiltin="1"/>
    <cellStyle name="60% - Accent6" xfId="27426" builtinId="52" hidden="1" customBuiltin="1"/>
    <cellStyle name="60% - Accent6" xfId="27450" builtinId="52" hidden="1" customBuiltin="1"/>
    <cellStyle name="60% - Accent6" xfId="27472" builtinId="52" hidden="1" customBuiltin="1"/>
    <cellStyle name="60% - Accent6" xfId="27494" builtinId="52" hidden="1" customBuiltin="1"/>
    <cellStyle name="60% - Accent6" xfId="27515" builtinId="52" hidden="1" customBuiltin="1"/>
    <cellStyle name="60% - Accent6" xfId="27536" builtinId="52" hidden="1" customBuiltin="1"/>
    <cellStyle name="60% - Accent6" xfId="26604" builtinId="52" hidden="1" customBuiltin="1"/>
    <cellStyle name="60% - Accent6" xfId="26608" builtinId="52" hidden="1" customBuiltin="1"/>
    <cellStyle name="60% - Accent6" xfId="26626" builtinId="52" hidden="1" customBuiltin="1"/>
    <cellStyle name="60% - Accent6" xfId="26561" builtinId="52" hidden="1" customBuiltin="1"/>
    <cellStyle name="60% - Accent6" xfId="26589" builtinId="52" hidden="1" customBuiltin="1"/>
    <cellStyle name="60% - Accent6" xfId="26508" builtinId="52" hidden="1" customBuiltin="1"/>
    <cellStyle name="60% - Accent6" xfId="27589" builtinId="52" hidden="1" customBuiltin="1"/>
    <cellStyle name="60% - Accent6" xfId="27610" builtinId="52" hidden="1" customBuiltin="1"/>
    <cellStyle name="60% - Accent6" xfId="27633" builtinId="52" hidden="1" customBuiltin="1"/>
    <cellStyle name="60% - Accent6" xfId="27654" builtinId="52" hidden="1" customBuiltin="1"/>
    <cellStyle name="60% - Accent6" xfId="27675" builtinId="52" hidden="1" customBuiltin="1"/>
    <cellStyle name="60% - Accent6" xfId="27676" builtinId="52" hidden="1" customBuiltin="1"/>
    <cellStyle name="60% - Accent6" xfId="27714" builtinId="52" hidden="1" customBuiltin="1"/>
    <cellStyle name="60% - Accent6" xfId="27745" builtinId="52" hidden="1" customBuiltin="1"/>
    <cellStyle name="60% - Accent6" xfId="27778" builtinId="52" hidden="1" customBuiltin="1"/>
    <cellStyle name="60% - Accent6" xfId="27808" builtinId="52" hidden="1" customBuiltin="1"/>
    <cellStyle name="60% - Accent6" xfId="27838" builtinId="52" hidden="1" customBuiltin="1"/>
    <cellStyle name="60% - Accent6" xfId="27710" builtinId="52" hidden="1" customBuiltin="1"/>
    <cellStyle name="60% - Accent6" xfId="27825" builtinId="52" hidden="1" customBuiltin="1"/>
    <cellStyle name="60% - Accent6" xfId="27851" builtinId="52" hidden="1" customBuiltin="1"/>
    <cellStyle name="60% - Accent6" xfId="27876" builtinId="52" hidden="1" customBuiltin="1"/>
    <cellStyle name="60% - Accent6" xfId="27897" builtinId="52" hidden="1" customBuiltin="1"/>
    <cellStyle name="60% - Accent6" xfId="27918" builtinId="52" hidden="1" customBuiltin="1"/>
    <cellStyle name="60% - Accent6" xfId="27929" builtinId="52" hidden="1" customBuiltin="1"/>
    <cellStyle name="60% - Accent6" xfId="27964" builtinId="52" hidden="1" customBuiltin="1"/>
    <cellStyle name="60% - Accent6" xfId="27993" builtinId="52" hidden="1" customBuiltin="1"/>
    <cellStyle name="60% - Accent6" xfId="28024" builtinId="52" hidden="1" customBuiltin="1"/>
    <cellStyle name="60% - Accent6" xfId="28051" builtinId="52" hidden="1" customBuiltin="1"/>
    <cellStyle name="60% - Accent6" xfId="28079" builtinId="52" hidden="1" customBuiltin="1"/>
    <cellStyle name="60% - Accent6" xfId="27960" builtinId="52" hidden="1" customBuiltin="1"/>
    <cellStyle name="60% - Accent6" xfId="28067" builtinId="52" hidden="1" customBuiltin="1"/>
    <cellStyle name="60% - Accent6" xfId="28091" builtinId="52" hidden="1" customBuiltin="1"/>
    <cellStyle name="60% - Accent6" xfId="28113" builtinId="52" hidden="1" customBuiltin="1"/>
    <cellStyle name="60% - Accent6" xfId="28134" builtinId="52" hidden="1" customBuiltin="1"/>
    <cellStyle name="60% - Accent6" xfId="28155" builtinId="52" hidden="1" customBuiltin="1"/>
    <cellStyle name="60% - Accent6" xfId="28185" builtinId="52" hidden="1" customBuiltin="1"/>
    <cellStyle name="60% - Accent6" xfId="28220" builtinId="52" hidden="1" customBuiltin="1"/>
    <cellStyle name="60% - Accent6" xfId="28249" builtinId="52" hidden="1" customBuiltin="1"/>
    <cellStyle name="60% - Accent6" xfId="28280" builtinId="52" hidden="1" customBuiltin="1"/>
    <cellStyle name="60% - Accent6" xfId="28307" builtinId="52" hidden="1" customBuiltin="1"/>
    <cellStyle name="60% - Accent6" xfId="28335" builtinId="52" hidden="1" customBuiltin="1"/>
    <cellStyle name="60% - Accent6" xfId="28216" builtinId="52" hidden="1" customBuiltin="1"/>
    <cellStyle name="60% - Accent6" xfId="28323" builtinId="52" hidden="1" customBuiltin="1"/>
    <cellStyle name="60% - Accent6" xfId="28347" builtinId="52" hidden="1" customBuiltin="1"/>
    <cellStyle name="60% - Accent6" xfId="28369" builtinId="52" hidden="1" customBuiltin="1"/>
    <cellStyle name="60% - Accent6" xfId="28390" builtinId="52" hidden="1" customBuiltin="1"/>
    <cellStyle name="60% - Accent6" xfId="28411" builtinId="52" hidden="1" customBuiltin="1"/>
    <cellStyle name="60% - Accent6" xfId="28432" builtinId="52" hidden="1" customBuiltin="1"/>
    <cellStyle name="Accent1" xfId="20" builtinId="29" hidden="1" customBuiltin="1"/>
    <cellStyle name="Accent1" xfId="61" builtinId="29" hidden="1" customBuiltin="1"/>
    <cellStyle name="Accent1" xfId="95" builtinId="29" hidden="1" customBuiltin="1"/>
    <cellStyle name="Accent1" xfId="137" builtinId="29" hidden="1" customBuiltin="1"/>
    <cellStyle name="Accent1" xfId="179" builtinId="29" hidden="1" customBuiltin="1"/>
    <cellStyle name="Accent1" xfId="213" builtinId="29" hidden="1" customBuiltin="1"/>
    <cellStyle name="Accent1" xfId="250" builtinId="29" hidden="1" customBuiltin="1"/>
    <cellStyle name="Accent1" xfId="287" builtinId="29" hidden="1" customBuiltin="1"/>
    <cellStyle name="Accent1" xfId="321" builtinId="29" hidden="1" customBuiltin="1"/>
    <cellStyle name="Accent1" xfId="356" builtinId="29" hidden="1" customBuiltin="1"/>
    <cellStyle name="Accent1" xfId="444" builtinId="29" hidden="1" customBuiltin="1"/>
    <cellStyle name="Accent1" xfId="478" builtinId="29" hidden="1" customBuiltin="1"/>
    <cellStyle name="Accent1" xfId="514" builtinId="29" hidden="1" customBuiltin="1"/>
    <cellStyle name="Accent1" xfId="550" builtinId="29" hidden="1" customBuiltin="1"/>
    <cellStyle name="Accent1" xfId="584" builtinId="29" hidden="1" customBuiltin="1"/>
    <cellStyle name="Accent1" xfId="388" builtinId="29" hidden="1" customBuiltin="1"/>
    <cellStyle name="Accent1" xfId="635" builtinId="29" hidden="1" customBuiltin="1"/>
    <cellStyle name="Accent1" xfId="669" builtinId="29" hidden="1" customBuiltin="1"/>
    <cellStyle name="Accent1" xfId="707" builtinId="29" hidden="1" customBuiltin="1"/>
    <cellStyle name="Accent1" xfId="742" builtinId="29" hidden="1" customBuiltin="1"/>
    <cellStyle name="Accent1" xfId="776" builtinId="29" hidden="1" customBuiltin="1"/>
    <cellStyle name="Accent1" xfId="624" builtinId="29" hidden="1" customBuiltin="1"/>
    <cellStyle name="Accent1" xfId="762" builtinId="29" hidden="1" customBuiltin="1"/>
    <cellStyle name="Accent1" xfId="800" builtinId="29" hidden="1" customBuiltin="1"/>
    <cellStyle name="Accent1" xfId="838" builtinId="29" hidden="1" customBuiltin="1"/>
    <cellStyle name="Accent1" xfId="874" builtinId="29" hidden="1" customBuiltin="1"/>
    <cellStyle name="Accent1" xfId="909" builtinId="29" hidden="1" customBuiltin="1"/>
    <cellStyle name="Accent1" xfId="611" builtinId="29" hidden="1" customBuiltin="1"/>
    <cellStyle name="Accent1" xfId="972" builtinId="29" hidden="1" customBuiltin="1"/>
    <cellStyle name="Accent1" xfId="1005" builtinId="29" hidden="1" customBuiltin="1"/>
    <cellStyle name="Accent1" xfId="1040" builtinId="29" hidden="1" customBuiltin="1"/>
    <cellStyle name="Accent1" xfId="1073" builtinId="29" hidden="1" customBuiltin="1"/>
    <cellStyle name="Accent1" xfId="1103" builtinId="29" hidden="1" customBuiltin="1"/>
    <cellStyle name="Accent1" xfId="961" builtinId="29" hidden="1" customBuiltin="1"/>
    <cellStyle name="Accent1" xfId="1090" builtinId="29" hidden="1" customBuiltin="1"/>
    <cellStyle name="Accent1" xfId="1124" builtinId="29" hidden="1" customBuiltin="1"/>
    <cellStyle name="Accent1" xfId="1159" builtinId="29" hidden="1" customBuiltin="1"/>
    <cellStyle name="Accent1" xfId="1195" builtinId="29" hidden="1" customBuiltin="1"/>
    <cellStyle name="Accent1" xfId="1229" builtinId="29" hidden="1" customBuiltin="1"/>
    <cellStyle name="Accent1" xfId="1269" builtinId="29" hidden="1" customBuiltin="1"/>
    <cellStyle name="Accent1" xfId="1314" builtinId="29" hidden="1" customBuiltin="1"/>
    <cellStyle name="Accent1" xfId="1347" builtinId="29" hidden="1" customBuiltin="1"/>
    <cellStyle name="Accent1" xfId="1382" builtinId="29" hidden="1" customBuiltin="1"/>
    <cellStyle name="Accent1" xfId="1415" builtinId="29" hidden="1" customBuiltin="1"/>
    <cellStyle name="Accent1" xfId="1445" builtinId="29" hidden="1" customBuiltin="1"/>
    <cellStyle name="Accent1" xfId="1303" builtinId="29" hidden="1" customBuiltin="1"/>
    <cellStyle name="Accent1" xfId="1432" builtinId="29" hidden="1" customBuiltin="1"/>
    <cellStyle name="Accent1" xfId="1466" builtinId="29" hidden="1" customBuiltin="1"/>
    <cellStyle name="Accent1" xfId="1501" builtinId="29" hidden="1" customBuiltin="1"/>
    <cellStyle name="Accent1" xfId="1537" builtinId="29" hidden="1" customBuiltin="1"/>
    <cellStyle name="Accent1" xfId="1571" builtinId="29" hidden="1" customBuiltin="1"/>
    <cellStyle name="Accent1" xfId="1606" builtinId="29" hidden="1" customBuiltin="1"/>
    <cellStyle name="Accent1" xfId="1726" builtinId="29" hidden="1" customBuiltin="1"/>
    <cellStyle name="Accent1" xfId="1747" builtinId="29" hidden="1" customBuiltin="1"/>
    <cellStyle name="Accent1" xfId="1769" builtinId="29" hidden="1" customBuiltin="1"/>
    <cellStyle name="Accent1" xfId="1791" builtinId="29" hidden="1" customBuiltin="1"/>
    <cellStyle name="Accent1" xfId="1812" builtinId="29" hidden="1" customBuiltin="1"/>
    <cellStyle name="Accent1" xfId="1837" builtinId="29" hidden="1" customBuiltin="1"/>
    <cellStyle name="Accent1" xfId="2016" builtinId="29" hidden="1" customBuiltin="1"/>
    <cellStyle name="Accent1" xfId="2037" builtinId="29" hidden="1" customBuiltin="1"/>
    <cellStyle name="Accent1" xfId="2060" builtinId="29" hidden="1" customBuiltin="1"/>
    <cellStyle name="Accent1" xfId="2082" builtinId="29" hidden="1" customBuiltin="1"/>
    <cellStyle name="Accent1" xfId="2103" builtinId="29" hidden="1" customBuiltin="1"/>
    <cellStyle name="Accent1" xfId="1980" builtinId="29" hidden="1" customBuiltin="1"/>
    <cellStyle name="Accent1" xfId="2136" builtinId="29" hidden="1" customBuiltin="1"/>
    <cellStyle name="Accent1" xfId="2165" builtinId="29" hidden="1" customBuiltin="1"/>
    <cellStyle name="Accent1" xfId="2200" builtinId="29" hidden="1" customBuiltin="1"/>
    <cellStyle name="Accent1" xfId="2230" builtinId="29" hidden="1" customBuiltin="1"/>
    <cellStyle name="Accent1" xfId="2261" builtinId="29" hidden="1" customBuiltin="1"/>
    <cellStyle name="Accent1" xfId="2126" builtinId="29" hidden="1" customBuiltin="1"/>
    <cellStyle name="Accent1" xfId="2248" builtinId="29" hidden="1" customBuiltin="1"/>
    <cellStyle name="Accent1" xfId="2281" builtinId="29" hidden="1" customBuiltin="1"/>
    <cellStyle name="Accent1" xfId="2306" builtinId="29" hidden="1" customBuiltin="1"/>
    <cellStyle name="Accent1" xfId="2328" builtinId="29" hidden="1" customBuiltin="1"/>
    <cellStyle name="Accent1" xfId="2349" builtinId="29" hidden="1" customBuiltin="1"/>
    <cellStyle name="Accent1" xfId="2117" builtinId="29" hidden="1" customBuiltin="1"/>
    <cellStyle name="Accent1" xfId="2391" builtinId="29" hidden="1" customBuiltin="1"/>
    <cellStyle name="Accent1" xfId="2419" builtinId="29" hidden="1" customBuiltin="1"/>
    <cellStyle name="Accent1" xfId="2451" builtinId="29" hidden="1" customBuiltin="1"/>
    <cellStyle name="Accent1" xfId="2480" builtinId="29" hidden="1" customBuiltin="1"/>
    <cellStyle name="Accent1" xfId="2507" builtinId="29" hidden="1" customBuiltin="1"/>
    <cellStyle name="Accent1" xfId="2381" builtinId="29" hidden="1" customBuiltin="1"/>
    <cellStyle name="Accent1" xfId="2495" builtinId="29" hidden="1" customBuiltin="1"/>
    <cellStyle name="Accent1" xfId="2525" builtinId="29" hidden="1" customBuiltin="1"/>
    <cellStyle name="Accent1" xfId="2547" builtinId="29" hidden="1" customBuiltin="1"/>
    <cellStyle name="Accent1" xfId="2569" builtinId="29" hidden="1" customBuiltin="1"/>
    <cellStyle name="Accent1" xfId="2590" builtinId="29" hidden="1" customBuiltin="1"/>
    <cellStyle name="Accent1" xfId="2615" builtinId="29" hidden="1" customBuiltin="1"/>
    <cellStyle name="Accent1" xfId="2651" builtinId="29" hidden="1" customBuiltin="1"/>
    <cellStyle name="Accent1" xfId="2679" builtinId="29" hidden="1" customBuiltin="1"/>
    <cellStyle name="Accent1" xfId="2711" builtinId="29" hidden="1" customBuiltin="1"/>
    <cellStyle name="Accent1" xfId="2740" builtinId="29" hidden="1" customBuiltin="1"/>
    <cellStyle name="Accent1" xfId="2767" builtinId="29" hidden="1" customBuiltin="1"/>
    <cellStyle name="Accent1" xfId="2641" builtinId="29" hidden="1" customBuiltin="1"/>
    <cellStyle name="Accent1" xfId="2755" builtinId="29" hidden="1" customBuiltin="1"/>
    <cellStyle name="Accent1" xfId="2785" builtinId="29" hidden="1" customBuiltin="1"/>
    <cellStyle name="Accent1" xfId="2807" builtinId="29" hidden="1" customBuiltin="1"/>
    <cellStyle name="Accent1" xfId="2829" builtinId="29" hidden="1" customBuiltin="1"/>
    <cellStyle name="Accent1" xfId="2850" builtinId="29" hidden="1" customBuiltin="1"/>
    <cellStyle name="Accent1" xfId="2872" builtinId="29" hidden="1" customBuiltin="1"/>
    <cellStyle name="Accent1" xfId="1890" builtinId="29" hidden="1" customBuiltin="1"/>
    <cellStyle name="Accent1" xfId="1916" builtinId="29" hidden="1" customBuiltin="1"/>
    <cellStyle name="Accent1" xfId="1932" builtinId="29" hidden="1" customBuiltin="1"/>
    <cellStyle name="Accent1" xfId="1892" builtinId="29" hidden="1" customBuiltin="1"/>
    <cellStyle name="Accent1" xfId="1929" builtinId="29" hidden="1" customBuiltin="1"/>
    <cellStyle name="Accent1" xfId="1824" builtinId="29" hidden="1" customBuiltin="1"/>
    <cellStyle name="Accent1" xfId="3023" builtinId="29" hidden="1" customBuiltin="1"/>
    <cellStyle name="Accent1" xfId="3044" builtinId="29" hidden="1" customBuiltin="1"/>
    <cellStyle name="Accent1" xfId="3067" builtinId="29" hidden="1" customBuiltin="1"/>
    <cellStyle name="Accent1" xfId="3088" builtinId="29" hidden="1" customBuiltin="1"/>
    <cellStyle name="Accent1" xfId="3109" builtinId="29" hidden="1" customBuiltin="1"/>
    <cellStyle name="Accent1" xfId="2989" builtinId="29" hidden="1" customBuiltin="1"/>
    <cellStyle name="Accent1" xfId="3141" builtinId="29" hidden="1" customBuiltin="1"/>
    <cellStyle name="Accent1" xfId="3170" builtinId="29" hidden="1" customBuiltin="1"/>
    <cellStyle name="Accent1" xfId="3205" builtinId="29" hidden="1" customBuiltin="1"/>
    <cellStyle name="Accent1" xfId="3234" builtinId="29" hidden="1" customBuiltin="1"/>
    <cellStyle name="Accent1" xfId="3265" builtinId="29" hidden="1" customBuiltin="1"/>
    <cellStyle name="Accent1" xfId="3131" builtinId="29" hidden="1" customBuiltin="1"/>
    <cellStyle name="Accent1" xfId="3252" builtinId="29" hidden="1" customBuiltin="1"/>
    <cellStyle name="Accent1" xfId="3285" builtinId="29" hidden="1" customBuiltin="1"/>
    <cellStyle name="Accent1" xfId="3310" builtinId="29" hidden="1" customBuiltin="1"/>
    <cellStyle name="Accent1" xfId="3331" builtinId="29" hidden="1" customBuiltin="1"/>
    <cellStyle name="Accent1" xfId="3352" builtinId="29" hidden="1" customBuiltin="1"/>
    <cellStyle name="Accent1" xfId="3123" builtinId="29" hidden="1" customBuiltin="1"/>
    <cellStyle name="Accent1" xfId="3392" builtinId="29" hidden="1" customBuiltin="1"/>
    <cellStyle name="Accent1" xfId="3420" builtinId="29" hidden="1" customBuiltin="1"/>
    <cellStyle name="Accent1" xfId="3452" builtinId="29" hidden="1" customBuiltin="1"/>
    <cellStyle name="Accent1" xfId="3480" builtinId="29" hidden="1" customBuiltin="1"/>
    <cellStyle name="Accent1" xfId="3507" builtinId="29" hidden="1" customBuiltin="1"/>
    <cellStyle name="Accent1" xfId="3382" builtinId="29" hidden="1" customBuiltin="1"/>
    <cellStyle name="Accent1" xfId="3495" builtinId="29" hidden="1" customBuiltin="1"/>
    <cellStyle name="Accent1" xfId="3525" builtinId="29" hidden="1" customBuiltin="1"/>
    <cellStyle name="Accent1" xfId="3547" builtinId="29" hidden="1" customBuiltin="1"/>
    <cellStyle name="Accent1" xfId="3568" builtinId="29" hidden="1" customBuiltin="1"/>
    <cellStyle name="Accent1" xfId="3589" builtinId="29" hidden="1" customBuiltin="1"/>
    <cellStyle name="Accent1" xfId="3614" builtinId="29" hidden="1" customBuiltin="1"/>
    <cellStyle name="Accent1" xfId="3648" builtinId="29" hidden="1" customBuiltin="1"/>
    <cellStyle name="Accent1" xfId="3676" builtinId="29" hidden="1" customBuiltin="1"/>
    <cellStyle name="Accent1" xfId="3708" builtinId="29" hidden="1" customBuiltin="1"/>
    <cellStyle name="Accent1" xfId="3736" builtinId="29" hidden="1" customBuiltin="1"/>
    <cellStyle name="Accent1" xfId="3763" builtinId="29" hidden="1" customBuiltin="1"/>
    <cellStyle name="Accent1" xfId="3638" builtinId="29" hidden="1" customBuiltin="1"/>
    <cellStyle name="Accent1" xfId="3751" builtinId="29" hidden="1" customBuiltin="1"/>
    <cellStyle name="Accent1" xfId="3781" builtinId="29" hidden="1" customBuiltin="1"/>
    <cellStyle name="Accent1" xfId="3803" builtinId="29" hidden="1" customBuiltin="1"/>
    <cellStyle name="Accent1" xfId="3824" builtinId="29" hidden="1" customBuiltin="1"/>
    <cellStyle name="Accent1" xfId="3845" builtinId="29" hidden="1" customBuiltin="1"/>
    <cellStyle name="Accent1" xfId="3866" builtinId="29" hidden="1" customBuiltin="1"/>
    <cellStyle name="Accent1" xfId="3907" builtinId="29" hidden="1" customBuiltin="1"/>
    <cellStyle name="Accent1" xfId="3941" builtinId="29" hidden="1" customBuiltin="1"/>
    <cellStyle name="Accent1" xfId="3978" builtinId="29" hidden="1" customBuiltin="1"/>
    <cellStyle name="Accent1" xfId="4015" builtinId="29" hidden="1" customBuiltin="1"/>
    <cellStyle name="Accent1" xfId="4049" builtinId="29" hidden="1" customBuiltin="1"/>
    <cellStyle name="Accent1" xfId="4247" builtinId="29" hidden="1" customBuiltin="1"/>
    <cellStyle name="Accent1" xfId="6381" builtinId="29" hidden="1" customBuiltin="1"/>
    <cellStyle name="Accent1" xfId="6405" builtinId="29" hidden="1" customBuiltin="1"/>
    <cellStyle name="Accent1" xfId="6435" builtinId="29" hidden="1" customBuiltin="1"/>
    <cellStyle name="Accent1" xfId="6459" builtinId="29" hidden="1" customBuiltin="1"/>
    <cellStyle name="Accent1" xfId="6482" builtinId="29" hidden="1" customBuiltin="1"/>
    <cellStyle name="Accent1" xfId="6335" builtinId="29" hidden="1" customBuiltin="1"/>
    <cellStyle name="Accent1" xfId="6523" builtinId="29" hidden="1" customBuiltin="1"/>
    <cellStyle name="Accent1" xfId="6557" builtinId="29" hidden="1" customBuiltin="1"/>
    <cellStyle name="Accent1" xfId="6595" builtinId="29" hidden="1" customBuiltin="1"/>
    <cellStyle name="Accent1" xfId="6631" builtinId="29" hidden="1" customBuiltin="1"/>
    <cellStyle name="Accent1" xfId="6666" builtinId="29" hidden="1" customBuiltin="1"/>
    <cellStyle name="Accent1" xfId="6512" builtinId="29" hidden="1" customBuiltin="1"/>
    <cellStyle name="Accent1" xfId="6652" builtinId="29" hidden="1" customBuiltin="1"/>
    <cellStyle name="Accent1" xfId="6690" builtinId="29" hidden="1" customBuiltin="1"/>
    <cellStyle name="Accent1" xfId="6728" builtinId="29" hidden="1" customBuiltin="1"/>
    <cellStyle name="Accent1" xfId="6764" builtinId="29" hidden="1" customBuiltin="1"/>
    <cellStyle name="Accent1" xfId="6799" builtinId="29" hidden="1" customBuiltin="1"/>
    <cellStyle name="Accent1" xfId="6499" builtinId="29" hidden="1" customBuiltin="1"/>
    <cellStyle name="Accent1" xfId="6862" builtinId="29" hidden="1" customBuiltin="1"/>
    <cellStyle name="Accent1" xfId="6895" builtinId="29" hidden="1" customBuiltin="1"/>
    <cellStyle name="Accent1" xfId="6931" builtinId="29" hidden="1" customBuiltin="1"/>
    <cellStyle name="Accent1" xfId="6964" builtinId="29" hidden="1" customBuiltin="1"/>
    <cellStyle name="Accent1" xfId="6994" builtinId="29" hidden="1" customBuiltin="1"/>
    <cellStyle name="Accent1" xfId="6851" builtinId="29" hidden="1" customBuiltin="1"/>
    <cellStyle name="Accent1" xfId="6981" builtinId="29" hidden="1" customBuiltin="1"/>
    <cellStyle name="Accent1" xfId="7015" builtinId="29" hidden="1" customBuiltin="1"/>
    <cellStyle name="Accent1" xfId="7050" builtinId="29" hidden="1" customBuiltin="1"/>
    <cellStyle name="Accent1" xfId="7086" builtinId="29" hidden="1" customBuiltin="1"/>
    <cellStyle name="Accent1" xfId="7120" builtinId="29" hidden="1" customBuiltin="1"/>
    <cellStyle name="Accent1" xfId="7160" builtinId="29" hidden="1" customBuiltin="1"/>
    <cellStyle name="Accent1" xfId="7206" builtinId="29" hidden="1" customBuiltin="1"/>
    <cellStyle name="Accent1" xfId="7240" builtinId="29" hidden="1" customBuiltin="1"/>
    <cellStyle name="Accent1" xfId="7276" builtinId="29" hidden="1" customBuiltin="1"/>
    <cellStyle name="Accent1" xfId="7309" builtinId="29" hidden="1" customBuiltin="1"/>
    <cellStyle name="Accent1" xfId="7339" builtinId="29" hidden="1" customBuiltin="1"/>
    <cellStyle name="Accent1" xfId="7194" builtinId="29" hidden="1" customBuiltin="1"/>
    <cellStyle name="Accent1" xfId="7326" builtinId="29" hidden="1" customBuiltin="1"/>
    <cellStyle name="Accent1" xfId="7360" builtinId="29" hidden="1" customBuiltin="1"/>
    <cellStyle name="Accent1" xfId="7396" builtinId="29" hidden="1" customBuiltin="1"/>
    <cellStyle name="Accent1" xfId="7432" builtinId="29" hidden="1" customBuiltin="1"/>
    <cellStyle name="Accent1" xfId="7466" builtinId="29" hidden="1" customBuiltin="1"/>
    <cellStyle name="Accent1" xfId="7514" builtinId="29" hidden="1" customBuiltin="1"/>
    <cellStyle name="Accent1" xfId="7967" builtinId="29" hidden="1" customBuiltin="1"/>
    <cellStyle name="Accent1" xfId="7988" builtinId="29" hidden="1" customBuiltin="1"/>
    <cellStyle name="Accent1" xfId="8011" builtinId="29" hidden="1" customBuiltin="1"/>
    <cellStyle name="Accent1" xfId="8034" builtinId="29" hidden="1" customBuiltin="1"/>
    <cellStyle name="Accent1" xfId="8055" builtinId="29" hidden="1" customBuiltin="1"/>
    <cellStyle name="Accent1" xfId="8099" builtinId="29" hidden="1" customBuiltin="1"/>
    <cellStyle name="Accent1" xfId="8564" builtinId="29" hidden="1" customBuiltin="1"/>
    <cellStyle name="Accent1" xfId="8588" builtinId="29" hidden="1" customBuiltin="1"/>
    <cellStyle name="Accent1" xfId="8616" builtinId="29" hidden="1" customBuiltin="1"/>
    <cellStyle name="Accent1" xfId="8639" builtinId="29" hidden="1" customBuiltin="1"/>
    <cellStyle name="Accent1" xfId="8665" builtinId="29" hidden="1" customBuiltin="1"/>
    <cellStyle name="Accent1" xfId="8525" builtinId="29" hidden="1" customBuiltin="1"/>
    <cellStyle name="Accent1" xfId="8700" builtinId="29" hidden="1" customBuiltin="1"/>
    <cellStyle name="Accent1" xfId="8730" builtinId="29" hidden="1" customBuiltin="1"/>
    <cellStyle name="Accent1" xfId="8766" builtinId="29" hidden="1" customBuiltin="1"/>
    <cellStyle name="Accent1" xfId="8798" builtinId="29" hidden="1" customBuiltin="1"/>
    <cellStyle name="Accent1" xfId="8830" builtinId="29" hidden="1" customBuiltin="1"/>
    <cellStyle name="Accent1" xfId="8690" builtinId="29" hidden="1" customBuiltin="1"/>
    <cellStyle name="Accent1" xfId="8817" builtinId="29" hidden="1" customBuiltin="1"/>
    <cellStyle name="Accent1" xfId="8851" builtinId="29" hidden="1" customBuiltin="1"/>
    <cellStyle name="Accent1" xfId="8879" builtinId="29" hidden="1" customBuiltin="1"/>
    <cellStyle name="Accent1" xfId="8903" builtinId="29" hidden="1" customBuiltin="1"/>
    <cellStyle name="Accent1" xfId="8927" builtinId="29" hidden="1" customBuiltin="1"/>
    <cellStyle name="Accent1" xfId="8681" builtinId="29" hidden="1" customBuiltin="1"/>
    <cellStyle name="Accent1" xfId="8973" builtinId="29" hidden="1" customBuiltin="1"/>
    <cellStyle name="Accent1" xfId="9004" builtinId="29" hidden="1" customBuiltin="1"/>
    <cellStyle name="Accent1" xfId="9037" builtinId="29" hidden="1" customBuiltin="1"/>
    <cellStyle name="Accent1" xfId="9068" builtinId="29" hidden="1" customBuiltin="1"/>
    <cellStyle name="Accent1" xfId="9095" builtinId="29" hidden="1" customBuiltin="1"/>
    <cellStyle name="Accent1" xfId="8962" builtinId="29" hidden="1" customBuiltin="1"/>
    <cellStyle name="Accent1" xfId="9083" builtinId="29" hidden="1" customBuiltin="1"/>
    <cellStyle name="Accent1" xfId="9114" builtinId="29" hidden="1" customBuiltin="1"/>
    <cellStyle name="Accent1" xfId="9141" builtinId="29" hidden="1" customBuiltin="1"/>
    <cellStyle name="Accent1" xfId="9166" builtinId="29" hidden="1" customBuiltin="1"/>
    <cellStyle name="Accent1" xfId="9192" builtinId="29" hidden="1" customBuiltin="1"/>
    <cellStyle name="Accent1" xfId="9220" builtinId="29" hidden="1" customBuiltin="1"/>
    <cellStyle name="Accent1" xfId="9258" builtinId="29" hidden="1" customBuiltin="1"/>
    <cellStyle name="Accent1" xfId="9289" builtinId="29" hidden="1" customBuiltin="1"/>
    <cellStyle name="Accent1" xfId="9322" builtinId="29" hidden="1" customBuiltin="1"/>
    <cellStyle name="Accent1" xfId="9353" builtinId="29" hidden="1" customBuiltin="1"/>
    <cellStyle name="Accent1" xfId="9380" builtinId="29" hidden="1" customBuiltin="1"/>
    <cellStyle name="Accent1" xfId="9248" builtinId="29" hidden="1" customBuiltin="1"/>
    <cellStyle name="Accent1" xfId="9368" builtinId="29" hidden="1" customBuiltin="1"/>
    <cellStyle name="Accent1" xfId="9399" builtinId="29" hidden="1" customBuiltin="1"/>
    <cellStyle name="Accent1" xfId="9425" builtinId="29" hidden="1" customBuiltin="1"/>
    <cellStyle name="Accent1" xfId="9450" builtinId="29" hidden="1" customBuiltin="1"/>
    <cellStyle name="Accent1" xfId="9474" builtinId="29" hidden="1" customBuiltin="1"/>
    <cellStyle name="Accent1" xfId="9498" builtinId="29" hidden="1" customBuiltin="1"/>
    <cellStyle name="Accent1" xfId="8272" builtinId="29" hidden="1" customBuiltin="1"/>
    <cellStyle name="Accent1" xfId="8359" builtinId="29" hidden="1" customBuiltin="1"/>
    <cellStyle name="Accent1" xfId="8428" builtinId="29" hidden="1" customBuiltin="1"/>
    <cellStyle name="Accent1" xfId="8279" builtinId="29" hidden="1" customBuiltin="1"/>
    <cellStyle name="Accent1" xfId="8420" builtinId="29" hidden="1" customBuiltin="1"/>
    <cellStyle name="Accent1" xfId="8085" builtinId="29" hidden="1" customBuiltin="1"/>
    <cellStyle name="Accent1" xfId="9665" builtinId="29" hidden="1" customBuiltin="1"/>
    <cellStyle name="Accent1" xfId="9686" builtinId="29" hidden="1" customBuiltin="1"/>
    <cellStyle name="Accent1" xfId="9709" builtinId="29" hidden="1" customBuiltin="1"/>
    <cellStyle name="Accent1" xfId="9730" builtinId="29" hidden="1" customBuiltin="1"/>
    <cellStyle name="Accent1" xfId="9751" builtinId="29" hidden="1" customBuiltin="1"/>
    <cellStyle name="Accent1" xfId="9628" builtinId="29" hidden="1" customBuiltin="1"/>
    <cellStyle name="Accent1" xfId="9785" builtinId="29" hidden="1" customBuiltin="1"/>
    <cellStyle name="Accent1" xfId="9815" builtinId="29" hidden="1" customBuiltin="1"/>
    <cellStyle name="Accent1" xfId="9850" builtinId="29" hidden="1" customBuiltin="1"/>
    <cellStyle name="Accent1" xfId="9881" builtinId="29" hidden="1" customBuiltin="1"/>
    <cellStyle name="Accent1" xfId="9912" builtinId="29" hidden="1" customBuiltin="1"/>
    <cellStyle name="Accent1" xfId="9774" builtinId="29" hidden="1" customBuiltin="1"/>
    <cellStyle name="Accent1" xfId="9899" builtinId="29" hidden="1" customBuiltin="1"/>
    <cellStyle name="Accent1" xfId="9934" builtinId="29" hidden="1" customBuiltin="1"/>
    <cellStyle name="Accent1" xfId="9963" builtinId="29" hidden="1" customBuiltin="1"/>
    <cellStyle name="Accent1" xfId="9987" builtinId="29" hidden="1" customBuiltin="1"/>
    <cellStyle name="Accent1" xfId="10011" builtinId="29" hidden="1" customBuiltin="1"/>
    <cellStyle name="Accent1" xfId="9765" builtinId="29" hidden="1" customBuiltin="1"/>
    <cellStyle name="Accent1" xfId="10054" builtinId="29" hidden="1" customBuiltin="1"/>
    <cellStyle name="Accent1" xfId="10083" builtinId="29" hidden="1" customBuiltin="1"/>
    <cellStyle name="Accent1" xfId="10115" builtinId="29" hidden="1" customBuiltin="1"/>
    <cellStyle name="Accent1" xfId="10144" builtinId="29" hidden="1" customBuiltin="1"/>
    <cellStyle name="Accent1" xfId="10171" builtinId="29" hidden="1" customBuiltin="1"/>
    <cellStyle name="Accent1" xfId="10044" builtinId="29" hidden="1" customBuiltin="1"/>
    <cellStyle name="Accent1" xfId="10159" builtinId="29" hidden="1" customBuiltin="1"/>
    <cellStyle name="Accent1" xfId="10191" builtinId="29" hidden="1" customBuiltin="1"/>
    <cellStyle name="Accent1" xfId="10217" builtinId="29" hidden="1" customBuiltin="1"/>
    <cellStyle name="Accent1" xfId="10241" builtinId="29" hidden="1" customBuiltin="1"/>
    <cellStyle name="Accent1" xfId="10265" builtinId="29" hidden="1" customBuiltin="1"/>
    <cellStyle name="Accent1" xfId="10293" builtinId="29" hidden="1" customBuiltin="1"/>
    <cellStyle name="Accent1" xfId="10332" builtinId="29" hidden="1" customBuiltin="1"/>
    <cellStyle name="Accent1" xfId="10361" builtinId="29" hidden="1" customBuiltin="1"/>
    <cellStyle name="Accent1" xfId="10394" builtinId="29" hidden="1" customBuiltin="1"/>
    <cellStyle name="Accent1" xfId="10424" builtinId="29" hidden="1" customBuiltin="1"/>
    <cellStyle name="Accent1" xfId="10451" builtinId="29" hidden="1" customBuiltin="1"/>
    <cellStyle name="Accent1" xfId="10321" builtinId="29" hidden="1" customBuiltin="1"/>
    <cellStyle name="Accent1" xfId="10439" builtinId="29" hidden="1" customBuiltin="1"/>
    <cellStyle name="Accent1" xfId="10470" builtinId="29" hidden="1" customBuiltin="1"/>
    <cellStyle name="Accent1" xfId="10497" builtinId="29" hidden="1" customBuiltin="1"/>
    <cellStyle name="Accent1" xfId="10521" builtinId="29" hidden="1" customBuiltin="1"/>
    <cellStyle name="Accent1" xfId="10543" builtinId="29" hidden="1" customBuiltin="1"/>
    <cellStyle name="Accent1" xfId="10573" builtinId="29" hidden="1" customBuiltin="1"/>
    <cellStyle name="Accent1" xfId="5420" builtinId="29" hidden="1" customBuiltin="1"/>
    <cellStyle name="Accent1" xfId="7554" builtinId="29" hidden="1" customBuiltin="1"/>
    <cellStyle name="Accent1" xfId="8502" builtinId="29" hidden="1" customBuiltin="1"/>
    <cellStyle name="Accent1" xfId="7681" builtinId="29" hidden="1" customBuiltin="1"/>
    <cellStyle name="Accent1" xfId="10737" builtinId="29" hidden="1" customBuiltin="1"/>
    <cellStyle name="Accent1" xfId="9614" builtinId="29" hidden="1" customBuiltin="1"/>
    <cellStyle name="Accent1" xfId="7797" builtinId="29" hidden="1" customBuiltin="1"/>
    <cellStyle name="Accent1" xfId="7535" builtinId="29" hidden="1" customBuiltin="1"/>
    <cellStyle name="Accent1" xfId="5940" builtinId="29" hidden="1" customBuiltin="1"/>
    <cellStyle name="Accent1" xfId="5733" builtinId="29" hidden="1" customBuiltin="1"/>
    <cellStyle name="Accent1" xfId="7954" builtinId="29" hidden="1" customBuiltin="1"/>
    <cellStyle name="Accent1" xfId="5727" builtinId="29" hidden="1" customBuiltin="1"/>
    <cellStyle name="Accent1" xfId="6213" builtinId="29" hidden="1" customBuiltin="1"/>
    <cellStyle name="Accent1" xfId="4405" builtinId="29" hidden="1" customBuiltin="1"/>
    <cellStyle name="Accent1" xfId="5197" builtinId="29" hidden="1" customBuiltin="1"/>
    <cellStyle name="Accent1" xfId="10774" builtinId="29" hidden="1" customBuiltin="1"/>
    <cellStyle name="Accent1" xfId="7840" builtinId="29" hidden="1" customBuiltin="1"/>
    <cellStyle name="Accent1" xfId="5813" builtinId="29" hidden="1" customBuiltin="1"/>
    <cellStyle name="Accent1" xfId="6073" builtinId="29" hidden="1" customBuiltin="1"/>
    <cellStyle name="Accent1" xfId="5141" builtinId="29" hidden="1" customBuiltin="1"/>
    <cellStyle name="Accent1" xfId="7731" builtinId="29" hidden="1" customBuiltin="1"/>
    <cellStyle name="Accent1" xfId="8257" builtinId="29" hidden="1" customBuiltin="1"/>
    <cellStyle name="Accent1" xfId="7730" builtinId="29" hidden="1" customBuiltin="1"/>
    <cellStyle name="Accent1" xfId="8312" builtinId="29" hidden="1" customBuiltin="1"/>
    <cellStyle name="Accent1" xfId="10815" builtinId="29" hidden="1" customBuiltin="1"/>
    <cellStyle name="Accent1" xfId="7638" builtinId="29" hidden="1" customBuiltin="1"/>
    <cellStyle name="Accent1" xfId="7858" builtinId="29" hidden="1" customBuiltin="1"/>
    <cellStyle name="Accent1" xfId="10625" builtinId="29" hidden="1" customBuiltin="1"/>
    <cellStyle name="Accent1" xfId="121" builtinId="29" hidden="1" customBuiltin="1"/>
    <cellStyle name="Accent1" xfId="8083" builtinId="29" hidden="1" customBuiltin="1"/>
    <cellStyle name="Accent1" xfId="5210" builtinId="29" hidden="1" customBuiltin="1"/>
    <cellStyle name="Accent1" xfId="6206" builtinId="29" hidden="1" customBuiltin="1"/>
    <cellStyle name="Accent1" xfId="6113" builtinId="29" hidden="1" customBuiltin="1"/>
    <cellStyle name="Accent1" xfId="5139" builtinId="29" hidden="1" customBuiltin="1"/>
    <cellStyle name="Accent1" xfId="4376" builtinId="29" hidden="1" customBuiltin="1"/>
    <cellStyle name="Accent1" xfId="4373" builtinId="29" hidden="1" customBuiltin="1"/>
    <cellStyle name="Accent1" xfId="5481" builtinId="29" hidden="1" customBuiltin="1"/>
    <cellStyle name="Accent1" xfId="4992" builtinId="29" hidden="1" customBuiltin="1"/>
    <cellStyle name="Accent1" xfId="4872" builtinId="29" hidden="1" customBuiltin="1"/>
    <cellStyle name="Accent1" xfId="4987" builtinId="29" hidden="1" customBuiltin="1"/>
    <cellStyle name="Accent1" xfId="5056" builtinId="29" hidden="1" customBuiltin="1"/>
    <cellStyle name="Accent1" xfId="4876" builtinId="29" hidden="1" customBuiltin="1"/>
    <cellStyle name="Accent1" xfId="5090" builtinId="29" hidden="1" customBuiltin="1"/>
    <cellStyle name="Accent1" xfId="5234" builtinId="29" hidden="1" customBuiltin="1"/>
    <cellStyle name="Accent1" xfId="4356" builtinId="29" hidden="1" customBuiltin="1"/>
    <cellStyle name="Accent1" xfId="5771" builtinId="29" hidden="1" customBuiltin="1"/>
    <cellStyle name="Accent1" xfId="3881" builtinId="29" hidden="1" customBuiltin="1"/>
    <cellStyle name="Accent1" xfId="6131" builtinId="29" hidden="1" customBuiltin="1"/>
    <cellStyle name="Accent1" xfId="6123" builtinId="29" hidden="1" customBuiltin="1"/>
    <cellStyle name="Accent1" xfId="10020" builtinId="29" hidden="1" customBuiltin="1"/>
    <cellStyle name="Accent1" xfId="9333" builtinId="29" hidden="1" customBuiltin="1"/>
    <cellStyle name="Accent1" xfId="4967" builtinId="29" hidden="1" customBuiltin="1"/>
    <cellStyle name="Accent1" xfId="5362" builtinId="29" hidden="1" customBuiltin="1"/>
    <cellStyle name="Accent1" xfId="9405" builtinId="29" hidden="1" customBuiltin="1"/>
    <cellStyle name="Accent1" xfId="11009" builtinId="29" hidden="1" customBuiltin="1"/>
    <cellStyle name="Accent1" xfId="11035" builtinId="29" hidden="1" customBuiltin="1"/>
    <cellStyle name="Accent1" xfId="11066" builtinId="29" hidden="1" customBuiltin="1"/>
    <cellStyle name="Accent1" xfId="11093" builtinId="29" hidden="1" customBuiltin="1"/>
    <cellStyle name="Accent1" xfId="11119" builtinId="29" hidden="1" customBuiltin="1"/>
    <cellStyle name="Accent1" xfId="10966" builtinId="29" hidden="1" customBuiltin="1"/>
    <cellStyle name="Accent1" xfId="11164" builtinId="29" hidden="1" customBuiltin="1"/>
    <cellStyle name="Accent1" xfId="11196" builtinId="29" hidden="1" customBuiltin="1"/>
    <cellStyle name="Accent1" xfId="11231" builtinId="29" hidden="1" customBuiltin="1"/>
    <cellStyle name="Accent1" xfId="11267" builtinId="29" hidden="1" customBuiltin="1"/>
    <cellStyle name="Accent1" xfId="11298" builtinId="29" hidden="1" customBuiltin="1"/>
    <cellStyle name="Accent1" xfId="11152" builtinId="29" hidden="1" customBuiltin="1"/>
    <cellStyle name="Accent1" xfId="11285" builtinId="29" hidden="1" customBuiltin="1"/>
    <cellStyle name="Accent1" xfId="11319" builtinId="29" hidden="1" customBuiltin="1"/>
    <cellStyle name="Accent1" xfId="11351" builtinId="29" hidden="1" customBuiltin="1"/>
    <cellStyle name="Accent1" xfId="11381" builtinId="29" hidden="1" customBuiltin="1"/>
    <cellStyle name="Accent1" xfId="11407" builtinId="29" hidden="1" customBuiltin="1"/>
    <cellStyle name="Accent1" xfId="11140" builtinId="29" hidden="1" customBuiltin="1"/>
    <cellStyle name="Accent1" xfId="11461" builtinId="29" hidden="1" customBuiltin="1"/>
    <cellStyle name="Accent1" xfId="11492" builtinId="29" hidden="1" customBuiltin="1"/>
    <cellStyle name="Accent1" xfId="11525" builtinId="29" hidden="1" customBuiltin="1"/>
    <cellStyle name="Accent1" xfId="11557" builtinId="29" hidden="1" customBuiltin="1"/>
    <cellStyle name="Accent1" xfId="11585" builtinId="29" hidden="1" customBuiltin="1"/>
    <cellStyle name="Accent1" xfId="11449" builtinId="29" hidden="1" customBuiltin="1"/>
    <cellStyle name="Accent1" xfId="11572" builtinId="29" hidden="1" customBuiltin="1"/>
    <cellStyle name="Accent1" xfId="11605" builtinId="29" hidden="1" customBuiltin="1"/>
    <cellStyle name="Accent1" xfId="11632" builtinId="29" hidden="1" customBuiltin="1"/>
    <cellStyle name="Accent1" xfId="11658" builtinId="29" hidden="1" customBuiltin="1"/>
    <cellStyle name="Accent1" xfId="11685" builtinId="29" hidden="1" customBuiltin="1"/>
    <cellStyle name="Accent1" xfId="11717" builtinId="29" hidden="1" customBuiltin="1"/>
    <cellStyle name="Accent1" xfId="11759" builtinId="29" hidden="1" customBuiltin="1"/>
    <cellStyle name="Accent1" xfId="11790" builtinId="29" hidden="1" customBuiltin="1"/>
    <cellStyle name="Accent1" xfId="11823" builtinId="29" hidden="1" customBuiltin="1"/>
    <cellStyle name="Accent1" xfId="11854" builtinId="29" hidden="1" customBuiltin="1"/>
    <cellStyle name="Accent1" xfId="11881" builtinId="29" hidden="1" customBuiltin="1"/>
    <cellStyle name="Accent1" xfId="11748" builtinId="29" hidden="1" customBuiltin="1"/>
    <cellStyle name="Accent1" xfId="11869" builtinId="29" hidden="1" customBuiltin="1"/>
    <cellStyle name="Accent1" xfId="11901" builtinId="29" hidden="1" customBuiltin="1"/>
    <cellStyle name="Accent1" xfId="11926" builtinId="29" hidden="1" customBuiltin="1"/>
    <cellStyle name="Accent1" xfId="11956" builtinId="29" hidden="1" customBuiltin="1"/>
    <cellStyle name="Accent1" xfId="11985" builtinId="29" hidden="1" customBuiltin="1"/>
    <cellStyle name="Accent1" xfId="12011" builtinId="29" hidden="1" customBuiltin="1"/>
    <cellStyle name="Accent1" xfId="5751" builtinId="29" hidden="1" customBuiltin="1"/>
    <cellStyle name="Accent1" xfId="10884" builtinId="29" hidden="1" customBuiltin="1"/>
    <cellStyle name="Accent1" xfId="10906" builtinId="29" hidden="1" customBuiltin="1"/>
    <cellStyle name="Accent1" xfId="4851" builtinId="29" hidden="1" customBuiltin="1"/>
    <cellStyle name="Accent1" xfId="10903" builtinId="29" hidden="1" customBuiltin="1"/>
    <cellStyle name="Accent1" xfId="9995" builtinId="29" hidden="1" customBuiltin="1"/>
    <cellStyle name="Accent1" xfId="12164" builtinId="29" hidden="1" customBuiltin="1"/>
    <cellStyle name="Accent1" xfId="12185" builtinId="29" hidden="1" customBuiltin="1"/>
    <cellStyle name="Accent1" xfId="12208" builtinId="29" hidden="1" customBuiltin="1"/>
    <cellStyle name="Accent1" xfId="12229" builtinId="29" hidden="1" customBuiltin="1"/>
    <cellStyle name="Accent1" xfId="12250" builtinId="29" hidden="1" customBuiltin="1"/>
    <cellStyle name="Accent1" xfId="12128" builtinId="29" hidden="1" customBuiltin="1"/>
    <cellStyle name="Accent1" xfId="12287" builtinId="29" hidden="1" customBuiltin="1"/>
    <cellStyle name="Accent1" xfId="12318" builtinId="29" hidden="1" customBuiltin="1"/>
    <cellStyle name="Accent1" xfId="12354" builtinId="29" hidden="1" customBuiltin="1"/>
    <cellStyle name="Accent1" xfId="12384" builtinId="29" hidden="1" customBuiltin="1"/>
    <cellStyle name="Accent1" xfId="12416" builtinId="29" hidden="1" customBuiltin="1"/>
    <cellStyle name="Accent1" xfId="12276" builtinId="29" hidden="1" customBuiltin="1"/>
    <cellStyle name="Accent1" xfId="12403" builtinId="29" hidden="1" customBuiltin="1"/>
    <cellStyle name="Accent1" xfId="12438" builtinId="29" hidden="1" customBuiltin="1"/>
    <cellStyle name="Accent1" xfId="12469" builtinId="29" hidden="1" customBuiltin="1"/>
    <cellStyle name="Accent1" xfId="12496" builtinId="29" hidden="1" customBuiltin="1"/>
    <cellStyle name="Accent1" xfId="12522" builtinId="29" hidden="1" customBuiltin="1"/>
    <cellStyle name="Accent1" xfId="12264" builtinId="29" hidden="1" customBuiltin="1"/>
    <cellStyle name="Accent1" xfId="12570" builtinId="29" hidden="1" customBuiltin="1"/>
    <cellStyle name="Accent1" xfId="12601" builtinId="29" hidden="1" customBuiltin="1"/>
    <cellStyle name="Accent1" xfId="12633" builtinId="29" hidden="1" customBuiltin="1"/>
    <cellStyle name="Accent1" xfId="12663" builtinId="29" hidden="1" customBuiltin="1"/>
    <cellStyle name="Accent1" xfId="12690" builtinId="29" hidden="1" customBuiltin="1"/>
    <cellStyle name="Accent1" xfId="12560" builtinId="29" hidden="1" customBuiltin="1"/>
    <cellStyle name="Accent1" xfId="12678" builtinId="29" hidden="1" customBuiltin="1"/>
    <cellStyle name="Accent1" xfId="12709" builtinId="29" hidden="1" customBuiltin="1"/>
    <cellStyle name="Accent1" xfId="12737" builtinId="29" hidden="1" customBuiltin="1"/>
    <cellStyle name="Accent1" xfId="12764" builtinId="29" hidden="1" customBuiltin="1"/>
    <cellStyle name="Accent1" xfId="12793" builtinId="29" hidden="1" customBuiltin="1"/>
    <cellStyle name="Accent1" xfId="12825" builtinId="29" hidden="1" customBuiltin="1"/>
    <cellStyle name="Accent1" xfId="12864" builtinId="29" hidden="1" customBuiltin="1"/>
    <cellStyle name="Accent1" xfId="12894" builtinId="29" hidden="1" customBuiltin="1"/>
    <cellStyle name="Accent1" xfId="12926" builtinId="29" hidden="1" customBuiltin="1"/>
    <cellStyle name="Accent1" xfId="12955" builtinId="29" hidden="1" customBuiltin="1"/>
    <cellStyle name="Accent1" xfId="12982" builtinId="29" hidden="1" customBuiltin="1"/>
    <cellStyle name="Accent1" xfId="12853" builtinId="29" hidden="1" customBuiltin="1"/>
    <cellStyle name="Accent1" xfId="12970" builtinId="29" hidden="1" customBuiltin="1"/>
    <cellStyle name="Accent1" xfId="13002" builtinId="29" hidden="1" customBuiltin="1"/>
    <cellStyle name="Accent1" xfId="13029" builtinId="29" hidden="1" customBuiltin="1"/>
    <cellStyle name="Accent1" xfId="13054" builtinId="29" hidden="1" customBuiltin="1"/>
    <cellStyle name="Accent1" xfId="13080" builtinId="29" hidden="1" customBuiltin="1"/>
    <cellStyle name="Accent1" xfId="13104" builtinId="29" hidden="1" customBuiltin="1"/>
    <cellStyle name="Accent1" xfId="4955" builtinId="29" hidden="1" customBuiltin="1"/>
    <cellStyle name="Accent1" xfId="4234" builtinId="29" hidden="1" customBuiltin="1"/>
    <cellStyle name="Accent1" xfId="4750" builtinId="29" hidden="1" customBuiltin="1"/>
    <cellStyle name="Accent1" xfId="5339" builtinId="29" hidden="1" customBuiltin="1"/>
    <cellStyle name="Accent1" xfId="5859" builtinId="29" hidden="1" customBuiltin="1"/>
    <cellStyle name="Accent1" xfId="11153" builtinId="29" hidden="1" customBuiltin="1"/>
    <cellStyle name="Accent1" xfId="5642" builtinId="29" hidden="1" customBuiltin="1"/>
    <cellStyle name="Accent1" xfId="10891" builtinId="29" hidden="1" customBuiltin="1"/>
    <cellStyle name="Accent1" xfId="12995" builtinId="29" hidden="1" customBuiltin="1"/>
    <cellStyle name="Accent1" xfId="8485" builtinId="29" hidden="1" customBuiltin="1"/>
    <cellStyle name="Accent1" xfId="6052" builtinId="29" hidden="1" customBuiltin="1"/>
    <cellStyle name="Accent1" xfId="12552" builtinId="29" hidden="1" customBuiltin="1"/>
    <cellStyle name="Accent1" xfId="13033" builtinId="29" hidden="1" customBuiltin="1"/>
    <cellStyle name="Accent1" xfId="5546" builtinId="29" hidden="1" customBuiltin="1"/>
    <cellStyle name="Accent1" xfId="4526" builtinId="29" hidden="1" customBuiltin="1"/>
    <cellStyle name="Accent1" xfId="4610" builtinId="29" hidden="1" customBuiltin="1"/>
    <cellStyle name="Accent1" xfId="11633" builtinId="29" hidden="1" customBuiltin="1"/>
    <cellStyle name="Accent1" xfId="11690" builtinId="29" hidden="1" customBuiltin="1"/>
    <cellStyle name="Accent1" xfId="11120" builtinId="29" hidden="1" customBuiltin="1"/>
    <cellStyle name="Accent1" xfId="13129" builtinId="29" hidden="1" customBuiltin="1"/>
    <cellStyle name="Accent1" xfId="13167" builtinId="29" hidden="1" customBuiltin="1"/>
    <cellStyle name="Accent1" xfId="13203" builtinId="29" hidden="1" customBuiltin="1"/>
    <cellStyle name="Accent1" xfId="13238" builtinId="29" hidden="1" customBuiltin="1"/>
    <cellStyle name="Accent1" xfId="8076" builtinId="29" hidden="1" customBuiltin="1"/>
    <cellStyle name="Accent1" xfId="13301" builtinId="29" hidden="1" customBuiltin="1"/>
    <cellStyle name="Accent1" xfId="13334" builtinId="29" hidden="1" customBuiltin="1"/>
    <cellStyle name="Accent1" xfId="13369" builtinId="29" hidden="1" customBuiltin="1"/>
    <cellStyle name="Accent1" xfId="13402" builtinId="29" hidden="1" customBuiltin="1"/>
    <cellStyle name="Accent1" xfId="13432" builtinId="29" hidden="1" customBuiltin="1"/>
    <cellStyle name="Accent1" xfId="13290" builtinId="29" hidden="1" customBuiltin="1"/>
    <cellStyle name="Accent1" xfId="13419" builtinId="29" hidden="1" customBuiltin="1"/>
    <cellStyle name="Accent1" xfId="13453" builtinId="29" hidden="1" customBuiltin="1"/>
    <cellStyle name="Accent1" xfId="13488" builtinId="29" hidden="1" customBuiltin="1"/>
    <cellStyle name="Accent1" xfId="13524" builtinId="29" hidden="1" customBuiltin="1"/>
    <cellStyle name="Accent1" xfId="13558" builtinId="29" hidden="1" customBuiltin="1"/>
    <cellStyle name="Accent1" xfId="13598" builtinId="29" hidden="1" customBuiltin="1"/>
    <cellStyle name="Accent1" xfId="13643" builtinId="29" hidden="1" customBuiltin="1"/>
    <cellStyle name="Accent1" xfId="13676" builtinId="29" hidden="1" customBuiltin="1"/>
    <cellStyle name="Accent1" xfId="13711" builtinId="29" hidden="1" customBuiltin="1"/>
    <cellStyle name="Accent1" xfId="13744" builtinId="29" hidden="1" customBuiltin="1"/>
    <cellStyle name="Accent1" xfId="13774" builtinId="29" hidden="1" customBuiltin="1"/>
    <cellStyle name="Accent1" xfId="13632" builtinId="29" hidden="1" customBuiltin="1"/>
    <cellStyle name="Accent1" xfId="13761" builtinId="29" hidden="1" customBuiltin="1"/>
    <cellStyle name="Accent1" xfId="13795" builtinId="29" hidden="1" customBuiltin="1"/>
    <cellStyle name="Accent1" xfId="13830" builtinId="29" hidden="1" customBuiltin="1"/>
    <cellStyle name="Accent1" xfId="13866" builtinId="29" hidden="1" customBuiltin="1"/>
    <cellStyle name="Accent1" xfId="13900" builtinId="29" hidden="1" customBuiltin="1"/>
    <cellStyle name="Accent1" xfId="13947" builtinId="29" hidden="1" customBuiltin="1"/>
    <cellStyle name="Accent1" xfId="14307" builtinId="29" hidden="1" customBuiltin="1"/>
    <cellStyle name="Accent1" xfId="14328" builtinId="29" hidden="1" customBuiltin="1"/>
    <cellStyle name="Accent1" xfId="14350" builtinId="29" hidden="1" customBuiltin="1"/>
    <cellStyle name="Accent1" xfId="14372" builtinId="29" hidden="1" customBuiltin="1"/>
    <cellStyle name="Accent1" xfId="14393" builtinId="29" hidden="1" customBuiltin="1"/>
    <cellStyle name="Accent1" xfId="14435" builtinId="29" hidden="1" customBuiltin="1"/>
    <cellStyle name="Accent1" xfId="14836" builtinId="29" hidden="1" customBuiltin="1"/>
    <cellStyle name="Accent1" xfId="14860" builtinId="29" hidden="1" customBuiltin="1"/>
    <cellStyle name="Accent1" xfId="14888" builtinId="29" hidden="1" customBuiltin="1"/>
    <cellStyle name="Accent1" xfId="14911" builtinId="29" hidden="1" customBuiltin="1"/>
    <cellStyle name="Accent1" xfId="14935" builtinId="29" hidden="1" customBuiltin="1"/>
    <cellStyle name="Accent1" xfId="14797" builtinId="29" hidden="1" customBuiltin="1"/>
    <cellStyle name="Accent1" xfId="14970" builtinId="29" hidden="1" customBuiltin="1"/>
    <cellStyle name="Accent1" xfId="15000" builtinId="29" hidden="1" customBuiltin="1"/>
    <cellStyle name="Accent1" xfId="15035" builtinId="29" hidden="1" customBuiltin="1"/>
    <cellStyle name="Accent1" xfId="15067" builtinId="29" hidden="1" customBuiltin="1"/>
    <cellStyle name="Accent1" xfId="15099" builtinId="29" hidden="1" customBuiltin="1"/>
    <cellStyle name="Accent1" xfId="14959" builtinId="29" hidden="1" customBuiltin="1"/>
    <cellStyle name="Accent1" xfId="15086" builtinId="29" hidden="1" customBuiltin="1"/>
    <cellStyle name="Accent1" xfId="15120" builtinId="29" hidden="1" customBuiltin="1"/>
    <cellStyle name="Accent1" xfId="15147" builtinId="29" hidden="1" customBuiltin="1"/>
    <cellStyle name="Accent1" xfId="15171" builtinId="29" hidden="1" customBuiltin="1"/>
    <cellStyle name="Accent1" xfId="15195" builtinId="29" hidden="1" customBuiltin="1"/>
    <cellStyle name="Accent1" xfId="14950" builtinId="29" hidden="1" customBuiltin="1"/>
    <cellStyle name="Accent1" xfId="15238" builtinId="29" hidden="1" customBuiltin="1"/>
    <cellStyle name="Accent1" xfId="15267" builtinId="29" hidden="1" customBuiltin="1"/>
    <cellStyle name="Accent1" xfId="15299" builtinId="29" hidden="1" customBuiltin="1"/>
    <cellStyle name="Accent1" xfId="15330" builtinId="29" hidden="1" customBuiltin="1"/>
    <cellStyle name="Accent1" xfId="15357" builtinId="29" hidden="1" customBuiltin="1"/>
    <cellStyle name="Accent1" xfId="15228" builtinId="29" hidden="1" customBuiltin="1"/>
    <cellStyle name="Accent1" xfId="15345" builtinId="29" hidden="1" customBuiltin="1"/>
    <cellStyle name="Accent1" xfId="15376" builtinId="29" hidden="1" customBuiltin="1"/>
    <cellStyle name="Accent1" xfId="15401" builtinId="29" hidden="1" customBuiltin="1"/>
    <cellStyle name="Accent1" xfId="15425" builtinId="29" hidden="1" customBuiltin="1"/>
    <cellStyle name="Accent1" xfId="15450" builtinId="29" hidden="1" customBuiltin="1"/>
    <cellStyle name="Accent1" xfId="15479" builtinId="29" hidden="1" customBuiltin="1"/>
    <cellStyle name="Accent1" xfId="15516" builtinId="29" hidden="1" customBuiltin="1"/>
    <cellStyle name="Accent1" xfId="15545" builtinId="29" hidden="1" customBuiltin="1"/>
    <cellStyle name="Accent1" xfId="15577" builtinId="29" hidden="1" customBuiltin="1"/>
    <cellStyle name="Accent1" xfId="15607" builtinId="29" hidden="1" customBuiltin="1"/>
    <cellStyle name="Accent1" xfId="15634" builtinId="29" hidden="1" customBuiltin="1"/>
    <cellStyle name="Accent1" xfId="15506" builtinId="29" hidden="1" customBuiltin="1"/>
    <cellStyle name="Accent1" xfId="15622" builtinId="29" hidden="1" customBuiltin="1"/>
    <cellStyle name="Accent1" xfId="15653" builtinId="29" hidden="1" customBuiltin="1"/>
    <cellStyle name="Accent1" xfId="15678" builtinId="29" hidden="1" customBuiltin="1"/>
    <cellStyle name="Accent1" xfId="15701" builtinId="29" hidden="1" customBuiltin="1"/>
    <cellStyle name="Accent1" xfId="15725" builtinId="29" hidden="1" customBuiltin="1"/>
    <cellStyle name="Accent1" xfId="15749" builtinId="29" hidden="1" customBuiltin="1"/>
    <cellStyle name="Accent1" xfId="14577" builtinId="29" hidden="1" customBuiltin="1"/>
    <cellStyle name="Accent1" xfId="14653" builtinId="29" hidden="1" customBuiltin="1"/>
    <cellStyle name="Accent1" xfId="14707" builtinId="29" hidden="1" customBuiltin="1"/>
    <cellStyle name="Accent1" xfId="14583" builtinId="29" hidden="1" customBuiltin="1"/>
    <cellStyle name="Accent1" xfId="14702" builtinId="29" hidden="1" customBuiltin="1"/>
    <cellStyle name="Accent1" xfId="14420" builtinId="29" hidden="1" customBuiltin="1"/>
    <cellStyle name="Accent1" xfId="15907" builtinId="29" hidden="1" customBuiltin="1"/>
    <cellStyle name="Accent1" xfId="15928" builtinId="29" hidden="1" customBuiltin="1"/>
    <cellStyle name="Accent1" xfId="15951" builtinId="29" hidden="1" customBuiltin="1"/>
    <cellStyle name="Accent1" xfId="15972" builtinId="29" hidden="1" customBuiltin="1"/>
    <cellStyle name="Accent1" xfId="15993" builtinId="29" hidden="1" customBuiltin="1"/>
    <cellStyle name="Accent1" xfId="15872" builtinId="29" hidden="1" customBuiltin="1"/>
    <cellStyle name="Accent1" xfId="16025" builtinId="29" hidden="1" customBuiltin="1"/>
    <cellStyle name="Accent1" xfId="16056" builtinId="29" hidden="1" customBuiltin="1"/>
    <cellStyle name="Accent1" xfId="16092" builtinId="29" hidden="1" customBuiltin="1"/>
    <cellStyle name="Accent1" xfId="16122" builtinId="29" hidden="1" customBuiltin="1"/>
    <cellStyle name="Accent1" xfId="16153" builtinId="29" hidden="1" customBuiltin="1"/>
    <cellStyle name="Accent1" xfId="16015" builtinId="29" hidden="1" customBuiltin="1"/>
    <cellStyle name="Accent1" xfId="16140" builtinId="29" hidden="1" customBuiltin="1"/>
    <cellStyle name="Accent1" xfId="16174" builtinId="29" hidden="1" customBuiltin="1"/>
    <cellStyle name="Accent1" xfId="16204" builtinId="29" hidden="1" customBuiltin="1"/>
    <cellStyle name="Accent1" xfId="16227" builtinId="29" hidden="1" customBuiltin="1"/>
    <cellStyle name="Accent1" xfId="16254" builtinId="29" hidden="1" customBuiltin="1"/>
    <cellStyle name="Accent1" xfId="16007" builtinId="29" hidden="1" customBuiltin="1"/>
    <cellStyle name="Accent1" xfId="16299" builtinId="29" hidden="1" customBuiltin="1"/>
    <cellStyle name="Accent1" xfId="16328" builtinId="29" hidden="1" customBuiltin="1"/>
    <cellStyle name="Accent1" xfId="16360" builtinId="29" hidden="1" customBuiltin="1"/>
    <cellStyle name="Accent1" xfId="16389" builtinId="29" hidden="1" customBuiltin="1"/>
    <cellStyle name="Accent1" xfId="16416" builtinId="29" hidden="1" customBuiltin="1"/>
    <cellStyle name="Accent1" xfId="16289" builtinId="29" hidden="1" customBuiltin="1"/>
    <cellStyle name="Accent1" xfId="16404" builtinId="29" hidden="1" customBuiltin="1"/>
    <cellStyle name="Accent1" xfId="16435" builtinId="29" hidden="1" customBuiltin="1"/>
    <cellStyle name="Accent1" xfId="16459" builtinId="29" hidden="1" customBuiltin="1"/>
    <cellStyle name="Accent1" xfId="16481" builtinId="29" hidden="1" customBuiltin="1"/>
    <cellStyle name="Accent1" xfId="16504" builtinId="29" hidden="1" customBuiltin="1"/>
    <cellStyle name="Accent1" xfId="16532" builtinId="29" hidden="1" customBuiltin="1"/>
    <cellStyle name="Accent1" xfId="16569" builtinId="29" hidden="1" customBuiltin="1"/>
    <cellStyle name="Accent1" xfId="16598" builtinId="29" hidden="1" customBuiltin="1"/>
    <cellStyle name="Accent1" xfId="16631" builtinId="29" hidden="1" customBuiltin="1"/>
    <cellStyle name="Accent1" xfId="16661" builtinId="29" hidden="1" customBuiltin="1"/>
    <cellStyle name="Accent1" xfId="16688" builtinId="29" hidden="1" customBuiltin="1"/>
    <cellStyle name="Accent1" xfId="16559" builtinId="29" hidden="1" customBuiltin="1"/>
    <cellStyle name="Accent1" xfId="16676" builtinId="29" hidden="1" customBuiltin="1"/>
    <cellStyle name="Accent1" xfId="16707" builtinId="29" hidden="1" customBuiltin="1"/>
    <cellStyle name="Accent1" xfId="16732" builtinId="29" hidden="1" customBuiltin="1"/>
    <cellStyle name="Accent1" xfId="16755" builtinId="29" hidden="1" customBuiltin="1"/>
    <cellStyle name="Accent1" xfId="16777" builtinId="29" hidden="1" customBuiltin="1"/>
    <cellStyle name="Accent1" xfId="16807" builtinId="29" hidden="1" customBuiltin="1"/>
    <cellStyle name="Accent1" xfId="8116" builtinId="29" hidden="1" customBuiltin="1"/>
    <cellStyle name="Accent1" xfId="13977" builtinId="29" hidden="1" customBuiltin="1"/>
    <cellStyle name="Accent1" xfId="14775" builtinId="29" hidden="1" customBuiltin="1"/>
    <cellStyle name="Accent1" xfId="14071" builtinId="29" hidden="1" customBuiltin="1"/>
    <cellStyle name="Accent1" xfId="16947" builtinId="29" hidden="1" customBuiltin="1"/>
    <cellStyle name="Accent1" xfId="15861" builtinId="29" hidden="1" customBuiltin="1"/>
    <cellStyle name="Accent1" xfId="14174" builtinId="29" hidden="1" customBuiltin="1"/>
    <cellStyle name="Accent1" xfId="13965" builtinId="29" hidden="1" customBuiltin="1"/>
    <cellStyle name="Accent1" xfId="5692" builtinId="29" hidden="1" customBuiltin="1"/>
    <cellStyle name="Accent1" xfId="10591" builtinId="29" hidden="1" customBuiltin="1"/>
    <cellStyle name="Accent1" xfId="14295" builtinId="29" hidden="1" customBuiltin="1"/>
    <cellStyle name="Accent1" xfId="4537" builtinId="29" hidden="1" customBuiltin="1"/>
    <cellStyle name="Accent1" xfId="4627" builtinId="29" hidden="1" customBuiltin="1"/>
    <cellStyle name="Accent1" xfId="8939" builtinId="29" hidden="1" customBuiltin="1"/>
    <cellStyle name="Accent1" xfId="5617" builtinId="29" hidden="1" customBuiltin="1"/>
    <cellStyle name="Accent1" xfId="16977" builtinId="29" hidden="1" customBuiltin="1"/>
    <cellStyle name="Accent1" xfId="14207" builtinId="29" hidden="1" customBuiltin="1"/>
    <cellStyle name="Accent1" xfId="8205" builtinId="29" hidden="1" customBuiltin="1"/>
    <cellStyle name="Accent1" xfId="5448" builtinId="29" hidden="1" customBuiltin="1"/>
    <cellStyle name="Accent1" xfId="4204" builtinId="29" hidden="1" customBuiltin="1"/>
    <cellStyle name="Accent1" xfId="14113" builtinId="29" hidden="1" customBuiltin="1"/>
    <cellStyle name="Accent1" xfId="14561" builtinId="29" hidden="1" customBuiltin="1"/>
    <cellStyle name="Accent1" xfId="14111" builtinId="29" hidden="1" customBuiltin="1"/>
    <cellStyle name="Accent1" xfId="14609" builtinId="29" hidden="1" customBuiltin="1"/>
    <cellStyle name="Accent1" xfId="17004" builtinId="29" hidden="1" customBuiltin="1"/>
    <cellStyle name="Accent1" xfId="14043" builtinId="29" hidden="1" customBuiltin="1"/>
    <cellStyle name="Accent1" xfId="14221" builtinId="29" hidden="1" customBuiltin="1"/>
    <cellStyle name="Accent1" xfId="16844" builtinId="29" hidden="1" customBuiltin="1"/>
    <cellStyle name="Accent1" xfId="5083" builtinId="29" hidden="1" customBuiltin="1"/>
    <cellStyle name="Accent1" xfId="14418" builtinId="29" hidden="1" customBuiltin="1"/>
    <cellStyle name="Accent1" xfId="10834" builtinId="29" hidden="1" customBuiltin="1"/>
    <cellStyle name="Accent1" xfId="4669" builtinId="29" hidden="1" customBuiltin="1"/>
    <cellStyle name="Accent1" xfId="9116" builtinId="29" hidden="1" customBuiltin="1"/>
    <cellStyle name="Accent1" xfId="4691" builtinId="29" hidden="1" customBuiltin="1"/>
    <cellStyle name="Accent1" xfId="7750" builtinId="29" hidden="1" customBuiltin="1"/>
    <cellStyle name="Accent1" xfId="5148" builtinId="29" hidden="1" customBuiltin="1"/>
    <cellStyle name="Accent1" xfId="8193" builtinId="29" hidden="1" customBuiltin="1"/>
    <cellStyle name="Accent1" xfId="7709" builtinId="29" hidden="1" customBuiltin="1"/>
    <cellStyle name="Accent1" xfId="4281" builtinId="29" hidden="1" customBuiltin="1"/>
    <cellStyle name="Accent1" xfId="4319" builtinId="29" hidden="1" customBuiltin="1"/>
    <cellStyle name="Accent1" xfId="7853" builtinId="29" hidden="1" customBuiltin="1"/>
    <cellStyle name="Accent1" xfId="5044" builtinId="29" hidden="1" customBuiltin="1"/>
    <cellStyle name="Accent1" xfId="5192" builtinId="29" hidden="1" customBuiltin="1"/>
    <cellStyle name="Accent1" xfId="6256" builtinId="29" hidden="1" customBuiltin="1"/>
    <cellStyle name="Accent1" xfId="7534" builtinId="29" hidden="1" customBuiltin="1"/>
    <cellStyle name="Accent1" xfId="4453" builtinId="29" hidden="1" customBuiltin="1"/>
    <cellStyle name="Accent1" xfId="5821" builtinId="29" hidden="1" customBuiltin="1"/>
    <cellStyle name="Accent1" xfId="4080" builtinId="29" hidden="1" customBuiltin="1"/>
    <cellStyle name="Accent1" xfId="4187" builtinId="29" hidden="1" customBuiltin="1"/>
    <cellStyle name="Accent1" xfId="16264" builtinId="29" hidden="1" customBuiltin="1"/>
    <cellStyle name="Accent1" xfId="15588" builtinId="29" hidden="1" customBuiltin="1"/>
    <cellStyle name="Accent1" xfId="5749" builtinId="29" hidden="1" customBuiltin="1"/>
    <cellStyle name="Accent1" xfId="8499" builtinId="29" hidden="1" customBuiltin="1"/>
    <cellStyle name="Accent1" xfId="15659" builtinId="29" hidden="1" customBuiltin="1"/>
    <cellStyle name="Accent1" xfId="17166" builtinId="29" hidden="1" customBuiltin="1"/>
    <cellStyle name="Accent1" xfId="17192" builtinId="29" hidden="1" customBuiltin="1"/>
    <cellStyle name="Accent1" xfId="17218" builtinId="29" hidden="1" customBuiltin="1"/>
    <cellStyle name="Accent1" xfId="17245" builtinId="29" hidden="1" customBuiltin="1"/>
    <cellStyle name="Accent1" xfId="17270" builtinId="29" hidden="1" customBuiltin="1"/>
    <cellStyle name="Accent1" xfId="17126" builtinId="29" hidden="1" customBuiltin="1"/>
    <cellStyle name="Accent1" xfId="17310" builtinId="29" hidden="1" customBuiltin="1"/>
    <cellStyle name="Accent1" xfId="17343" builtinId="29" hidden="1" customBuiltin="1"/>
    <cellStyle name="Accent1" xfId="17378" builtinId="29" hidden="1" customBuiltin="1"/>
    <cellStyle name="Accent1" xfId="17411" builtinId="29" hidden="1" customBuiltin="1"/>
    <cellStyle name="Accent1" xfId="17442" builtinId="29" hidden="1" customBuiltin="1"/>
    <cellStyle name="Accent1" xfId="17299" builtinId="29" hidden="1" customBuiltin="1"/>
    <cellStyle name="Accent1" xfId="17429" builtinId="29" hidden="1" customBuiltin="1"/>
    <cellStyle name="Accent1" xfId="17464" builtinId="29" hidden="1" customBuiltin="1"/>
    <cellStyle name="Accent1" xfId="17493" builtinId="29" hidden="1" customBuiltin="1"/>
    <cellStyle name="Accent1" xfId="17521" builtinId="29" hidden="1" customBuiltin="1"/>
    <cellStyle name="Accent1" xfId="17546" builtinId="29" hidden="1" customBuiltin="1"/>
    <cellStyle name="Accent1" xfId="17288" builtinId="29" hidden="1" customBuiltin="1"/>
    <cellStyle name="Accent1" xfId="17594" builtinId="29" hidden="1" customBuiltin="1"/>
    <cellStyle name="Accent1" xfId="17624" builtinId="29" hidden="1" customBuiltin="1"/>
    <cellStyle name="Accent1" xfId="17656" builtinId="29" hidden="1" customBuiltin="1"/>
    <cellStyle name="Accent1" xfId="17686" builtinId="29" hidden="1" customBuiltin="1"/>
    <cellStyle name="Accent1" xfId="17715" builtinId="29" hidden="1" customBuiltin="1"/>
    <cellStyle name="Accent1" xfId="17583" builtinId="29" hidden="1" customBuiltin="1"/>
    <cellStyle name="Accent1" xfId="17702" builtinId="29" hidden="1" customBuiltin="1"/>
    <cellStyle name="Accent1" xfId="17734" builtinId="29" hidden="1" customBuiltin="1"/>
    <cellStyle name="Accent1" xfId="17760" builtinId="29" hidden="1" customBuiltin="1"/>
    <cellStyle name="Accent1" xfId="17787" builtinId="29" hidden="1" customBuiltin="1"/>
    <cellStyle name="Accent1" xfId="17811" builtinId="29" hidden="1" customBuiltin="1"/>
    <cellStyle name="Accent1" xfId="17840" builtinId="29" hidden="1" customBuiltin="1"/>
    <cellStyle name="Accent1" xfId="17878" builtinId="29" hidden="1" customBuiltin="1"/>
    <cellStyle name="Accent1" xfId="17908" builtinId="29" hidden="1" customBuiltin="1"/>
    <cellStyle name="Accent1" xfId="17940" builtinId="29" hidden="1" customBuiltin="1"/>
    <cellStyle name="Accent1" xfId="17971" builtinId="29" hidden="1" customBuiltin="1"/>
    <cellStyle name="Accent1" xfId="17999" builtinId="29" hidden="1" customBuiltin="1"/>
    <cellStyle name="Accent1" xfId="17868" builtinId="29" hidden="1" customBuiltin="1"/>
    <cellStyle name="Accent1" xfId="17987" builtinId="29" hidden="1" customBuiltin="1"/>
    <cellStyle name="Accent1" xfId="18018" builtinId="29" hidden="1" customBuiltin="1"/>
    <cellStyle name="Accent1" xfId="18042" builtinId="29" hidden="1" customBuiltin="1"/>
    <cellStyle name="Accent1" xfId="18068" builtinId="29" hidden="1" customBuiltin="1"/>
    <cellStyle name="Accent1" xfId="18092" builtinId="29" hidden="1" customBuiltin="1"/>
    <cellStyle name="Accent1" xfId="18117" builtinId="29" hidden="1" customBuiltin="1"/>
    <cellStyle name="Accent1" xfId="4452" builtinId="29" hidden="1" customBuiltin="1"/>
    <cellStyle name="Accent1" xfId="17054" builtinId="29" hidden="1" customBuiltin="1"/>
    <cellStyle name="Accent1" xfId="17074" builtinId="29" hidden="1" customBuiltin="1"/>
    <cellStyle name="Accent1" xfId="5018" builtinId="29" hidden="1" customBuiltin="1"/>
    <cellStyle name="Accent1" xfId="17071" builtinId="29" hidden="1" customBuiltin="1"/>
    <cellStyle name="Accent1" xfId="16236" builtinId="29" hidden="1" customBuiltin="1"/>
    <cellStyle name="Accent1" xfId="18269" builtinId="29" hidden="1" customBuiltin="1"/>
    <cellStyle name="Accent1" xfId="18290" builtinId="29" hidden="1" customBuiltin="1"/>
    <cellStyle name="Accent1" xfId="18313" builtinId="29" hidden="1" customBuiltin="1"/>
    <cellStyle name="Accent1" xfId="18334" builtinId="29" hidden="1" customBuiltin="1"/>
    <cellStyle name="Accent1" xfId="18355" builtinId="29" hidden="1" customBuiltin="1"/>
    <cellStyle name="Accent1" xfId="18234" builtinId="29" hidden="1" customBuiltin="1"/>
    <cellStyle name="Accent1" xfId="18390" builtinId="29" hidden="1" customBuiltin="1"/>
    <cellStyle name="Accent1" xfId="18421" builtinId="29" hidden="1" customBuiltin="1"/>
    <cellStyle name="Accent1" xfId="18456" builtinId="29" hidden="1" customBuiltin="1"/>
    <cellStyle name="Accent1" xfId="18487" builtinId="29" hidden="1" customBuiltin="1"/>
    <cellStyle name="Accent1" xfId="18519" builtinId="29" hidden="1" customBuiltin="1"/>
    <cellStyle name="Accent1" xfId="18380" builtinId="29" hidden="1" customBuiltin="1"/>
    <cellStyle name="Accent1" xfId="18506" builtinId="29" hidden="1" customBuiltin="1"/>
    <cellStyle name="Accent1" xfId="18539" builtinId="29" hidden="1" customBuiltin="1"/>
    <cellStyle name="Accent1" xfId="18568" builtinId="29" hidden="1" customBuiltin="1"/>
    <cellStyle name="Accent1" xfId="18593" builtinId="29" hidden="1" customBuiltin="1"/>
    <cellStyle name="Accent1" xfId="18620" builtinId="29" hidden="1" customBuiltin="1"/>
    <cellStyle name="Accent1" xfId="18370" builtinId="29" hidden="1" customBuiltin="1"/>
    <cellStyle name="Accent1" xfId="18667" builtinId="29" hidden="1" customBuiltin="1"/>
    <cellStyle name="Accent1" xfId="18698" builtinId="29" hidden="1" customBuiltin="1"/>
    <cellStyle name="Accent1" xfId="18730" builtinId="29" hidden="1" customBuiltin="1"/>
    <cellStyle name="Accent1" xfId="18760" builtinId="29" hidden="1" customBuiltin="1"/>
    <cellStyle name="Accent1" xfId="18788" builtinId="29" hidden="1" customBuiltin="1"/>
    <cellStyle name="Accent1" xfId="18657" builtinId="29" hidden="1" customBuiltin="1"/>
    <cellStyle name="Accent1" xfId="18776" builtinId="29" hidden="1" customBuiltin="1"/>
    <cellStyle name="Accent1" xfId="18807" builtinId="29" hidden="1" customBuiltin="1"/>
    <cellStyle name="Accent1" xfId="18833" builtinId="29" hidden="1" customBuiltin="1"/>
    <cellStyle name="Accent1" xfId="18859" builtinId="29" hidden="1" customBuiltin="1"/>
    <cellStyle name="Accent1" xfId="18883" builtinId="29" hidden="1" customBuiltin="1"/>
    <cellStyle name="Accent1" xfId="18913" builtinId="29" hidden="1" customBuiltin="1"/>
    <cellStyle name="Accent1" xfId="18950" builtinId="29" hidden="1" customBuiltin="1"/>
    <cellStyle name="Accent1" xfId="18980" builtinId="29" hidden="1" customBuiltin="1"/>
    <cellStyle name="Accent1" xfId="19012" builtinId="29" hidden="1" customBuiltin="1"/>
    <cellStyle name="Accent1" xfId="19043" builtinId="29" hidden="1" customBuiltin="1"/>
    <cellStyle name="Accent1" xfId="19071" builtinId="29" hidden="1" customBuiltin="1"/>
    <cellStyle name="Accent1" xfId="18940" builtinId="29" hidden="1" customBuiltin="1"/>
    <cellStyle name="Accent1" xfId="19059" builtinId="29" hidden="1" customBuiltin="1"/>
    <cellStyle name="Accent1" xfId="19090" builtinId="29" hidden="1" customBuiltin="1"/>
    <cellStyle name="Accent1" xfId="19115" builtinId="29" hidden="1" customBuiltin="1"/>
    <cellStyle name="Accent1" xfId="19138" builtinId="29" hidden="1" customBuiltin="1"/>
    <cellStyle name="Accent1" xfId="19162" builtinId="29" hidden="1" customBuiltin="1"/>
    <cellStyle name="Accent1" xfId="19185" builtinId="29" hidden="1" customBuiltin="1"/>
    <cellStyle name="Accent1" xfId="5019" builtinId="29" hidden="1" customBuiltin="1"/>
    <cellStyle name="Accent1" xfId="11620" builtinId="29" hidden="1" customBuiltin="1"/>
    <cellStyle name="Accent1" xfId="8373" builtinId="29" hidden="1" customBuiltin="1"/>
    <cellStyle name="Accent1" xfId="7678" builtinId="29" hidden="1" customBuiltin="1"/>
    <cellStyle name="Accent1" xfId="6172" builtinId="29" hidden="1" customBuiltin="1"/>
    <cellStyle name="Accent1" xfId="17300" builtinId="29" hidden="1" customBuiltin="1"/>
    <cellStyle name="Accent1" xfId="6012" builtinId="29" hidden="1" customBuiltin="1"/>
    <cellStyle name="Accent1" xfId="17060" builtinId="29" hidden="1" customBuiltin="1"/>
    <cellStyle name="Accent1" xfId="19084" builtinId="29" hidden="1" customBuiltin="1"/>
    <cellStyle name="Accent1" xfId="14760" builtinId="29" hidden="1" customBuiltin="1"/>
    <cellStyle name="Accent1" xfId="12428" builtinId="29" hidden="1" customBuiltin="1"/>
    <cellStyle name="Accent1" xfId="18650" builtinId="29" hidden="1" customBuiltin="1"/>
    <cellStyle name="Accent1" xfId="19119" builtinId="29" hidden="1" customBuiltin="1"/>
    <cellStyle name="Accent1" xfId="6222" builtinId="29" hidden="1" customBuiltin="1"/>
    <cellStyle name="Accent1" xfId="4213" builtinId="29" hidden="1" customBuiltin="1"/>
    <cellStyle name="Accent1" xfId="4291" builtinId="29" hidden="1" customBuiltin="1"/>
    <cellStyle name="Accent1" xfId="17761" builtinId="29" hidden="1" customBuiltin="1"/>
    <cellStyle name="Accent1" xfId="17815" builtinId="29" hidden="1" customBuiltin="1"/>
    <cellStyle name="Accent1" xfId="17271" builtinId="29" hidden="1" customBuiltin="1"/>
    <cellStyle name="Accent1" xfId="19210" builtinId="29" hidden="1" customBuiltin="1"/>
    <cellStyle name="Accent1" xfId="19249" builtinId="29" hidden="1" customBuiltin="1"/>
    <cellStyle name="Accent1" xfId="19286" builtinId="29" hidden="1" customBuiltin="1"/>
    <cellStyle name="Accent1" xfId="19321" builtinId="29" hidden="1" customBuiltin="1"/>
    <cellStyle name="Accent1" xfId="14410" builtinId="29" hidden="1" customBuiltin="1"/>
    <cellStyle name="Accent1" xfId="19384" builtinId="29" hidden="1" customBuiltin="1"/>
    <cellStyle name="Accent1" xfId="19417" builtinId="29" hidden="1" customBuiltin="1"/>
    <cellStyle name="Accent1" xfId="19452" builtinId="29" hidden="1" customBuiltin="1"/>
    <cellStyle name="Accent1" xfId="19485" builtinId="29" hidden="1" customBuiltin="1"/>
    <cellStyle name="Accent1" xfId="19515" builtinId="29" hidden="1" customBuiltin="1"/>
    <cellStyle name="Accent1" xfId="19373" builtinId="29" hidden="1" customBuiltin="1"/>
    <cellStyle name="Accent1" xfId="19502" builtinId="29" hidden="1" customBuiltin="1"/>
    <cellStyle name="Accent1" xfId="19536" builtinId="29" hidden="1" customBuiltin="1"/>
    <cellStyle name="Accent1" xfId="19571" builtinId="29" hidden="1" customBuiltin="1"/>
    <cellStyle name="Accent1" xfId="19607" builtinId="29" hidden="1" customBuiltin="1"/>
    <cellStyle name="Accent1" xfId="19641" builtinId="29" hidden="1" customBuiltin="1"/>
    <cellStyle name="Accent1" xfId="19681" builtinId="29" hidden="1" customBuiltin="1"/>
    <cellStyle name="Accent1" xfId="19726" builtinId="29" hidden="1" customBuiltin="1"/>
    <cellStyle name="Accent1" xfId="19759" builtinId="29" hidden="1" customBuiltin="1"/>
    <cellStyle name="Accent1" xfId="19794" builtinId="29" hidden="1" customBuiltin="1"/>
    <cellStyle name="Accent1" xfId="19827" builtinId="29" hidden="1" customBuiltin="1"/>
    <cellStyle name="Accent1" xfId="19857" builtinId="29" hidden="1" customBuiltin="1"/>
    <cellStyle name="Accent1" xfId="19715" builtinId="29" hidden="1" customBuiltin="1"/>
    <cellStyle name="Accent1" xfId="19844" builtinId="29" hidden="1" customBuiltin="1"/>
    <cellStyle name="Accent1" xfId="19878" builtinId="29" hidden="1" customBuiltin="1"/>
    <cellStyle name="Accent1" xfId="19913" builtinId="29" hidden="1" customBuiltin="1"/>
    <cellStyle name="Accent1" xfId="19949" builtinId="29" hidden="1" customBuiltin="1"/>
    <cellStyle name="Accent1" xfId="19983" builtinId="29" hidden="1" customBuiltin="1"/>
    <cellStyle name="Accent1" xfId="20021" builtinId="29" hidden="1" customBuiltin="1"/>
    <cellStyle name="Accent1" xfId="20131" builtinId="29" hidden="1" customBuiltin="1"/>
    <cellStyle name="Accent1" xfId="20152" builtinId="29" hidden="1" customBuiltin="1"/>
    <cellStyle name="Accent1" xfId="20175" builtinId="29" hidden="1" customBuiltin="1"/>
    <cellStyle name="Accent1" xfId="20197" builtinId="29" hidden="1" customBuiltin="1"/>
    <cellStyle name="Accent1" xfId="20218" builtinId="29" hidden="1" customBuiltin="1"/>
    <cellStyle name="Accent1" xfId="20252" builtinId="29" hidden="1" customBuiltin="1"/>
    <cellStyle name="Accent1" xfId="20450" builtinId="29" hidden="1" customBuiltin="1"/>
    <cellStyle name="Accent1" xfId="20475" builtinId="29" hidden="1" customBuiltin="1"/>
    <cellStyle name="Accent1" xfId="20501" builtinId="29" hidden="1" customBuiltin="1"/>
    <cellStyle name="Accent1" xfId="20528" builtinId="29" hidden="1" customBuiltin="1"/>
    <cellStyle name="Accent1" xfId="20553" builtinId="29" hidden="1" customBuiltin="1"/>
    <cellStyle name="Accent1" xfId="20410" builtinId="29" hidden="1" customBuiltin="1"/>
    <cellStyle name="Accent1" xfId="20593" builtinId="29" hidden="1" customBuiltin="1"/>
    <cellStyle name="Accent1" xfId="20625" builtinId="29" hidden="1" customBuiltin="1"/>
    <cellStyle name="Accent1" xfId="20660" builtinId="29" hidden="1" customBuiltin="1"/>
    <cellStyle name="Accent1" xfId="20692" builtinId="29" hidden="1" customBuiltin="1"/>
    <cellStyle name="Accent1" xfId="20723" builtinId="29" hidden="1" customBuiltin="1"/>
    <cellStyle name="Accent1" xfId="20582" builtinId="29" hidden="1" customBuiltin="1"/>
    <cellStyle name="Accent1" xfId="20710" builtinId="29" hidden="1" customBuiltin="1"/>
    <cellStyle name="Accent1" xfId="20745" builtinId="29" hidden="1" customBuiltin="1"/>
    <cellStyle name="Accent1" xfId="20773" builtinId="29" hidden="1" customBuiltin="1"/>
    <cellStyle name="Accent1" xfId="20801" builtinId="29" hidden="1" customBuiltin="1"/>
    <cellStyle name="Accent1" xfId="20825" builtinId="29" hidden="1" customBuiltin="1"/>
    <cellStyle name="Accent1" xfId="20571" builtinId="29" hidden="1" customBuiltin="1"/>
    <cellStyle name="Accent1" xfId="20873" builtinId="29" hidden="1" customBuiltin="1"/>
    <cellStyle name="Accent1" xfId="20903" builtinId="29" hidden="1" customBuiltin="1"/>
    <cellStyle name="Accent1" xfId="20935" builtinId="29" hidden="1" customBuiltin="1"/>
    <cellStyle name="Accent1" xfId="20965" builtinId="29" hidden="1" customBuiltin="1"/>
    <cellStyle name="Accent1" xfId="20993" builtinId="29" hidden="1" customBuiltin="1"/>
    <cellStyle name="Accent1" xfId="20862" builtinId="29" hidden="1" customBuiltin="1"/>
    <cellStyle name="Accent1" xfId="20981" builtinId="29" hidden="1" customBuiltin="1"/>
    <cellStyle name="Accent1" xfId="21012" builtinId="29" hidden="1" customBuiltin="1"/>
    <cellStyle name="Accent1" xfId="21036" builtinId="29" hidden="1" customBuiltin="1"/>
    <cellStyle name="Accent1" xfId="21061" builtinId="29" hidden="1" customBuiltin="1"/>
    <cellStyle name="Accent1" xfId="21084" builtinId="29" hidden="1" customBuiltin="1"/>
    <cellStyle name="Accent1" xfId="21112" builtinId="29" hidden="1" customBuiltin="1"/>
    <cellStyle name="Accent1" xfId="21150" builtinId="29" hidden="1" customBuiltin="1"/>
    <cellStyle name="Accent1" xfId="21180" builtinId="29" hidden="1" customBuiltin="1"/>
    <cellStyle name="Accent1" xfId="21212" builtinId="29" hidden="1" customBuiltin="1"/>
    <cellStyle name="Accent1" xfId="21243" builtinId="29" hidden="1" customBuiltin="1"/>
    <cellStyle name="Accent1" xfId="21270" builtinId="29" hidden="1" customBuiltin="1"/>
    <cellStyle name="Accent1" xfId="21140" builtinId="29" hidden="1" customBuiltin="1"/>
    <cellStyle name="Accent1" xfId="21258" builtinId="29" hidden="1" customBuiltin="1"/>
    <cellStyle name="Accent1" xfId="21289" builtinId="29" hidden="1" customBuiltin="1"/>
    <cellStyle name="Accent1" xfId="21313" builtinId="29" hidden="1" customBuiltin="1"/>
    <cellStyle name="Accent1" xfId="21339" builtinId="29" hidden="1" customBuiltin="1"/>
    <cellStyle name="Accent1" xfId="21362" builtinId="29" hidden="1" customBuiltin="1"/>
    <cellStyle name="Accent1" xfId="21386" builtinId="29" hidden="1" customBuiltin="1"/>
    <cellStyle name="Accent1" xfId="20310" builtinId="29" hidden="1" customBuiltin="1"/>
    <cellStyle name="Accent1" xfId="20339" builtinId="29" hidden="1" customBuiltin="1"/>
    <cellStyle name="Accent1" xfId="20358" builtinId="29" hidden="1" customBuiltin="1"/>
    <cellStyle name="Accent1" xfId="20312" builtinId="29" hidden="1" customBuiltin="1"/>
    <cellStyle name="Accent1" xfId="20355" builtinId="29" hidden="1" customBuiltin="1"/>
    <cellStyle name="Accent1" xfId="20238" builtinId="29" hidden="1" customBuiltin="1"/>
    <cellStyle name="Accent1" xfId="21538" builtinId="29" hidden="1" customBuiltin="1"/>
    <cellStyle name="Accent1" xfId="21559" builtinId="29" hidden="1" customBuiltin="1"/>
    <cellStyle name="Accent1" xfId="21582" builtinId="29" hidden="1" customBuiltin="1"/>
    <cellStyle name="Accent1" xfId="21603" builtinId="29" hidden="1" customBuiltin="1"/>
    <cellStyle name="Accent1" xfId="21624" builtinId="29" hidden="1" customBuiltin="1"/>
    <cellStyle name="Accent1" xfId="21503" builtinId="29" hidden="1" customBuiltin="1"/>
    <cellStyle name="Accent1" xfId="21659" builtinId="29" hidden="1" customBuiltin="1"/>
    <cellStyle name="Accent1" xfId="21690" builtinId="29" hidden="1" customBuiltin="1"/>
    <cellStyle name="Accent1" xfId="21725" builtinId="29" hidden="1" customBuiltin="1"/>
    <cellStyle name="Accent1" xfId="21756" builtinId="29" hidden="1" customBuiltin="1"/>
    <cellStyle name="Accent1" xfId="21787" builtinId="29" hidden="1" customBuiltin="1"/>
    <cellStyle name="Accent1" xfId="21649" builtinId="29" hidden="1" customBuiltin="1"/>
    <cellStyle name="Accent1" xfId="21774" builtinId="29" hidden="1" customBuiltin="1"/>
    <cellStyle name="Accent1" xfId="21807" builtinId="29" hidden="1" customBuiltin="1"/>
    <cellStyle name="Accent1" xfId="21834" builtinId="29" hidden="1" customBuiltin="1"/>
    <cellStyle name="Accent1" xfId="21858" builtinId="29" hidden="1" customBuiltin="1"/>
    <cellStyle name="Accent1" xfId="21882" builtinId="29" hidden="1" customBuiltin="1"/>
    <cellStyle name="Accent1" xfId="21639" builtinId="29" hidden="1" customBuiltin="1"/>
    <cellStyle name="Accent1" xfId="21929" builtinId="29" hidden="1" customBuiltin="1"/>
    <cellStyle name="Accent1" xfId="21959" builtinId="29" hidden="1" customBuiltin="1"/>
    <cellStyle name="Accent1" xfId="21991" builtinId="29" hidden="1" customBuiltin="1"/>
    <cellStyle name="Accent1" xfId="22021" builtinId="29" hidden="1" customBuiltin="1"/>
    <cellStyle name="Accent1" xfId="22048" builtinId="29" hidden="1" customBuiltin="1"/>
    <cellStyle name="Accent1" xfId="21919" builtinId="29" hidden="1" customBuiltin="1"/>
    <cellStyle name="Accent1" xfId="22036" builtinId="29" hidden="1" customBuiltin="1"/>
    <cellStyle name="Accent1" xfId="22067" builtinId="29" hidden="1" customBuiltin="1"/>
    <cellStyle name="Accent1" xfId="22090" builtinId="29" hidden="1" customBuiltin="1"/>
    <cellStyle name="Accent1" xfId="22115" builtinId="29" hidden="1" customBuiltin="1"/>
    <cellStyle name="Accent1" xfId="22139" builtinId="29" hidden="1" customBuiltin="1"/>
    <cellStyle name="Accent1" xfId="22168" builtinId="29" hidden="1" customBuiltin="1"/>
    <cellStyle name="Accent1" xfId="22205" builtinId="29" hidden="1" customBuiltin="1"/>
    <cellStyle name="Accent1" xfId="22235" builtinId="29" hidden="1" customBuiltin="1"/>
    <cellStyle name="Accent1" xfId="22267" builtinId="29" hidden="1" customBuiltin="1"/>
    <cellStyle name="Accent1" xfId="22298" builtinId="29" hidden="1" customBuiltin="1"/>
    <cellStyle name="Accent1" xfId="22325" builtinId="29" hidden="1" customBuiltin="1"/>
    <cellStyle name="Accent1" xfId="22195" builtinId="29" hidden="1" customBuiltin="1"/>
    <cellStyle name="Accent1" xfId="22313" builtinId="29" hidden="1" customBuiltin="1"/>
    <cellStyle name="Accent1" xfId="22344" builtinId="29" hidden="1" customBuiltin="1"/>
    <cellStyle name="Accent1" xfId="22369" builtinId="29" hidden="1" customBuiltin="1"/>
    <cellStyle name="Accent1" xfId="22392" builtinId="29" hidden="1" customBuiltin="1"/>
    <cellStyle name="Accent1" xfId="22415" builtinId="29" hidden="1" customBuiltin="1"/>
    <cellStyle name="Accent1" xfId="22438" builtinId="29" hidden="1" customBuiltin="1"/>
    <cellStyle name="Accent1" xfId="4786" builtinId="29" hidden="1" customBuiltin="1"/>
    <cellStyle name="Accent1" xfId="6145" builtinId="29" hidden="1" customBuiltin="1"/>
    <cellStyle name="Accent1" xfId="14118" builtinId="29" hidden="1" customBuiltin="1"/>
    <cellStyle name="Accent1" xfId="11050" builtinId="29" hidden="1" customBuiltin="1"/>
    <cellStyle name="Accent1" xfId="4828" builtinId="29" hidden="1" customBuiltin="1"/>
    <cellStyle name="Accent1" xfId="20583" builtinId="29" hidden="1" customBuiltin="1"/>
    <cellStyle name="Accent1" xfId="12448" builtinId="29" hidden="1" customBuiltin="1"/>
    <cellStyle name="Accent1" xfId="20344" builtinId="29" hidden="1" customBuiltin="1"/>
    <cellStyle name="Accent1" xfId="22338" builtinId="29" hidden="1" customBuiltin="1"/>
    <cellStyle name="Accent1" xfId="20053" builtinId="29" hidden="1" customBuiltin="1"/>
    <cellStyle name="Accent1" xfId="5417" builtinId="29" hidden="1" customBuiltin="1"/>
    <cellStyle name="Accent1" xfId="21912" builtinId="29" hidden="1" customBuiltin="1"/>
    <cellStyle name="Accent1" xfId="22373" builtinId="29" hidden="1" customBuiltin="1"/>
    <cellStyle name="Accent1" xfId="20042" builtinId="29" hidden="1" customBuiltin="1"/>
    <cellStyle name="Accent1" xfId="4340" builtinId="29" hidden="1" customBuiltin="1"/>
    <cellStyle name="Accent1" xfId="17257" builtinId="29" hidden="1" customBuiltin="1"/>
    <cellStyle name="Accent1" xfId="21037" builtinId="29" hidden="1" customBuiltin="1"/>
    <cellStyle name="Accent1" xfId="21088" builtinId="29" hidden="1" customBuiltin="1"/>
    <cellStyle name="Accent1" xfId="20554" builtinId="29" hidden="1" customBuiltin="1"/>
    <cellStyle name="Accent1" xfId="22463" builtinId="29" hidden="1" customBuiltin="1"/>
    <cellStyle name="Accent1" xfId="22502" builtinId="29" hidden="1" customBuiltin="1"/>
    <cellStyle name="Accent1" xfId="22539" builtinId="29" hidden="1" customBuiltin="1"/>
    <cellStyle name="Accent1" xfId="22574" builtinId="29" hidden="1" customBuiltin="1"/>
    <cellStyle name="Accent1" xfId="5497" builtinId="29" hidden="1" customBuiltin="1"/>
    <cellStyle name="Accent1" xfId="22637" builtinId="29" hidden="1" customBuiltin="1"/>
    <cellStyle name="Accent1" xfId="22670" builtinId="29" hidden="1" customBuiltin="1"/>
    <cellStyle name="Accent1" xfId="22705" builtinId="29" hidden="1" customBuiltin="1"/>
    <cellStyle name="Accent1" xfId="22738" builtinId="29" hidden="1" customBuiltin="1"/>
    <cellStyle name="Accent1" xfId="22768" builtinId="29" hidden="1" customBuiltin="1"/>
    <cellStyle name="Accent1" xfId="22626" builtinId="29" hidden="1" customBuiltin="1"/>
    <cellStyle name="Accent1" xfId="22755" builtinId="29" hidden="1" customBuiltin="1"/>
    <cellStyle name="Accent1" xfId="22789" builtinId="29" hidden="1" customBuiltin="1"/>
    <cellStyle name="Accent1" xfId="22824" builtinId="29" hidden="1" customBuiltin="1"/>
    <cellStyle name="Accent1" xfId="22860" builtinId="29" hidden="1" customBuiltin="1"/>
    <cellStyle name="Accent1" xfId="22894" builtinId="29" hidden="1" customBuiltin="1"/>
    <cellStyle name="Accent1" xfId="22934" builtinId="29" hidden="1" customBuiltin="1"/>
    <cellStyle name="Accent1" xfId="22979" builtinId="29" hidden="1" customBuiltin="1"/>
    <cellStyle name="Accent1" xfId="23012" builtinId="29" hidden="1" customBuiltin="1"/>
    <cellStyle name="Accent1" xfId="23047" builtinId="29" hidden="1" customBuiltin="1"/>
    <cellStyle name="Accent1" xfId="23080" builtinId="29" hidden="1" customBuiltin="1"/>
    <cellStyle name="Accent1" xfId="23110" builtinId="29" hidden="1" customBuiltin="1"/>
    <cellStyle name="Accent1" xfId="22968" builtinId="29" hidden="1" customBuiltin="1"/>
    <cellStyle name="Accent1" xfId="23097" builtinId="29" hidden="1" customBuiltin="1"/>
    <cellStyle name="Accent1" xfId="23131" builtinId="29" hidden="1" customBuiltin="1"/>
    <cellStyle name="Accent1" xfId="23166" builtinId="29" hidden="1" customBuiltin="1"/>
    <cellStyle name="Accent1" xfId="23202" builtinId="29" hidden="1" customBuiltin="1"/>
    <cellStyle name="Accent1" xfId="23236" builtinId="29" hidden="1" customBuiltin="1"/>
    <cellStyle name="Accent1" xfId="23271" builtinId="29" hidden="1" customBuiltin="1"/>
    <cellStyle name="Accent1" xfId="23339" builtinId="29" hidden="1" customBuiltin="1"/>
    <cellStyle name="Accent1" xfId="23360" builtinId="29" hidden="1" customBuiltin="1"/>
    <cellStyle name="Accent1" xfId="23383" builtinId="29" hidden="1" customBuiltin="1"/>
    <cellStyle name="Accent1" xfId="23405" builtinId="29" hidden="1" customBuiltin="1"/>
    <cellStyle name="Accent1" xfId="23426" builtinId="29" hidden="1" customBuiltin="1"/>
    <cellStyle name="Accent1" xfId="23457" builtinId="29" hidden="1" customBuiltin="1"/>
    <cellStyle name="Accent1" xfId="23652" builtinId="29" hidden="1" customBuiltin="1"/>
    <cellStyle name="Accent1" xfId="23674" builtinId="29" hidden="1" customBuiltin="1"/>
    <cellStyle name="Accent1" xfId="23700" builtinId="29" hidden="1" customBuiltin="1"/>
    <cellStyle name="Accent1" xfId="23726" builtinId="29" hidden="1" customBuiltin="1"/>
    <cellStyle name="Accent1" xfId="23750" builtinId="29" hidden="1" customBuiltin="1"/>
    <cellStyle name="Accent1" xfId="23612" builtinId="29" hidden="1" customBuiltin="1"/>
    <cellStyle name="Accent1" xfId="23790" builtinId="29" hidden="1" customBuiltin="1"/>
    <cellStyle name="Accent1" xfId="23821" builtinId="29" hidden="1" customBuiltin="1"/>
    <cellStyle name="Accent1" xfId="23856" builtinId="29" hidden="1" customBuiltin="1"/>
    <cellStyle name="Accent1" xfId="23888" builtinId="29" hidden="1" customBuiltin="1"/>
    <cellStyle name="Accent1" xfId="23919" builtinId="29" hidden="1" customBuiltin="1"/>
    <cellStyle name="Accent1" xfId="23779" builtinId="29" hidden="1" customBuiltin="1"/>
    <cellStyle name="Accent1" xfId="23906" builtinId="29" hidden="1" customBuiltin="1"/>
    <cellStyle name="Accent1" xfId="23939" builtinId="29" hidden="1" customBuiltin="1"/>
    <cellStyle name="Accent1" xfId="23967" builtinId="29" hidden="1" customBuiltin="1"/>
    <cellStyle name="Accent1" xfId="23993" builtinId="29" hidden="1" customBuiltin="1"/>
    <cellStyle name="Accent1" xfId="24017" builtinId="29" hidden="1" customBuiltin="1"/>
    <cellStyle name="Accent1" xfId="23768" builtinId="29" hidden="1" customBuiltin="1"/>
    <cellStyle name="Accent1" xfId="24063" builtinId="29" hidden="1" customBuiltin="1"/>
    <cellStyle name="Accent1" xfId="24092" builtinId="29" hidden="1" customBuiltin="1"/>
    <cellStyle name="Accent1" xfId="24124" builtinId="29" hidden="1" customBuiltin="1"/>
    <cellStyle name="Accent1" xfId="24154" builtinId="29" hidden="1" customBuiltin="1"/>
    <cellStyle name="Accent1" xfId="24181" builtinId="29" hidden="1" customBuiltin="1"/>
    <cellStyle name="Accent1" xfId="24053" builtinId="29" hidden="1" customBuiltin="1"/>
    <cellStyle name="Accent1" xfId="24169" builtinId="29" hidden="1" customBuiltin="1"/>
    <cellStyle name="Accent1" xfId="24200" builtinId="29" hidden="1" customBuiltin="1"/>
    <cellStyle name="Accent1" xfId="24224" builtinId="29" hidden="1" customBuiltin="1"/>
    <cellStyle name="Accent1" xfId="24248" builtinId="29" hidden="1" customBuiltin="1"/>
    <cellStyle name="Accent1" xfId="24271" builtinId="29" hidden="1" customBuiltin="1"/>
    <cellStyle name="Accent1" xfId="24299" builtinId="29" hidden="1" customBuiltin="1"/>
    <cellStyle name="Accent1" xfId="24337" builtinId="29" hidden="1" customBuiltin="1"/>
    <cellStyle name="Accent1" xfId="24366" builtinId="29" hidden="1" customBuiltin="1"/>
    <cellStyle name="Accent1" xfId="24398" builtinId="29" hidden="1" customBuiltin="1"/>
    <cellStyle name="Accent1" xfId="24428" builtinId="29" hidden="1" customBuiltin="1"/>
    <cellStyle name="Accent1" xfId="24455" builtinId="29" hidden="1" customBuiltin="1"/>
    <cellStyle name="Accent1" xfId="24327" builtinId="29" hidden="1" customBuiltin="1"/>
    <cellStyle name="Accent1" xfId="24443" builtinId="29" hidden="1" customBuiltin="1"/>
    <cellStyle name="Accent1" xfId="24474" builtinId="29" hidden="1" customBuiltin="1"/>
    <cellStyle name="Accent1" xfId="24498" builtinId="29" hidden="1" customBuiltin="1"/>
    <cellStyle name="Accent1" xfId="24523" builtinId="29" hidden="1" customBuiltin="1"/>
    <cellStyle name="Accent1" xfId="24546" builtinId="29" hidden="1" customBuiltin="1"/>
    <cellStyle name="Accent1" xfId="24570" builtinId="29" hidden="1" customBuiltin="1"/>
    <cellStyle name="Accent1" xfId="23514" builtinId="29" hidden="1" customBuiltin="1"/>
    <cellStyle name="Accent1" xfId="23543" builtinId="29" hidden="1" customBuiltin="1"/>
    <cellStyle name="Accent1" xfId="23562" builtinId="29" hidden="1" customBuiltin="1"/>
    <cellStyle name="Accent1" xfId="23516" builtinId="29" hidden="1" customBuiltin="1"/>
    <cellStyle name="Accent1" xfId="23559" builtinId="29" hidden="1" customBuiltin="1"/>
    <cellStyle name="Accent1" xfId="23443" builtinId="29" hidden="1" customBuiltin="1"/>
    <cellStyle name="Accent1" xfId="24721" builtinId="29" hidden="1" customBuiltin="1"/>
    <cellStyle name="Accent1" xfId="24742" builtinId="29" hidden="1" customBuiltin="1"/>
    <cellStyle name="Accent1" xfId="24765" builtinId="29" hidden="1" customBuiltin="1"/>
    <cellStyle name="Accent1" xfId="24786" builtinId="29" hidden="1" customBuiltin="1"/>
    <cellStyle name="Accent1" xfId="24807" builtinId="29" hidden="1" customBuiltin="1"/>
    <cellStyle name="Accent1" xfId="24687" builtinId="29" hidden="1" customBuiltin="1"/>
    <cellStyle name="Accent1" xfId="24841" builtinId="29" hidden="1" customBuiltin="1"/>
    <cellStyle name="Accent1" xfId="24871" builtinId="29" hidden="1" customBuiltin="1"/>
    <cellStyle name="Accent1" xfId="24906" builtinId="29" hidden="1" customBuiltin="1"/>
    <cellStyle name="Accent1" xfId="24936" builtinId="29" hidden="1" customBuiltin="1"/>
    <cellStyle name="Accent1" xfId="24967" builtinId="29" hidden="1" customBuiltin="1"/>
    <cellStyle name="Accent1" xfId="24831" builtinId="29" hidden="1" customBuiltin="1"/>
    <cellStyle name="Accent1" xfId="24954" builtinId="29" hidden="1" customBuiltin="1"/>
    <cellStyle name="Accent1" xfId="24987" builtinId="29" hidden="1" customBuiltin="1"/>
    <cellStyle name="Accent1" xfId="25014" builtinId="29" hidden="1" customBuiltin="1"/>
    <cellStyle name="Accent1" xfId="25037" builtinId="29" hidden="1" customBuiltin="1"/>
    <cellStyle name="Accent1" xfId="25061" builtinId="29" hidden="1" customBuiltin="1"/>
    <cellStyle name="Accent1" xfId="24821" builtinId="29" hidden="1" customBuiltin="1"/>
    <cellStyle name="Accent1" xfId="25106" builtinId="29" hidden="1" customBuiltin="1"/>
    <cellStyle name="Accent1" xfId="25135" builtinId="29" hidden="1" customBuiltin="1"/>
    <cellStyle name="Accent1" xfId="25167" builtinId="29" hidden="1" customBuiltin="1"/>
    <cellStyle name="Accent1" xfId="25196" builtinId="29" hidden="1" customBuiltin="1"/>
    <cellStyle name="Accent1" xfId="25223" builtinId="29" hidden="1" customBuiltin="1"/>
    <cellStyle name="Accent1" xfId="25096" builtinId="29" hidden="1" customBuiltin="1"/>
    <cellStyle name="Accent1" xfId="25211" builtinId="29" hidden="1" customBuiltin="1"/>
    <cellStyle name="Accent1" xfId="25241" builtinId="29" hidden="1" customBuiltin="1"/>
    <cellStyle name="Accent1" xfId="25264" builtinId="29" hidden="1" customBuiltin="1"/>
    <cellStyle name="Accent1" xfId="25288" builtinId="29" hidden="1" customBuiltin="1"/>
    <cellStyle name="Accent1" xfId="25312" builtinId="29" hidden="1" customBuiltin="1"/>
    <cellStyle name="Accent1" xfId="25341" builtinId="29" hidden="1" customBuiltin="1"/>
    <cellStyle name="Accent1" xfId="25377" builtinId="29" hidden="1" customBuiltin="1"/>
    <cellStyle name="Accent1" xfId="25406" builtinId="29" hidden="1" customBuiltin="1"/>
    <cellStyle name="Accent1" xfId="25438" builtinId="29" hidden="1" customBuiltin="1"/>
    <cellStyle name="Accent1" xfId="25467" builtinId="29" hidden="1" customBuiltin="1"/>
    <cellStyle name="Accent1" xfId="25494" builtinId="29" hidden="1" customBuiltin="1"/>
    <cellStyle name="Accent1" xfId="25367" builtinId="29" hidden="1" customBuiltin="1"/>
    <cellStyle name="Accent1" xfId="25482" builtinId="29" hidden="1" customBuiltin="1"/>
    <cellStyle name="Accent1" xfId="25513" builtinId="29" hidden="1" customBuiltin="1"/>
    <cellStyle name="Accent1" xfId="25537" builtinId="29" hidden="1" customBuiltin="1"/>
    <cellStyle name="Accent1" xfId="25560" builtinId="29" hidden="1" customBuiltin="1"/>
    <cellStyle name="Accent1" xfId="25583" builtinId="29" hidden="1" customBuiltin="1"/>
    <cellStyle name="Accent1" xfId="25606" builtinId="29" hidden="1" customBuiltin="1"/>
    <cellStyle name="Accent1" xfId="14467" builtinId="29" hidden="1" customBuiltin="1"/>
    <cellStyle name="Accent1" xfId="8565" builtinId="29" hidden="1" customBuiltin="1"/>
    <cellStyle name="Accent1" xfId="6318" builtinId="29" hidden="1" customBuiltin="1"/>
    <cellStyle name="Accent1" xfId="5521" builtinId="29" hidden="1" customBuiltin="1"/>
    <cellStyle name="Accent1" xfId="18595" builtinId="29" hidden="1" customBuiltin="1"/>
    <cellStyle name="Accent1" xfId="23780" builtinId="29" hidden="1" customBuiltin="1"/>
    <cellStyle name="Accent1" xfId="20101" builtinId="29" hidden="1" customBuiltin="1"/>
    <cellStyle name="Accent1" xfId="23548" builtinId="29" hidden="1" customBuiltin="1"/>
    <cellStyle name="Accent1" xfId="25507" builtinId="29" hidden="1" customBuiltin="1"/>
    <cellStyle name="Accent1" xfId="23296" builtinId="29" hidden="1" customBuiltin="1"/>
    <cellStyle name="Accent1" xfId="14774" builtinId="29" hidden="1" customBuiltin="1"/>
    <cellStyle name="Accent1" xfId="25089" builtinId="29" hidden="1" customBuiltin="1"/>
    <cellStyle name="Accent1" xfId="25541" builtinId="29" hidden="1" customBuiltin="1"/>
    <cellStyle name="Accent1" xfId="23289" builtinId="29" hidden="1" customBuiltin="1"/>
    <cellStyle name="Accent1" xfId="20085" builtinId="29" hidden="1" customBuiltin="1"/>
    <cellStyle name="Accent1" xfId="20540" builtinId="29" hidden="1" customBuiltin="1"/>
    <cellStyle name="Accent1" xfId="24225" builtinId="29" hidden="1" customBuiltin="1"/>
    <cellStyle name="Accent1" xfId="24275" builtinId="29" hidden="1" customBuiltin="1"/>
    <cellStyle name="Accent1" xfId="23751" builtinId="29" hidden="1" customBuiltin="1"/>
    <cellStyle name="Accent1" xfId="25631" builtinId="29" hidden="1" customBuiltin="1"/>
    <cellStyle name="Accent1" xfId="25669" builtinId="29" hidden="1" customBuiltin="1"/>
    <cellStyle name="Accent1" xfId="25705" builtinId="29" hidden="1" customBuiltin="1"/>
    <cellStyle name="Accent1" xfId="25740" builtinId="29" hidden="1" customBuiltin="1"/>
    <cellStyle name="Accent1" xfId="5532" builtinId="29" hidden="1" customBuiltin="1"/>
    <cellStyle name="Accent1" xfId="25803" builtinId="29" hidden="1" customBuiltin="1"/>
    <cellStyle name="Accent1" xfId="25836" builtinId="29" hidden="1" customBuiltin="1"/>
    <cellStyle name="Accent1" xfId="25871" builtinId="29" hidden="1" customBuiltin="1"/>
    <cellStyle name="Accent1" xfId="25904" builtinId="29" hidden="1" customBuiltin="1"/>
    <cellStyle name="Accent1" xfId="25934" builtinId="29" hidden="1" customBuiltin="1"/>
    <cellStyle name="Accent1" xfId="25792" builtinId="29" hidden="1" customBuiltin="1"/>
    <cellStyle name="Accent1" xfId="25921" builtinId="29" hidden="1" customBuiltin="1"/>
    <cellStyle name="Accent1" xfId="25955" builtinId="29" hidden="1" customBuiltin="1"/>
    <cellStyle name="Accent1" xfId="25990" builtinId="29" hidden="1" customBuiltin="1"/>
    <cellStyle name="Accent1" xfId="26026" builtinId="29" hidden="1" customBuiltin="1"/>
    <cellStyle name="Accent1" xfId="26060" builtinId="29" hidden="1" customBuiltin="1"/>
    <cellStyle name="Accent1" xfId="26097" builtinId="29" hidden="1" customBuiltin="1"/>
    <cellStyle name="Accent1" xfId="26134" builtinId="29" hidden="1" customBuiltin="1"/>
    <cellStyle name="Accent1" xfId="26163" builtinId="29" hidden="1" customBuiltin="1"/>
    <cellStyle name="Accent1" xfId="26195" builtinId="29" hidden="1" customBuiltin="1"/>
    <cellStyle name="Accent1" xfId="26225" builtinId="29" hidden="1" customBuiltin="1"/>
    <cellStyle name="Accent1" xfId="26252" builtinId="29" hidden="1" customBuiltin="1"/>
    <cellStyle name="Accent1" xfId="26124" builtinId="29" hidden="1" customBuiltin="1"/>
    <cellStyle name="Accent1" xfId="26240" builtinId="29" hidden="1" customBuiltin="1"/>
    <cellStyle name="Accent1" xfId="26270" builtinId="29" hidden="1" customBuiltin="1"/>
    <cellStyle name="Accent1" xfId="26292" builtinId="29" hidden="1" customBuiltin="1"/>
    <cellStyle name="Accent1" xfId="26315" builtinId="29" hidden="1" customBuiltin="1"/>
    <cellStyle name="Accent1" xfId="26336" builtinId="29" hidden="1" customBuiltin="1"/>
    <cellStyle name="Accent1" xfId="26358" builtinId="29" hidden="1" customBuiltin="1"/>
    <cellStyle name="Accent1" xfId="26380" builtinId="29" hidden="1" customBuiltin="1"/>
    <cellStyle name="Accent1" xfId="26401" builtinId="29" hidden="1" customBuiltin="1"/>
    <cellStyle name="Accent1" xfId="26423" builtinId="29" hidden="1" customBuiltin="1"/>
    <cellStyle name="Accent1" xfId="26445" builtinId="29" hidden="1" customBuiltin="1"/>
    <cellStyle name="Accent1" xfId="26466" builtinId="29" hidden="1" customBuiltin="1"/>
    <cellStyle name="Accent1" xfId="26491" builtinId="29" hidden="1" customBuiltin="1"/>
    <cellStyle name="Accent1" xfId="26670" builtinId="29" hidden="1" customBuiltin="1"/>
    <cellStyle name="Accent1" xfId="26691" builtinId="29" hidden="1" customBuiltin="1"/>
    <cellStyle name="Accent1" xfId="26714" builtinId="29" hidden="1" customBuiltin="1"/>
    <cellStyle name="Accent1" xfId="26736" builtinId="29" hidden="1" customBuiltin="1"/>
    <cellStyle name="Accent1" xfId="26757" builtinId="29" hidden="1" customBuiltin="1"/>
    <cellStyle name="Accent1" xfId="26634" builtinId="29" hidden="1" customBuiltin="1"/>
    <cellStyle name="Accent1" xfId="26790" builtinId="29" hidden="1" customBuiltin="1"/>
    <cellStyle name="Accent1" xfId="26819" builtinId="29" hidden="1" customBuiltin="1"/>
    <cellStyle name="Accent1" xfId="26854" builtinId="29" hidden="1" customBuiltin="1"/>
    <cellStyle name="Accent1" xfId="26884" builtinId="29" hidden="1" customBuiltin="1"/>
    <cellStyle name="Accent1" xfId="26915" builtinId="29" hidden="1" customBuiltin="1"/>
    <cellStyle name="Accent1" xfId="26780" builtinId="29" hidden="1" customBuiltin="1"/>
    <cellStyle name="Accent1" xfId="26902" builtinId="29" hidden="1" customBuiltin="1"/>
    <cellStyle name="Accent1" xfId="26935" builtinId="29" hidden="1" customBuiltin="1"/>
    <cellStyle name="Accent1" xfId="26960" builtinId="29" hidden="1" customBuiltin="1"/>
    <cellStyle name="Accent1" xfId="26982" builtinId="29" hidden="1" customBuiltin="1"/>
    <cellStyle name="Accent1" xfId="27003" builtinId="29" hidden="1" customBuiltin="1"/>
    <cellStyle name="Accent1" xfId="26771" builtinId="29" hidden="1" customBuiltin="1"/>
    <cellStyle name="Accent1" xfId="27045" builtinId="29" hidden="1" customBuiltin="1"/>
    <cellStyle name="Accent1" xfId="27073" builtinId="29" hidden="1" customBuiltin="1"/>
    <cellStyle name="Accent1" xfId="27105" builtinId="29" hidden="1" customBuiltin="1"/>
    <cellStyle name="Accent1" xfId="27134" builtinId="29" hidden="1" customBuiltin="1"/>
    <cellStyle name="Accent1" xfId="27161" builtinId="29" hidden="1" customBuiltin="1"/>
    <cellStyle name="Accent1" xfId="27035" builtinId="29" hidden="1" customBuiltin="1"/>
    <cellStyle name="Accent1" xfId="27149" builtinId="29" hidden="1" customBuiltin="1"/>
    <cellStyle name="Accent1" xfId="27179" builtinId="29" hidden="1" customBuiltin="1"/>
    <cellStyle name="Accent1" xfId="27201" builtinId="29" hidden="1" customBuiltin="1"/>
    <cellStyle name="Accent1" xfId="27223" builtinId="29" hidden="1" customBuiltin="1"/>
    <cellStyle name="Accent1" xfId="27244" builtinId="29" hidden="1" customBuiltin="1"/>
    <cellStyle name="Accent1" xfId="27269" builtinId="29" hidden="1" customBuiltin="1"/>
    <cellStyle name="Accent1" xfId="27305" builtinId="29" hidden="1" customBuiltin="1"/>
    <cellStyle name="Accent1" xfId="27333" builtinId="29" hidden="1" customBuiltin="1"/>
    <cellStyle name="Accent1" xfId="27365" builtinId="29" hidden="1" customBuiltin="1"/>
    <cellStyle name="Accent1" xfId="27394" builtinId="29" hidden="1" customBuiltin="1"/>
    <cellStyle name="Accent1" xfId="27421" builtinId="29" hidden="1" customBuiltin="1"/>
    <cellStyle name="Accent1" xfId="27295" builtinId="29" hidden="1" customBuiltin="1"/>
    <cellStyle name="Accent1" xfId="27409" builtinId="29" hidden="1" customBuiltin="1"/>
    <cellStyle name="Accent1" xfId="27439" builtinId="29" hidden="1" customBuiltin="1"/>
    <cellStyle name="Accent1" xfId="27461" builtinId="29" hidden="1" customBuiltin="1"/>
    <cellStyle name="Accent1" xfId="27483" builtinId="29" hidden="1" customBuiltin="1"/>
    <cellStyle name="Accent1" xfId="27504" builtinId="29" hidden="1" customBuiltin="1"/>
    <cellStyle name="Accent1" xfId="27525" builtinId="29" hidden="1" customBuiltin="1"/>
    <cellStyle name="Accent1" xfId="26544" builtinId="29" hidden="1" customBuiltin="1"/>
    <cellStyle name="Accent1" xfId="26570" builtinId="29" hidden="1" customBuiltin="1"/>
    <cellStyle name="Accent1" xfId="26586" builtinId="29" hidden="1" customBuiltin="1"/>
    <cellStyle name="Accent1" xfId="26546" builtinId="29" hidden="1" customBuiltin="1"/>
    <cellStyle name="Accent1" xfId="26583" builtinId="29" hidden="1" customBuiltin="1"/>
    <cellStyle name="Accent1" xfId="26478" builtinId="29" hidden="1" customBuiltin="1"/>
    <cellStyle name="Accent1" xfId="27578" builtinId="29" hidden="1" customBuiltin="1"/>
    <cellStyle name="Accent1" xfId="27599" builtinId="29" hidden="1" customBuiltin="1"/>
    <cellStyle name="Accent1" xfId="27622" builtinId="29" hidden="1" customBuiltin="1"/>
    <cellStyle name="Accent1" xfId="27643" builtinId="29" hidden="1" customBuiltin="1"/>
    <cellStyle name="Accent1" xfId="27664" builtinId="29" hidden="1" customBuiltin="1"/>
    <cellStyle name="Accent1" xfId="27544" builtinId="29" hidden="1" customBuiltin="1"/>
    <cellStyle name="Accent1" xfId="27696" builtinId="29" hidden="1" customBuiltin="1"/>
    <cellStyle name="Accent1" xfId="27725" builtinId="29" hidden="1" customBuiltin="1"/>
    <cellStyle name="Accent1" xfId="27760" builtinId="29" hidden="1" customBuiltin="1"/>
    <cellStyle name="Accent1" xfId="27789" builtinId="29" hidden="1" customBuiltin="1"/>
    <cellStyle name="Accent1" xfId="27820" builtinId="29" hidden="1" customBuiltin="1"/>
    <cellStyle name="Accent1" xfId="27686" builtinId="29" hidden="1" customBuiltin="1"/>
    <cellStyle name="Accent1" xfId="27807" builtinId="29" hidden="1" customBuiltin="1"/>
    <cellStyle name="Accent1" xfId="27840" builtinId="29" hidden="1" customBuiltin="1"/>
    <cellStyle name="Accent1" xfId="27865" builtinId="29" hidden="1" customBuiltin="1"/>
    <cellStyle name="Accent1" xfId="27886" builtinId="29" hidden="1" customBuiltin="1"/>
    <cellStyle name="Accent1" xfId="27907" builtinId="29" hidden="1" customBuiltin="1"/>
    <cellStyle name="Accent1" xfId="27678" builtinId="29" hidden="1" customBuiltin="1"/>
    <cellStyle name="Accent1" xfId="27947" builtinId="29" hidden="1" customBuiltin="1"/>
    <cellStyle name="Accent1" xfId="27975" builtinId="29" hidden="1" customBuiltin="1"/>
    <cellStyle name="Accent1" xfId="28007" builtinId="29" hidden="1" customBuiltin="1"/>
    <cellStyle name="Accent1" xfId="28035" builtinId="29" hidden="1" customBuiltin="1"/>
    <cellStyle name="Accent1" xfId="28062" builtinId="29" hidden="1" customBuiltin="1"/>
    <cellStyle name="Accent1" xfId="27937" builtinId="29" hidden="1" customBuiltin="1"/>
    <cellStyle name="Accent1" xfId="28050" builtinId="29" hidden="1" customBuiltin="1"/>
    <cellStyle name="Accent1" xfId="28080" builtinId="29" hidden="1" customBuiltin="1"/>
    <cellStyle name="Accent1" xfId="28102" builtinId="29" hidden="1" customBuiltin="1"/>
    <cellStyle name="Accent1" xfId="28123" builtinId="29" hidden="1" customBuiltin="1"/>
    <cellStyle name="Accent1" xfId="28144" builtinId="29" hidden="1" customBuiltin="1"/>
    <cellStyle name="Accent1" xfId="28169" builtinId="29" hidden="1" customBuiltin="1"/>
    <cellStyle name="Accent1" xfId="28203" builtinId="29" hidden="1" customBuiltin="1"/>
    <cellStyle name="Accent1" xfId="28231" builtinId="29" hidden="1" customBuiltin="1"/>
    <cellStyle name="Accent1" xfId="28263" builtinId="29" hidden="1" customBuiltin="1"/>
    <cellStyle name="Accent1" xfId="28291" builtinId="29" hidden="1" customBuiltin="1"/>
    <cellStyle name="Accent1" xfId="28318" builtinId="29" hidden="1" customBuiltin="1"/>
    <cellStyle name="Accent1" xfId="28193" builtinId="29" hidden="1" customBuiltin="1"/>
    <cellStyle name="Accent1" xfId="28306" builtinId="29" hidden="1" customBuiltin="1"/>
    <cellStyle name="Accent1" xfId="28336" builtinId="29" hidden="1" customBuiltin="1"/>
    <cellStyle name="Accent1" xfId="28358" builtinId="29" hidden="1" customBuiltin="1"/>
    <cellStyle name="Accent1" xfId="28379" builtinId="29" hidden="1" customBuiltin="1"/>
    <cellStyle name="Accent1" xfId="28400" builtinId="29" hidden="1" customBuiltin="1"/>
    <cellStyle name="Accent1" xfId="28421" builtinId="29" hidden="1" customBuiltin="1"/>
    <cellStyle name="Accent2" xfId="24" builtinId="33" hidden="1" customBuiltin="1"/>
    <cellStyle name="Accent2" xfId="65" builtinId="33" hidden="1" customBuiltin="1"/>
    <cellStyle name="Accent2" xfId="99" builtinId="33" hidden="1" customBuiltin="1"/>
    <cellStyle name="Accent2" xfId="141" builtinId="33" hidden="1" customBuiltin="1"/>
    <cellStyle name="Accent2" xfId="183" builtinId="33" hidden="1" customBuiltin="1"/>
    <cellStyle name="Accent2" xfId="217" builtinId="33" hidden="1" customBuiltin="1"/>
    <cellStyle name="Accent2" xfId="254" builtinId="33" hidden="1" customBuiltin="1"/>
    <cellStyle name="Accent2" xfId="291" builtinId="33" hidden="1" customBuiltin="1"/>
    <cellStyle name="Accent2" xfId="325" builtinId="33" hidden="1" customBuiltin="1"/>
    <cellStyle name="Accent2" xfId="360" builtinId="33" hidden="1" customBuiltin="1"/>
    <cellStyle name="Accent2" xfId="448" builtinId="33" hidden="1" customBuiltin="1"/>
    <cellStyle name="Accent2" xfId="482" builtinId="33" hidden="1" customBuiltin="1"/>
    <cellStyle name="Accent2" xfId="518" builtinId="33" hidden="1" customBuiltin="1"/>
    <cellStyle name="Accent2" xfId="554" builtinId="33" hidden="1" customBuiltin="1"/>
    <cellStyle name="Accent2" xfId="588" builtinId="33" hidden="1" customBuiltin="1"/>
    <cellStyle name="Accent2" xfId="425" builtinId="33" hidden="1" customBuiltin="1"/>
    <cellStyle name="Accent2" xfId="639" builtinId="33" hidden="1" customBuiltin="1"/>
    <cellStyle name="Accent2" xfId="673" builtinId="33" hidden="1" customBuiltin="1"/>
    <cellStyle name="Accent2" xfId="711" builtinId="33" hidden="1" customBuiltin="1"/>
    <cellStyle name="Accent2" xfId="746" builtinId="33" hidden="1" customBuiltin="1"/>
    <cellStyle name="Accent2" xfId="780" builtinId="33" hidden="1" customBuiltin="1"/>
    <cellStyle name="Accent2" xfId="421" builtinId="33" hidden="1" customBuiltin="1"/>
    <cellStyle name="Accent2" xfId="400" builtinId="33" hidden="1" customBuiltin="1"/>
    <cellStyle name="Accent2" xfId="804" builtinId="33" hidden="1" customBuiltin="1"/>
    <cellStyle name="Accent2" xfId="842" builtinId="33" hidden="1" customBuiltin="1"/>
    <cellStyle name="Accent2" xfId="878" builtinId="33" hidden="1" customBuiltin="1"/>
    <cellStyle name="Accent2" xfId="913" builtinId="33" hidden="1" customBuiltin="1"/>
    <cellStyle name="Accent2" xfId="649" builtinId="33" hidden="1" customBuiltin="1"/>
    <cellStyle name="Accent2" xfId="976" builtinId="33" hidden="1" customBuiltin="1"/>
    <cellStyle name="Accent2" xfId="1009" builtinId="33" hidden="1" customBuiltin="1"/>
    <cellStyle name="Accent2" xfId="1044" builtinId="33" hidden="1" customBuiltin="1"/>
    <cellStyle name="Accent2" xfId="1077" builtinId="33" hidden="1" customBuiltin="1"/>
    <cellStyle name="Accent2" xfId="1107" builtinId="33" hidden="1" customBuiltin="1"/>
    <cellStyle name="Accent2" xfId="824" builtinId="33" hidden="1" customBuiltin="1"/>
    <cellStyle name="Accent2" xfId="946" builtinId="33" hidden="1" customBuiltin="1"/>
    <cellStyle name="Accent2" xfId="1128" builtinId="33" hidden="1" customBuiltin="1"/>
    <cellStyle name="Accent2" xfId="1163" builtinId="33" hidden="1" customBuiltin="1"/>
    <cellStyle name="Accent2" xfId="1199" builtinId="33" hidden="1" customBuiltin="1"/>
    <cellStyle name="Accent2" xfId="1233" builtinId="33" hidden="1" customBuiltin="1"/>
    <cellStyle name="Accent2" xfId="1273" builtinId="33" hidden="1" customBuiltin="1"/>
    <cellStyle name="Accent2" xfId="1318" builtinId="33" hidden="1" customBuiltin="1"/>
    <cellStyle name="Accent2" xfId="1351" builtinId="33" hidden="1" customBuiltin="1"/>
    <cellStyle name="Accent2" xfId="1386" builtinId="33" hidden="1" customBuiltin="1"/>
    <cellStyle name="Accent2" xfId="1419" builtinId="33" hidden="1" customBuiltin="1"/>
    <cellStyle name="Accent2" xfId="1449" builtinId="33" hidden="1" customBuiltin="1"/>
    <cellStyle name="Accent2" xfId="1256" builtinId="33" hidden="1" customBuiltin="1"/>
    <cellStyle name="Accent2" xfId="1288" builtinId="33" hidden="1" customBuiltin="1"/>
    <cellStyle name="Accent2" xfId="1470" builtinId="33" hidden="1" customBuiltin="1"/>
    <cellStyle name="Accent2" xfId="1505" builtinId="33" hidden="1" customBuiltin="1"/>
    <cellStyle name="Accent2" xfId="1541" builtinId="33" hidden="1" customBuiltin="1"/>
    <cellStyle name="Accent2" xfId="1575" builtinId="33" hidden="1" customBuiltin="1"/>
    <cellStyle name="Accent2" xfId="1610" builtinId="33" hidden="1" customBuiltin="1"/>
    <cellStyle name="Accent2" xfId="1728" builtinId="33" hidden="1" customBuiltin="1"/>
    <cellStyle name="Accent2" xfId="1749" builtinId="33" hidden="1" customBuiltin="1"/>
    <cellStyle name="Accent2" xfId="1771" builtinId="33" hidden="1" customBuiltin="1"/>
    <cellStyle name="Accent2" xfId="1793" builtinId="33" hidden="1" customBuiltin="1"/>
    <cellStyle name="Accent2" xfId="1814" builtinId="33" hidden="1" customBuiltin="1"/>
    <cellStyle name="Accent2" xfId="1839" builtinId="33" hidden="1" customBuiltin="1"/>
    <cellStyle name="Accent2" xfId="2018" builtinId="33" hidden="1" customBuiltin="1"/>
    <cellStyle name="Accent2" xfId="2039" builtinId="33" hidden="1" customBuiltin="1"/>
    <cellStyle name="Accent2" xfId="2062" builtinId="33" hidden="1" customBuiltin="1"/>
    <cellStyle name="Accent2" xfId="2084" builtinId="33" hidden="1" customBuiltin="1"/>
    <cellStyle name="Accent2" xfId="2105" builtinId="33" hidden="1" customBuiltin="1"/>
    <cellStyle name="Accent2" xfId="2001" builtinId="33" hidden="1" customBuiltin="1"/>
    <cellStyle name="Accent2" xfId="2139" builtinId="33" hidden="1" customBuiltin="1"/>
    <cellStyle name="Accent2" xfId="2169" builtinId="33" hidden="1" customBuiltin="1"/>
    <cellStyle name="Accent2" xfId="2204" builtinId="33" hidden="1" customBuiltin="1"/>
    <cellStyle name="Accent2" xfId="2234" builtinId="33" hidden="1" customBuiltin="1"/>
    <cellStyle name="Accent2" xfId="2265" builtinId="33" hidden="1" customBuiltin="1"/>
    <cellStyle name="Accent2" xfId="1997" builtinId="33" hidden="1" customBuiltin="1"/>
    <cellStyle name="Accent2" xfId="1987" builtinId="33" hidden="1" customBuiltin="1"/>
    <cellStyle name="Accent2" xfId="2283" builtinId="33" hidden="1" customBuiltin="1"/>
    <cellStyle name="Accent2" xfId="2308" builtinId="33" hidden="1" customBuiltin="1"/>
    <cellStyle name="Accent2" xfId="2330" builtinId="33" hidden="1" customBuiltin="1"/>
    <cellStyle name="Accent2" xfId="2351" builtinId="33" hidden="1" customBuiltin="1"/>
    <cellStyle name="Accent2" xfId="2147" builtinId="33" hidden="1" customBuiltin="1"/>
    <cellStyle name="Accent2" xfId="2394" builtinId="33" hidden="1" customBuiltin="1"/>
    <cellStyle name="Accent2" xfId="2423" builtinId="33" hidden="1" customBuiltin="1"/>
    <cellStyle name="Accent2" xfId="2455" builtinId="33" hidden="1" customBuiltin="1"/>
    <cellStyle name="Accent2" xfId="2484" builtinId="33" hidden="1" customBuiltin="1"/>
    <cellStyle name="Accent2" xfId="2511" builtinId="33" hidden="1" customBuiltin="1"/>
    <cellStyle name="Accent2" xfId="2293" builtinId="33" hidden="1" customBuiltin="1"/>
    <cellStyle name="Accent2" xfId="2371" builtinId="33" hidden="1" customBuiltin="1"/>
    <cellStyle name="Accent2" xfId="2527" builtinId="33" hidden="1" customBuiltin="1"/>
    <cellStyle name="Accent2" xfId="2549" builtinId="33" hidden="1" customBuiltin="1"/>
    <cellStyle name="Accent2" xfId="2571" builtinId="33" hidden="1" customBuiltin="1"/>
    <cellStyle name="Accent2" xfId="2592" builtinId="33" hidden="1" customBuiltin="1"/>
    <cellStyle name="Accent2" xfId="2618" builtinId="33" hidden="1" customBuiltin="1"/>
    <cellStyle name="Accent2" xfId="2654" builtinId="33" hidden="1" customBuiltin="1"/>
    <cellStyle name="Accent2" xfId="2683" builtinId="33" hidden="1" customBuiltin="1"/>
    <cellStyle name="Accent2" xfId="2715" builtinId="33" hidden="1" customBuiltin="1"/>
    <cellStyle name="Accent2" xfId="2744" builtinId="33" hidden="1" customBuiltin="1"/>
    <cellStyle name="Accent2" xfId="2771" builtinId="33" hidden="1" customBuiltin="1"/>
    <cellStyle name="Accent2" xfId="2603" builtinId="33" hidden="1" customBuiltin="1"/>
    <cellStyle name="Accent2" xfId="2631" builtinId="33" hidden="1" customBuiltin="1"/>
    <cellStyle name="Accent2" xfId="2787" builtinId="33" hidden="1" customBuiltin="1"/>
    <cellStyle name="Accent2" xfId="2809" builtinId="33" hidden="1" customBuiltin="1"/>
    <cellStyle name="Accent2" xfId="2831" builtinId="33" hidden="1" customBuiltin="1"/>
    <cellStyle name="Accent2" xfId="2852" builtinId="33" hidden="1" customBuiltin="1"/>
    <cellStyle name="Accent2" xfId="2876" builtinId="33" hidden="1" customBuiltin="1"/>
    <cellStyle name="Accent2" xfId="1860" builtinId="33" hidden="1" customBuiltin="1"/>
    <cellStyle name="Accent2" xfId="1941" builtinId="33" hidden="1" customBuiltin="1"/>
    <cellStyle name="Accent2" xfId="1880" builtinId="33" hidden="1" customBuiltin="1"/>
    <cellStyle name="Accent2" xfId="1866" builtinId="33" hidden="1" customBuiltin="1"/>
    <cellStyle name="Accent2" xfId="1943" builtinId="33" hidden="1" customBuiltin="1"/>
    <cellStyle name="Accent2" xfId="1865" builtinId="33" hidden="1" customBuiltin="1"/>
    <cellStyle name="Accent2" xfId="3025" builtinId="33" hidden="1" customBuiltin="1"/>
    <cellStyle name="Accent2" xfId="3046" builtinId="33" hidden="1" customBuiltin="1"/>
    <cellStyle name="Accent2" xfId="3069" builtinId="33" hidden="1" customBuiltin="1"/>
    <cellStyle name="Accent2" xfId="3090" builtinId="33" hidden="1" customBuiltin="1"/>
    <cellStyle name="Accent2" xfId="3111" builtinId="33" hidden="1" customBuiltin="1"/>
    <cellStyle name="Accent2" xfId="3009" builtinId="33" hidden="1" customBuiltin="1"/>
    <cellStyle name="Accent2" xfId="3144" builtinId="33" hidden="1" customBuiltin="1"/>
    <cellStyle name="Accent2" xfId="3174" builtinId="33" hidden="1" customBuiltin="1"/>
    <cellStyle name="Accent2" xfId="3209" builtinId="33" hidden="1" customBuiltin="1"/>
    <cellStyle name="Accent2" xfId="3238" builtinId="33" hidden="1" customBuiltin="1"/>
    <cellStyle name="Accent2" xfId="3269" builtinId="33" hidden="1" customBuiltin="1"/>
    <cellStyle name="Accent2" xfId="3005" builtinId="33" hidden="1" customBuiltin="1"/>
    <cellStyle name="Accent2" xfId="2996" builtinId="33" hidden="1" customBuiltin="1"/>
    <cellStyle name="Accent2" xfId="3287" builtinId="33" hidden="1" customBuiltin="1"/>
    <cellStyle name="Accent2" xfId="3312" builtinId="33" hidden="1" customBuiltin="1"/>
    <cellStyle name="Accent2" xfId="3333" builtinId="33" hidden="1" customBuiltin="1"/>
    <cellStyle name="Accent2" xfId="3354" builtinId="33" hidden="1" customBuiltin="1"/>
    <cellStyle name="Accent2" xfId="3152" builtinId="33" hidden="1" customBuiltin="1"/>
    <cellStyle name="Accent2" xfId="3395" builtinId="33" hidden="1" customBuiltin="1"/>
    <cellStyle name="Accent2" xfId="3424" builtinId="33" hidden="1" customBuiltin="1"/>
    <cellStyle name="Accent2" xfId="3456" builtinId="33" hidden="1" customBuiltin="1"/>
    <cellStyle name="Accent2" xfId="3484" builtinId="33" hidden="1" customBuiltin="1"/>
    <cellStyle name="Accent2" xfId="3511" builtinId="33" hidden="1" customBuiltin="1"/>
    <cellStyle name="Accent2" xfId="3297" builtinId="33" hidden="1" customBuiltin="1"/>
    <cellStyle name="Accent2" xfId="3373" builtinId="33" hidden="1" customBuiltin="1"/>
    <cellStyle name="Accent2" xfId="3527" builtinId="33" hidden="1" customBuiltin="1"/>
    <cellStyle name="Accent2" xfId="3549" builtinId="33" hidden="1" customBuiltin="1"/>
    <cellStyle name="Accent2" xfId="3570" builtinId="33" hidden="1" customBuiltin="1"/>
    <cellStyle name="Accent2" xfId="3591" builtinId="33" hidden="1" customBuiltin="1"/>
    <cellStyle name="Accent2" xfId="3617" builtinId="33" hidden="1" customBuiltin="1"/>
    <cellStyle name="Accent2" xfId="3651" builtinId="33" hidden="1" customBuiltin="1"/>
    <cellStyle name="Accent2" xfId="3680" builtinId="33" hidden="1" customBuiltin="1"/>
    <cellStyle name="Accent2" xfId="3712" builtinId="33" hidden="1" customBuiltin="1"/>
    <cellStyle name="Accent2" xfId="3740" builtinId="33" hidden="1" customBuiltin="1"/>
    <cellStyle name="Accent2" xfId="3767" builtinId="33" hidden="1" customBuiltin="1"/>
    <cellStyle name="Accent2" xfId="3602" builtinId="33" hidden="1" customBuiltin="1"/>
    <cellStyle name="Accent2" xfId="3629" builtinId="33" hidden="1" customBuiltin="1"/>
    <cellStyle name="Accent2" xfId="3783" builtinId="33" hidden="1" customBuiltin="1"/>
    <cellStyle name="Accent2" xfId="3805" builtinId="33" hidden="1" customBuiltin="1"/>
    <cellStyle name="Accent2" xfId="3826" builtinId="33" hidden="1" customBuiltin="1"/>
    <cellStyle name="Accent2" xfId="3847" builtinId="33" hidden="1" customBuiltin="1"/>
    <cellStyle name="Accent2" xfId="3868" builtinId="33" hidden="1" customBuiltin="1"/>
    <cellStyle name="Accent2" xfId="3911" builtinId="33" hidden="1" customBuiltin="1"/>
    <cellStyle name="Accent2" xfId="3945" builtinId="33" hidden="1" customBuiltin="1"/>
    <cellStyle name="Accent2" xfId="3982" builtinId="33" hidden="1" customBuiltin="1"/>
    <cellStyle name="Accent2" xfId="4019" builtinId="33" hidden="1" customBuiltin="1"/>
    <cellStyle name="Accent2" xfId="4053" builtinId="33" hidden="1" customBuiltin="1"/>
    <cellStyle name="Accent2" xfId="4251" builtinId="33" hidden="1" customBuiltin="1"/>
    <cellStyle name="Accent2" xfId="6383" builtinId="33" hidden="1" customBuiltin="1"/>
    <cellStyle name="Accent2" xfId="6407" builtinId="33" hidden="1" customBuiltin="1"/>
    <cellStyle name="Accent2" xfId="6437" builtinId="33" hidden="1" customBuiltin="1"/>
    <cellStyle name="Accent2" xfId="6462" builtinId="33" hidden="1" customBuiltin="1"/>
    <cellStyle name="Accent2" xfId="6484" builtinId="33" hidden="1" customBuiltin="1"/>
    <cellStyle name="Accent2" xfId="6363" builtinId="33" hidden="1" customBuiltin="1"/>
    <cellStyle name="Accent2" xfId="6527" builtinId="33" hidden="1" customBuiltin="1"/>
    <cellStyle name="Accent2" xfId="6561" builtinId="33" hidden="1" customBuiltin="1"/>
    <cellStyle name="Accent2" xfId="6599" builtinId="33" hidden="1" customBuiltin="1"/>
    <cellStyle name="Accent2" xfId="6635" builtinId="33" hidden="1" customBuiltin="1"/>
    <cellStyle name="Accent2" xfId="6670" builtinId="33" hidden="1" customBuiltin="1"/>
    <cellStyle name="Accent2" xfId="6359" builtinId="33" hidden="1" customBuiltin="1"/>
    <cellStyle name="Accent2" xfId="6345" builtinId="33" hidden="1" customBuiltin="1"/>
    <cellStyle name="Accent2" xfId="6694" builtinId="33" hidden="1" customBuiltin="1"/>
    <cellStyle name="Accent2" xfId="6732" builtinId="33" hidden="1" customBuiltin="1"/>
    <cellStyle name="Accent2" xfId="6768" builtinId="33" hidden="1" customBuiltin="1"/>
    <cellStyle name="Accent2" xfId="6803" builtinId="33" hidden="1" customBuiltin="1"/>
    <cellStyle name="Accent2" xfId="6537" builtinId="33" hidden="1" customBuiltin="1"/>
    <cellStyle name="Accent2" xfId="6866" builtinId="33" hidden="1" customBuiltin="1"/>
    <cellStyle name="Accent2" xfId="6899" builtinId="33" hidden="1" customBuiltin="1"/>
    <cellStyle name="Accent2" xfId="6935" builtinId="33" hidden="1" customBuiltin="1"/>
    <cellStyle name="Accent2" xfId="6968" builtinId="33" hidden="1" customBuiltin="1"/>
    <cellStyle name="Accent2" xfId="6998" builtinId="33" hidden="1" customBuiltin="1"/>
    <cellStyle name="Accent2" xfId="6714" builtinId="33" hidden="1" customBuiltin="1"/>
    <cellStyle name="Accent2" xfId="6836" builtinId="33" hidden="1" customBuiltin="1"/>
    <cellStyle name="Accent2" xfId="7019" builtinId="33" hidden="1" customBuiltin="1"/>
    <cellStyle name="Accent2" xfId="7054" builtinId="33" hidden="1" customBuiltin="1"/>
    <cellStyle name="Accent2" xfId="7090" builtinId="33" hidden="1" customBuiltin="1"/>
    <cellStyle name="Accent2" xfId="7124" builtinId="33" hidden="1" customBuiltin="1"/>
    <cellStyle name="Accent2" xfId="7164" builtinId="33" hidden="1" customBuiltin="1"/>
    <cellStyle name="Accent2" xfId="7210" builtinId="33" hidden="1" customBuiltin="1"/>
    <cellStyle name="Accent2" xfId="7244" builtinId="33" hidden="1" customBuiltin="1"/>
    <cellStyle name="Accent2" xfId="7280" builtinId="33" hidden="1" customBuiltin="1"/>
    <cellStyle name="Accent2" xfId="7313" builtinId="33" hidden="1" customBuiltin="1"/>
    <cellStyle name="Accent2" xfId="7343" builtinId="33" hidden="1" customBuiltin="1"/>
    <cellStyle name="Accent2" xfId="7147" builtinId="33" hidden="1" customBuiltin="1"/>
    <cellStyle name="Accent2" xfId="7179" builtinId="33" hidden="1" customBuiltin="1"/>
    <cellStyle name="Accent2" xfId="7364" builtinId="33" hidden="1" customBuiltin="1"/>
    <cellStyle name="Accent2" xfId="7400" builtinId="33" hidden="1" customBuiltin="1"/>
    <cellStyle name="Accent2" xfId="7436" builtinId="33" hidden="1" customBuiltin="1"/>
    <cellStyle name="Accent2" xfId="7470" builtinId="33" hidden="1" customBuiltin="1"/>
    <cellStyle name="Accent2" xfId="7516" builtinId="33" hidden="1" customBuiltin="1"/>
    <cellStyle name="Accent2" xfId="7969" builtinId="33" hidden="1" customBuiltin="1"/>
    <cellStyle name="Accent2" xfId="7990" builtinId="33" hidden="1" customBuiltin="1"/>
    <cellStyle name="Accent2" xfId="8013" builtinId="33" hidden="1" customBuiltin="1"/>
    <cellStyle name="Accent2" xfId="8036" builtinId="33" hidden="1" customBuiltin="1"/>
    <cellStyle name="Accent2" xfId="8057" builtinId="33" hidden="1" customBuiltin="1"/>
    <cellStyle name="Accent2" xfId="8101" builtinId="33" hidden="1" customBuiltin="1"/>
    <cellStyle name="Accent2" xfId="8567" builtinId="33" hidden="1" customBuiltin="1"/>
    <cellStyle name="Accent2" xfId="8590" builtinId="33" hidden="1" customBuiltin="1"/>
    <cellStyle name="Accent2" xfId="8618" builtinId="33" hidden="1" customBuiltin="1"/>
    <cellStyle name="Accent2" xfId="8642" builtinId="33" hidden="1" customBuiltin="1"/>
    <cellStyle name="Accent2" xfId="8667" builtinId="33" hidden="1" customBuiltin="1"/>
    <cellStyle name="Accent2" xfId="8549" builtinId="33" hidden="1" customBuiltin="1"/>
    <cellStyle name="Accent2" xfId="8703" builtinId="33" hidden="1" customBuiltin="1"/>
    <cellStyle name="Accent2" xfId="8734" builtinId="33" hidden="1" customBuiltin="1"/>
    <cellStyle name="Accent2" xfId="8770" builtinId="33" hidden="1" customBuiltin="1"/>
    <cellStyle name="Accent2" xfId="8802" builtinId="33" hidden="1" customBuiltin="1"/>
    <cellStyle name="Accent2" xfId="8834" builtinId="33" hidden="1" customBuiltin="1"/>
    <cellStyle name="Accent2" xfId="8545" builtinId="33" hidden="1" customBuiltin="1"/>
    <cellStyle name="Accent2" xfId="8534" builtinId="33" hidden="1" customBuiltin="1"/>
    <cellStyle name="Accent2" xfId="8853" builtinId="33" hidden="1" customBuiltin="1"/>
    <cellStyle name="Accent2" xfId="8881" builtinId="33" hidden="1" customBuiltin="1"/>
    <cellStyle name="Accent2" xfId="8905" builtinId="33" hidden="1" customBuiltin="1"/>
    <cellStyle name="Accent2" xfId="8929" builtinId="33" hidden="1" customBuiltin="1"/>
    <cellStyle name="Accent2" xfId="8712" builtinId="33" hidden="1" customBuiltin="1"/>
    <cellStyle name="Accent2" xfId="8977" builtinId="33" hidden="1" customBuiltin="1"/>
    <cellStyle name="Accent2" xfId="9008" builtinId="33" hidden="1" customBuiltin="1"/>
    <cellStyle name="Accent2" xfId="9041" builtinId="33" hidden="1" customBuiltin="1"/>
    <cellStyle name="Accent2" xfId="9072" builtinId="33" hidden="1" customBuiltin="1"/>
    <cellStyle name="Accent2" xfId="9099" builtinId="33" hidden="1" customBuiltin="1"/>
    <cellStyle name="Accent2" xfId="8866" builtinId="33" hidden="1" customBuiltin="1"/>
    <cellStyle name="Accent2" xfId="8951" builtinId="33" hidden="1" customBuiltin="1"/>
    <cellStyle name="Accent2" xfId="9118" builtinId="33" hidden="1" customBuiltin="1"/>
    <cellStyle name="Accent2" xfId="9143" builtinId="33" hidden="1" customBuiltin="1"/>
    <cellStyle name="Accent2" xfId="9168" builtinId="33" hidden="1" customBuiltin="1"/>
    <cellStyle name="Accent2" xfId="9194" builtinId="33" hidden="1" customBuiltin="1"/>
    <cellStyle name="Accent2" xfId="9223" builtinId="33" hidden="1" customBuiltin="1"/>
    <cellStyle name="Accent2" xfId="9262" builtinId="33" hidden="1" customBuiltin="1"/>
    <cellStyle name="Accent2" xfId="9293" builtinId="33" hidden="1" customBuiltin="1"/>
    <cellStyle name="Accent2" xfId="9326" builtinId="33" hidden="1" customBuiltin="1"/>
    <cellStyle name="Accent2" xfId="9357" builtinId="33" hidden="1" customBuiltin="1"/>
    <cellStyle name="Accent2" xfId="9384" builtinId="33" hidden="1" customBuiltin="1"/>
    <cellStyle name="Accent2" xfId="9208" builtinId="33" hidden="1" customBuiltin="1"/>
    <cellStyle name="Accent2" xfId="9237" builtinId="33" hidden="1" customBuiltin="1"/>
    <cellStyle name="Accent2" xfId="9402" builtinId="33" hidden="1" customBuiltin="1"/>
    <cellStyle name="Accent2" xfId="9427" builtinId="33" hidden="1" customBuiltin="1"/>
    <cellStyle name="Accent2" xfId="9453" builtinId="33" hidden="1" customBuiltin="1"/>
    <cellStyle name="Accent2" xfId="9476" builtinId="33" hidden="1" customBuiltin="1"/>
    <cellStyle name="Accent2" xfId="9502" builtinId="33" hidden="1" customBuiltin="1"/>
    <cellStyle name="Accent2" xfId="8159" builtinId="33" hidden="1" customBuiltin="1"/>
    <cellStyle name="Accent2" xfId="8452" builtinId="33" hidden="1" customBuiltin="1"/>
    <cellStyle name="Accent2" xfId="8219" builtinId="33" hidden="1" customBuiltin="1"/>
    <cellStyle name="Accent2" xfId="8181" builtinId="33" hidden="1" customBuiltin="1"/>
    <cellStyle name="Accent2" xfId="8454" builtinId="33" hidden="1" customBuiltin="1"/>
    <cellStyle name="Accent2" xfId="8170" builtinId="33" hidden="1" customBuiltin="1"/>
    <cellStyle name="Accent2" xfId="9667" builtinId="33" hidden="1" customBuiltin="1"/>
    <cellStyle name="Accent2" xfId="9688" builtinId="33" hidden="1" customBuiltin="1"/>
    <cellStyle name="Accent2" xfId="9711" builtinId="33" hidden="1" customBuiltin="1"/>
    <cellStyle name="Accent2" xfId="9732" builtinId="33" hidden="1" customBuiltin="1"/>
    <cellStyle name="Accent2" xfId="9753" builtinId="33" hidden="1" customBuiltin="1"/>
    <cellStyle name="Accent2" xfId="9650" builtinId="33" hidden="1" customBuiltin="1"/>
    <cellStyle name="Accent2" xfId="9788" builtinId="33" hidden="1" customBuiltin="1"/>
    <cellStyle name="Accent2" xfId="9819" builtinId="33" hidden="1" customBuiltin="1"/>
    <cellStyle name="Accent2" xfId="9854" builtinId="33" hidden="1" customBuiltin="1"/>
    <cellStyle name="Accent2" xfId="9885" builtinId="33" hidden="1" customBuiltin="1"/>
    <cellStyle name="Accent2" xfId="9916" builtinId="33" hidden="1" customBuiltin="1"/>
    <cellStyle name="Accent2" xfId="9646" builtinId="33" hidden="1" customBuiltin="1"/>
    <cellStyle name="Accent2" xfId="9636" builtinId="33" hidden="1" customBuiltin="1"/>
    <cellStyle name="Accent2" xfId="9936" builtinId="33" hidden="1" customBuiltin="1"/>
    <cellStyle name="Accent2" xfId="9965" builtinId="33" hidden="1" customBuiltin="1"/>
    <cellStyle name="Accent2" xfId="9990" builtinId="33" hidden="1" customBuiltin="1"/>
    <cellStyle name="Accent2" xfId="10013" builtinId="33" hidden="1" customBuiltin="1"/>
    <cellStyle name="Accent2" xfId="9796" builtinId="33" hidden="1" customBuiltin="1"/>
    <cellStyle name="Accent2" xfId="10057" builtinId="33" hidden="1" customBuiltin="1"/>
    <cellStyle name="Accent2" xfId="10087" builtinId="33" hidden="1" customBuiltin="1"/>
    <cellStyle name="Accent2" xfId="10119" builtinId="33" hidden="1" customBuiltin="1"/>
    <cellStyle name="Accent2" xfId="10148" builtinId="33" hidden="1" customBuiltin="1"/>
    <cellStyle name="Accent2" xfId="10175" builtinId="33" hidden="1" customBuiltin="1"/>
    <cellStyle name="Accent2" xfId="9950" builtinId="33" hidden="1" customBuiltin="1"/>
    <cellStyle name="Accent2" xfId="10035" builtinId="33" hidden="1" customBuiltin="1"/>
    <cellStyle name="Accent2" xfId="10194" builtinId="33" hidden="1" customBuiltin="1"/>
    <cellStyle name="Accent2" xfId="10220" builtinId="33" hidden="1" customBuiltin="1"/>
    <cellStyle name="Accent2" xfId="10244" builtinId="33" hidden="1" customBuiltin="1"/>
    <cellStyle name="Accent2" xfId="10267" builtinId="33" hidden="1" customBuiltin="1"/>
    <cellStyle name="Accent2" xfId="10297" builtinId="33" hidden="1" customBuiltin="1"/>
    <cellStyle name="Accent2" xfId="10335" builtinId="33" hidden="1" customBuiltin="1"/>
    <cellStyle name="Accent2" xfId="10365" builtinId="33" hidden="1" customBuiltin="1"/>
    <cellStyle name="Accent2" xfId="10398" builtinId="33" hidden="1" customBuiltin="1"/>
    <cellStyle name="Accent2" xfId="10428" builtinId="33" hidden="1" customBuiltin="1"/>
    <cellStyle name="Accent2" xfId="10455" builtinId="33" hidden="1" customBuiltin="1"/>
    <cellStyle name="Accent2" xfId="10280" builtinId="33" hidden="1" customBuiltin="1"/>
    <cellStyle name="Accent2" xfId="10311" builtinId="33" hidden="1" customBuiltin="1"/>
    <cellStyle name="Accent2" xfId="10473" builtinId="33" hidden="1" customBuiltin="1"/>
    <cellStyle name="Accent2" xfId="10500" builtinId="33" hidden="1" customBuiltin="1"/>
    <cellStyle name="Accent2" xfId="10523" builtinId="33" hidden="1" customBuiltin="1"/>
    <cellStyle name="Accent2" xfId="10545" builtinId="33" hidden="1" customBuiltin="1"/>
    <cellStyle name="Accent2" xfId="10575" builtinId="33" hidden="1" customBuiltin="1"/>
    <cellStyle name="Accent2" xfId="8412" builtinId="33" hidden="1" customBuiltin="1"/>
    <cellStyle name="Accent2" xfId="5109" builtinId="33" hidden="1" customBuiltin="1"/>
    <cellStyle name="Accent2" xfId="5604" builtinId="33" hidden="1" customBuiltin="1"/>
    <cellStyle name="Accent2" xfId="7774" builtinId="33" hidden="1" customBuiltin="1"/>
    <cellStyle name="Accent2" xfId="7893" builtinId="33" hidden="1" customBuiltin="1"/>
    <cellStyle name="Accent2" xfId="5949" builtinId="33" hidden="1" customBuiltin="1"/>
    <cellStyle name="Accent2" xfId="7911" builtinId="33" hidden="1" customBuiltin="1"/>
    <cellStyle name="Accent2" xfId="5743" builtinId="33" hidden="1" customBuiltin="1"/>
    <cellStyle name="Accent2" xfId="4754" builtinId="33" hidden="1" customBuiltin="1"/>
    <cellStyle name="Accent2" xfId="4695" builtinId="33" hidden="1" customBuiltin="1"/>
    <cellStyle name="Accent2" xfId="4493" builtinId="33" hidden="1" customBuiltin="1"/>
    <cellStyle name="Accent2" xfId="7801" builtinId="33" hidden="1" customBuiltin="1"/>
    <cellStyle name="Accent2" xfId="4889" builtinId="33" hidden="1" customBuiltin="1"/>
    <cellStyle name="Accent2" xfId="4401" builtinId="33" hidden="1" customBuiltin="1"/>
    <cellStyle name="Accent2" xfId="5606" builtinId="33" hidden="1" customBuiltin="1"/>
    <cellStyle name="Accent2" xfId="8376" builtinId="33" hidden="1" customBuiltin="1"/>
    <cellStyle name="Accent2" xfId="7921" builtinId="33" hidden="1" customBuiltin="1"/>
    <cellStyle name="Accent2" xfId="7806" builtinId="33" hidden="1" customBuiltin="1"/>
    <cellStyle name="Accent2" xfId="7812" builtinId="33" hidden="1" customBuiltin="1"/>
    <cellStyle name="Accent2" xfId="5559" builtinId="33" hidden="1" customBuiltin="1"/>
    <cellStyle name="Accent2" xfId="7583" builtinId="33" hidden="1" customBuiltin="1"/>
    <cellStyle name="Accent2" xfId="10683" builtinId="33" hidden="1" customBuiltin="1"/>
    <cellStyle name="Accent2" xfId="7608" builtinId="33" hidden="1" customBuiltin="1"/>
    <cellStyle name="Accent2" xfId="4167" builtinId="33" hidden="1" customBuiltin="1"/>
    <cellStyle name="Accent2" xfId="10796" builtinId="33" hidden="1" customBuiltin="1"/>
    <cellStyle name="Accent2" xfId="7728" builtinId="33" hidden="1" customBuiltin="1"/>
    <cellStyle name="Accent2" xfId="7673" builtinId="33" hidden="1" customBuiltin="1"/>
    <cellStyle name="Accent2" xfId="7671" builtinId="33" hidden="1" customBuiltin="1"/>
    <cellStyle name="Accent2" xfId="5802" builtinId="33" hidden="1" customBuiltin="1"/>
    <cellStyle name="Accent2" xfId="8261" builtinId="33" hidden="1" customBuiltin="1"/>
    <cellStyle name="Accent2" xfId="8234" builtinId="33" hidden="1" customBuiltin="1"/>
    <cellStyle name="Accent2" xfId="5398" builtinId="33" hidden="1" customBuiltin="1"/>
    <cellStyle name="Accent2" xfId="6247" builtinId="33" hidden="1" customBuiltin="1"/>
    <cellStyle name="Accent2" xfId="5484" builtinId="33" hidden="1" customBuiltin="1"/>
    <cellStyle name="Accent2" xfId="5095" builtinId="33" hidden="1" customBuiltin="1"/>
    <cellStyle name="Accent2" xfId="5094" builtinId="33" hidden="1" customBuiltin="1"/>
    <cellStyle name="Accent2" xfId="6196" builtinId="33" hidden="1" customBuiltin="1"/>
    <cellStyle name="Accent2" xfId="5553" builtinId="33" hidden="1" customBuiltin="1"/>
    <cellStyle name="Accent2" xfId="5238" builtinId="33" hidden="1" customBuiltin="1"/>
    <cellStyle name="Accent2" xfId="5380" builtinId="33" hidden="1" customBuiltin="1"/>
    <cellStyle name="Accent2" xfId="4106" builtinId="33" hidden="1" customBuiltin="1"/>
    <cellStyle name="Accent2" xfId="4372" builtinId="33" hidden="1" customBuiltin="1"/>
    <cellStyle name="Accent2" xfId="4482" builtinId="33" hidden="1" customBuiltin="1"/>
    <cellStyle name="Accent2" xfId="5132" builtinId="33" hidden="1" customBuiltin="1"/>
    <cellStyle name="Accent2" xfId="6023" builtinId="33" hidden="1" customBuiltin="1"/>
    <cellStyle name="Accent2" xfId="4353" builtinId="33" hidden="1" customBuiltin="1"/>
    <cellStyle name="Accent2" xfId="5366" builtinId="33" hidden="1" customBuiltin="1"/>
    <cellStyle name="Accent2" xfId="5051" builtinId="33" hidden="1" customBuiltin="1"/>
    <cellStyle name="Accent2" xfId="5903" builtinId="33" hidden="1" customBuiltin="1"/>
    <cellStyle name="Accent2" xfId="9202" builtinId="33" hidden="1" customBuiltin="1"/>
    <cellStyle name="Accent2" xfId="8778" builtinId="33" hidden="1" customBuiltin="1"/>
    <cellStyle name="Accent2" xfId="7836" builtinId="33" hidden="1" customBuiltin="1"/>
    <cellStyle name="Accent2" xfId="4854" builtinId="33" hidden="1" customBuiltin="1"/>
    <cellStyle name="Accent2" xfId="8856" builtinId="33" hidden="1" customBuiltin="1"/>
    <cellStyle name="Accent2" xfId="11012" builtinId="33" hidden="1" customBuiltin="1"/>
    <cellStyle name="Accent2" xfId="11039" builtinId="33" hidden="1" customBuiltin="1"/>
    <cellStyle name="Accent2" xfId="11069" builtinId="33" hidden="1" customBuiltin="1"/>
    <cellStyle name="Accent2" xfId="11096" builtinId="33" hidden="1" customBuiltin="1"/>
    <cellStyle name="Accent2" xfId="11122" builtinId="33" hidden="1" customBuiltin="1"/>
    <cellStyle name="Accent2" xfId="10993" builtinId="33" hidden="1" customBuiltin="1"/>
    <cellStyle name="Accent2" xfId="11168" builtinId="33" hidden="1" customBuiltin="1"/>
    <cellStyle name="Accent2" xfId="11200" builtinId="33" hidden="1" customBuiltin="1"/>
    <cellStyle name="Accent2" xfId="11235" builtinId="33" hidden="1" customBuiltin="1"/>
    <cellStyle name="Accent2" xfId="11271" builtinId="33" hidden="1" customBuiltin="1"/>
    <cellStyle name="Accent2" xfId="11302" builtinId="33" hidden="1" customBuiltin="1"/>
    <cellStyle name="Accent2" xfId="10989" builtinId="33" hidden="1" customBuiltin="1"/>
    <cellStyle name="Accent2" xfId="10974" builtinId="33" hidden="1" customBuiltin="1"/>
    <cellStyle name="Accent2" xfId="11322" builtinId="33" hidden="1" customBuiltin="1"/>
    <cellStyle name="Accent2" xfId="11354" builtinId="33" hidden="1" customBuiltin="1"/>
    <cellStyle name="Accent2" xfId="11384" builtinId="33" hidden="1" customBuiltin="1"/>
    <cellStyle name="Accent2" xfId="11410" builtinId="33" hidden="1" customBuiltin="1"/>
    <cellStyle name="Accent2" xfId="11176" builtinId="33" hidden="1" customBuiltin="1"/>
    <cellStyle name="Accent2" xfId="11465" builtinId="33" hidden="1" customBuiltin="1"/>
    <cellStyle name="Accent2" xfId="11496" builtinId="33" hidden="1" customBuiltin="1"/>
    <cellStyle name="Accent2" xfId="11529" builtinId="33" hidden="1" customBuiltin="1"/>
    <cellStyle name="Accent2" xfId="11561" builtinId="33" hidden="1" customBuiltin="1"/>
    <cellStyle name="Accent2" xfId="11589" builtinId="33" hidden="1" customBuiltin="1"/>
    <cellStyle name="Accent2" xfId="11336" builtinId="33" hidden="1" customBuiltin="1"/>
    <cellStyle name="Accent2" xfId="11436" builtinId="33" hidden="1" customBuiltin="1"/>
    <cellStyle name="Accent2" xfId="11608" builtinId="33" hidden="1" customBuiltin="1"/>
    <cellStyle name="Accent2" xfId="11635" builtinId="33" hidden="1" customBuiltin="1"/>
    <cellStyle name="Accent2" xfId="11661" builtinId="33" hidden="1" customBuiltin="1"/>
    <cellStyle name="Accent2" xfId="11689" builtinId="33" hidden="1" customBuiltin="1"/>
    <cellStyle name="Accent2" xfId="11720" builtinId="33" hidden="1" customBuiltin="1"/>
    <cellStyle name="Accent2" xfId="11763" builtinId="33" hidden="1" customBuiltin="1"/>
    <cellStyle name="Accent2" xfId="11794" builtinId="33" hidden="1" customBuiltin="1"/>
    <cellStyle name="Accent2" xfId="11827" builtinId="33" hidden="1" customBuiltin="1"/>
    <cellStyle name="Accent2" xfId="11858" builtinId="33" hidden="1" customBuiltin="1"/>
    <cellStyle name="Accent2" xfId="11885" builtinId="33" hidden="1" customBuiltin="1"/>
    <cellStyle name="Accent2" xfId="11704" builtinId="33" hidden="1" customBuiltin="1"/>
    <cellStyle name="Accent2" xfId="11734" builtinId="33" hidden="1" customBuiltin="1"/>
    <cellStyle name="Accent2" xfId="11904" builtinId="33" hidden="1" customBuiltin="1"/>
    <cellStyle name="Accent2" xfId="11930" builtinId="33" hidden="1" customBuiltin="1"/>
    <cellStyle name="Accent2" xfId="11959" builtinId="33" hidden="1" customBuiltin="1"/>
    <cellStyle name="Accent2" xfId="11988" builtinId="33" hidden="1" customBuiltin="1"/>
    <cellStyle name="Accent2" xfId="12015" builtinId="33" hidden="1" customBuiltin="1"/>
    <cellStyle name="Accent2" xfId="5426" builtinId="33" hidden="1" customBuiltin="1"/>
    <cellStyle name="Accent2" xfId="10917" builtinId="33" hidden="1" customBuiltin="1"/>
    <cellStyle name="Accent2" xfId="5900" builtinId="33" hidden="1" customBuiltin="1"/>
    <cellStyle name="Accent2" xfId="10024" builtinId="33" hidden="1" customBuiltin="1"/>
    <cellStyle name="Accent2" xfId="10919" builtinId="33" hidden="1" customBuiltin="1"/>
    <cellStyle name="Accent2" xfId="8645" builtinId="33" hidden="1" customBuiltin="1"/>
    <cellStyle name="Accent2" xfId="12166" builtinId="33" hidden="1" customBuiltin="1"/>
    <cellStyle name="Accent2" xfId="12187" builtinId="33" hidden="1" customBuiltin="1"/>
    <cellStyle name="Accent2" xfId="12210" builtinId="33" hidden="1" customBuiltin="1"/>
    <cellStyle name="Accent2" xfId="12231" builtinId="33" hidden="1" customBuiltin="1"/>
    <cellStyle name="Accent2" xfId="12252" builtinId="33" hidden="1" customBuiltin="1"/>
    <cellStyle name="Accent2" xfId="12149" builtinId="33" hidden="1" customBuiltin="1"/>
    <cellStyle name="Accent2" xfId="12291" builtinId="33" hidden="1" customBuiltin="1"/>
    <cellStyle name="Accent2" xfId="12322" builtinId="33" hidden="1" customBuiltin="1"/>
    <cellStyle name="Accent2" xfId="12358" builtinId="33" hidden="1" customBuiltin="1"/>
    <cellStyle name="Accent2" xfId="12388" builtinId="33" hidden="1" customBuiltin="1"/>
    <cellStyle name="Accent2" xfId="12420" builtinId="33" hidden="1" customBuiltin="1"/>
    <cellStyle name="Accent2" xfId="12145" builtinId="33" hidden="1" customBuiltin="1"/>
    <cellStyle name="Accent2" xfId="12135" builtinId="33" hidden="1" customBuiltin="1"/>
    <cellStyle name="Accent2" xfId="12442" builtinId="33" hidden="1" customBuiltin="1"/>
    <cellStyle name="Accent2" xfId="12472" builtinId="33" hidden="1" customBuiltin="1"/>
    <cellStyle name="Accent2" xfId="12499" builtinId="33" hidden="1" customBuiltin="1"/>
    <cellStyle name="Accent2" xfId="12525" builtinId="33" hidden="1" customBuiltin="1"/>
    <cellStyle name="Accent2" xfId="12299" builtinId="33" hidden="1" customBuiltin="1"/>
    <cellStyle name="Accent2" xfId="12574" builtinId="33" hidden="1" customBuiltin="1"/>
    <cellStyle name="Accent2" xfId="12605" builtinId="33" hidden="1" customBuiltin="1"/>
    <cellStyle name="Accent2" xfId="12637" builtinId="33" hidden="1" customBuiltin="1"/>
    <cellStyle name="Accent2" xfId="12667" builtinId="33" hidden="1" customBuiltin="1"/>
    <cellStyle name="Accent2" xfId="12694" builtinId="33" hidden="1" customBuiltin="1"/>
    <cellStyle name="Accent2" xfId="12455" builtinId="33" hidden="1" customBuiltin="1"/>
    <cellStyle name="Accent2" xfId="12547" builtinId="33" hidden="1" customBuiltin="1"/>
    <cellStyle name="Accent2" xfId="12712" builtinId="33" hidden="1" customBuiltin="1"/>
    <cellStyle name="Accent2" xfId="12740" builtinId="33" hidden="1" customBuiltin="1"/>
    <cellStyle name="Accent2" xfId="12767" builtinId="33" hidden="1" customBuiltin="1"/>
    <cellStyle name="Accent2" xfId="12796" builtinId="33" hidden="1" customBuiltin="1"/>
    <cellStyle name="Accent2" xfId="12828" builtinId="33" hidden="1" customBuiltin="1"/>
    <cellStyle name="Accent2" xfId="12868" builtinId="33" hidden="1" customBuiltin="1"/>
    <cellStyle name="Accent2" xfId="12898" builtinId="33" hidden="1" customBuiltin="1"/>
    <cellStyle name="Accent2" xfId="12930" builtinId="33" hidden="1" customBuiltin="1"/>
    <cellStyle name="Accent2" xfId="12959" builtinId="33" hidden="1" customBuiltin="1"/>
    <cellStyle name="Accent2" xfId="12986" builtinId="33" hidden="1" customBuiltin="1"/>
    <cellStyle name="Accent2" xfId="12813" builtinId="33" hidden="1" customBuiltin="1"/>
    <cellStyle name="Accent2" xfId="12841" builtinId="33" hidden="1" customBuiltin="1"/>
    <cellStyle name="Accent2" xfId="13005" builtinId="33" hidden="1" customBuiltin="1"/>
    <cellStyle name="Accent2" xfId="13032" builtinId="33" hidden="1" customBuiltin="1"/>
    <cellStyle name="Accent2" xfId="13057" builtinId="33" hidden="1" customBuiltin="1"/>
    <cellStyle name="Accent2" xfId="13083" builtinId="33" hidden="1" customBuiltin="1"/>
    <cellStyle name="Accent2" xfId="13106" builtinId="33" hidden="1" customBuiltin="1"/>
    <cellStyle name="Accent2" xfId="5214" builtinId="33" hidden="1" customBuiltin="1"/>
    <cellStyle name="Accent2" xfId="4580" builtinId="33" hidden="1" customBuiltin="1"/>
    <cellStyle name="Accent2" xfId="10649" builtinId="33" hidden="1" customBuiltin="1"/>
    <cellStyle name="Accent2" xfId="5849" builtinId="33" hidden="1" customBuiltin="1"/>
    <cellStyle name="Accent2" xfId="4958" builtinId="33" hidden="1" customBuiltin="1"/>
    <cellStyle name="Accent2" xfId="11082" builtinId="33" hidden="1" customBuiltin="1"/>
    <cellStyle name="Accent2" xfId="5280" builtinId="33" hidden="1" customBuiltin="1"/>
    <cellStyle name="Accent2" xfId="6266" builtinId="33" hidden="1" customBuiltin="1"/>
    <cellStyle name="Accent2" xfId="11598" builtinId="33" hidden="1" customBuiltin="1"/>
    <cellStyle name="Accent2" xfId="7769" builtinId="33" hidden="1" customBuiltin="1"/>
    <cellStyle name="Accent2" xfId="10636" builtinId="33" hidden="1" customBuiltin="1"/>
    <cellStyle name="Accent2" xfId="7529" builtinId="33" hidden="1" customBuiltin="1"/>
    <cellStyle name="Accent2" xfId="11636" builtinId="33" hidden="1" customBuiltin="1"/>
    <cellStyle name="Accent2" xfId="10554" builtinId="33" hidden="1" customBuiltin="1"/>
    <cellStyle name="Accent2" xfId="4289" builtinId="33" hidden="1" customBuiltin="1"/>
    <cellStyle name="Accent2" xfId="10621" builtinId="33" hidden="1" customBuiltin="1"/>
    <cellStyle name="Accent2" xfId="5489" builtinId="33" hidden="1" customBuiltin="1"/>
    <cellStyle name="Accent2" xfId="8282" builtinId="33" hidden="1" customBuiltin="1"/>
    <cellStyle name="Accent2" xfId="9234" builtinId="33" hidden="1" customBuiltin="1"/>
    <cellStyle name="Accent2" xfId="13133" builtinId="33" hidden="1" customBuiltin="1"/>
    <cellStyle name="Accent2" xfId="13171" builtinId="33" hidden="1" customBuiltin="1"/>
    <cellStyle name="Accent2" xfId="13207" builtinId="33" hidden="1" customBuiltin="1"/>
    <cellStyle name="Accent2" xfId="13242" builtinId="33" hidden="1" customBuiltin="1"/>
    <cellStyle name="Accent2" xfId="11320" builtinId="33" hidden="1" customBuiltin="1"/>
    <cellStyle name="Accent2" xfId="13305" builtinId="33" hidden="1" customBuiltin="1"/>
    <cellStyle name="Accent2" xfId="13338" builtinId="33" hidden="1" customBuiltin="1"/>
    <cellStyle name="Accent2" xfId="13373" builtinId="33" hidden="1" customBuiltin="1"/>
    <cellStyle name="Accent2" xfId="13406" builtinId="33" hidden="1" customBuiltin="1"/>
    <cellStyle name="Accent2" xfId="13436" builtinId="33" hidden="1" customBuiltin="1"/>
    <cellStyle name="Accent2" xfId="13153" builtinId="33" hidden="1" customBuiltin="1"/>
    <cellStyle name="Accent2" xfId="13275" builtinId="33" hidden="1" customBuiltin="1"/>
    <cellStyle name="Accent2" xfId="13457" builtinId="33" hidden="1" customBuiltin="1"/>
    <cellStyle name="Accent2" xfId="13492" builtinId="33" hidden="1" customBuiltin="1"/>
    <cellStyle name="Accent2" xfId="13528" builtinId="33" hidden="1" customBuiltin="1"/>
    <cellStyle name="Accent2" xfId="13562" builtinId="33" hidden="1" customBuiltin="1"/>
    <cellStyle name="Accent2" xfId="13602" builtinId="33" hidden="1" customBuiltin="1"/>
    <cellStyle name="Accent2" xfId="13647" builtinId="33" hidden="1" customBuiltin="1"/>
    <cellStyle name="Accent2" xfId="13680" builtinId="33" hidden="1" customBuiltin="1"/>
    <cellStyle name="Accent2" xfId="13715" builtinId="33" hidden="1" customBuiltin="1"/>
    <cellStyle name="Accent2" xfId="13748" builtinId="33" hidden="1" customBuiltin="1"/>
    <cellStyle name="Accent2" xfId="13778" builtinId="33" hidden="1" customBuiltin="1"/>
    <cellStyle name="Accent2" xfId="13585" builtinId="33" hidden="1" customBuiltin="1"/>
    <cellStyle name="Accent2" xfId="13617" builtinId="33" hidden="1" customBuiltin="1"/>
    <cellStyle name="Accent2" xfId="13799" builtinId="33" hidden="1" customBuiltin="1"/>
    <cellStyle name="Accent2" xfId="13834" builtinId="33" hidden="1" customBuiltin="1"/>
    <cellStyle name="Accent2" xfId="13870" builtinId="33" hidden="1" customBuiltin="1"/>
    <cellStyle name="Accent2" xfId="13904" builtinId="33" hidden="1" customBuiltin="1"/>
    <cellStyle name="Accent2" xfId="13949" builtinId="33" hidden="1" customBuiltin="1"/>
    <cellStyle name="Accent2" xfId="14309" builtinId="33" hidden="1" customBuiltin="1"/>
    <cellStyle name="Accent2" xfId="14330" builtinId="33" hidden="1" customBuiltin="1"/>
    <cellStyle name="Accent2" xfId="14352" builtinId="33" hidden="1" customBuiltin="1"/>
    <cellStyle name="Accent2" xfId="14374" builtinId="33" hidden="1" customBuiltin="1"/>
    <cellStyle name="Accent2" xfId="14395" builtinId="33" hidden="1" customBuiltin="1"/>
    <cellStyle name="Accent2" xfId="14437" builtinId="33" hidden="1" customBuiltin="1"/>
    <cellStyle name="Accent2" xfId="14838" builtinId="33" hidden="1" customBuiltin="1"/>
    <cellStyle name="Accent2" xfId="14863" builtinId="33" hidden="1" customBuiltin="1"/>
    <cellStyle name="Accent2" xfId="14890" builtinId="33" hidden="1" customBuiltin="1"/>
    <cellStyle name="Accent2" xfId="14913" builtinId="33" hidden="1" customBuiltin="1"/>
    <cellStyle name="Accent2" xfId="14937" builtinId="33" hidden="1" customBuiltin="1"/>
    <cellStyle name="Accent2" xfId="14821" builtinId="33" hidden="1" customBuiltin="1"/>
    <cellStyle name="Accent2" xfId="14973" builtinId="33" hidden="1" customBuiltin="1"/>
    <cellStyle name="Accent2" xfId="15004" builtinId="33" hidden="1" customBuiltin="1"/>
    <cellStyle name="Accent2" xfId="15039" builtinId="33" hidden="1" customBuiltin="1"/>
    <cellStyle name="Accent2" xfId="15071" builtinId="33" hidden="1" customBuiltin="1"/>
    <cellStyle name="Accent2" xfId="15103" builtinId="33" hidden="1" customBuiltin="1"/>
    <cellStyle name="Accent2" xfId="14817" builtinId="33" hidden="1" customBuiltin="1"/>
    <cellStyle name="Accent2" xfId="14805" builtinId="33" hidden="1" customBuiltin="1"/>
    <cellStyle name="Accent2" xfId="15122" builtinId="33" hidden="1" customBuiltin="1"/>
    <cellStyle name="Accent2" xfId="15149" builtinId="33" hidden="1" customBuiltin="1"/>
    <cellStyle name="Accent2" xfId="15173" builtinId="33" hidden="1" customBuiltin="1"/>
    <cellStyle name="Accent2" xfId="15197" builtinId="33" hidden="1" customBuiltin="1"/>
    <cellStyle name="Accent2" xfId="14982" builtinId="33" hidden="1" customBuiltin="1"/>
    <cellStyle name="Accent2" xfId="15241" builtinId="33" hidden="1" customBuiltin="1"/>
    <cellStyle name="Accent2" xfId="15271" builtinId="33" hidden="1" customBuiltin="1"/>
    <cellStyle name="Accent2" xfId="15303" builtinId="33" hidden="1" customBuiltin="1"/>
    <cellStyle name="Accent2" xfId="15334" builtinId="33" hidden="1" customBuiltin="1"/>
    <cellStyle name="Accent2" xfId="15361" builtinId="33" hidden="1" customBuiltin="1"/>
    <cellStyle name="Accent2" xfId="15134" builtinId="33" hidden="1" customBuiltin="1"/>
    <cellStyle name="Accent2" xfId="15218" builtinId="33" hidden="1" customBuiltin="1"/>
    <cellStyle name="Accent2" xfId="15379" builtinId="33" hidden="1" customBuiltin="1"/>
    <cellStyle name="Accent2" xfId="15403" builtinId="33" hidden="1" customBuiltin="1"/>
    <cellStyle name="Accent2" xfId="15428" builtinId="33" hidden="1" customBuiltin="1"/>
    <cellStyle name="Accent2" xfId="15452" builtinId="33" hidden="1" customBuiltin="1"/>
    <cellStyle name="Accent2" xfId="15482" builtinId="33" hidden="1" customBuiltin="1"/>
    <cellStyle name="Accent2" xfId="15519" builtinId="33" hidden="1" customBuiltin="1"/>
    <cellStyle name="Accent2" xfId="15549" builtinId="33" hidden="1" customBuiltin="1"/>
    <cellStyle name="Accent2" xfId="15581" builtinId="33" hidden="1" customBuiltin="1"/>
    <cellStyle name="Accent2" xfId="15611" builtinId="33" hidden="1" customBuiltin="1"/>
    <cellStyle name="Accent2" xfId="15638" builtinId="33" hidden="1" customBuiltin="1"/>
    <cellStyle name="Accent2" xfId="15467" builtinId="33" hidden="1" customBuiltin="1"/>
    <cellStyle name="Accent2" xfId="15496" builtinId="33" hidden="1" customBuiltin="1"/>
    <cellStyle name="Accent2" xfId="15656" builtinId="33" hidden="1" customBuiltin="1"/>
    <cellStyle name="Accent2" xfId="15680" builtinId="33" hidden="1" customBuiltin="1"/>
    <cellStyle name="Accent2" xfId="15704" builtinId="33" hidden="1" customBuiltin="1"/>
    <cellStyle name="Accent2" xfId="15727" builtinId="33" hidden="1" customBuiltin="1"/>
    <cellStyle name="Accent2" xfId="15753" builtinId="33" hidden="1" customBuiltin="1"/>
    <cellStyle name="Accent2" xfId="14481" builtinId="33" hidden="1" customBuiltin="1"/>
    <cellStyle name="Accent2" xfId="14727" builtinId="33" hidden="1" customBuiltin="1"/>
    <cellStyle name="Accent2" xfId="14530" builtinId="33" hidden="1" customBuiltin="1"/>
    <cellStyle name="Accent2" xfId="14498" builtinId="33" hidden="1" customBuiltin="1"/>
    <cellStyle name="Accent2" xfId="14729" builtinId="33" hidden="1" customBuiltin="1"/>
    <cellStyle name="Accent2" xfId="14490" builtinId="33" hidden="1" customBuiltin="1"/>
    <cellStyle name="Accent2" xfId="15909" builtinId="33" hidden="1" customBuiltin="1"/>
    <cellStyle name="Accent2" xfId="15930" builtinId="33" hidden="1" customBuiltin="1"/>
    <cellStyle name="Accent2" xfId="15953" builtinId="33" hidden="1" customBuiltin="1"/>
    <cellStyle name="Accent2" xfId="15974" builtinId="33" hidden="1" customBuiltin="1"/>
    <cellStyle name="Accent2" xfId="15995" builtinId="33" hidden="1" customBuiltin="1"/>
    <cellStyle name="Accent2" xfId="15893" builtinId="33" hidden="1" customBuiltin="1"/>
    <cellStyle name="Accent2" xfId="16029" builtinId="33" hidden="1" customBuiltin="1"/>
    <cellStyle name="Accent2" xfId="16060" builtinId="33" hidden="1" customBuiltin="1"/>
    <cellStyle name="Accent2" xfId="16096" builtinId="33" hidden="1" customBuiltin="1"/>
    <cellStyle name="Accent2" xfId="16126" builtinId="33" hidden="1" customBuiltin="1"/>
    <cellStyle name="Accent2" xfId="16157" builtinId="33" hidden="1" customBuiltin="1"/>
    <cellStyle name="Accent2" xfId="15889" builtinId="33" hidden="1" customBuiltin="1"/>
    <cellStyle name="Accent2" xfId="15880" builtinId="33" hidden="1" customBuiltin="1"/>
    <cellStyle name="Accent2" xfId="16177" builtinId="33" hidden="1" customBuiltin="1"/>
    <cellStyle name="Accent2" xfId="16206" builtinId="33" hidden="1" customBuiltin="1"/>
    <cellStyle name="Accent2" xfId="16230" builtinId="33" hidden="1" customBuiltin="1"/>
    <cellStyle name="Accent2" xfId="16256" builtinId="33" hidden="1" customBuiltin="1"/>
    <cellStyle name="Accent2" xfId="16037" builtinId="33" hidden="1" customBuiltin="1"/>
    <cellStyle name="Accent2" xfId="16302" builtinId="33" hidden="1" customBuiltin="1"/>
    <cellStyle name="Accent2" xfId="16332" builtinId="33" hidden="1" customBuiltin="1"/>
    <cellStyle name="Accent2" xfId="16364" builtinId="33" hidden="1" customBuiltin="1"/>
    <cellStyle name="Accent2" xfId="16393" builtinId="33" hidden="1" customBuiltin="1"/>
    <cellStyle name="Accent2" xfId="16420" builtinId="33" hidden="1" customBuiltin="1"/>
    <cellStyle name="Accent2" xfId="16191" builtinId="33" hidden="1" customBuiltin="1"/>
    <cellStyle name="Accent2" xfId="16279" builtinId="33" hidden="1" customBuiltin="1"/>
    <cellStyle name="Accent2" xfId="16437" builtinId="33" hidden="1" customBuiltin="1"/>
    <cellStyle name="Accent2" xfId="16462" builtinId="33" hidden="1" customBuiltin="1"/>
    <cellStyle name="Accent2" xfId="16483" builtinId="33" hidden="1" customBuiltin="1"/>
    <cellStyle name="Accent2" xfId="16506" builtinId="33" hidden="1" customBuiltin="1"/>
    <cellStyle name="Accent2" xfId="16536" builtinId="33" hidden="1" customBuiltin="1"/>
    <cellStyle name="Accent2" xfId="16572" builtinId="33" hidden="1" customBuiltin="1"/>
    <cellStyle name="Accent2" xfId="16602" builtinId="33" hidden="1" customBuiltin="1"/>
    <cellStyle name="Accent2" xfId="16635" builtinId="33" hidden="1" customBuiltin="1"/>
    <cellStyle name="Accent2" xfId="16665" builtinId="33" hidden="1" customBuiltin="1"/>
    <cellStyle name="Accent2" xfId="16692" builtinId="33" hidden="1" customBuiltin="1"/>
    <cellStyle name="Accent2" xfId="16519" builtinId="33" hidden="1" customBuiltin="1"/>
    <cellStyle name="Accent2" xfId="16549" builtinId="33" hidden="1" customBuiltin="1"/>
    <cellStyle name="Accent2" xfId="16710" builtinId="33" hidden="1" customBuiltin="1"/>
    <cellStyle name="Accent2" xfId="16735" builtinId="33" hidden="1" customBuiltin="1"/>
    <cellStyle name="Accent2" xfId="16757" builtinId="33" hidden="1" customBuiltin="1"/>
    <cellStyle name="Accent2" xfId="16779" builtinId="33" hidden="1" customBuiltin="1"/>
    <cellStyle name="Accent2" xfId="16809" builtinId="33" hidden="1" customBuiltin="1"/>
    <cellStyle name="Accent2" xfId="14694" builtinId="33" hidden="1" customBuiltin="1"/>
    <cellStyle name="Accent2" xfId="5651" builtinId="33" hidden="1" customBuiltin="1"/>
    <cellStyle name="Accent2" xfId="8409" builtinId="33" hidden="1" customBuiltin="1"/>
    <cellStyle name="Accent2" xfId="14152" builtinId="33" hidden="1" customBuiltin="1"/>
    <cellStyle name="Accent2" xfId="14245" builtinId="33" hidden="1" customBuiltin="1"/>
    <cellStyle name="Accent2" xfId="6170" builtinId="33" hidden="1" customBuiltin="1"/>
    <cellStyle name="Accent2" xfId="14258" builtinId="33" hidden="1" customBuiltin="1"/>
    <cellStyle name="Accent2" xfId="8228" builtinId="33" hidden="1" customBuiltin="1"/>
    <cellStyle name="Accent2" xfId="7648" builtinId="33" hidden="1" customBuiltin="1"/>
    <cellStyle name="Accent2" xfId="10817" builtinId="33" hidden="1" customBuiltin="1"/>
    <cellStyle name="Accent2" xfId="5276" builtinId="33" hidden="1" customBuiltin="1"/>
    <cellStyle name="Accent2" xfId="14178" builtinId="33" hidden="1" customBuiltin="1"/>
    <cellStyle name="Accent2" xfId="4468" builtinId="33" hidden="1" customBuiltin="1"/>
    <cellStyle name="Accent2" xfId="10819" builtinId="33" hidden="1" customBuiltin="1"/>
    <cellStyle name="Accent2" xfId="4321" builtinId="33" hidden="1" customBuiltin="1"/>
    <cellStyle name="Accent2" xfId="14668" builtinId="33" hidden="1" customBuiltin="1"/>
    <cellStyle name="Accent2" xfId="14265" builtinId="33" hidden="1" customBuiltin="1"/>
    <cellStyle name="Accent2" xfId="14183" builtinId="33" hidden="1" customBuiltin="1"/>
    <cellStyle name="Accent2" xfId="14187" builtinId="33" hidden="1" customBuiltin="1"/>
    <cellStyle name="Accent2" xfId="7934" builtinId="33" hidden="1" customBuiltin="1"/>
    <cellStyle name="Accent2" xfId="14000" builtinId="33" hidden="1" customBuiltin="1"/>
    <cellStyle name="Accent2" xfId="16894" builtinId="33" hidden="1" customBuiltin="1"/>
    <cellStyle name="Accent2" xfId="14020" builtinId="33" hidden="1" customBuiltin="1"/>
    <cellStyle name="Accent2" xfId="4449" builtinId="33" hidden="1" customBuiltin="1"/>
    <cellStyle name="Accent2" xfId="16992" builtinId="33" hidden="1" customBuiltin="1"/>
    <cellStyle name="Accent2" xfId="14107" builtinId="33" hidden="1" customBuiltin="1"/>
    <cellStyle name="Accent2" xfId="14068" builtinId="33" hidden="1" customBuiltin="1"/>
    <cellStyle name="Accent2" xfId="14066" builtinId="33" hidden="1" customBuiltin="1"/>
    <cellStyle name="Accent2" xfId="4229" builtinId="33" hidden="1" customBuiltin="1"/>
    <cellStyle name="Accent2" xfId="14567" builtinId="33" hidden="1" customBuiltin="1"/>
    <cellStyle name="Accent2" xfId="14546" builtinId="33" hidden="1" customBuiltin="1"/>
    <cellStyle name="Accent2" xfId="6077" builtinId="33" hidden="1" customBuiltin="1"/>
    <cellStyle name="Accent2" xfId="5898" builtinId="33" hidden="1" customBuiltin="1"/>
    <cellStyle name="Accent2" xfId="10747" builtinId="33" hidden="1" customBuiltin="1"/>
    <cellStyle name="Accent2" xfId="5946" builtinId="33" hidden="1" customBuiltin="1"/>
    <cellStyle name="Accent2" xfId="5705" builtinId="33" hidden="1" customBuiltin="1"/>
    <cellStyle name="Accent2" xfId="6288" builtinId="33" hidden="1" customBuiltin="1"/>
    <cellStyle name="Accent2" xfId="4961" builtinId="33" hidden="1" customBuiltin="1"/>
    <cellStyle name="Accent2" xfId="5025" builtinId="33" hidden="1" customBuiltin="1"/>
    <cellStyle name="Accent2" xfId="7263" builtinId="33" hidden="1" customBuiltin="1"/>
    <cellStyle name="Accent2" xfId="6258" builtinId="33" hidden="1" customBuiltin="1"/>
    <cellStyle name="Accent2" xfId="4607" builtinId="33" hidden="1" customBuiltin="1"/>
    <cellStyle name="Accent2" xfId="4196" builtinId="33" hidden="1" customBuiltin="1"/>
    <cellStyle name="Accent2" xfId="4214" builtinId="33" hidden="1" customBuiltin="1"/>
    <cellStyle name="Accent2" xfId="13087" builtinId="33" hidden="1" customBuiltin="1"/>
    <cellStyle name="Accent2" xfId="11656" builtinId="33" hidden="1" customBuiltin="1"/>
    <cellStyle name="Accent2" xfId="5413" builtinId="33" hidden="1" customBuiltin="1"/>
    <cellStyle name="Accent2" xfId="5070" builtinId="33" hidden="1" customBuiltin="1"/>
    <cellStyle name="Accent2" xfId="4456" builtinId="33" hidden="1" customBuiltin="1"/>
    <cellStyle name="Accent2" xfId="15461" builtinId="33" hidden="1" customBuiltin="1"/>
    <cellStyle name="Accent2" xfId="15046" builtinId="33" hidden="1" customBuiltin="1"/>
    <cellStyle name="Accent2" xfId="14204" builtinId="33" hidden="1" customBuiltin="1"/>
    <cellStyle name="Accent2" xfId="4600" builtinId="33" hidden="1" customBuiltin="1"/>
    <cellStyle name="Accent2" xfId="15125" builtinId="33" hidden="1" customBuiltin="1"/>
    <cellStyle name="Accent2" xfId="17169" builtinId="33" hidden="1" customBuiltin="1"/>
    <cellStyle name="Accent2" xfId="17195" builtinId="33" hidden="1" customBuiltin="1"/>
    <cellStyle name="Accent2" xfId="17221" builtinId="33" hidden="1" customBuiltin="1"/>
    <cellStyle name="Accent2" xfId="17248" builtinId="33" hidden="1" customBuiltin="1"/>
    <cellStyle name="Accent2" xfId="17273" builtinId="33" hidden="1" customBuiltin="1"/>
    <cellStyle name="Accent2" xfId="17150" builtinId="33" hidden="1" customBuiltin="1"/>
    <cellStyle name="Accent2" xfId="17314" builtinId="33" hidden="1" customBuiltin="1"/>
    <cellStyle name="Accent2" xfId="17347" builtinId="33" hidden="1" customBuiltin="1"/>
    <cellStyle name="Accent2" xfId="17382" builtinId="33" hidden="1" customBuiltin="1"/>
    <cellStyle name="Accent2" xfId="17415" builtinId="33" hidden="1" customBuiltin="1"/>
    <cellStyle name="Accent2" xfId="17446" builtinId="33" hidden="1" customBuiltin="1"/>
    <cellStyle name="Accent2" xfId="17146" builtinId="33" hidden="1" customBuiltin="1"/>
    <cellStyle name="Accent2" xfId="17134" builtinId="33" hidden="1" customBuiltin="1"/>
    <cellStyle name="Accent2" xfId="17467" builtinId="33" hidden="1" customBuiltin="1"/>
    <cellStyle name="Accent2" xfId="17496" builtinId="33" hidden="1" customBuiltin="1"/>
    <cellStyle name="Accent2" xfId="17524" builtinId="33" hidden="1" customBuiltin="1"/>
    <cellStyle name="Accent2" xfId="17549" builtinId="33" hidden="1" customBuiltin="1"/>
    <cellStyle name="Accent2" xfId="17323" builtinId="33" hidden="1" customBuiltin="1"/>
    <cellStyle name="Accent2" xfId="17597" builtinId="33" hidden="1" customBuiltin="1"/>
    <cellStyle name="Accent2" xfId="17628" builtinId="33" hidden="1" customBuiltin="1"/>
    <cellStyle name="Accent2" xfId="17660" builtinId="33" hidden="1" customBuiltin="1"/>
    <cellStyle name="Accent2" xfId="17690" builtinId="33" hidden="1" customBuiltin="1"/>
    <cellStyle name="Accent2" xfId="17719" builtinId="33" hidden="1" customBuiltin="1"/>
    <cellStyle name="Accent2" xfId="17479" builtinId="33" hidden="1" customBuiltin="1"/>
    <cellStyle name="Accent2" xfId="17572" builtinId="33" hidden="1" customBuiltin="1"/>
    <cellStyle name="Accent2" xfId="17737" builtinId="33" hidden="1" customBuiltin="1"/>
    <cellStyle name="Accent2" xfId="17763" builtinId="33" hidden="1" customBuiltin="1"/>
    <cellStyle name="Accent2" xfId="17790" builtinId="33" hidden="1" customBuiltin="1"/>
    <cellStyle name="Accent2" xfId="17814" builtinId="33" hidden="1" customBuiltin="1"/>
    <cellStyle name="Accent2" xfId="17843" builtinId="33" hidden="1" customBuiltin="1"/>
    <cellStyle name="Accent2" xfId="17881" builtinId="33" hidden="1" customBuiltin="1"/>
    <cellStyle name="Accent2" xfId="17912" builtinId="33" hidden="1" customBuiltin="1"/>
    <cellStyle name="Accent2" xfId="17944" builtinId="33" hidden="1" customBuiltin="1"/>
    <cellStyle name="Accent2" xfId="17975" builtinId="33" hidden="1" customBuiltin="1"/>
    <cellStyle name="Accent2" xfId="18003" builtinId="33" hidden="1" customBuiltin="1"/>
    <cellStyle name="Accent2" xfId="17828" builtinId="33" hidden="1" customBuiltin="1"/>
    <cellStyle name="Accent2" xfId="17856" builtinId="33" hidden="1" customBuiltin="1"/>
    <cellStyle name="Accent2" xfId="18021" builtinId="33" hidden="1" customBuiltin="1"/>
    <cellStyle name="Accent2" xfId="18045" builtinId="33" hidden="1" customBuiltin="1"/>
    <cellStyle name="Accent2" xfId="18071" builtinId="33" hidden="1" customBuiltin="1"/>
    <cellStyle name="Accent2" xfId="18095" builtinId="33" hidden="1" customBuiltin="1"/>
    <cellStyle name="Accent2" xfId="18121" builtinId="33" hidden="1" customBuiltin="1"/>
    <cellStyle name="Accent2" xfId="7607" builtinId="33" hidden="1" customBuiltin="1"/>
    <cellStyle name="Accent2" xfId="17084" builtinId="33" hidden="1" customBuiltin="1"/>
    <cellStyle name="Accent2" xfId="10218" builtinId="33" hidden="1" customBuiltin="1"/>
    <cellStyle name="Accent2" xfId="16268" builtinId="33" hidden="1" customBuiltin="1"/>
    <cellStyle name="Accent2" xfId="17086" builtinId="33" hidden="1" customBuiltin="1"/>
    <cellStyle name="Accent2" xfId="14916" builtinId="33" hidden="1" customBuiltin="1"/>
    <cellStyle name="Accent2" xfId="18271" builtinId="33" hidden="1" customBuiltin="1"/>
    <cellStyle name="Accent2" xfId="18292" builtinId="33" hidden="1" customBuiltin="1"/>
    <cellStyle name="Accent2" xfId="18315" builtinId="33" hidden="1" customBuiltin="1"/>
    <cellStyle name="Accent2" xfId="18336" builtinId="33" hidden="1" customBuiltin="1"/>
    <cellStyle name="Accent2" xfId="18357" builtinId="33" hidden="1" customBuiltin="1"/>
    <cellStyle name="Accent2" xfId="18255" builtinId="33" hidden="1" customBuiltin="1"/>
    <cellStyle name="Accent2" xfId="18393" builtinId="33" hidden="1" customBuiltin="1"/>
    <cellStyle name="Accent2" xfId="18425" builtinId="33" hidden="1" customBuiltin="1"/>
    <cellStyle name="Accent2" xfId="18460" builtinId="33" hidden="1" customBuiltin="1"/>
    <cellStyle name="Accent2" xfId="18491" builtinId="33" hidden="1" customBuiltin="1"/>
    <cellStyle name="Accent2" xfId="18523" builtinId="33" hidden="1" customBuiltin="1"/>
    <cellStyle name="Accent2" xfId="18251" builtinId="33" hidden="1" customBuiltin="1"/>
    <cellStyle name="Accent2" xfId="18242" builtinId="33" hidden="1" customBuiltin="1"/>
    <cellStyle name="Accent2" xfId="18542" builtinId="33" hidden="1" customBuiltin="1"/>
    <cellStyle name="Accent2" xfId="18571" builtinId="33" hidden="1" customBuiltin="1"/>
    <cellStyle name="Accent2" xfId="18597" builtinId="33" hidden="1" customBuiltin="1"/>
    <cellStyle name="Accent2" xfId="18623" builtinId="33" hidden="1" customBuiltin="1"/>
    <cellStyle name="Accent2" xfId="18402" builtinId="33" hidden="1" customBuiltin="1"/>
    <cellStyle name="Accent2" xfId="18670" builtinId="33" hidden="1" customBuiltin="1"/>
    <cellStyle name="Accent2" xfId="18702" builtinId="33" hidden="1" customBuiltin="1"/>
    <cellStyle name="Accent2" xfId="18734" builtinId="33" hidden="1" customBuiltin="1"/>
    <cellStyle name="Accent2" xfId="18764" builtinId="33" hidden="1" customBuiltin="1"/>
    <cellStyle name="Accent2" xfId="18792" builtinId="33" hidden="1" customBuiltin="1"/>
    <cellStyle name="Accent2" xfId="18555" builtinId="33" hidden="1" customBuiltin="1"/>
    <cellStyle name="Accent2" xfId="18645" builtinId="33" hidden="1" customBuiltin="1"/>
    <cellStyle name="Accent2" xfId="18810" builtinId="33" hidden="1" customBuiltin="1"/>
    <cellStyle name="Accent2" xfId="18836" builtinId="33" hidden="1" customBuiltin="1"/>
    <cellStyle name="Accent2" xfId="18862" builtinId="33" hidden="1" customBuiltin="1"/>
    <cellStyle name="Accent2" xfId="18886" builtinId="33" hidden="1" customBuiltin="1"/>
    <cellStyle name="Accent2" xfId="18916" builtinId="33" hidden="1" customBuiltin="1"/>
    <cellStyle name="Accent2" xfId="18953" builtinId="33" hidden="1" customBuiltin="1"/>
    <cellStyle name="Accent2" xfId="18984" builtinId="33" hidden="1" customBuiltin="1"/>
    <cellStyle name="Accent2" xfId="19016" builtinId="33" hidden="1" customBuiltin="1"/>
    <cellStyle name="Accent2" xfId="19047" builtinId="33" hidden="1" customBuiltin="1"/>
    <cellStyle name="Accent2" xfId="19075" builtinId="33" hidden="1" customBuiltin="1"/>
    <cellStyle name="Accent2" xfId="18901" builtinId="33" hidden="1" customBuiltin="1"/>
    <cellStyle name="Accent2" xfId="18928" builtinId="33" hidden="1" customBuiltin="1"/>
    <cellStyle name="Accent2" xfId="19093" builtinId="33" hidden="1" customBuiltin="1"/>
    <cellStyle name="Accent2" xfId="19118" builtinId="33" hidden="1" customBuiltin="1"/>
    <cellStyle name="Accent2" xfId="19141" builtinId="33" hidden="1" customBuiltin="1"/>
    <cellStyle name="Accent2" xfId="19165" builtinId="33" hidden="1" customBuiltin="1"/>
    <cellStyle name="Accent2" xfId="19187" builtinId="33" hidden="1" customBuiltin="1"/>
    <cellStyle name="Accent2" xfId="6108" builtinId="33" hidden="1" customBuiltin="1"/>
    <cellStyle name="Accent2" xfId="4585" builtinId="33" hidden="1" customBuiltin="1"/>
    <cellStyle name="Accent2" xfId="16865" builtinId="33" hidden="1" customBuiltin="1"/>
    <cellStyle name="Accent2" xfId="5052" builtinId="33" hidden="1" customBuiltin="1"/>
    <cellStyle name="Accent2" xfId="7647" builtinId="33" hidden="1" customBuiltin="1"/>
    <cellStyle name="Accent2" xfId="17235" builtinId="33" hidden="1" customBuiltin="1"/>
    <cellStyle name="Accent2" xfId="5146" builtinId="33" hidden="1" customBuiltin="1"/>
    <cellStyle name="Accent2" xfId="4277" builtinId="33" hidden="1" customBuiltin="1"/>
    <cellStyle name="Accent2" xfId="17728" builtinId="33" hidden="1" customBuiltin="1"/>
    <cellStyle name="Accent2" xfId="14148" builtinId="33" hidden="1" customBuiltin="1"/>
    <cellStyle name="Accent2" xfId="16853" builtinId="33" hidden="1" customBuiltin="1"/>
    <cellStyle name="Accent2" xfId="13963" builtinId="33" hidden="1" customBuiltin="1"/>
    <cellStyle name="Accent2" xfId="17764" builtinId="33" hidden="1" customBuiltin="1"/>
    <cellStyle name="Accent2" xfId="16788" builtinId="33" hidden="1" customBuiltin="1"/>
    <cellStyle name="Accent2" xfId="5202" builtinId="33" hidden="1" customBuiltin="1"/>
    <cellStyle name="Accent2" xfId="16840" builtinId="33" hidden="1" customBuiltin="1"/>
    <cellStyle name="Accent2" xfId="7576" builtinId="33" hidden="1" customBuiltin="1"/>
    <cellStyle name="Accent2" xfId="14585" builtinId="33" hidden="1" customBuiltin="1"/>
    <cellStyle name="Accent2" xfId="15493" builtinId="33" hidden="1" customBuiltin="1"/>
    <cellStyle name="Accent2" xfId="19214" builtinId="33" hidden="1" customBuiltin="1"/>
    <cellStyle name="Accent2" xfId="19253" builtinId="33" hidden="1" customBuiltin="1"/>
    <cellStyle name="Accent2" xfId="19290" builtinId="33" hidden="1" customBuiltin="1"/>
    <cellStyle name="Accent2" xfId="19325" builtinId="33" hidden="1" customBuiltin="1"/>
    <cellStyle name="Accent2" xfId="17465" builtinId="33" hidden="1" customBuiltin="1"/>
    <cellStyle name="Accent2" xfId="19388" builtinId="33" hidden="1" customBuiltin="1"/>
    <cellStyle name="Accent2" xfId="19421" builtinId="33" hidden="1" customBuiltin="1"/>
    <cellStyle name="Accent2" xfId="19456" builtinId="33" hidden="1" customBuiltin="1"/>
    <cellStyle name="Accent2" xfId="19489" builtinId="33" hidden="1" customBuiltin="1"/>
    <cellStyle name="Accent2" xfId="19519" builtinId="33" hidden="1" customBuiltin="1"/>
    <cellStyle name="Accent2" xfId="19234" builtinId="33" hidden="1" customBuiltin="1"/>
    <cellStyle name="Accent2" xfId="19358" builtinId="33" hidden="1" customBuiltin="1"/>
    <cellStyle name="Accent2" xfId="19540" builtinId="33" hidden="1" customBuiltin="1"/>
    <cellStyle name="Accent2" xfId="19575" builtinId="33" hidden="1" customBuiltin="1"/>
    <cellStyle name="Accent2" xfId="19611" builtinId="33" hidden="1" customBuiltin="1"/>
    <cellStyle name="Accent2" xfId="19645" builtinId="33" hidden="1" customBuiltin="1"/>
    <cellStyle name="Accent2" xfId="19685" builtinId="33" hidden="1" customBuiltin="1"/>
    <cellStyle name="Accent2" xfId="19730" builtinId="33" hidden="1" customBuiltin="1"/>
    <cellStyle name="Accent2" xfId="19763" builtinId="33" hidden="1" customBuiltin="1"/>
    <cellStyle name="Accent2" xfId="19798" builtinId="33" hidden="1" customBuiltin="1"/>
    <cellStyle name="Accent2" xfId="19831" builtinId="33" hidden="1" customBuiltin="1"/>
    <cellStyle name="Accent2" xfId="19861" builtinId="33" hidden="1" customBuiltin="1"/>
    <cellStyle name="Accent2" xfId="19668" builtinId="33" hidden="1" customBuiltin="1"/>
    <cellStyle name="Accent2" xfId="19700" builtinId="33" hidden="1" customBuiltin="1"/>
    <cellStyle name="Accent2" xfId="19882" builtinId="33" hidden="1" customBuiltin="1"/>
    <cellStyle name="Accent2" xfId="19917" builtinId="33" hidden="1" customBuiltin="1"/>
    <cellStyle name="Accent2" xfId="19953" builtinId="33" hidden="1" customBuiltin="1"/>
    <cellStyle name="Accent2" xfId="19987" builtinId="33" hidden="1" customBuiltin="1"/>
    <cellStyle name="Accent2" xfId="20024" builtinId="33" hidden="1" customBuiltin="1"/>
    <cellStyle name="Accent2" xfId="20133" builtinId="33" hidden="1" customBuiltin="1"/>
    <cellStyle name="Accent2" xfId="20154" builtinId="33" hidden="1" customBuiltin="1"/>
    <cellStyle name="Accent2" xfId="20177" builtinId="33" hidden="1" customBuiltin="1"/>
    <cellStyle name="Accent2" xfId="20199" builtinId="33" hidden="1" customBuiltin="1"/>
    <cellStyle name="Accent2" xfId="20220" builtinId="33" hidden="1" customBuiltin="1"/>
    <cellStyle name="Accent2" xfId="20254" builtinId="33" hidden="1" customBuiltin="1"/>
    <cellStyle name="Accent2" xfId="20453" builtinId="33" hidden="1" customBuiltin="1"/>
    <cellStyle name="Accent2" xfId="20478" builtinId="33" hidden="1" customBuiltin="1"/>
    <cellStyle name="Accent2" xfId="20504" builtinId="33" hidden="1" customBuiltin="1"/>
    <cellStyle name="Accent2" xfId="20531" builtinId="33" hidden="1" customBuiltin="1"/>
    <cellStyle name="Accent2" xfId="20556" builtinId="33" hidden="1" customBuiltin="1"/>
    <cellStyle name="Accent2" xfId="20434" builtinId="33" hidden="1" customBuiltin="1"/>
    <cellStyle name="Accent2" xfId="20596" builtinId="33" hidden="1" customBuiltin="1"/>
    <cellStyle name="Accent2" xfId="20629" builtinId="33" hidden="1" customBuiltin="1"/>
    <cellStyle name="Accent2" xfId="20664" builtinId="33" hidden="1" customBuiltin="1"/>
    <cellStyle name="Accent2" xfId="20696" builtinId="33" hidden="1" customBuiltin="1"/>
    <cellStyle name="Accent2" xfId="20727" builtinId="33" hidden="1" customBuiltin="1"/>
    <cellStyle name="Accent2" xfId="20430" builtinId="33" hidden="1" customBuiltin="1"/>
    <cellStyle name="Accent2" xfId="20418" builtinId="33" hidden="1" customBuiltin="1"/>
    <cellStyle name="Accent2" xfId="20748" builtinId="33" hidden="1" customBuiltin="1"/>
    <cellStyle name="Accent2" xfId="20776" builtinId="33" hidden="1" customBuiltin="1"/>
    <cellStyle name="Accent2" xfId="20804" builtinId="33" hidden="1" customBuiltin="1"/>
    <cellStyle name="Accent2" xfId="20828" builtinId="33" hidden="1" customBuiltin="1"/>
    <cellStyle name="Accent2" xfId="20605" builtinId="33" hidden="1" customBuiltin="1"/>
    <cellStyle name="Accent2" xfId="20876" builtinId="33" hidden="1" customBuiltin="1"/>
    <cellStyle name="Accent2" xfId="20907" builtinId="33" hidden="1" customBuiltin="1"/>
    <cellStyle name="Accent2" xfId="20939" builtinId="33" hidden="1" customBuiltin="1"/>
    <cellStyle name="Accent2" xfId="20969" builtinId="33" hidden="1" customBuiltin="1"/>
    <cellStyle name="Accent2" xfId="20997" builtinId="33" hidden="1" customBuiltin="1"/>
    <cellStyle name="Accent2" xfId="20759" builtinId="33" hidden="1" customBuiltin="1"/>
    <cellStyle name="Accent2" xfId="20851" builtinId="33" hidden="1" customBuiltin="1"/>
    <cellStyle name="Accent2" xfId="21015" builtinId="33" hidden="1" customBuiltin="1"/>
    <cellStyle name="Accent2" xfId="21039" builtinId="33" hidden="1" customBuiltin="1"/>
    <cellStyle name="Accent2" xfId="21064" builtinId="33" hidden="1" customBuiltin="1"/>
    <cellStyle name="Accent2" xfId="21087" builtinId="33" hidden="1" customBuiltin="1"/>
    <cellStyle name="Accent2" xfId="21115" builtinId="33" hidden="1" customBuiltin="1"/>
    <cellStyle name="Accent2" xfId="21153" builtinId="33" hidden="1" customBuiltin="1"/>
    <cellStyle name="Accent2" xfId="21184" builtinId="33" hidden="1" customBuiltin="1"/>
    <cellStyle name="Accent2" xfId="21216" builtinId="33" hidden="1" customBuiltin="1"/>
    <cellStyle name="Accent2" xfId="21247" builtinId="33" hidden="1" customBuiltin="1"/>
    <cellStyle name="Accent2" xfId="21274" builtinId="33" hidden="1" customBuiltin="1"/>
    <cellStyle name="Accent2" xfId="21100" builtinId="33" hidden="1" customBuiltin="1"/>
    <cellStyle name="Accent2" xfId="21128" builtinId="33" hidden="1" customBuiltin="1"/>
    <cellStyle name="Accent2" xfId="21292" builtinId="33" hidden="1" customBuiltin="1"/>
    <cellStyle name="Accent2" xfId="21316" builtinId="33" hidden="1" customBuiltin="1"/>
    <cellStyle name="Accent2" xfId="21342" builtinId="33" hidden="1" customBuiltin="1"/>
    <cellStyle name="Accent2" xfId="21365" builtinId="33" hidden="1" customBuiltin="1"/>
    <cellStyle name="Accent2" xfId="21390" builtinId="33" hidden="1" customBuiltin="1"/>
    <cellStyle name="Accent2" xfId="20275" builtinId="33" hidden="1" customBuiltin="1"/>
    <cellStyle name="Accent2" xfId="20368" builtinId="33" hidden="1" customBuiltin="1"/>
    <cellStyle name="Accent2" xfId="20299" builtinId="33" hidden="1" customBuiltin="1"/>
    <cellStyle name="Accent2" xfId="20282" builtinId="33" hidden="1" customBuiltin="1"/>
    <cellStyle name="Accent2" xfId="20370" builtinId="33" hidden="1" customBuiltin="1"/>
    <cellStyle name="Accent2" xfId="20281" builtinId="33" hidden="1" customBuiltin="1"/>
    <cellStyle name="Accent2" xfId="21540" builtinId="33" hidden="1" customBuiltin="1"/>
    <cellStyle name="Accent2" xfId="21561" builtinId="33" hidden="1" customBuiltin="1"/>
    <cellStyle name="Accent2" xfId="21584" builtinId="33" hidden="1" customBuiltin="1"/>
    <cellStyle name="Accent2" xfId="21605" builtinId="33" hidden="1" customBuiltin="1"/>
    <cellStyle name="Accent2" xfId="21626" builtinId="33" hidden="1" customBuiltin="1"/>
    <cellStyle name="Accent2" xfId="21524" builtinId="33" hidden="1" customBuiltin="1"/>
    <cellStyle name="Accent2" xfId="21662" builtinId="33" hidden="1" customBuiltin="1"/>
    <cellStyle name="Accent2" xfId="21694" builtinId="33" hidden="1" customBuiltin="1"/>
    <cellStyle name="Accent2" xfId="21729" builtinId="33" hidden="1" customBuiltin="1"/>
    <cellStyle name="Accent2" xfId="21760" builtinId="33" hidden="1" customBuiltin="1"/>
    <cellStyle name="Accent2" xfId="21791" builtinId="33" hidden="1" customBuiltin="1"/>
    <cellStyle name="Accent2" xfId="21520" builtinId="33" hidden="1" customBuiltin="1"/>
    <cellStyle name="Accent2" xfId="21511" builtinId="33" hidden="1" customBuiltin="1"/>
    <cellStyle name="Accent2" xfId="21810" builtinId="33" hidden="1" customBuiltin="1"/>
    <cellStyle name="Accent2" xfId="21837" builtinId="33" hidden="1" customBuiltin="1"/>
    <cellStyle name="Accent2" xfId="21861" builtinId="33" hidden="1" customBuiltin="1"/>
    <cellStyle name="Accent2" xfId="21885" builtinId="33" hidden="1" customBuiltin="1"/>
    <cellStyle name="Accent2" xfId="21671" builtinId="33" hidden="1" customBuiltin="1"/>
    <cellStyle name="Accent2" xfId="21932" builtinId="33" hidden="1" customBuiltin="1"/>
    <cellStyle name="Accent2" xfId="21963" builtinId="33" hidden="1" customBuiltin="1"/>
    <cellStyle name="Accent2" xfId="21995" builtinId="33" hidden="1" customBuiltin="1"/>
    <cellStyle name="Accent2" xfId="22025" builtinId="33" hidden="1" customBuiltin="1"/>
    <cellStyle name="Accent2" xfId="22052" builtinId="33" hidden="1" customBuiltin="1"/>
    <cellStyle name="Accent2" xfId="21821" builtinId="33" hidden="1" customBuiltin="1"/>
    <cellStyle name="Accent2" xfId="21907" builtinId="33" hidden="1" customBuiltin="1"/>
    <cellStyle name="Accent2" xfId="22070" builtinId="33" hidden="1" customBuiltin="1"/>
    <cellStyle name="Accent2" xfId="22093" builtinId="33" hidden="1" customBuiltin="1"/>
    <cellStyle name="Accent2" xfId="22118" builtinId="33" hidden="1" customBuiltin="1"/>
    <cellStyle name="Accent2" xfId="22142" builtinId="33" hidden="1" customBuiltin="1"/>
    <cellStyle name="Accent2" xfId="22171" builtinId="33" hidden="1" customBuiltin="1"/>
    <cellStyle name="Accent2" xfId="22208" builtinId="33" hidden="1" customBuiltin="1"/>
    <cellStyle name="Accent2" xfId="22239" builtinId="33" hidden="1" customBuiltin="1"/>
    <cellStyle name="Accent2" xfId="22271" builtinId="33" hidden="1" customBuiltin="1"/>
    <cellStyle name="Accent2" xfId="22302" builtinId="33" hidden="1" customBuiltin="1"/>
    <cellStyle name="Accent2" xfId="22329" builtinId="33" hidden="1" customBuiltin="1"/>
    <cellStyle name="Accent2" xfId="22156" builtinId="33" hidden="1" customBuiltin="1"/>
    <cellStyle name="Accent2" xfId="22183" builtinId="33" hidden="1" customBuiltin="1"/>
    <cellStyle name="Accent2" xfId="22347" builtinId="33" hidden="1" customBuiltin="1"/>
    <cellStyle name="Accent2" xfId="22372" builtinId="33" hidden="1" customBuiltin="1"/>
    <cellStyle name="Accent2" xfId="22395" builtinId="33" hidden="1" customBuiltin="1"/>
    <cellStyle name="Accent2" xfId="22418" builtinId="33" hidden="1" customBuiltin="1"/>
    <cellStyle name="Accent2" xfId="22440" builtinId="33" hidden="1" customBuiltin="1"/>
    <cellStyle name="Accent2" xfId="7883" builtinId="33" hidden="1" customBuiltin="1"/>
    <cellStyle name="Accent2" xfId="8114" builtinId="33" hidden="1" customBuiltin="1"/>
    <cellStyle name="Accent2" xfId="6246" builtinId="33" hidden="1" customBuiltin="1"/>
    <cellStyle name="Accent2" xfId="10842" builtinId="33" hidden="1" customBuiltin="1"/>
    <cellStyle name="Accent2" xfId="5204" builtinId="33" hidden="1" customBuiltin="1"/>
    <cellStyle name="Accent2" xfId="20518" builtinId="33" hidden="1" customBuiltin="1"/>
    <cellStyle name="Accent2" xfId="8072" builtinId="33" hidden="1" customBuiltin="1"/>
    <cellStyle name="Accent2" xfId="20291" builtinId="33" hidden="1" customBuiltin="1"/>
    <cellStyle name="Accent2" xfId="21006" builtinId="33" hidden="1" customBuiltin="1"/>
    <cellStyle name="Accent2" xfId="14228" builtinId="33" hidden="1" customBuiltin="1"/>
    <cellStyle name="Accent2" xfId="8675" builtinId="33" hidden="1" customBuiltin="1"/>
    <cellStyle name="Accent2" xfId="10786" builtinId="33" hidden="1" customBuiltin="1"/>
    <cellStyle name="Accent2" xfId="21040" builtinId="33" hidden="1" customBuiltin="1"/>
    <cellStyle name="Accent2" xfId="20049" builtinId="33" hidden="1" customBuiltin="1"/>
    <cellStyle name="Accent2" xfId="10849" builtinId="33" hidden="1" customBuiltin="1"/>
    <cellStyle name="Accent2" xfId="5265" builtinId="33" hidden="1" customBuiltin="1"/>
    <cellStyle name="Accent2" xfId="4699" builtinId="33" hidden="1" customBuiltin="1"/>
    <cellStyle name="Accent2" xfId="5121" builtinId="33" hidden="1" customBuiltin="1"/>
    <cellStyle name="Accent2" xfId="20060" builtinId="33" hidden="1" customBuiltin="1"/>
    <cellStyle name="Accent2" xfId="22467" builtinId="33" hidden="1" customBuiltin="1"/>
    <cellStyle name="Accent2" xfId="22506" builtinId="33" hidden="1" customBuiltin="1"/>
    <cellStyle name="Accent2" xfId="22543" builtinId="33" hidden="1" customBuiltin="1"/>
    <cellStyle name="Accent2" xfId="22578" builtinId="33" hidden="1" customBuiltin="1"/>
    <cellStyle name="Accent2" xfId="20746" builtinId="33" hidden="1" customBuiltin="1"/>
    <cellStyle name="Accent2" xfId="22641" builtinId="33" hidden="1" customBuiltin="1"/>
    <cellStyle name="Accent2" xfId="22674" builtinId="33" hidden="1" customBuiltin="1"/>
    <cellStyle name="Accent2" xfId="22709" builtinId="33" hidden="1" customBuiltin="1"/>
    <cellStyle name="Accent2" xfId="22742" builtinId="33" hidden="1" customBuiltin="1"/>
    <cellStyle name="Accent2" xfId="22772" builtinId="33" hidden="1" customBuiltin="1"/>
    <cellStyle name="Accent2" xfId="22487" builtinId="33" hidden="1" customBuiltin="1"/>
    <cellStyle name="Accent2" xfId="22611" builtinId="33" hidden="1" customBuiltin="1"/>
    <cellStyle name="Accent2" xfId="22793" builtinId="33" hidden="1" customBuiltin="1"/>
    <cellStyle name="Accent2" xfId="22828" builtinId="33" hidden="1" customBuiltin="1"/>
    <cellStyle name="Accent2" xfId="22864" builtinId="33" hidden="1" customBuiltin="1"/>
    <cellStyle name="Accent2" xfId="22898" builtinId="33" hidden="1" customBuiltin="1"/>
    <cellStyle name="Accent2" xfId="22938" builtinId="33" hidden="1" customBuiltin="1"/>
    <cellStyle name="Accent2" xfId="22983" builtinId="33" hidden="1" customBuiltin="1"/>
    <cellStyle name="Accent2" xfId="23016" builtinId="33" hidden="1" customBuiltin="1"/>
    <cellStyle name="Accent2" xfId="23051" builtinId="33" hidden="1" customBuiltin="1"/>
    <cellStyle name="Accent2" xfId="23084" builtinId="33" hidden="1" customBuiltin="1"/>
    <cellStyle name="Accent2" xfId="23114" builtinId="33" hidden="1" customBuiltin="1"/>
    <cellStyle name="Accent2" xfId="22921" builtinId="33" hidden="1" customBuiltin="1"/>
    <cellStyle name="Accent2" xfId="22953" builtinId="33" hidden="1" customBuiltin="1"/>
    <cellStyle name="Accent2" xfId="23135" builtinId="33" hidden="1" customBuiltin="1"/>
    <cellStyle name="Accent2" xfId="23170" builtinId="33" hidden="1" customBuiltin="1"/>
    <cellStyle name="Accent2" xfId="23206" builtinId="33" hidden="1" customBuiltin="1"/>
    <cellStyle name="Accent2" xfId="23240" builtinId="33" hidden="1" customBuiltin="1"/>
    <cellStyle name="Accent2" xfId="23274" builtinId="33" hidden="1" customBuiltin="1"/>
    <cellStyle name="Accent2" xfId="23341" builtinId="33" hidden="1" customBuiltin="1"/>
    <cellStyle name="Accent2" xfId="23362" builtinId="33" hidden="1" customBuiltin="1"/>
    <cellStyle name="Accent2" xfId="23385" builtinId="33" hidden="1" customBuiltin="1"/>
    <cellStyle name="Accent2" xfId="23407" builtinId="33" hidden="1" customBuiltin="1"/>
    <cellStyle name="Accent2" xfId="23428" builtinId="33" hidden="1" customBuiltin="1"/>
    <cellStyle name="Accent2" xfId="23459" builtinId="33" hidden="1" customBuiltin="1"/>
    <cellStyle name="Accent2" xfId="23655" builtinId="33" hidden="1" customBuiltin="1"/>
    <cellStyle name="Accent2" xfId="23677" builtinId="33" hidden="1" customBuiltin="1"/>
    <cellStyle name="Accent2" xfId="23703" builtinId="33" hidden="1" customBuiltin="1"/>
    <cellStyle name="Accent2" xfId="23729" builtinId="33" hidden="1" customBuiltin="1"/>
    <cellStyle name="Accent2" xfId="23753" builtinId="33" hidden="1" customBuiltin="1"/>
    <cellStyle name="Accent2" xfId="23636" builtinId="33" hidden="1" customBuiltin="1"/>
    <cellStyle name="Accent2" xfId="23793" builtinId="33" hidden="1" customBuiltin="1"/>
    <cellStyle name="Accent2" xfId="23825" builtinId="33" hidden="1" customBuiltin="1"/>
    <cellStyle name="Accent2" xfId="23860" builtinId="33" hidden="1" customBuiltin="1"/>
    <cellStyle name="Accent2" xfId="23892" builtinId="33" hidden="1" customBuiltin="1"/>
    <cellStyle name="Accent2" xfId="23923" builtinId="33" hidden="1" customBuiltin="1"/>
    <cellStyle name="Accent2" xfId="23632" builtinId="33" hidden="1" customBuiltin="1"/>
    <cellStyle name="Accent2" xfId="23620" builtinId="33" hidden="1" customBuiltin="1"/>
    <cellStyle name="Accent2" xfId="23942" builtinId="33" hidden="1" customBuiltin="1"/>
    <cellStyle name="Accent2" xfId="23970" builtinId="33" hidden="1" customBuiltin="1"/>
    <cellStyle name="Accent2" xfId="23996" builtinId="33" hidden="1" customBuiltin="1"/>
    <cellStyle name="Accent2" xfId="24020" builtinId="33" hidden="1" customBuiltin="1"/>
    <cellStyle name="Accent2" xfId="23801" builtinId="33" hidden="1" customBuiltin="1"/>
    <cellStyle name="Accent2" xfId="24066" builtinId="33" hidden="1" customBuiltin="1"/>
    <cellStyle name="Accent2" xfId="24096" builtinId="33" hidden="1" customBuiltin="1"/>
    <cellStyle name="Accent2" xfId="24128" builtinId="33" hidden="1" customBuiltin="1"/>
    <cellStyle name="Accent2" xfId="24158" builtinId="33" hidden="1" customBuiltin="1"/>
    <cellStyle name="Accent2" xfId="24185" builtinId="33" hidden="1" customBuiltin="1"/>
    <cellStyle name="Accent2" xfId="23953" builtinId="33" hidden="1" customBuiltin="1"/>
    <cellStyle name="Accent2" xfId="24042" builtinId="33" hidden="1" customBuiltin="1"/>
    <cellStyle name="Accent2" xfId="24203" builtinId="33" hidden="1" customBuiltin="1"/>
    <cellStyle name="Accent2" xfId="24227" builtinId="33" hidden="1" customBuiltin="1"/>
    <cellStyle name="Accent2" xfId="24251" builtinId="33" hidden="1" customBuiltin="1"/>
    <cellStyle name="Accent2" xfId="24274" builtinId="33" hidden="1" customBuiltin="1"/>
    <cellStyle name="Accent2" xfId="24302" builtinId="33" hidden="1" customBuiltin="1"/>
    <cellStyle name="Accent2" xfId="24340" builtinId="33" hidden="1" customBuiltin="1"/>
    <cellStyle name="Accent2" xfId="24370" builtinId="33" hidden="1" customBuiltin="1"/>
    <cellStyle name="Accent2" xfId="24402" builtinId="33" hidden="1" customBuiltin="1"/>
    <cellStyle name="Accent2" xfId="24432" builtinId="33" hidden="1" customBuiltin="1"/>
    <cellStyle name="Accent2" xfId="24459" builtinId="33" hidden="1" customBuiltin="1"/>
    <cellStyle name="Accent2" xfId="24287" builtinId="33" hidden="1" customBuiltin="1"/>
    <cellStyle name="Accent2" xfId="24315" builtinId="33" hidden="1" customBuiltin="1"/>
    <cellStyle name="Accent2" xfId="24477" builtinId="33" hidden="1" customBuiltin="1"/>
    <cellStyle name="Accent2" xfId="24501" builtinId="33" hidden="1" customBuiltin="1"/>
    <cellStyle name="Accent2" xfId="24526" builtinId="33" hidden="1" customBuiltin="1"/>
    <cellStyle name="Accent2" xfId="24549" builtinId="33" hidden="1" customBuiltin="1"/>
    <cellStyle name="Accent2" xfId="24574" builtinId="33" hidden="1" customBuiltin="1"/>
    <cellStyle name="Accent2" xfId="23480" builtinId="33" hidden="1" customBuiltin="1"/>
    <cellStyle name="Accent2" xfId="23571" builtinId="33" hidden="1" customBuiltin="1"/>
    <cellStyle name="Accent2" xfId="23503" builtinId="33" hidden="1" customBuiltin="1"/>
    <cellStyle name="Accent2" xfId="23487" builtinId="33" hidden="1" customBuiltin="1"/>
    <cellStyle name="Accent2" xfId="23573" builtinId="33" hidden="1" customBuiltin="1"/>
    <cellStyle name="Accent2" xfId="23486" builtinId="33" hidden="1" customBuiltin="1"/>
    <cellStyle name="Accent2" xfId="24723" builtinId="33" hidden="1" customBuiltin="1"/>
    <cellStyle name="Accent2" xfId="24744" builtinId="33" hidden="1" customBuiltin="1"/>
    <cellStyle name="Accent2" xfId="24767" builtinId="33" hidden="1" customBuiltin="1"/>
    <cellStyle name="Accent2" xfId="24788" builtinId="33" hidden="1" customBuiltin="1"/>
    <cellStyle name="Accent2" xfId="24809" builtinId="33" hidden="1" customBuiltin="1"/>
    <cellStyle name="Accent2" xfId="24707" builtinId="33" hidden="1" customBuiltin="1"/>
    <cellStyle name="Accent2" xfId="24844" builtinId="33" hidden="1" customBuiltin="1"/>
    <cellStyle name="Accent2" xfId="24875" builtinId="33" hidden="1" customBuiltin="1"/>
    <cellStyle name="Accent2" xfId="24910" builtinId="33" hidden="1" customBuiltin="1"/>
    <cellStyle name="Accent2" xfId="24940" builtinId="33" hidden="1" customBuiltin="1"/>
    <cellStyle name="Accent2" xfId="24971" builtinId="33" hidden="1" customBuiltin="1"/>
    <cellStyle name="Accent2" xfId="24703" builtinId="33" hidden="1" customBuiltin="1"/>
    <cellStyle name="Accent2" xfId="24694" builtinId="33" hidden="1" customBuiltin="1"/>
    <cellStyle name="Accent2" xfId="24990" builtinId="33" hidden="1" customBuiltin="1"/>
    <cellStyle name="Accent2" xfId="25017" builtinId="33" hidden="1" customBuiltin="1"/>
    <cellStyle name="Accent2" xfId="25040" builtinId="33" hidden="1" customBuiltin="1"/>
    <cellStyle name="Accent2" xfId="25064" builtinId="33" hidden="1" customBuiltin="1"/>
    <cellStyle name="Accent2" xfId="24852" builtinId="33" hidden="1" customBuiltin="1"/>
    <cellStyle name="Accent2" xfId="25109" builtinId="33" hidden="1" customBuiltin="1"/>
    <cellStyle name="Accent2" xfId="25139" builtinId="33" hidden="1" customBuiltin="1"/>
    <cellStyle name="Accent2" xfId="25171" builtinId="33" hidden="1" customBuiltin="1"/>
    <cellStyle name="Accent2" xfId="25200" builtinId="33" hidden="1" customBuiltin="1"/>
    <cellStyle name="Accent2" xfId="25227" builtinId="33" hidden="1" customBuiltin="1"/>
    <cellStyle name="Accent2" xfId="25001" builtinId="33" hidden="1" customBuiltin="1"/>
    <cellStyle name="Accent2" xfId="25085" builtinId="33" hidden="1" customBuiltin="1"/>
    <cellStyle name="Accent2" xfId="25244" builtinId="33" hidden="1" customBuiltin="1"/>
    <cellStyle name="Accent2" xfId="25267" builtinId="33" hidden="1" customBuiltin="1"/>
    <cellStyle name="Accent2" xfId="25291" builtinId="33" hidden="1" customBuiltin="1"/>
    <cellStyle name="Accent2" xfId="25315" builtinId="33" hidden="1" customBuiltin="1"/>
    <cellStyle name="Accent2" xfId="25344" builtinId="33" hidden="1" customBuiltin="1"/>
    <cellStyle name="Accent2" xfId="25380" builtinId="33" hidden="1" customBuiltin="1"/>
    <cellStyle name="Accent2" xfId="25410" builtinId="33" hidden="1" customBuiltin="1"/>
    <cellStyle name="Accent2" xfId="25442" builtinId="33" hidden="1" customBuiltin="1"/>
    <cellStyle name="Accent2" xfId="25471" builtinId="33" hidden="1" customBuiltin="1"/>
    <cellStyle name="Accent2" xfId="25498" builtinId="33" hidden="1" customBuiltin="1"/>
    <cellStyle name="Accent2" xfId="25329" builtinId="33" hidden="1" customBuiltin="1"/>
    <cellStyle name="Accent2" xfId="25356" builtinId="33" hidden="1" customBuiltin="1"/>
    <cellStyle name="Accent2" xfId="25516" builtinId="33" hidden="1" customBuiltin="1"/>
    <cellStyle name="Accent2" xfId="25540" builtinId="33" hidden="1" customBuiltin="1"/>
    <cellStyle name="Accent2" xfId="25563" builtinId="33" hidden="1" customBuiltin="1"/>
    <cellStyle name="Accent2" xfId="25586" builtinId="33" hidden="1" customBuiltin="1"/>
    <cellStyle name="Accent2" xfId="25608" builtinId="33" hidden="1" customBuiltin="1"/>
    <cellStyle name="Accent2" xfId="14289" builtinId="33" hidden="1" customBuiltin="1"/>
    <cellStyle name="Accent2" xfId="16907" builtinId="33" hidden="1" customBuiltin="1"/>
    <cellStyle name="Accent2" xfId="3892" builtinId="33" hidden="1" customBuiltin="1"/>
    <cellStyle name="Accent2" xfId="20115" builtinId="33" hidden="1" customBuiltin="1"/>
    <cellStyle name="Accent2" xfId="6308" builtinId="33" hidden="1" customBuiltin="1"/>
    <cellStyle name="Accent2" xfId="23716" builtinId="33" hidden="1" customBuiltin="1"/>
    <cellStyle name="Accent2" xfId="5338" builtinId="33" hidden="1" customBuiltin="1"/>
    <cellStyle name="Accent2" xfId="23495" builtinId="33" hidden="1" customBuiltin="1"/>
    <cellStyle name="Accent2" xfId="24194" builtinId="33" hidden="1" customBuiltin="1"/>
    <cellStyle name="Accent2" xfId="14173" builtinId="33" hidden="1" customBuiltin="1"/>
    <cellStyle name="Accent2" xfId="18602" builtinId="33" hidden="1" customBuiltin="1"/>
    <cellStyle name="Accent2" xfId="20113" builtinId="33" hidden="1" customBuiltin="1"/>
    <cellStyle name="Accent2" xfId="24228" builtinId="33" hidden="1" customBuiltin="1"/>
    <cellStyle name="Accent2" xfId="23295" builtinId="33" hidden="1" customBuiltin="1"/>
    <cellStyle name="Accent2" xfId="4455" builtinId="33" hidden="1" customBuiltin="1"/>
    <cellStyle name="Accent2" xfId="17469" builtinId="33" hidden="1" customBuiltin="1"/>
    <cellStyle name="Accent2" xfId="13996" builtinId="33" hidden="1" customBuiltin="1"/>
    <cellStyle name="Accent2" xfId="5737" builtinId="33" hidden="1" customBuiltin="1"/>
    <cellStyle name="Accent2" xfId="23303" builtinId="33" hidden="1" customBuiltin="1"/>
    <cellStyle name="Accent2" xfId="25635" builtinId="33" hidden="1" customBuiltin="1"/>
    <cellStyle name="Accent2" xfId="25673" builtinId="33" hidden="1" customBuiltin="1"/>
    <cellStyle name="Accent2" xfId="25709" builtinId="33" hidden="1" customBuiltin="1"/>
    <cellStyle name="Accent2" xfId="25744" builtinId="33" hidden="1" customBuiltin="1"/>
    <cellStyle name="Accent2" xfId="23940" builtinId="33" hidden="1" customBuiltin="1"/>
    <cellStyle name="Accent2" xfId="25807" builtinId="33" hidden="1" customBuiltin="1"/>
    <cellStyle name="Accent2" xfId="25840" builtinId="33" hidden="1" customBuiltin="1"/>
    <cellStyle name="Accent2" xfId="25875" builtinId="33" hidden="1" customBuiltin="1"/>
    <cellStyle name="Accent2" xfId="25908" builtinId="33" hidden="1" customBuiltin="1"/>
    <cellStyle name="Accent2" xfId="25938" builtinId="33" hidden="1" customBuiltin="1"/>
    <cellStyle name="Accent2" xfId="25655" builtinId="33" hidden="1" customBuiltin="1"/>
    <cellStyle name="Accent2" xfId="25777" builtinId="33" hidden="1" customBuiltin="1"/>
    <cellStyle name="Accent2" xfId="25959" builtinId="33" hidden="1" customBuiltin="1"/>
    <cellStyle name="Accent2" xfId="25994" builtinId="33" hidden="1" customBuiltin="1"/>
    <cellStyle name="Accent2" xfId="26030" builtinId="33" hidden="1" customBuiltin="1"/>
    <cellStyle name="Accent2" xfId="26064" builtinId="33" hidden="1" customBuiltin="1"/>
    <cellStyle name="Accent2" xfId="26100" builtinId="33" hidden="1" customBuiltin="1"/>
    <cellStyle name="Accent2" xfId="26137" builtinId="33" hidden="1" customBuiltin="1"/>
    <cellStyle name="Accent2" xfId="26167" builtinId="33" hidden="1" customBuiltin="1"/>
    <cellStyle name="Accent2" xfId="26199" builtinId="33" hidden="1" customBuiltin="1"/>
    <cellStyle name="Accent2" xfId="26229" builtinId="33" hidden="1" customBuiltin="1"/>
    <cellStyle name="Accent2" xfId="26256" builtinId="33" hidden="1" customBuiltin="1"/>
    <cellStyle name="Accent2" xfId="26085" builtinId="33" hidden="1" customBuiltin="1"/>
    <cellStyle name="Accent2" xfId="26113" builtinId="33" hidden="1" customBuiltin="1"/>
    <cellStyle name="Accent2" xfId="26272" builtinId="33" hidden="1" customBuiltin="1"/>
    <cellStyle name="Accent2" xfId="26294" builtinId="33" hidden="1" customBuiltin="1"/>
    <cellStyle name="Accent2" xfId="26317" builtinId="33" hidden="1" customBuiltin="1"/>
    <cellStyle name="Accent2" xfId="26338" builtinId="33" hidden="1" customBuiltin="1"/>
    <cellStyle name="Accent2" xfId="26360" builtinId="33" hidden="1" customBuiltin="1"/>
    <cellStyle name="Accent2" xfId="26382" builtinId="33" hidden="1" customBuiltin="1"/>
    <cellStyle name="Accent2" xfId="26403" builtinId="33" hidden="1" customBuiltin="1"/>
    <cellStyle name="Accent2" xfId="26425" builtinId="33" hidden="1" customBuiltin="1"/>
    <cellStyle name="Accent2" xfId="26447" builtinId="33" hidden="1" customBuiltin="1"/>
    <cellStyle name="Accent2" xfId="26468" builtinId="33" hidden="1" customBuiltin="1"/>
    <cellStyle name="Accent2" xfId="26493" builtinId="33" hidden="1" customBuiltin="1"/>
    <cellStyle name="Accent2" xfId="26672" builtinId="33" hidden="1" customBuiltin="1"/>
    <cellStyle name="Accent2" xfId="26693" builtinId="33" hidden="1" customBuiltin="1"/>
    <cellStyle name="Accent2" xfId="26716" builtinId="33" hidden="1" customBuiltin="1"/>
    <cellStyle name="Accent2" xfId="26738" builtinId="33" hidden="1" customBuiltin="1"/>
    <cellStyle name="Accent2" xfId="26759" builtinId="33" hidden="1" customBuiltin="1"/>
    <cellStyle name="Accent2" xfId="26655" builtinId="33" hidden="1" customBuiltin="1"/>
    <cellStyle name="Accent2" xfId="26793" builtinId="33" hidden="1" customBuiltin="1"/>
    <cellStyle name="Accent2" xfId="26823" builtinId="33" hidden="1" customBuiltin="1"/>
    <cellStyle name="Accent2" xfId="26858" builtinId="33" hidden="1" customBuiltin="1"/>
    <cellStyle name="Accent2" xfId="26888" builtinId="33" hidden="1" customBuiltin="1"/>
    <cellStyle name="Accent2" xfId="26919" builtinId="33" hidden="1" customBuiltin="1"/>
    <cellStyle name="Accent2" xfId="26651" builtinId="33" hidden="1" customBuiltin="1"/>
    <cellStyle name="Accent2" xfId="26641" builtinId="33" hidden="1" customBuiltin="1"/>
    <cellStyle name="Accent2" xfId="26937" builtinId="33" hidden="1" customBuiltin="1"/>
    <cellStyle name="Accent2" xfId="26962" builtinId="33" hidden="1" customBuiltin="1"/>
    <cellStyle name="Accent2" xfId="26984" builtinId="33" hidden="1" customBuiltin="1"/>
    <cellStyle name="Accent2" xfId="27005" builtinId="33" hidden="1" customBuiltin="1"/>
    <cellStyle name="Accent2" xfId="26801" builtinId="33" hidden="1" customBuiltin="1"/>
    <cellStyle name="Accent2" xfId="27048" builtinId="33" hidden="1" customBuiltin="1"/>
    <cellStyle name="Accent2" xfId="27077" builtinId="33" hidden="1" customBuiltin="1"/>
    <cellStyle name="Accent2" xfId="27109" builtinId="33" hidden="1" customBuiltin="1"/>
    <cellStyle name="Accent2" xfId="27138" builtinId="33" hidden="1" customBuiltin="1"/>
    <cellStyle name="Accent2" xfId="27165" builtinId="33" hidden="1" customBuiltin="1"/>
    <cellStyle name="Accent2" xfId="26947" builtinId="33" hidden="1" customBuiltin="1"/>
    <cellStyle name="Accent2" xfId="27025" builtinId="33" hidden="1" customBuiltin="1"/>
    <cellStyle name="Accent2" xfId="27181" builtinId="33" hidden="1" customBuiltin="1"/>
    <cellStyle name="Accent2" xfId="27203" builtinId="33" hidden="1" customBuiltin="1"/>
    <cellStyle name="Accent2" xfId="27225" builtinId="33" hidden="1" customBuiltin="1"/>
    <cellStyle name="Accent2" xfId="27246" builtinId="33" hidden="1" customBuiltin="1"/>
    <cellStyle name="Accent2" xfId="27272" builtinId="33" hidden="1" customBuiltin="1"/>
    <cellStyle name="Accent2" xfId="27308" builtinId="33" hidden="1" customBuiltin="1"/>
    <cellStyle name="Accent2" xfId="27337" builtinId="33" hidden="1" customBuiltin="1"/>
    <cellStyle name="Accent2" xfId="27369" builtinId="33" hidden="1" customBuiltin="1"/>
    <cellStyle name="Accent2" xfId="27398" builtinId="33" hidden="1" customBuiltin="1"/>
    <cellStyle name="Accent2" xfId="27425" builtinId="33" hidden="1" customBuiltin="1"/>
    <cellStyle name="Accent2" xfId="27257" builtinId="33" hidden="1" customBuiltin="1"/>
    <cellStyle name="Accent2" xfId="27285" builtinId="33" hidden="1" customBuiltin="1"/>
    <cellStyle name="Accent2" xfId="27441" builtinId="33" hidden="1" customBuiltin="1"/>
    <cellStyle name="Accent2" xfId="27463" builtinId="33" hidden="1" customBuiltin="1"/>
    <cellStyle name="Accent2" xfId="27485" builtinId="33" hidden="1" customBuiltin="1"/>
    <cellStyle name="Accent2" xfId="27506" builtinId="33" hidden="1" customBuiltin="1"/>
    <cellStyle name="Accent2" xfId="27527" builtinId="33" hidden="1" customBuiltin="1"/>
    <cellStyle name="Accent2" xfId="26514" builtinId="33" hidden="1" customBuiltin="1"/>
    <cellStyle name="Accent2" xfId="26595" builtinId="33" hidden="1" customBuiltin="1"/>
    <cellStyle name="Accent2" xfId="26534" builtinId="33" hidden="1" customBuiltin="1"/>
    <cellStyle name="Accent2" xfId="26520" builtinId="33" hidden="1" customBuiltin="1"/>
    <cellStyle name="Accent2" xfId="26597" builtinId="33" hidden="1" customBuiltin="1"/>
    <cellStyle name="Accent2" xfId="26519" builtinId="33" hidden="1" customBuiltin="1"/>
    <cellStyle name="Accent2" xfId="27580" builtinId="33" hidden="1" customBuiltin="1"/>
    <cellStyle name="Accent2" xfId="27601" builtinId="33" hidden="1" customBuiltin="1"/>
    <cellStyle name="Accent2" xfId="27624" builtinId="33" hidden="1" customBuiltin="1"/>
    <cellStyle name="Accent2" xfId="27645" builtinId="33" hidden="1" customBuiltin="1"/>
    <cellStyle name="Accent2" xfId="27666" builtinId="33" hidden="1" customBuiltin="1"/>
    <cellStyle name="Accent2" xfId="27564" builtinId="33" hidden="1" customBuiltin="1"/>
    <cellStyle name="Accent2" xfId="27699" builtinId="33" hidden="1" customBuiltin="1"/>
    <cellStyle name="Accent2" xfId="27729" builtinId="33" hidden="1" customBuiltin="1"/>
    <cellStyle name="Accent2" xfId="27764" builtinId="33" hidden="1" customBuiltin="1"/>
    <cellStyle name="Accent2" xfId="27793" builtinId="33" hidden="1" customBuiltin="1"/>
    <cellStyle name="Accent2" xfId="27824" builtinId="33" hidden="1" customBuiltin="1"/>
    <cellStyle name="Accent2" xfId="27560" builtinId="33" hidden="1" customBuiltin="1"/>
    <cellStyle name="Accent2" xfId="27551" builtinId="33" hidden="1" customBuiltin="1"/>
    <cellStyle name="Accent2" xfId="27842" builtinId="33" hidden="1" customBuiltin="1"/>
    <cellStyle name="Accent2" xfId="27867" builtinId="33" hidden="1" customBuiltin="1"/>
    <cellStyle name="Accent2" xfId="27888" builtinId="33" hidden="1" customBuiltin="1"/>
    <cellStyle name="Accent2" xfId="27909" builtinId="33" hidden="1" customBuiltin="1"/>
    <cellStyle name="Accent2" xfId="27707" builtinId="33" hidden="1" customBuiltin="1"/>
    <cellStyle name="Accent2" xfId="27950" builtinId="33" hidden="1" customBuiltin="1"/>
    <cellStyle name="Accent2" xfId="27979" builtinId="33" hidden="1" customBuiltin="1"/>
    <cellStyle name="Accent2" xfId="28011" builtinId="33" hidden="1" customBuiltin="1"/>
    <cellStyle name="Accent2" xfId="28039" builtinId="33" hidden="1" customBuiltin="1"/>
    <cellStyle name="Accent2" xfId="28066" builtinId="33" hidden="1" customBuiltin="1"/>
    <cellStyle name="Accent2" xfId="27852" builtinId="33" hidden="1" customBuiltin="1"/>
    <cellStyle name="Accent2" xfId="27928" builtinId="33" hidden="1" customBuiltin="1"/>
    <cellStyle name="Accent2" xfId="28082" builtinId="33" hidden="1" customBuiltin="1"/>
    <cellStyle name="Accent2" xfId="28104" builtinId="33" hidden="1" customBuiltin="1"/>
    <cellStyle name="Accent2" xfId="28125" builtinId="33" hidden="1" customBuiltin="1"/>
    <cellStyle name="Accent2" xfId="28146" builtinId="33" hidden="1" customBuiltin="1"/>
    <cellStyle name="Accent2" xfId="28172" builtinId="33" hidden="1" customBuiltin="1"/>
    <cellStyle name="Accent2" xfId="28206" builtinId="33" hidden="1" customBuiltin="1"/>
    <cellStyle name="Accent2" xfId="28235" builtinId="33" hidden="1" customBuiltin="1"/>
    <cellStyle name="Accent2" xfId="28267" builtinId="33" hidden="1" customBuiltin="1"/>
    <cellStyle name="Accent2" xfId="28295" builtinId="33" hidden="1" customBuiltin="1"/>
    <cellStyle name="Accent2" xfId="28322" builtinId="33" hidden="1" customBuiltin="1"/>
    <cellStyle name="Accent2" xfId="28157" builtinId="33" hidden="1" customBuiltin="1"/>
    <cellStyle name="Accent2" xfId="28184" builtinId="33" hidden="1" customBuiltin="1"/>
    <cellStyle name="Accent2" xfId="28338" builtinId="33" hidden="1" customBuiltin="1"/>
    <cellStyle name="Accent2" xfId="28360" builtinId="33" hidden="1" customBuiltin="1"/>
    <cellStyle name="Accent2" xfId="28381" builtinId="33" hidden="1" customBuiltin="1"/>
    <cellStyle name="Accent2" xfId="28402" builtinId="33" hidden="1" customBuiltin="1"/>
    <cellStyle name="Accent2" xfId="28423" builtinId="33" hidden="1" customBuiltin="1"/>
    <cellStyle name="Accent3" xfId="28" builtinId="37" hidden="1" customBuiltin="1"/>
    <cellStyle name="Accent3" xfId="69" builtinId="37" hidden="1" customBuiltin="1"/>
    <cellStyle name="Accent3" xfId="103" builtinId="37" hidden="1" customBuiltin="1"/>
    <cellStyle name="Accent3" xfId="145" builtinId="37" hidden="1" customBuiltin="1"/>
    <cellStyle name="Accent3" xfId="187" builtinId="37" hidden="1" customBuiltin="1"/>
    <cellStyle name="Accent3" xfId="221" builtinId="37" hidden="1" customBuiltin="1"/>
    <cellStyle name="Accent3" xfId="258" builtinId="37" hidden="1" customBuiltin="1"/>
    <cellStyle name="Accent3" xfId="295" builtinId="37" hidden="1" customBuiltin="1"/>
    <cellStyle name="Accent3" xfId="329" builtinId="37" hidden="1" customBuiltin="1"/>
    <cellStyle name="Accent3" xfId="364" builtinId="37" hidden="1" customBuiltin="1"/>
    <cellStyle name="Accent3" xfId="452" builtinId="37" hidden="1" customBuiltin="1"/>
    <cellStyle name="Accent3" xfId="486" builtinId="37" hidden="1" customBuiltin="1"/>
    <cellStyle name="Accent3" xfId="522" builtinId="37" hidden="1" customBuiltin="1"/>
    <cellStyle name="Accent3" xfId="558" builtinId="37" hidden="1" customBuiltin="1"/>
    <cellStyle name="Accent3" xfId="592" builtinId="37" hidden="1" customBuiltin="1"/>
    <cellStyle name="Accent3" xfId="391" builtinId="37" hidden="1" customBuiltin="1"/>
    <cellStyle name="Accent3" xfId="643" builtinId="37" hidden="1" customBuiltin="1"/>
    <cellStyle name="Accent3" xfId="677" builtinId="37" hidden="1" customBuiltin="1"/>
    <cellStyle name="Accent3" xfId="714" builtinId="37" hidden="1" customBuiltin="1"/>
    <cellStyle name="Accent3" xfId="749" builtinId="37" hidden="1" customBuiltin="1"/>
    <cellStyle name="Accent3" xfId="783" builtinId="37" hidden="1" customBuiltin="1"/>
    <cellStyle name="Accent3" xfId="619" builtinId="37" hidden="1" customBuiltin="1"/>
    <cellStyle name="Accent3" xfId="686" builtinId="37" hidden="1" customBuiltin="1"/>
    <cellStyle name="Accent3" xfId="808" builtinId="37" hidden="1" customBuiltin="1"/>
    <cellStyle name="Accent3" xfId="846" builtinId="37" hidden="1" customBuiltin="1"/>
    <cellStyle name="Accent3" xfId="882" builtinId="37" hidden="1" customBuiltin="1"/>
    <cellStyle name="Accent3" xfId="917" builtinId="37" hidden="1" customBuiltin="1"/>
    <cellStyle name="Accent3" xfId="935" builtinId="37" hidden="1" customBuiltin="1"/>
    <cellStyle name="Accent3" xfId="980" builtinId="37" hidden="1" customBuiltin="1"/>
    <cellStyle name="Accent3" xfId="1013" builtinId="37" hidden="1" customBuiltin="1"/>
    <cellStyle name="Accent3" xfId="1047" builtinId="37" hidden="1" customBuiltin="1"/>
    <cellStyle name="Accent3" xfId="1079" builtinId="37" hidden="1" customBuiltin="1"/>
    <cellStyle name="Accent3" xfId="1110" builtinId="37" hidden="1" customBuiltin="1"/>
    <cellStyle name="Accent3" xfId="956" builtinId="37" hidden="1" customBuiltin="1"/>
    <cellStyle name="Accent3" xfId="1020" builtinId="37" hidden="1" customBuiltin="1"/>
    <cellStyle name="Accent3" xfId="1132" builtinId="37" hidden="1" customBuiltin="1"/>
    <cellStyle name="Accent3" xfId="1167" builtinId="37" hidden="1" customBuiltin="1"/>
    <cellStyle name="Accent3" xfId="1203" builtinId="37" hidden="1" customBuiltin="1"/>
    <cellStyle name="Accent3" xfId="1237" builtinId="37" hidden="1" customBuiltin="1"/>
    <cellStyle name="Accent3" xfId="1277" builtinId="37" hidden="1" customBuiltin="1"/>
    <cellStyle name="Accent3" xfId="1322" builtinId="37" hidden="1" customBuiltin="1"/>
    <cellStyle name="Accent3" xfId="1355" builtinId="37" hidden="1" customBuiltin="1"/>
    <cellStyle name="Accent3" xfId="1389" builtinId="37" hidden="1" customBuiltin="1"/>
    <cellStyle name="Accent3" xfId="1421" builtinId="37" hidden="1" customBuiltin="1"/>
    <cellStyle name="Accent3" xfId="1452" builtinId="37" hidden="1" customBuiltin="1"/>
    <cellStyle name="Accent3" xfId="1298" builtinId="37" hidden="1" customBuiltin="1"/>
    <cellStyle name="Accent3" xfId="1362" builtinId="37" hidden="1" customBuiltin="1"/>
    <cellStyle name="Accent3" xfId="1474" builtinId="37" hidden="1" customBuiltin="1"/>
    <cellStyle name="Accent3" xfId="1509" builtinId="37" hidden="1" customBuiltin="1"/>
    <cellStyle name="Accent3" xfId="1545" builtinId="37" hidden="1" customBuiltin="1"/>
    <cellStyle name="Accent3" xfId="1579" builtinId="37" hidden="1" customBuiltin="1"/>
    <cellStyle name="Accent3" xfId="1614" builtinId="37" hidden="1" customBuiltin="1"/>
    <cellStyle name="Accent3" xfId="1730" builtinId="37" hidden="1" customBuiltin="1"/>
    <cellStyle name="Accent3" xfId="1751" builtinId="37" hidden="1" customBuiltin="1"/>
    <cellStyle name="Accent3" xfId="1773" builtinId="37" hidden="1" customBuiltin="1"/>
    <cellStyle name="Accent3" xfId="1795" builtinId="37" hidden="1" customBuiltin="1"/>
    <cellStyle name="Accent3" xfId="1816" builtinId="37" hidden="1" customBuiltin="1"/>
    <cellStyle name="Accent3" xfId="1841" builtinId="37" hidden="1" customBuiltin="1"/>
    <cellStyle name="Accent3" xfId="2020" builtinId="37" hidden="1" customBuiltin="1"/>
    <cellStyle name="Accent3" xfId="2041" builtinId="37" hidden="1" customBuiltin="1"/>
    <cellStyle name="Accent3" xfId="2064" builtinId="37" hidden="1" customBuiltin="1"/>
    <cellStyle name="Accent3" xfId="2086" builtinId="37" hidden="1" customBuiltin="1"/>
    <cellStyle name="Accent3" xfId="2107" builtinId="37" hidden="1" customBuiltin="1"/>
    <cellStyle name="Accent3" xfId="1982" builtinId="37" hidden="1" customBuiltin="1"/>
    <cellStyle name="Accent3" xfId="2143" builtinId="37" hidden="1" customBuiltin="1"/>
    <cellStyle name="Accent3" xfId="2173" builtinId="37" hidden="1" customBuiltin="1"/>
    <cellStyle name="Accent3" xfId="2207" builtinId="37" hidden="1" customBuiltin="1"/>
    <cellStyle name="Accent3" xfId="2237" builtinId="37" hidden="1" customBuiltin="1"/>
    <cellStyle name="Accent3" xfId="2268" builtinId="37" hidden="1" customBuiltin="1"/>
    <cellStyle name="Accent3" xfId="2122" builtinId="37" hidden="1" customBuiltin="1"/>
    <cellStyle name="Accent3" xfId="2181" builtinId="37" hidden="1" customBuiltin="1"/>
    <cellStyle name="Accent3" xfId="2285" builtinId="37" hidden="1" customBuiltin="1"/>
    <cellStyle name="Accent3" xfId="2310" builtinId="37" hidden="1" customBuiltin="1"/>
    <cellStyle name="Accent3" xfId="2332" builtinId="37" hidden="1" customBuiltin="1"/>
    <cellStyle name="Accent3" xfId="2353" builtinId="37" hidden="1" customBuiltin="1"/>
    <cellStyle name="Accent3" xfId="2362" builtinId="37" hidden="1" customBuiltin="1"/>
    <cellStyle name="Accent3" xfId="2398" builtinId="37" hidden="1" customBuiltin="1"/>
    <cellStyle name="Accent3" xfId="2427" builtinId="37" hidden="1" customBuiltin="1"/>
    <cellStyle name="Accent3" xfId="2458" builtinId="37" hidden="1" customBuiltin="1"/>
    <cellStyle name="Accent3" xfId="2486" builtinId="37" hidden="1" customBuiltin="1"/>
    <cellStyle name="Accent3" xfId="2514" builtinId="37" hidden="1" customBuiltin="1"/>
    <cellStyle name="Accent3" xfId="2377" builtinId="37" hidden="1" customBuiltin="1"/>
    <cellStyle name="Accent3" xfId="2433" builtinId="37" hidden="1" customBuiltin="1"/>
    <cellStyle name="Accent3" xfId="2529" builtinId="37" hidden="1" customBuiltin="1"/>
    <cellStyle name="Accent3" xfId="2551" builtinId="37" hidden="1" customBuiltin="1"/>
    <cellStyle name="Accent3" xfId="2573" builtinId="37" hidden="1" customBuiltin="1"/>
    <cellStyle name="Accent3" xfId="2594" builtinId="37" hidden="1" customBuiltin="1"/>
    <cellStyle name="Accent3" xfId="2622" builtinId="37" hidden="1" customBuiltin="1"/>
    <cellStyle name="Accent3" xfId="2658" builtinId="37" hidden="1" customBuiltin="1"/>
    <cellStyle name="Accent3" xfId="2687" builtinId="37" hidden="1" customBuiltin="1"/>
    <cellStyle name="Accent3" xfId="2718" builtinId="37" hidden="1" customBuiltin="1"/>
    <cellStyle name="Accent3" xfId="2746" builtinId="37" hidden="1" customBuiltin="1"/>
    <cellStyle name="Accent3" xfId="2774" builtinId="37" hidden="1" customBuiltin="1"/>
    <cellStyle name="Accent3" xfId="2637" builtinId="37" hidden="1" customBuiltin="1"/>
    <cellStyle name="Accent3" xfId="2693" builtinId="37" hidden="1" customBuiltin="1"/>
    <cellStyle name="Accent3" xfId="2789" builtinId="37" hidden="1" customBuiltin="1"/>
    <cellStyle name="Accent3" xfId="2811" builtinId="37" hidden="1" customBuiltin="1"/>
    <cellStyle name="Accent3" xfId="2833" builtinId="37" hidden="1" customBuiltin="1"/>
    <cellStyle name="Accent3" xfId="2854" builtinId="37" hidden="1" customBuiltin="1"/>
    <cellStyle name="Accent3" xfId="2880" builtinId="37" hidden="1" customBuiltin="1"/>
    <cellStyle name="Accent3" xfId="1921" builtinId="37" hidden="1" customBuiltin="1"/>
    <cellStyle name="Accent3" xfId="1914" builtinId="37" hidden="1" customBuiltin="1"/>
    <cellStyle name="Accent3" xfId="1895" builtinId="37" hidden="1" customBuiltin="1"/>
    <cellStyle name="Accent3" xfId="1922" builtinId="37" hidden="1" customBuiltin="1"/>
    <cellStyle name="Accent3" xfId="1905" builtinId="37" hidden="1" customBuiltin="1"/>
    <cellStyle name="Accent3" xfId="1928" builtinId="37" hidden="1" customBuiltin="1"/>
    <cellStyle name="Accent3" xfId="3027" builtinId="37" hidden="1" customBuiltin="1"/>
    <cellStyle name="Accent3" xfId="3048" builtinId="37" hidden="1" customBuiltin="1"/>
    <cellStyle name="Accent3" xfId="3071" builtinId="37" hidden="1" customBuiltin="1"/>
    <cellStyle name="Accent3" xfId="3092" builtinId="37" hidden="1" customBuiltin="1"/>
    <cellStyle name="Accent3" xfId="3113" builtinId="37" hidden="1" customBuiltin="1"/>
    <cellStyle name="Accent3" xfId="2991" builtinId="37" hidden="1" customBuiltin="1"/>
    <cellStyle name="Accent3" xfId="3148" builtinId="37" hidden="1" customBuiltin="1"/>
    <cellStyle name="Accent3" xfId="3178" builtinId="37" hidden="1" customBuiltin="1"/>
    <cellStyle name="Accent3" xfId="3212" builtinId="37" hidden="1" customBuiltin="1"/>
    <cellStyle name="Accent3" xfId="3241" builtinId="37" hidden="1" customBuiltin="1"/>
    <cellStyle name="Accent3" xfId="3272" builtinId="37" hidden="1" customBuiltin="1"/>
    <cellStyle name="Accent3" xfId="3128" builtinId="37" hidden="1" customBuiltin="1"/>
    <cellStyle name="Accent3" xfId="3186" builtinId="37" hidden="1" customBuiltin="1"/>
    <cellStyle name="Accent3" xfId="3289" builtinId="37" hidden="1" customBuiltin="1"/>
    <cellStyle name="Accent3" xfId="3314" builtinId="37" hidden="1" customBuiltin="1"/>
    <cellStyle name="Accent3" xfId="3335" builtinId="37" hidden="1" customBuiltin="1"/>
    <cellStyle name="Accent3" xfId="3356" builtinId="37" hidden="1" customBuiltin="1"/>
    <cellStyle name="Accent3" xfId="3365" builtinId="37" hidden="1" customBuiltin="1"/>
    <cellStyle name="Accent3" xfId="3399" builtinId="37" hidden="1" customBuiltin="1"/>
    <cellStyle name="Accent3" xfId="3428" builtinId="37" hidden="1" customBuiltin="1"/>
    <cellStyle name="Accent3" xfId="3459" builtinId="37" hidden="1" customBuiltin="1"/>
    <cellStyle name="Accent3" xfId="3486" builtinId="37" hidden="1" customBuiltin="1"/>
    <cellStyle name="Accent3" xfId="3514" builtinId="37" hidden="1" customBuiltin="1"/>
    <cellStyle name="Accent3" xfId="3379" builtinId="37" hidden="1" customBuiltin="1"/>
    <cellStyle name="Accent3" xfId="3434" builtinId="37" hidden="1" customBuiltin="1"/>
    <cellStyle name="Accent3" xfId="3529" builtinId="37" hidden="1" customBuiltin="1"/>
    <cellStyle name="Accent3" xfId="3551" builtinId="37" hidden="1" customBuiltin="1"/>
    <cellStyle name="Accent3" xfId="3572" builtinId="37" hidden="1" customBuiltin="1"/>
    <cellStyle name="Accent3" xfId="3593" builtinId="37" hidden="1" customBuiltin="1"/>
    <cellStyle name="Accent3" xfId="3621" builtinId="37" hidden="1" customBuiltin="1"/>
    <cellStyle name="Accent3" xfId="3655" builtinId="37" hidden="1" customBuiltin="1"/>
    <cellStyle name="Accent3" xfId="3684" builtinId="37" hidden="1" customBuiltin="1"/>
    <cellStyle name="Accent3" xfId="3715" builtinId="37" hidden="1" customBuiltin="1"/>
    <cellStyle name="Accent3" xfId="3742" builtinId="37" hidden="1" customBuiltin="1"/>
    <cellStyle name="Accent3" xfId="3770" builtinId="37" hidden="1" customBuiltin="1"/>
    <cellStyle name="Accent3" xfId="3635" builtinId="37" hidden="1" customBuiltin="1"/>
    <cellStyle name="Accent3" xfId="3690" builtinId="37" hidden="1" customBuiltin="1"/>
    <cellStyle name="Accent3" xfId="3785" builtinId="37" hidden="1" customBuiltin="1"/>
    <cellStyle name="Accent3" xfId="3807" builtinId="37" hidden="1" customBuiltin="1"/>
    <cellStyle name="Accent3" xfId="3828" builtinId="37" hidden="1" customBuiltin="1"/>
    <cellStyle name="Accent3" xfId="3849" builtinId="37" hidden="1" customBuiltin="1"/>
    <cellStyle name="Accent3" xfId="3870" builtinId="37" hidden="1" customBuiltin="1"/>
    <cellStyle name="Accent3" xfId="3915" builtinId="37" hidden="1" customBuiltin="1"/>
    <cellStyle name="Accent3" xfId="3949" builtinId="37" hidden="1" customBuiltin="1"/>
    <cellStyle name="Accent3" xfId="3986" builtinId="37" hidden="1" customBuiltin="1"/>
    <cellStyle name="Accent3" xfId="4023" builtinId="37" hidden="1" customBuiltin="1"/>
    <cellStyle name="Accent3" xfId="4057" builtinId="37" hidden="1" customBuiltin="1"/>
    <cellStyle name="Accent3" xfId="4255" builtinId="37" hidden="1" customBuiltin="1"/>
    <cellStyle name="Accent3" xfId="6386" builtinId="37" hidden="1" customBuiltin="1"/>
    <cellStyle name="Accent3" xfId="6409" builtinId="37" hidden="1" customBuiltin="1"/>
    <cellStyle name="Accent3" xfId="6439" builtinId="37" hidden="1" customBuiltin="1"/>
    <cellStyle name="Accent3" xfId="6465" builtinId="37" hidden="1" customBuiltin="1"/>
    <cellStyle name="Accent3" xfId="6486" builtinId="37" hidden="1" customBuiltin="1"/>
    <cellStyle name="Accent3" xfId="6338" builtinId="37" hidden="1" customBuiltin="1"/>
    <cellStyle name="Accent3" xfId="6531" builtinId="37" hidden="1" customBuiltin="1"/>
    <cellStyle name="Accent3" xfId="6565" builtinId="37" hidden="1" customBuiltin="1"/>
    <cellStyle name="Accent3" xfId="6603" builtinId="37" hidden="1" customBuiltin="1"/>
    <cellStyle name="Accent3" xfId="6639" builtinId="37" hidden="1" customBuiltin="1"/>
    <cellStyle name="Accent3" xfId="6673" builtinId="37" hidden="1" customBuiltin="1"/>
    <cellStyle name="Accent3" xfId="6507" builtinId="37" hidden="1" customBuiltin="1"/>
    <cellStyle name="Accent3" xfId="6574" builtinId="37" hidden="1" customBuiltin="1"/>
    <cellStyle name="Accent3" xfId="6698" builtinId="37" hidden="1" customBuiltin="1"/>
    <cellStyle name="Accent3" xfId="6736" builtinId="37" hidden="1" customBuiltin="1"/>
    <cellStyle name="Accent3" xfId="6772" builtinId="37" hidden="1" customBuiltin="1"/>
    <cellStyle name="Accent3" xfId="6807" builtinId="37" hidden="1" customBuiltin="1"/>
    <cellStyle name="Accent3" xfId="6825" builtinId="37" hidden="1" customBuiltin="1"/>
    <cellStyle name="Accent3" xfId="6870" builtinId="37" hidden="1" customBuiltin="1"/>
    <cellStyle name="Accent3" xfId="6903" builtinId="37" hidden="1" customBuiltin="1"/>
    <cellStyle name="Accent3" xfId="6938" builtinId="37" hidden="1" customBuiltin="1"/>
    <cellStyle name="Accent3" xfId="6970" builtinId="37" hidden="1" customBuiltin="1"/>
    <cellStyle name="Accent3" xfId="7001" builtinId="37" hidden="1" customBuiltin="1"/>
    <cellStyle name="Accent3" xfId="6846" builtinId="37" hidden="1" customBuiltin="1"/>
    <cellStyle name="Accent3" xfId="6910" builtinId="37" hidden="1" customBuiltin="1"/>
    <cellStyle name="Accent3" xfId="7023" builtinId="37" hidden="1" customBuiltin="1"/>
    <cellStyle name="Accent3" xfId="7058" builtinId="37" hidden="1" customBuiltin="1"/>
    <cellStyle name="Accent3" xfId="7094" builtinId="37" hidden="1" customBuiltin="1"/>
    <cellStyle name="Accent3" xfId="7128" builtinId="37" hidden="1" customBuiltin="1"/>
    <cellStyle name="Accent3" xfId="7168" builtinId="37" hidden="1" customBuiltin="1"/>
    <cellStyle name="Accent3" xfId="7214" builtinId="37" hidden="1" customBuiltin="1"/>
    <cellStyle name="Accent3" xfId="7248" builtinId="37" hidden="1" customBuiltin="1"/>
    <cellStyle name="Accent3" xfId="7283" builtinId="37" hidden="1" customBuiltin="1"/>
    <cellStyle name="Accent3" xfId="7315" builtinId="37" hidden="1" customBuiltin="1"/>
    <cellStyle name="Accent3" xfId="7346" builtinId="37" hidden="1" customBuiltin="1"/>
    <cellStyle name="Accent3" xfId="7189" builtinId="37" hidden="1" customBuiltin="1"/>
    <cellStyle name="Accent3" xfId="7255" builtinId="37" hidden="1" customBuiltin="1"/>
    <cellStyle name="Accent3" xfId="7368" builtinId="37" hidden="1" customBuiltin="1"/>
    <cellStyle name="Accent3" xfId="7404" builtinId="37" hidden="1" customBuiltin="1"/>
    <cellStyle name="Accent3" xfId="7440" builtinId="37" hidden="1" customBuiltin="1"/>
    <cellStyle name="Accent3" xfId="7474" builtinId="37" hidden="1" customBuiltin="1"/>
    <cellStyle name="Accent3" xfId="7519" builtinId="37" hidden="1" customBuiltin="1"/>
    <cellStyle name="Accent3" xfId="7971" builtinId="37" hidden="1" customBuiltin="1"/>
    <cellStyle name="Accent3" xfId="7992" builtinId="37" hidden="1" customBuiltin="1"/>
    <cellStyle name="Accent3" xfId="8015" builtinId="37" hidden="1" customBuiltin="1"/>
    <cellStyle name="Accent3" xfId="8038" builtinId="37" hidden="1" customBuiltin="1"/>
    <cellStyle name="Accent3" xfId="8059" builtinId="37" hidden="1" customBuiltin="1"/>
    <cellStyle name="Accent3" xfId="8103" builtinId="37" hidden="1" customBuiltin="1"/>
    <cellStyle name="Accent3" xfId="8569" builtinId="37" hidden="1" customBuiltin="1"/>
    <cellStyle name="Accent3" xfId="8592" builtinId="37" hidden="1" customBuiltin="1"/>
    <cellStyle name="Accent3" xfId="8620" builtinId="37" hidden="1" customBuiltin="1"/>
    <cellStyle name="Accent3" xfId="8644" builtinId="37" hidden="1" customBuiltin="1"/>
    <cellStyle name="Accent3" xfId="8669" builtinId="37" hidden="1" customBuiltin="1"/>
    <cellStyle name="Accent3" xfId="8528" builtinId="37" hidden="1" customBuiltin="1"/>
    <cellStyle name="Accent3" xfId="8707" builtinId="37" hidden="1" customBuiltin="1"/>
    <cellStyle name="Accent3" xfId="8738" builtinId="37" hidden="1" customBuiltin="1"/>
    <cellStyle name="Accent3" xfId="8773" builtinId="37" hidden="1" customBuiltin="1"/>
    <cellStyle name="Accent3" xfId="8806" builtinId="37" hidden="1" customBuiltin="1"/>
    <cellStyle name="Accent3" xfId="8837" builtinId="37" hidden="1" customBuiltin="1"/>
    <cellStyle name="Accent3" xfId="8686" builtinId="37" hidden="1" customBuiltin="1"/>
    <cellStyle name="Accent3" xfId="8746" builtinId="37" hidden="1" customBuiltin="1"/>
    <cellStyle name="Accent3" xfId="8855" builtinId="37" hidden="1" customBuiltin="1"/>
    <cellStyle name="Accent3" xfId="8884" builtinId="37" hidden="1" customBuiltin="1"/>
    <cellStyle name="Accent3" xfId="8907" builtinId="37" hidden="1" customBuiltin="1"/>
    <cellStyle name="Accent3" xfId="8931" builtinId="37" hidden="1" customBuiltin="1"/>
    <cellStyle name="Accent3" xfId="8942" builtinId="37" hidden="1" customBuiltin="1"/>
    <cellStyle name="Accent3" xfId="8981" builtinId="37" hidden="1" customBuiltin="1"/>
    <cellStyle name="Accent3" xfId="9012" builtinId="37" hidden="1" customBuiltin="1"/>
    <cellStyle name="Accent3" xfId="9045" builtinId="37" hidden="1" customBuiltin="1"/>
    <cellStyle name="Accent3" xfId="9074" builtinId="37" hidden="1" customBuiltin="1"/>
    <cellStyle name="Accent3" xfId="9102" builtinId="37" hidden="1" customBuiltin="1"/>
    <cellStyle name="Accent3" xfId="8957" builtinId="37" hidden="1" customBuiltin="1"/>
    <cellStyle name="Accent3" xfId="9018" builtinId="37" hidden="1" customBuiltin="1"/>
    <cellStyle name="Accent3" xfId="9120" builtinId="37" hidden="1" customBuiltin="1"/>
    <cellStyle name="Accent3" xfId="9145" builtinId="37" hidden="1" customBuiltin="1"/>
    <cellStyle name="Accent3" xfId="9171" builtinId="37" hidden="1" customBuiltin="1"/>
    <cellStyle name="Accent3" xfId="9196" builtinId="37" hidden="1" customBuiltin="1"/>
    <cellStyle name="Accent3" xfId="9227" builtinId="37" hidden="1" customBuiltin="1"/>
    <cellStyle name="Accent3" xfId="9266" builtinId="37" hidden="1" customBuiltin="1"/>
    <cellStyle name="Accent3" xfId="9297" builtinId="37" hidden="1" customBuiltin="1"/>
    <cellStyle name="Accent3" xfId="9329" builtinId="37" hidden="1" customBuiltin="1"/>
    <cellStyle name="Accent3" xfId="9359" builtinId="37" hidden="1" customBuiltin="1"/>
    <cellStyle name="Accent3" xfId="9387" builtinId="37" hidden="1" customBuiltin="1"/>
    <cellStyle name="Accent3" xfId="9244" builtinId="37" hidden="1" customBuiltin="1"/>
    <cellStyle name="Accent3" xfId="9303" builtinId="37" hidden="1" customBuiltin="1"/>
    <cellStyle name="Accent3" xfId="9404" builtinId="37" hidden="1" customBuiltin="1"/>
    <cellStyle name="Accent3" xfId="9429" builtinId="37" hidden="1" customBuiltin="1"/>
    <cellStyle name="Accent3" xfId="9455" builtinId="37" hidden="1" customBuiltin="1"/>
    <cellStyle name="Accent3" xfId="9479" builtinId="37" hidden="1" customBuiltin="1"/>
    <cellStyle name="Accent3" xfId="9506" builtinId="37" hidden="1" customBuiltin="1"/>
    <cellStyle name="Accent3" xfId="8399" builtinId="37" hidden="1" customBuiltin="1"/>
    <cellStyle name="Accent3" xfId="8357" builtinId="37" hidden="1" customBuiltin="1"/>
    <cellStyle name="Accent3" xfId="8295" builtinId="37" hidden="1" customBuiltin="1"/>
    <cellStyle name="Accent3" xfId="8404" builtinId="37" hidden="1" customBuiltin="1"/>
    <cellStyle name="Accent3" xfId="8344" builtinId="37" hidden="1" customBuiltin="1"/>
    <cellStyle name="Accent3" xfId="8418" builtinId="37" hidden="1" customBuiltin="1"/>
    <cellStyle name="Accent3" xfId="9669" builtinId="37" hidden="1" customBuiltin="1"/>
    <cellStyle name="Accent3" xfId="9690" builtinId="37" hidden="1" customBuiltin="1"/>
    <cellStyle name="Accent3" xfId="9713" builtinId="37" hidden="1" customBuiltin="1"/>
    <cellStyle name="Accent3" xfId="9734" builtinId="37" hidden="1" customBuiltin="1"/>
    <cellStyle name="Accent3" xfId="9755" builtinId="37" hidden="1" customBuiltin="1"/>
    <cellStyle name="Accent3" xfId="9631" builtinId="37" hidden="1" customBuiltin="1"/>
    <cellStyle name="Accent3" xfId="9792" builtinId="37" hidden="1" customBuiltin="1"/>
    <cellStyle name="Accent3" xfId="9823" builtinId="37" hidden="1" customBuiltin="1"/>
    <cellStyle name="Accent3" xfId="9857" builtinId="37" hidden="1" customBuiltin="1"/>
    <cellStyle name="Accent3" xfId="9888" builtinId="37" hidden="1" customBuiltin="1"/>
    <cellStyle name="Accent3" xfId="9919" builtinId="37" hidden="1" customBuiltin="1"/>
    <cellStyle name="Accent3" xfId="9770" builtinId="37" hidden="1" customBuiltin="1"/>
    <cellStyle name="Accent3" xfId="9831" builtinId="37" hidden="1" customBuiltin="1"/>
    <cellStyle name="Accent3" xfId="9938" builtinId="37" hidden="1" customBuiltin="1"/>
    <cellStyle name="Accent3" xfId="9967" builtinId="37" hidden="1" customBuiltin="1"/>
    <cellStyle name="Accent3" xfId="9992" builtinId="37" hidden="1" customBuiltin="1"/>
    <cellStyle name="Accent3" xfId="10015" builtinId="37" hidden="1" customBuiltin="1"/>
    <cellStyle name="Accent3" xfId="10026" builtinId="37" hidden="1" customBuiltin="1"/>
    <cellStyle name="Accent3" xfId="10061" builtinId="37" hidden="1" customBuiltin="1"/>
    <cellStyle name="Accent3" xfId="10091" builtinId="37" hidden="1" customBuiltin="1"/>
    <cellStyle name="Accent3" xfId="10122" builtinId="37" hidden="1" customBuiltin="1"/>
    <cellStyle name="Accent3" xfId="10150" builtinId="37" hidden="1" customBuiltin="1"/>
    <cellStyle name="Accent3" xfId="10178" builtinId="37" hidden="1" customBuiltin="1"/>
    <cellStyle name="Accent3" xfId="10041" builtinId="37" hidden="1" customBuiltin="1"/>
    <cellStyle name="Accent3" xfId="10097" builtinId="37" hidden="1" customBuiltin="1"/>
    <cellStyle name="Accent3" xfId="10196" builtinId="37" hidden="1" customBuiltin="1"/>
    <cellStyle name="Accent3" xfId="10222" builtinId="37" hidden="1" customBuiltin="1"/>
    <cellStyle name="Accent3" xfId="10246" builtinId="37" hidden="1" customBuiltin="1"/>
    <cellStyle name="Accent3" xfId="10270" builtinId="37" hidden="1" customBuiltin="1"/>
    <cellStyle name="Accent3" xfId="10301" builtinId="37" hidden="1" customBuiltin="1"/>
    <cellStyle name="Accent3" xfId="10339" builtinId="37" hidden="1" customBuiltin="1"/>
    <cellStyle name="Accent3" xfId="10369" builtinId="37" hidden="1" customBuiltin="1"/>
    <cellStyle name="Accent3" xfId="10401" builtinId="37" hidden="1" customBuiltin="1"/>
    <cellStyle name="Accent3" xfId="10430" builtinId="37" hidden="1" customBuiltin="1"/>
    <cellStyle name="Accent3" xfId="10458" builtinId="37" hidden="1" customBuiltin="1"/>
    <cellStyle name="Accent3" xfId="10318" builtinId="37" hidden="1" customBuiltin="1"/>
    <cellStyle name="Accent3" xfId="10375" builtinId="37" hidden="1" customBuiltin="1"/>
    <cellStyle name="Accent3" xfId="10475" builtinId="37" hidden="1" customBuiltin="1"/>
    <cellStyle name="Accent3" xfId="10502" builtinId="37" hidden="1" customBuiltin="1"/>
    <cellStyle name="Accent3" xfId="10525" builtinId="37" hidden="1" customBuiltin="1"/>
    <cellStyle name="Accent3" xfId="10548" builtinId="37" hidden="1" customBuiltin="1"/>
    <cellStyle name="Accent3" xfId="10577" builtinId="37" hidden="1" customBuiltin="1"/>
    <cellStyle name="Accent3" xfId="8278" builtinId="37" hidden="1" customBuiltin="1"/>
    <cellStyle name="Accent3" xfId="8407" builtinId="37" hidden="1" customBuiltin="1"/>
    <cellStyle name="Accent3" xfId="4914" builtinId="37" hidden="1" customBuiltin="1"/>
    <cellStyle name="Accent3" xfId="6098" builtinId="37" hidden="1" customBuiltin="1"/>
    <cellStyle name="Accent3" xfId="10626" builtinId="37" hidden="1" customBuiltin="1"/>
    <cellStyle name="Accent3" xfId="10602" builtinId="37" hidden="1" customBuiltin="1"/>
    <cellStyle name="Accent3" xfId="7940" builtinId="37" hidden="1" customBuiltin="1"/>
    <cellStyle name="Accent3" xfId="4771" builtinId="37" hidden="1" customBuiltin="1"/>
    <cellStyle name="Accent3" xfId="4783" builtinId="37" hidden="1" customBuiltin="1"/>
    <cellStyle name="Accent3" xfId="4679" builtinId="37" hidden="1" customBuiltin="1"/>
    <cellStyle name="Accent3" xfId="7735" builtinId="37" hidden="1" customBuiltin="1"/>
    <cellStyle name="Accent3" xfId="4524" builtinId="37" hidden="1" customBuiltin="1"/>
    <cellStyle name="Accent3" xfId="4411" builtinId="37" hidden="1" customBuiltin="1"/>
    <cellStyle name="Accent3" xfId="4397" builtinId="37" hidden="1" customBuiltin="1"/>
    <cellStyle name="Accent3" xfId="7580" builtinId="37" hidden="1" customBuiltin="1"/>
    <cellStyle name="Accent3" xfId="10702" builtinId="37" hidden="1" customBuiltin="1"/>
    <cellStyle name="Accent3" xfId="10820" builtinId="37" hidden="1" customBuiltin="1"/>
    <cellStyle name="Accent3" xfId="5533" builtinId="37" hidden="1" customBuiltin="1"/>
    <cellStyle name="Accent3" xfId="4388" builtinId="37" hidden="1" customBuiltin="1"/>
    <cellStyle name="Accent3" xfId="8231" builtinId="37" hidden="1" customBuiltin="1"/>
    <cellStyle name="Accent3" xfId="5174" builtinId="37" hidden="1" customBuiltin="1"/>
    <cellStyle name="Accent3" xfId="10746" builtinId="37" hidden="1" customBuiltin="1"/>
    <cellStyle name="Accent3" xfId="5199" builtinId="37" hidden="1" customBuiltin="1"/>
    <cellStyle name="Accent3" xfId="8343" builtinId="37" hidden="1" customBuiltin="1"/>
    <cellStyle name="Accent3" xfId="10658" builtinId="37" hidden="1" customBuiltin="1"/>
    <cellStyle name="Accent3" xfId="10629" builtinId="37" hidden="1" customBuiltin="1"/>
    <cellStyle name="Accent3" xfId="5919" builtinId="37" hidden="1" customBuiltin="1"/>
    <cellStyle name="Accent3" xfId="8273" builtinId="37" hidden="1" customBuiltin="1"/>
    <cellStyle name="Accent3" xfId="5512" builtinId="37" hidden="1" customBuiltin="1"/>
    <cellStyle name="Accent3" xfId="5614" builtinId="37" hidden="1" customBuiltin="1"/>
    <cellStyle name="Accent3" xfId="10762" builtinId="37" hidden="1" customBuiltin="1"/>
    <cellStyle name="Accent3" xfId="4733" builtinId="37" hidden="1" customBuiltin="1"/>
    <cellStyle name="Accent3" xfId="6109" builtinId="37" hidden="1" customBuiltin="1"/>
    <cellStyle name="Accent3" xfId="6204" builtinId="37" hidden="1" customBuiltin="1"/>
    <cellStyle name="Accent3" xfId="5792" builtinId="37" hidden="1" customBuiltin="1"/>
    <cellStyle name="Accent3" xfId="5791" builtinId="37" hidden="1" customBuiltin="1"/>
    <cellStyle name="Accent3" xfId="6138" builtinId="37" hidden="1" customBuiltin="1"/>
    <cellStyle name="Accent3" xfId="4151" builtinId="37" hidden="1" customBuiltin="1"/>
    <cellStyle name="Accent3" xfId="5134" builtinId="37" hidden="1" customBuiltin="1"/>
    <cellStyle name="Accent3" xfId="4870" builtinId="37" hidden="1" customBuiltin="1"/>
    <cellStyle name="Accent3" xfId="5300" builtinId="37" hidden="1" customBuiltin="1"/>
    <cellStyle name="Accent3" xfId="5789" builtinId="37" hidden="1" customBuiltin="1"/>
    <cellStyle name="Accent3" xfId="6137" builtinId="37" hidden="1" customBuiltin="1"/>
    <cellStyle name="Accent3" xfId="5477" builtinId="37" hidden="1" customBuiltin="1"/>
    <cellStyle name="Accent3" xfId="4355" builtinId="37" hidden="1" customBuiltin="1"/>
    <cellStyle name="Accent3" xfId="6021" builtinId="37" hidden="1" customBuiltin="1"/>
    <cellStyle name="Accent3" xfId="6176" builtinId="37" hidden="1" customBuiltin="1"/>
    <cellStyle name="Accent3" xfId="4103" builtinId="37" hidden="1" customBuiltin="1"/>
    <cellStyle name="Accent3" xfId="5049" builtinId="37" hidden="1" customBuiltin="1"/>
    <cellStyle name="Accent3" xfId="8674" builtinId="37" hidden="1" customBuiltin="1"/>
    <cellStyle name="Accent3" xfId="6390" builtinId="37" hidden="1" customBuiltin="1"/>
    <cellStyle name="Accent3" xfId="7945" builtinId="37" hidden="1" customBuiltin="1"/>
    <cellStyle name="Accent3" xfId="6163" builtinId="37" hidden="1" customBuiltin="1"/>
    <cellStyle name="Accent3" xfId="10345" builtinId="37" hidden="1" customBuiltin="1"/>
    <cellStyle name="Accent3" xfId="11014" builtinId="37" hidden="1" customBuiltin="1"/>
    <cellStyle name="Accent3" xfId="11041" builtinId="37" hidden="1" customBuiltin="1"/>
    <cellStyle name="Accent3" xfId="11072" builtinId="37" hidden="1" customBuiltin="1"/>
    <cellStyle name="Accent3" xfId="11099" builtinId="37" hidden="1" customBuiltin="1"/>
    <cellStyle name="Accent3" xfId="11125" builtinId="37" hidden="1" customBuiltin="1"/>
    <cellStyle name="Accent3" xfId="10968" builtinId="37" hidden="1" customBuiltin="1"/>
    <cellStyle name="Accent3" xfId="11172" builtinId="37" hidden="1" customBuiltin="1"/>
    <cellStyle name="Accent3" xfId="11204" builtinId="37" hidden="1" customBuiltin="1"/>
    <cellStyle name="Accent3" xfId="11238" builtinId="37" hidden="1" customBuiltin="1"/>
    <cellStyle name="Accent3" xfId="11274" builtinId="37" hidden="1" customBuiltin="1"/>
    <cellStyle name="Accent3" xfId="11305" builtinId="37" hidden="1" customBuiltin="1"/>
    <cellStyle name="Accent3" xfId="11148" builtinId="37" hidden="1" customBuiltin="1"/>
    <cellStyle name="Accent3" xfId="11212" builtinId="37" hidden="1" customBuiltin="1"/>
    <cellStyle name="Accent3" xfId="11325" builtinId="37" hidden="1" customBuiltin="1"/>
    <cellStyle name="Accent3" xfId="11357" builtinId="37" hidden="1" customBuiltin="1"/>
    <cellStyle name="Accent3" xfId="11387" builtinId="37" hidden="1" customBuiltin="1"/>
    <cellStyle name="Accent3" xfId="11413" builtinId="37" hidden="1" customBuiltin="1"/>
    <cellStyle name="Accent3" xfId="11426" builtinId="37" hidden="1" customBuiltin="1"/>
    <cellStyle name="Accent3" xfId="11469" builtinId="37" hidden="1" customBuiltin="1"/>
    <cellStyle name="Accent3" xfId="11500" builtinId="37" hidden="1" customBuiltin="1"/>
    <cellStyle name="Accent3" xfId="11532" builtinId="37" hidden="1" customBuiltin="1"/>
    <cellStyle name="Accent3" xfId="11563" builtinId="37" hidden="1" customBuiltin="1"/>
    <cellStyle name="Accent3" xfId="11592" builtinId="37" hidden="1" customBuiltin="1"/>
    <cellStyle name="Accent3" xfId="11445" builtinId="37" hidden="1" customBuiltin="1"/>
    <cellStyle name="Accent3" xfId="11507" builtinId="37" hidden="1" customBuiltin="1"/>
    <cellStyle name="Accent3" xfId="11611" builtinId="37" hidden="1" customBuiltin="1"/>
    <cellStyle name="Accent3" xfId="11638" builtinId="37" hidden="1" customBuiltin="1"/>
    <cellStyle name="Accent3" xfId="11665" builtinId="37" hidden="1" customBuiltin="1"/>
    <cellStyle name="Accent3" xfId="11692" builtinId="37" hidden="1" customBuiltin="1"/>
    <cellStyle name="Accent3" xfId="11724" builtinId="37" hidden="1" customBuiltin="1"/>
    <cellStyle name="Accent3" xfId="11767" builtinId="37" hidden="1" customBuiltin="1"/>
    <cellStyle name="Accent3" xfId="11798" builtinId="37" hidden="1" customBuiltin="1"/>
    <cellStyle name="Accent3" xfId="11830" builtinId="37" hidden="1" customBuiltin="1"/>
    <cellStyle name="Accent3" xfId="11860" builtinId="37" hidden="1" customBuiltin="1"/>
    <cellStyle name="Accent3" xfId="11888" builtinId="37" hidden="1" customBuiltin="1"/>
    <cellStyle name="Accent3" xfId="11744" builtinId="37" hidden="1" customBuiltin="1"/>
    <cellStyle name="Accent3" xfId="11805" builtinId="37" hidden="1" customBuiltin="1"/>
    <cellStyle name="Accent3" xfId="11907" builtinId="37" hidden="1" customBuiltin="1"/>
    <cellStyle name="Accent3" xfId="11933" builtinId="37" hidden="1" customBuiltin="1"/>
    <cellStyle name="Accent3" xfId="11963" builtinId="37" hidden="1" customBuiltin="1"/>
    <cellStyle name="Accent3" xfId="11991" builtinId="37" hidden="1" customBuiltin="1"/>
    <cellStyle name="Accent3" xfId="12019" builtinId="37" hidden="1" customBuiltin="1"/>
    <cellStyle name="Accent3" xfId="10892" builtinId="37" hidden="1" customBuiltin="1"/>
    <cellStyle name="Accent3" xfId="10882" builtinId="37" hidden="1" customBuiltin="1"/>
    <cellStyle name="Accent3" xfId="4127" builtinId="37" hidden="1" customBuiltin="1"/>
    <cellStyle name="Accent3" xfId="10895" builtinId="37" hidden="1" customBuiltin="1"/>
    <cellStyle name="Accent3" xfId="10872" builtinId="37" hidden="1" customBuiltin="1"/>
    <cellStyle name="Accent3" xfId="10902" builtinId="37" hidden="1" customBuiltin="1"/>
    <cellStyle name="Accent3" xfId="12168" builtinId="37" hidden="1" customBuiltin="1"/>
    <cellStyle name="Accent3" xfId="12189" builtinId="37" hidden="1" customBuiltin="1"/>
    <cellStyle name="Accent3" xfId="12212" builtinId="37" hidden="1" customBuiltin="1"/>
    <cellStyle name="Accent3" xfId="12233" builtinId="37" hidden="1" customBuiltin="1"/>
    <cellStyle name="Accent3" xfId="12254" builtinId="37" hidden="1" customBuiltin="1"/>
    <cellStyle name="Accent3" xfId="12130" builtinId="37" hidden="1" customBuiltin="1"/>
    <cellStyle name="Accent3" xfId="12295" builtinId="37" hidden="1" customBuiltin="1"/>
    <cellStyle name="Accent3" xfId="12326" builtinId="37" hidden="1" customBuiltin="1"/>
    <cellStyle name="Accent3" xfId="12361" builtinId="37" hidden="1" customBuiltin="1"/>
    <cellStyle name="Accent3" xfId="12391" builtinId="37" hidden="1" customBuiltin="1"/>
    <cellStyle name="Accent3" xfId="12423" builtinId="37" hidden="1" customBuiltin="1"/>
    <cellStyle name="Accent3" xfId="12272" builtinId="37" hidden="1" customBuiltin="1"/>
    <cellStyle name="Accent3" xfId="12334" builtinId="37" hidden="1" customBuiltin="1"/>
    <cellStyle name="Accent3" xfId="12445" builtinId="37" hidden="1" customBuiltin="1"/>
    <cellStyle name="Accent3" xfId="12475" builtinId="37" hidden="1" customBuiltin="1"/>
    <cellStyle name="Accent3" xfId="12502" builtinId="37" hidden="1" customBuiltin="1"/>
    <cellStyle name="Accent3" xfId="12528" builtinId="37" hidden="1" customBuiltin="1"/>
    <cellStyle name="Accent3" xfId="12539" builtinId="37" hidden="1" customBuiltin="1"/>
    <cellStyle name="Accent3" xfId="12578" builtinId="37" hidden="1" customBuiltin="1"/>
    <cellStyle name="Accent3" xfId="12609" builtinId="37" hidden="1" customBuiltin="1"/>
    <cellStyle name="Accent3" xfId="12640" builtinId="37" hidden="1" customBuiltin="1"/>
    <cellStyle name="Accent3" xfId="12669" builtinId="37" hidden="1" customBuiltin="1"/>
    <cellStyle name="Accent3" xfId="12697" builtinId="37" hidden="1" customBuiltin="1"/>
    <cellStyle name="Accent3" xfId="12557" builtinId="37" hidden="1" customBuiltin="1"/>
    <cellStyle name="Accent3" xfId="12615" builtinId="37" hidden="1" customBuiltin="1"/>
    <cellStyle name="Accent3" xfId="12716" builtinId="37" hidden="1" customBuiltin="1"/>
    <cellStyle name="Accent3" xfId="12743" builtinId="37" hidden="1" customBuiltin="1"/>
    <cellStyle name="Accent3" xfId="12771" builtinId="37" hidden="1" customBuiltin="1"/>
    <cellStyle name="Accent3" xfId="12799" builtinId="37" hidden="1" customBuiltin="1"/>
    <cellStyle name="Accent3" xfId="12832" builtinId="37" hidden="1" customBuiltin="1"/>
    <cellStyle name="Accent3" xfId="12872" builtinId="37" hidden="1" customBuiltin="1"/>
    <cellStyle name="Accent3" xfId="12902" builtinId="37" hidden="1" customBuiltin="1"/>
    <cellStyle name="Accent3" xfId="12933" builtinId="37" hidden="1" customBuiltin="1"/>
    <cellStyle name="Accent3" xfId="12961" builtinId="37" hidden="1" customBuiltin="1"/>
    <cellStyle name="Accent3" xfId="12989" builtinId="37" hidden="1" customBuiltin="1"/>
    <cellStyle name="Accent3" xfId="12850" builtinId="37" hidden="1" customBuiltin="1"/>
    <cellStyle name="Accent3" xfId="12908" builtinId="37" hidden="1" customBuiltin="1"/>
    <cellStyle name="Accent3" xfId="13008" builtinId="37" hidden="1" customBuiltin="1"/>
    <cellStyle name="Accent3" xfId="13035" builtinId="37" hidden="1" customBuiltin="1"/>
    <cellStyle name="Accent3" xfId="13061" builtinId="37" hidden="1" customBuiltin="1"/>
    <cellStyle name="Accent3" xfId="13086" builtinId="37" hidden="1" customBuiltin="1"/>
    <cellStyle name="Accent3" xfId="13108" builtinId="37" hidden="1" customBuiltin="1"/>
    <cellStyle name="Accent3" xfId="7780" builtinId="37" hidden="1" customBuiltin="1"/>
    <cellStyle name="Accent3" xfId="4515" builtinId="37" hidden="1" customBuiltin="1"/>
    <cellStyle name="Accent3" xfId="5279" builtinId="37" hidden="1" customBuiltin="1"/>
    <cellStyle name="Accent3" xfId="5542" builtinId="37" hidden="1" customBuiltin="1"/>
    <cellStyle name="Accent3" xfId="5341" builtinId="37" hidden="1" customBuiltin="1"/>
    <cellStyle name="Accent3" xfId="7852" builtinId="37" hidden="1" customBuiltin="1"/>
    <cellStyle name="Accent3" xfId="10700" builtinId="37" hidden="1" customBuiltin="1"/>
    <cellStyle name="Accent3" xfId="12529" builtinId="37" hidden="1" customBuiltin="1"/>
    <cellStyle name="Accent3" xfId="12812" builtinId="37" hidden="1" customBuiltin="1"/>
    <cellStyle name="Accent3" xfId="4932" builtinId="37" hidden="1" customBuiltin="1"/>
    <cellStyle name="Accent3" xfId="4175" builtinId="37" hidden="1" customBuiltin="1"/>
    <cellStyle name="Accent3" xfId="11142" builtinId="37" hidden="1" customBuiltin="1"/>
    <cellStyle name="Accent3" xfId="6232" builtinId="37" hidden="1" customBuiltin="1"/>
    <cellStyle name="Accent3" xfId="7870" builtinId="37" hidden="1" customBuiltin="1"/>
    <cellStyle name="Accent3" xfId="4791" builtinId="37" hidden="1" customBuiltin="1"/>
    <cellStyle name="Accent3" xfId="10733" builtinId="37" hidden="1" customBuiltin="1"/>
    <cellStyle name="Accent3" xfId="7590" builtinId="37" hidden="1" customBuiltin="1"/>
    <cellStyle name="Accent3" xfId="5429" builtinId="37" hidden="1" customBuiltin="1"/>
    <cellStyle name="Accent3" xfId="4592" builtinId="37" hidden="1" customBuiltin="1"/>
    <cellStyle name="Accent3" xfId="13137" builtinId="37" hidden="1" customBuiltin="1"/>
    <cellStyle name="Accent3" xfId="13175" builtinId="37" hidden="1" customBuiltin="1"/>
    <cellStyle name="Accent3" xfId="13211" builtinId="37" hidden="1" customBuiltin="1"/>
    <cellStyle name="Accent3" xfId="13246" builtinId="37" hidden="1" customBuiltin="1"/>
    <cellStyle name="Accent3" xfId="13264" builtinId="37" hidden="1" customBuiltin="1"/>
    <cellStyle name="Accent3" xfId="13309" builtinId="37" hidden="1" customBuiltin="1"/>
    <cellStyle name="Accent3" xfId="13342" builtinId="37" hidden="1" customBuiltin="1"/>
    <cellStyle name="Accent3" xfId="13376" builtinId="37" hidden="1" customBuiltin="1"/>
    <cellStyle name="Accent3" xfId="13408" builtinId="37" hidden="1" customBuiltin="1"/>
    <cellStyle name="Accent3" xfId="13439" builtinId="37" hidden="1" customBuiltin="1"/>
    <cellStyle name="Accent3" xfId="13285" builtinId="37" hidden="1" customBuiltin="1"/>
    <cellStyle name="Accent3" xfId="13349" builtinId="37" hidden="1" customBuiltin="1"/>
    <cellStyle name="Accent3" xfId="13461" builtinId="37" hidden="1" customBuiltin="1"/>
    <cellStyle name="Accent3" xfId="13496" builtinId="37" hidden="1" customBuiltin="1"/>
    <cellStyle name="Accent3" xfId="13532" builtinId="37" hidden="1" customBuiltin="1"/>
    <cellStyle name="Accent3" xfId="13566" builtinId="37" hidden="1" customBuiltin="1"/>
    <cellStyle name="Accent3" xfId="13606" builtinId="37" hidden="1" customBuiltin="1"/>
    <cellStyle name="Accent3" xfId="13651" builtinId="37" hidden="1" customBuiltin="1"/>
    <cellStyle name="Accent3" xfId="13684" builtinId="37" hidden="1" customBuiltin="1"/>
    <cellStyle name="Accent3" xfId="13718" builtinId="37" hidden="1" customBuiltin="1"/>
    <cellStyle name="Accent3" xfId="13750" builtinId="37" hidden="1" customBuiltin="1"/>
    <cellStyle name="Accent3" xfId="13781" builtinId="37" hidden="1" customBuiltin="1"/>
    <cellStyle name="Accent3" xfId="13627" builtinId="37" hidden="1" customBuiltin="1"/>
    <cellStyle name="Accent3" xfId="13691" builtinId="37" hidden="1" customBuiltin="1"/>
    <cellStyle name="Accent3" xfId="13803" builtinId="37" hidden="1" customBuiltin="1"/>
    <cellStyle name="Accent3" xfId="13838" builtinId="37" hidden="1" customBuiltin="1"/>
    <cellStyle name="Accent3" xfId="13874" builtinId="37" hidden="1" customBuiltin="1"/>
    <cellStyle name="Accent3" xfId="13908" builtinId="37" hidden="1" customBuiltin="1"/>
    <cellStyle name="Accent3" xfId="13952" builtinId="37" hidden="1" customBuiltin="1"/>
    <cellStyle name="Accent3" xfId="14311" builtinId="37" hidden="1" customBuiltin="1"/>
    <cellStyle name="Accent3" xfId="14332" builtinId="37" hidden="1" customBuiltin="1"/>
    <cellStyle name="Accent3" xfId="14354" builtinId="37" hidden="1" customBuiltin="1"/>
    <cellStyle name="Accent3" xfId="14376" builtinId="37" hidden="1" customBuiltin="1"/>
    <cellStyle name="Accent3" xfId="14397" builtinId="37" hidden="1" customBuiltin="1"/>
    <cellStyle name="Accent3" xfId="14439" builtinId="37" hidden="1" customBuiltin="1"/>
    <cellStyle name="Accent3" xfId="14840" builtinId="37" hidden="1" customBuiltin="1"/>
    <cellStyle name="Accent3" xfId="14865" builtinId="37" hidden="1" customBuiltin="1"/>
    <cellStyle name="Accent3" xfId="14892" builtinId="37" hidden="1" customBuiltin="1"/>
    <cellStyle name="Accent3" xfId="14915" builtinId="37" hidden="1" customBuiltin="1"/>
    <cellStyle name="Accent3" xfId="14939" builtinId="37" hidden="1" customBuiltin="1"/>
    <cellStyle name="Accent3" xfId="14800" builtinId="37" hidden="1" customBuiltin="1"/>
    <cellStyle name="Accent3" xfId="14977" builtinId="37" hidden="1" customBuiltin="1"/>
    <cellStyle name="Accent3" xfId="15008" builtinId="37" hidden="1" customBuiltin="1"/>
    <cellStyle name="Accent3" xfId="15042" builtinId="37" hidden="1" customBuiltin="1"/>
    <cellStyle name="Accent3" xfId="15075" builtinId="37" hidden="1" customBuiltin="1"/>
    <cellStyle name="Accent3" xfId="15106" builtinId="37" hidden="1" customBuiltin="1"/>
    <cellStyle name="Accent3" xfId="14955" builtinId="37" hidden="1" customBuiltin="1"/>
    <cellStyle name="Accent3" xfId="15016" builtinId="37" hidden="1" customBuiltin="1"/>
    <cellStyle name="Accent3" xfId="15124" builtinId="37" hidden="1" customBuiltin="1"/>
    <cellStyle name="Accent3" xfId="15152" builtinId="37" hidden="1" customBuiltin="1"/>
    <cellStyle name="Accent3" xfId="15175" builtinId="37" hidden="1" customBuiltin="1"/>
    <cellStyle name="Accent3" xfId="15199" builtinId="37" hidden="1" customBuiltin="1"/>
    <cellStyle name="Accent3" xfId="15209" builtinId="37" hidden="1" customBuiltin="1"/>
    <cellStyle name="Accent3" xfId="15245" builtinId="37" hidden="1" customBuiltin="1"/>
    <cellStyle name="Accent3" xfId="15275" builtinId="37" hidden="1" customBuiltin="1"/>
    <cellStyle name="Accent3" xfId="15306" builtinId="37" hidden="1" customBuiltin="1"/>
    <cellStyle name="Accent3" xfId="15336" builtinId="37" hidden="1" customBuiltin="1"/>
    <cellStyle name="Accent3" xfId="15364" builtinId="37" hidden="1" customBuiltin="1"/>
    <cellStyle name="Accent3" xfId="15224" builtinId="37" hidden="1" customBuiltin="1"/>
    <cellStyle name="Accent3" xfId="15281" builtinId="37" hidden="1" customBuiltin="1"/>
    <cellStyle name="Accent3" xfId="15381" builtinId="37" hidden="1" customBuiltin="1"/>
    <cellStyle name="Accent3" xfId="15405" builtinId="37" hidden="1" customBuiltin="1"/>
    <cellStyle name="Accent3" xfId="15430" builtinId="37" hidden="1" customBuiltin="1"/>
    <cellStyle name="Accent3" xfId="15455" builtinId="37" hidden="1" customBuiltin="1"/>
    <cellStyle name="Accent3" xfId="15486" builtinId="37" hidden="1" customBuiltin="1"/>
    <cellStyle name="Accent3" xfId="15523" builtinId="37" hidden="1" customBuiltin="1"/>
    <cellStyle name="Accent3" xfId="15553" builtinId="37" hidden="1" customBuiltin="1"/>
    <cellStyle name="Accent3" xfId="15584" builtinId="37" hidden="1" customBuiltin="1"/>
    <cellStyle name="Accent3" xfId="15613" builtinId="37" hidden="1" customBuiltin="1"/>
    <cellStyle name="Accent3" xfId="15641" builtinId="37" hidden="1" customBuiltin="1"/>
    <cellStyle name="Accent3" xfId="15502" builtinId="37" hidden="1" customBuiltin="1"/>
    <cellStyle name="Accent3" xfId="15559" builtinId="37" hidden="1" customBuiltin="1"/>
    <cellStyle name="Accent3" xfId="15658" builtinId="37" hidden="1" customBuiltin="1"/>
    <cellStyle name="Accent3" xfId="15682" builtinId="37" hidden="1" customBuiltin="1"/>
    <cellStyle name="Accent3" xfId="15706" builtinId="37" hidden="1" customBuiltin="1"/>
    <cellStyle name="Accent3" xfId="15730" builtinId="37" hidden="1" customBuiltin="1"/>
    <cellStyle name="Accent3" xfId="15757" builtinId="37" hidden="1" customBuiltin="1"/>
    <cellStyle name="Accent3" xfId="14684" builtinId="37" hidden="1" customBuiltin="1"/>
    <cellStyle name="Accent3" xfId="14651" builtinId="37" hidden="1" customBuiltin="1"/>
    <cellStyle name="Accent3" xfId="14595" builtinId="37" hidden="1" customBuiltin="1"/>
    <cellStyle name="Accent3" xfId="14689" builtinId="37" hidden="1" customBuiltin="1"/>
    <cellStyle name="Accent3" xfId="14637" builtinId="37" hidden="1" customBuiltin="1"/>
    <cellStyle name="Accent3" xfId="14700" builtinId="37" hidden="1" customBuiltin="1"/>
    <cellStyle name="Accent3" xfId="15911" builtinId="37" hidden="1" customBuiltin="1"/>
    <cellStyle name="Accent3" xfId="15932" builtinId="37" hidden="1" customBuiltin="1"/>
    <cellStyle name="Accent3" xfId="15955" builtinId="37" hidden="1" customBuiltin="1"/>
    <cellStyle name="Accent3" xfId="15976" builtinId="37" hidden="1" customBuiltin="1"/>
    <cellStyle name="Accent3" xfId="15997" builtinId="37" hidden="1" customBuiltin="1"/>
    <cellStyle name="Accent3" xfId="15875" builtinId="37" hidden="1" customBuiltin="1"/>
    <cellStyle name="Accent3" xfId="16033" builtinId="37" hidden="1" customBuiltin="1"/>
    <cellStyle name="Accent3" xfId="16064" builtinId="37" hidden="1" customBuiltin="1"/>
    <cellStyle name="Accent3" xfId="16099" builtinId="37" hidden="1" customBuiltin="1"/>
    <cellStyle name="Accent3" xfId="16129" builtinId="37" hidden="1" customBuiltin="1"/>
    <cellStyle name="Accent3" xfId="16160" builtinId="37" hidden="1" customBuiltin="1"/>
    <cellStyle name="Accent3" xfId="16012" builtinId="37" hidden="1" customBuiltin="1"/>
    <cellStyle name="Accent3" xfId="16072" builtinId="37" hidden="1" customBuiltin="1"/>
    <cellStyle name="Accent3" xfId="16179" builtinId="37" hidden="1" customBuiltin="1"/>
    <cellStyle name="Accent3" xfId="16208" builtinId="37" hidden="1" customBuiltin="1"/>
    <cellStyle name="Accent3" xfId="16233" builtinId="37" hidden="1" customBuiltin="1"/>
    <cellStyle name="Accent3" xfId="16259" builtinId="37" hidden="1" customBuiltin="1"/>
    <cellStyle name="Accent3" xfId="16270" builtinId="37" hidden="1" customBuiltin="1"/>
    <cellStyle name="Accent3" xfId="16306" builtinId="37" hidden="1" customBuiltin="1"/>
    <cellStyle name="Accent3" xfId="16336" builtinId="37" hidden="1" customBuiltin="1"/>
    <cellStyle name="Accent3" xfId="16367" builtinId="37" hidden="1" customBuiltin="1"/>
    <cellStyle name="Accent3" xfId="16395" builtinId="37" hidden="1" customBuiltin="1"/>
    <cellStyle name="Accent3" xfId="16423" builtinId="37" hidden="1" customBuiltin="1"/>
    <cellStyle name="Accent3" xfId="16286" builtinId="37" hidden="1" customBuiltin="1"/>
    <cellStyle name="Accent3" xfId="16342" builtinId="37" hidden="1" customBuiltin="1"/>
    <cellStyle name="Accent3" xfId="16439" builtinId="37" hidden="1" customBuiltin="1"/>
    <cellStyle name="Accent3" xfId="16464" builtinId="37" hidden="1" customBuiltin="1"/>
    <cellStyle name="Accent3" xfId="16485" builtinId="37" hidden="1" customBuiltin="1"/>
    <cellStyle name="Accent3" xfId="16509" builtinId="37" hidden="1" customBuiltin="1"/>
    <cellStyle name="Accent3" xfId="16540" builtinId="37" hidden="1" customBuiltin="1"/>
    <cellStyle name="Accent3" xfId="16576" builtinId="37" hidden="1" customBuiltin="1"/>
    <cellStyle name="Accent3" xfId="16606" builtinId="37" hidden="1" customBuiltin="1"/>
    <cellStyle name="Accent3" xfId="16638" builtinId="37" hidden="1" customBuiltin="1"/>
    <cellStyle name="Accent3" xfId="16667" builtinId="37" hidden="1" customBuiltin="1"/>
    <cellStyle name="Accent3" xfId="16695" builtinId="37" hidden="1" customBuiltin="1"/>
    <cellStyle name="Accent3" xfId="16556" builtinId="37" hidden="1" customBuiltin="1"/>
    <cellStyle name="Accent3" xfId="16613" builtinId="37" hidden="1" customBuiltin="1"/>
    <cellStyle name="Accent3" xfId="16712" builtinId="37" hidden="1" customBuiltin="1"/>
    <cellStyle name="Accent3" xfId="16737" builtinId="37" hidden="1" customBuiltin="1"/>
    <cellStyle name="Accent3" xfId="16759" builtinId="37" hidden="1" customBuiltin="1"/>
    <cellStyle name="Accent3" xfId="16782" builtinId="37" hidden="1" customBuiltin="1"/>
    <cellStyle name="Accent3" xfId="16811" builtinId="37" hidden="1" customBuiltin="1"/>
    <cellStyle name="Accent3" xfId="14582" builtinId="37" hidden="1" customBuiltin="1"/>
    <cellStyle name="Accent3" xfId="14692" builtinId="37" hidden="1" customBuiltin="1"/>
    <cellStyle name="Accent3" xfId="4117" builtinId="37" hidden="1" customBuiltin="1"/>
    <cellStyle name="Accent3" xfId="6053" builtinId="37" hidden="1" customBuiltin="1"/>
    <cellStyle name="Accent3" xfId="16845" builtinId="37" hidden="1" customBuiltin="1"/>
    <cellStyle name="Accent3" xfId="16829" builtinId="37" hidden="1" customBuiltin="1"/>
    <cellStyle name="Accent3" xfId="14281" builtinId="37" hidden="1" customBuiltin="1"/>
    <cellStyle name="Accent3" xfId="5446" builtinId="37" hidden="1" customBuiltin="1"/>
    <cellStyle name="Accent3" xfId="5517" builtinId="37" hidden="1" customBuiltin="1"/>
    <cellStyle name="Accent3" xfId="5582" builtinId="37" hidden="1" customBuiltin="1"/>
    <cellStyle name="Accent3" xfId="14117" builtinId="37" hidden="1" customBuiltin="1"/>
    <cellStyle name="Accent3" xfId="5464" builtinId="37" hidden="1" customBuiltin="1"/>
    <cellStyle name="Accent3" xfId="8441" builtinId="37" hidden="1" customBuiltin="1"/>
    <cellStyle name="Accent3" xfId="4656" builtinId="37" hidden="1" customBuiltin="1"/>
    <cellStyle name="Accent3" xfId="13999" builtinId="37" hidden="1" customBuiltin="1"/>
    <cellStyle name="Accent3" xfId="16912" builtinId="37" hidden="1" customBuiltin="1"/>
    <cellStyle name="Accent3" xfId="17009" builtinId="37" hidden="1" customBuiltin="1"/>
    <cellStyle name="Accent3" xfId="5838" builtinId="37" hidden="1" customBuiltin="1"/>
    <cellStyle name="Accent3" xfId="4514" builtinId="37" hidden="1" customBuiltin="1"/>
    <cellStyle name="Accent3" xfId="14542" builtinId="37" hidden="1" customBuiltin="1"/>
    <cellStyle name="Accent3" xfId="5332" builtinId="37" hidden="1" customBuiltin="1"/>
    <cellStyle name="Accent3" xfId="16953" builtinId="37" hidden="1" customBuiltin="1"/>
    <cellStyle name="Accent3" xfId="4604" builtinId="37" hidden="1" customBuiltin="1"/>
    <cellStyle name="Accent3" xfId="14636" builtinId="37" hidden="1" customBuiltin="1"/>
    <cellStyle name="Accent3" xfId="16874" builtinId="37" hidden="1" customBuiltin="1"/>
    <cellStyle name="Accent3" xfId="16848" builtinId="37" hidden="1" customBuiltin="1"/>
    <cellStyle name="Accent3" xfId="5534" builtinId="37" hidden="1" customBuiltin="1"/>
    <cellStyle name="Accent3" xfId="14578" builtinId="37" hidden="1" customBuiltin="1"/>
    <cellStyle name="Accent3" xfId="8505" builtinId="37" hidden="1" customBuiltin="1"/>
    <cellStyle name="Accent3" xfId="4533" builtinId="37" hidden="1" customBuiltin="1"/>
    <cellStyle name="Accent3" xfId="16965" builtinId="37" hidden="1" customBuiltin="1"/>
    <cellStyle name="Accent3" xfId="10330" builtinId="37" hidden="1" customBuiltin="1"/>
    <cellStyle name="Accent3" xfId="6130" builtinId="37" hidden="1" customBuiltin="1"/>
    <cellStyle name="Accent3" xfId="6302" builtinId="37" hidden="1" customBuiltin="1"/>
    <cellStyle name="Accent3" xfId="4521" builtinId="37" hidden="1" customBuiltin="1"/>
    <cellStyle name="Accent3" xfId="10656" builtinId="37" hidden="1" customBuiltin="1"/>
    <cellStyle name="Accent3" xfId="8241" builtinId="37" hidden="1" customBuiltin="1"/>
    <cellStyle name="Accent3" xfId="10616" builtinId="37" hidden="1" customBuiltin="1"/>
    <cellStyle name="Accent3" xfId="5579" builtinId="37" hidden="1" customBuiltin="1"/>
    <cellStyle name="Accent3" xfId="4509" builtinId="37" hidden="1" customBuiltin="1"/>
    <cellStyle name="Accent3" xfId="4683" builtinId="37" hidden="1" customBuiltin="1"/>
    <cellStyle name="Accent3" xfId="5817" builtinId="37" hidden="1" customBuiltin="1"/>
    <cellStyle name="Accent3" xfId="8308" builtinId="37" hidden="1" customBuiltin="1"/>
    <cellStyle name="Accent3" xfId="5226" builtinId="37" hidden="1" customBuiltin="1"/>
    <cellStyle name="Accent3" xfId="11091" builtinId="37" hidden="1" customBuiltin="1"/>
    <cellStyle name="Accent3" xfId="6265" builtinId="37" hidden="1" customBuiltin="1"/>
    <cellStyle name="Accent3" xfId="4847" builtinId="37" hidden="1" customBuiltin="1"/>
    <cellStyle name="Accent3" xfId="6305" builtinId="37" hidden="1" customBuiltin="1"/>
    <cellStyle name="Accent3" xfId="5712" builtinId="37" hidden="1" customBuiltin="1"/>
    <cellStyle name="Accent3" xfId="14944" builtinId="37" hidden="1" customBuiltin="1"/>
    <cellStyle name="Accent3" xfId="6151" builtinId="37" hidden="1" customBuiltin="1"/>
    <cellStyle name="Accent3" xfId="14286" builtinId="37" hidden="1" customBuiltin="1"/>
    <cellStyle name="Accent3" xfId="11248" builtinId="37" hidden="1" customBuiltin="1"/>
    <cellStyle name="Accent3" xfId="16582" builtinId="37" hidden="1" customBuiltin="1"/>
    <cellStyle name="Accent3" xfId="17171" builtinId="37" hidden="1" customBuiltin="1"/>
    <cellStyle name="Accent3" xfId="17197" builtinId="37" hidden="1" customBuiltin="1"/>
    <cellStyle name="Accent3" xfId="17224" builtinId="37" hidden="1" customBuiltin="1"/>
    <cellStyle name="Accent3" xfId="17251" builtinId="37" hidden="1" customBuiltin="1"/>
    <cellStyle name="Accent3" xfId="17276" builtinId="37" hidden="1" customBuiltin="1"/>
    <cellStyle name="Accent3" xfId="17128" builtinId="37" hidden="1" customBuiltin="1"/>
    <cellStyle name="Accent3" xfId="17318" builtinId="37" hidden="1" customBuiltin="1"/>
    <cellStyle name="Accent3" xfId="17351" builtinId="37" hidden="1" customBuiltin="1"/>
    <cellStyle name="Accent3" xfId="17385" builtinId="37" hidden="1" customBuiltin="1"/>
    <cellStyle name="Accent3" xfId="17418" builtinId="37" hidden="1" customBuiltin="1"/>
    <cellStyle name="Accent3" xfId="17449" builtinId="37" hidden="1" customBuiltin="1"/>
    <cellStyle name="Accent3" xfId="17295" builtinId="37" hidden="1" customBuiltin="1"/>
    <cellStyle name="Accent3" xfId="17359" builtinId="37" hidden="1" customBuiltin="1"/>
    <cellStyle name="Accent3" xfId="17471" builtinId="37" hidden="1" customBuiltin="1"/>
    <cellStyle name="Accent3" xfId="17499" builtinId="37" hidden="1" customBuiltin="1"/>
    <cellStyle name="Accent3" xfId="17527" builtinId="37" hidden="1" customBuiltin="1"/>
    <cellStyle name="Accent3" xfId="17552" builtinId="37" hidden="1" customBuiltin="1"/>
    <cellStyle name="Accent3" xfId="17563" builtinId="37" hidden="1" customBuiltin="1"/>
    <cellStyle name="Accent3" xfId="17601" builtinId="37" hidden="1" customBuiltin="1"/>
    <cellStyle name="Accent3" xfId="17632" builtinId="37" hidden="1" customBuiltin="1"/>
    <cellStyle name="Accent3" xfId="17663" builtinId="37" hidden="1" customBuiltin="1"/>
    <cellStyle name="Accent3" xfId="17692" builtinId="37" hidden="1" customBuiltin="1"/>
    <cellStyle name="Accent3" xfId="17722" builtinId="37" hidden="1" customBuiltin="1"/>
    <cellStyle name="Accent3" xfId="17579" builtinId="37" hidden="1" customBuiltin="1"/>
    <cellStyle name="Accent3" xfId="17638" builtinId="37" hidden="1" customBuiltin="1"/>
    <cellStyle name="Accent3" xfId="17740" builtinId="37" hidden="1" customBuiltin="1"/>
    <cellStyle name="Accent3" xfId="17766" builtinId="37" hidden="1" customBuiltin="1"/>
    <cellStyle name="Accent3" xfId="17793" builtinId="37" hidden="1" customBuiltin="1"/>
    <cellStyle name="Accent3" xfId="17817" builtinId="37" hidden="1" customBuiltin="1"/>
    <cellStyle name="Accent3" xfId="17847" builtinId="37" hidden="1" customBuiltin="1"/>
    <cellStyle name="Accent3" xfId="17885" builtinId="37" hidden="1" customBuiltin="1"/>
    <cellStyle name="Accent3" xfId="17916" builtinId="37" hidden="1" customBuiltin="1"/>
    <cellStyle name="Accent3" xfId="17947" builtinId="37" hidden="1" customBuiltin="1"/>
    <cellStyle name="Accent3" xfId="17977" builtinId="37" hidden="1" customBuiltin="1"/>
    <cellStyle name="Accent3" xfId="18006" builtinId="37" hidden="1" customBuiltin="1"/>
    <cellStyle name="Accent3" xfId="17864" builtinId="37" hidden="1" customBuiltin="1"/>
    <cellStyle name="Accent3" xfId="17922" builtinId="37" hidden="1" customBuiltin="1"/>
    <cellStyle name="Accent3" xfId="18024" builtinId="37" hidden="1" customBuiltin="1"/>
    <cellStyle name="Accent3" xfId="18048" builtinId="37" hidden="1" customBuiltin="1"/>
    <cellStyle name="Accent3" xfId="18074" builtinId="37" hidden="1" customBuiltin="1"/>
    <cellStyle name="Accent3" xfId="18098" builtinId="37" hidden="1" customBuiltin="1"/>
    <cellStyle name="Accent3" xfId="18125" builtinId="37" hidden="1" customBuiltin="1"/>
    <cellStyle name="Accent3" xfId="17061" builtinId="37" hidden="1" customBuiltin="1"/>
    <cellStyle name="Accent3" xfId="17052" builtinId="37" hidden="1" customBuiltin="1"/>
    <cellStyle name="Accent3" xfId="6314" builtinId="37" hidden="1" customBuiltin="1"/>
    <cellStyle name="Accent3" xfId="17063" builtinId="37" hidden="1" customBuiltin="1"/>
    <cellStyle name="Accent3" xfId="17042" builtinId="37" hidden="1" customBuiltin="1"/>
    <cellStyle name="Accent3" xfId="17070" builtinId="37" hidden="1" customBuiltin="1"/>
    <cellStyle name="Accent3" xfId="18273" builtinId="37" hidden="1" customBuiltin="1"/>
    <cellStyle name="Accent3" xfId="18294" builtinId="37" hidden="1" customBuiltin="1"/>
    <cellStyle name="Accent3" xfId="18317" builtinId="37" hidden="1" customBuiltin="1"/>
    <cellStyle name="Accent3" xfId="18338" builtinId="37" hidden="1" customBuiltin="1"/>
    <cellStyle name="Accent3" xfId="18359" builtinId="37" hidden="1" customBuiltin="1"/>
    <cellStyle name="Accent3" xfId="18236" builtinId="37" hidden="1" customBuiltin="1"/>
    <cellStyle name="Accent3" xfId="18397" builtinId="37" hidden="1" customBuiltin="1"/>
    <cellStyle name="Accent3" xfId="18429" builtinId="37" hidden="1" customBuiltin="1"/>
    <cellStyle name="Accent3" xfId="18463" builtinId="37" hidden="1" customBuiltin="1"/>
    <cellStyle name="Accent3" xfId="18494" builtinId="37" hidden="1" customBuiltin="1"/>
    <cellStyle name="Accent3" xfId="18526" builtinId="37" hidden="1" customBuiltin="1"/>
    <cellStyle name="Accent3" xfId="18377" builtinId="37" hidden="1" customBuiltin="1"/>
    <cellStyle name="Accent3" xfId="18437" builtinId="37" hidden="1" customBuiltin="1"/>
    <cellStyle name="Accent3" xfId="18545" builtinId="37" hidden="1" customBuiltin="1"/>
    <cellStyle name="Accent3" xfId="18574" builtinId="37" hidden="1" customBuiltin="1"/>
    <cellStyle name="Accent3" xfId="18600" builtinId="37" hidden="1" customBuiltin="1"/>
    <cellStyle name="Accent3" xfId="18626" builtinId="37" hidden="1" customBuiltin="1"/>
    <cellStyle name="Accent3" xfId="18637" builtinId="37" hidden="1" customBuiltin="1"/>
    <cellStyle name="Accent3" xfId="18674" builtinId="37" hidden="1" customBuiltin="1"/>
    <cellStyle name="Accent3" xfId="18706" builtinId="37" hidden="1" customBuiltin="1"/>
    <cellStyle name="Accent3" xfId="18737" builtinId="37" hidden="1" customBuiltin="1"/>
    <cellStyle name="Accent3" xfId="18766" builtinId="37" hidden="1" customBuiltin="1"/>
    <cellStyle name="Accent3" xfId="18795" builtinId="37" hidden="1" customBuiltin="1"/>
    <cellStyle name="Accent3" xfId="18654" builtinId="37" hidden="1" customBuiltin="1"/>
    <cellStyle name="Accent3" xfId="18712" builtinId="37" hidden="1" customBuiltin="1"/>
    <cellStyle name="Accent3" xfId="18812" builtinId="37" hidden="1" customBuiltin="1"/>
    <cellStyle name="Accent3" xfId="18839" builtinId="37" hidden="1" customBuiltin="1"/>
    <cellStyle name="Accent3" xfId="18865" builtinId="37" hidden="1" customBuiltin="1"/>
    <cellStyle name="Accent3" xfId="18889" builtinId="37" hidden="1" customBuiltin="1"/>
    <cellStyle name="Accent3" xfId="18920" builtinId="37" hidden="1" customBuiltin="1"/>
    <cellStyle name="Accent3" xfId="18957" builtinId="37" hidden="1" customBuiltin="1"/>
    <cellStyle name="Accent3" xfId="18988" builtinId="37" hidden="1" customBuiltin="1"/>
    <cellStyle name="Accent3" xfId="19019" builtinId="37" hidden="1" customBuiltin="1"/>
    <cellStyle name="Accent3" xfId="19049" builtinId="37" hidden="1" customBuiltin="1"/>
    <cellStyle name="Accent3" xfId="19078" builtinId="37" hidden="1" customBuiltin="1"/>
    <cellStyle name="Accent3" xfId="18936" builtinId="37" hidden="1" customBuiltin="1"/>
    <cellStyle name="Accent3" xfId="18994" builtinId="37" hidden="1" customBuiltin="1"/>
    <cellStyle name="Accent3" xfId="19096" builtinId="37" hidden="1" customBuiltin="1"/>
    <cellStyle name="Accent3" xfId="19121" builtinId="37" hidden="1" customBuiltin="1"/>
    <cellStyle name="Accent3" xfId="19144" builtinId="37" hidden="1" customBuiltin="1"/>
    <cellStyle name="Accent3" xfId="19168" builtinId="37" hidden="1" customBuiltin="1"/>
    <cellStyle name="Accent3" xfId="19189" builtinId="37" hidden="1" customBuiltin="1"/>
    <cellStyle name="Accent3" xfId="14157" builtinId="37" hidden="1" customBuiltin="1"/>
    <cellStyle name="Accent3" xfId="4219" builtinId="37" hidden="1" customBuiltin="1"/>
    <cellStyle name="Accent3" xfId="5188" builtinId="37" hidden="1" customBuiltin="1"/>
    <cellStyle name="Accent3" xfId="5259" builtinId="37" hidden="1" customBuiltin="1"/>
    <cellStyle name="Accent3" xfId="4124" builtinId="37" hidden="1" customBuiltin="1"/>
    <cellStyle name="Accent3" xfId="14215" builtinId="37" hidden="1" customBuiltin="1"/>
    <cellStyle name="Accent3" xfId="16910" builtinId="37" hidden="1" customBuiltin="1"/>
    <cellStyle name="Accent3" xfId="18627" builtinId="37" hidden="1" customBuiltin="1"/>
    <cellStyle name="Accent3" xfId="18900" builtinId="37" hidden="1" customBuiltin="1"/>
    <cellStyle name="Accent3" xfId="5734" builtinId="37" hidden="1" customBuiltin="1"/>
    <cellStyle name="Accent3" xfId="5407" builtinId="37" hidden="1" customBuiltin="1"/>
    <cellStyle name="Accent3" xfId="17290" builtinId="37" hidden="1" customBuiltin="1"/>
    <cellStyle name="Accent3" xfId="12722" builtinId="37" hidden="1" customBuiltin="1"/>
    <cellStyle name="Accent3" xfId="14229" builtinId="37" hidden="1" customBuiltin="1"/>
    <cellStyle name="Accent3" xfId="5991" builtinId="37" hidden="1" customBuiltin="1"/>
    <cellStyle name="Accent3" xfId="16940" builtinId="37" hidden="1" customBuiltin="1"/>
    <cellStyle name="Accent3" xfId="14004" builtinId="37" hidden="1" customBuiltin="1"/>
    <cellStyle name="Accent3" xfId="4222" builtinId="37" hidden="1" customBuiltin="1"/>
    <cellStyle name="Accent3" xfId="8374" builtinId="37" hidden="1" customBuiltin="1"/>
    <cellStyle name="Accent3" xfId="19218" builtinId="37" hidden="1" customBuiltin="1"/>
    <cellStyle name="Accent3" xfId="19257" builtinId="37" hidden="1" customBuiltin="1"/>
    <cellStyle name="Accent3" xfId="19294" builtinId="37" hidden="1" customBuiltin="1"/>
    <cellStyle name="Accent3" xfId="19329" builtinId="37" hidden="1" customBuiltin="1"/>
    <cellStyle name="Accent3" xfId="19347" builtinId="37" hidden="1" customBuiltin="1"/>
    <cellStyle name="Accent3" xfId="19392" builtinId="37" hidden="1" customBuiltin="1"/>
    <cellStyle name="Accent3" xfId="19425" builtinId="37" hidden="1" customBuiltin="1"/>
    <cellStyle name="Accent3" xfId="19459" builtinId="37" hidden="1" customBuiltin="1"/>
    <cellStyle name="Accent3" xfId="19491" builtinId="37" hidden="1" customBuiltin="1"/>
    <cellStyle name="Accent3" xfId="19522" builtinId="37" hidden="1" customBuiltin="1"/>
    <cellStyle name="Accent3" xfId="19368" builtinId="37" hidden="1" customBuiltin="1"/>
    <cellStyle name="Accent3" xfId="19432" builtinId="37" hidden="1" customBuiltin="1"/>
    <cellStyle name="Accent3" xfId="19544" builtinId="37" hidden="1" customBuiltin="1"/>
    <cellStyle name="Accent3" xfId="19579" builtinId="37" hidden="1" customBuiltin="1"/>
    <cellStyle name="Accent3" xfId="19615" builtinId="37" hidden="1" customBuiltin="1"/>
    <cellStyle name="Accent3" xfId="19649" builtinId="37" hidden="1" customBuiltin="1"/>
    <cellStyle name="Accent3" xfId="19689" builtinId="37" hidden="1" customBuiltin="1"/>
    <cellStyle name="Accent3" xfId="19734" builtinId="37" hidden="1" customBuiltin="1"/>
    <cellStyle name="Accent3" xfId="19767" builtinId="37" hidden="1" customBuiltin="1"/>
    <cellStyle name="Accent3" xfId="19801" builtinId="37" hidden="1" customBuiltin="1"/>
    <cellStyle name="Accent3" xfId="19833" builtinId="37" hidden="1" customBuiltin="1"/>
    <cellStyle name="Accent3" xfId="19864" builtinId="37" hidden="1" customBuiltin="1"/>
    <cellStyle name="Accent3" xfId="19710" builtinId="37" hidden="1" customBuiltin="1"/>
    <cellStyle name="Accent3" xfId="19774" builtinId="37" hidden="1" customBuiltin="1"/>
    <cellStyle name="Accent3" xfId="19886" builtinId="37" hidden="1" customBuiltin="1"/>
    <cellStyle name="Accent3" xfId="19921" builtinId="37" hidden="1" customBuiltin="1"/>
    <cellStyle name="Accent3" xfId="19957" builtinId="37" hidden="1" customBuiltin="1"/>
    <cellStyle name="Accent3" xfId="19991" builtinId="37" hidden="1" customBuiltin="1"/>
    <cellStyle name="Accent3" xfId="20027" builtinId="37" hidden="1" customBuiltin="1"/>
    <cellStyle name="Accent3" xfId="20135" builtinId="37" hidden="1" customBuiltin="1"/>
    <cellStyle name="Accent3" xfId="20156" builtinId="37" hidden="1" customBuiltin="1"/>
    <cellStyle name="Accent3" xfId="20179" builtinId="37" hidden="1" customBuiltin="1"/>
    <cellStyle name="Accent3" xfId="20201" builtinId="37" hidden="1" customBuiltin="1"/>
    <cellStyle name="Accent3" xfId="20222" builtinId="37" hidden="1" customBuiltin="1"/>
    <cellStyle name="Accent3" xfId="20256" builtinId="37" hidden="1" customBuiltin="1"/>
    <cellStyle name="Accent3" xfId="20455" builtinId="37" hidden="1" customBuiltin="1"/>
    <cellStyle name="Accent3" xfId="20480" builtinId="37" hidden="1" customBuiltin="1"/>
    <cellStyle name="Accent3" xfId="20507" builtinId="37" hidden="1" customBuiltin="1"/>
    <cellStyle name="Accent3" xfId="20534" builtinId="37" hidden="1" customBuiltin="1"/>
    <cellStyle name="Accent3" xfId="20559" builtinId="37" hidden="1" customBuiltin="1"/>
    <cellStyle name="Accent3" xfId="20412" builtinId="37" hidden="1" customBuiltin="1"/>
    <cellStyle name="Accent3" xfId="20600" builtinId="37" hidden="1" customBuiltin="1"/>
    <cellStyle name="Accent3" xfId="20633" builtinId="37" hidden="1" customBuiltin="1"/>
    <cellStyle name="Accent3" xfId="20667" builtinId="37" hidden="1" customBuiltin="1"/>
    <cellStyle name="Accent3" xfId="20699" builtinId="37" hidden="1" customBuiltin="1"/>
    <cellStyle name="Accent3" xfId="20730" builtinId="37" hidden="1" customBuiltin="1"/>
    <cellStyle name="Accent3" xfId="20578" builtinId="37" hidden="1" customBuiltin="1"/>
    <cellStyle name="Accent3" xfId="20641" builtinId="37" hidden="1" customBuiltin="1"/>
    <cellStyle name="Accent3" xfId="20751" builtinId="37" hidden="1" customBuiltin="1"/>
    <cellStyle name="Accent3" xfId="20779" builtinId="37" hidden="1" customBuiltin="1"/>
    <cellStyle name="Accent3" xfId="20807" builtinId="37" hidden="1" customBuiltin="1"/>
    <cellStyle name="Accent3" xfId="20831" builtinId="37" hidden="1" customBuiltin="1"/>
    <cellStyle name="Accent3" xfId="20842" builtinId="37" hidden="1" customBuiltin="1"/>
    <cellStyle name="Accent3" xfId="20880" builtinId="37" hidden="1" customBuiltin="1"/>
    <cellStyle name="Accent3" xfId="20911" builtinId="37" hidden="1" customBuiltin="1"/>
    <cellStyle name="Accent3" xfId="20942" builtinId="37" hidden="1" customBuiltin="1"/>
    <cellStyle name="Accent3" xfId="20971" builtinId="37" hidden="1" customBuiltin="1"/>
    <cellStyle name="Accent3" xfId="21000" builtinId="37" hidden="1" customBuiltin="1"/>
    <cellStyle name="Accent3" xfId="20858" builtinId="37" hidden="1" customBuiltin="1"/>
    <cellStyle name="Accent3" xfId="20917" builtinId="37" hidden="1" customBuiltin="1"/>
    <cellStyle name="Accent3" xfId="21018" builtinId="37" hidden="1" customBuiltin="1"/>
    <cellStyle name="Accent3" xfId="21042" builtinId="37" hidden="1" customBuiltin="1"/>
    <cellStyle name="Accent3" xfId="21067" builtinId="37" hidden="1" customBuiltin="1"/>
    <cellStyle name="Accent3" xfId="21090" builtinId="37" hidden="1" customBuiltin="1"/>
    <cellStyle name="Accent3" xfId="21119" builtinId="37" hidden="1" customBuiltin="1"/>
    <cellStyle name="Accent3" xfId="21157" builtinId="37" hidden="1" customBuiltin="1"/>
    <cellStyle name="Accent3" xfId="21188" builtinId="37" hidden="1" customBuiltin="1"/>
    <cellStyle name="Accent3" xfId="21219" builtinId="37" hidden="1" customBuiltin="1"/>
    <cellStyle name="Accent3" xfId="21249" builtinId="37" hidden="1" customBuiltin="1"/>
    <cellStyle name="Accent3" xfId="21277" builtinId="37" hidden="1" customBuiltin="1"/>
    <cellStyle name="Accent3" xfId="21136" builtinId="37" hidden="1" customBuiltin="1"/>
    <cellStyle name="Accent3" xfId="21194" builtinId="37" hidden="1" customBuiltin="1"/>
    <cellStyle name="Accent3" xfId="21295" builtinId="37" hidden="1" customBuiltin="1"/>
    <cellStyle name="Accent3" xfId="21319" builtinId="37" hidden="1" customBuiltin="1"/>
    <cellStyle name="Accent3" xfId="21345" builtinId="37" hidden="1" customBuiltin="1"/>
    <cellStyle name="Accent3" xfId="21368" builtinId="37" hidden="1" customBuiltin="1"/>
    <cellStyle name="Accent3" xfId="21394" builtinId="37" hidden="1" customBuiltin="1"/>
    <cellStyle name="Accent3" xfId="20345" builtinId="37" hidden="1" customBuiltin="1"/>
    <cellStyle name="Accent3" xfId="20337" builtinId="37" hidden="1" customBuiltin="1"/>
    <cellStyle name="Accent3" xfId="20315" builtinId="37" hidden="1" customBuiltin="1"/>
    <cellStyle name="Accent3" xfId="20347" builtinId="37" hidden="1" customBuiltin="1"/>
    <cellStyle name="Accent3" xfId="20327" builtinId="37" hidden="1" customBuiltin="1"/>
    <cellStyle name="Accent3" xfId="20354" builtinId="37" hidden="1" customBuiltin="1"/>
    <cellStyle name="Accent3" xfId="21542" builtinId="37" hidden="1" customBuiltin="1"/>
    <cellStyle name="Accent3" xfId="21563" builtinId="37" hidden="1" customBuiltin="1"/>
    <cellStyle name="Accent3" xfId="21586" builtinId="37" hidden="1" customBuiltin="1"/>
    <cellStyle name="Accent3" xfId="21607" builtinId="37" hidden="1" customBuiltin="1"/>
    <cellStyle name="Accent3" xfId="21628" builtinId="37" hidden="1" customBuiltin="1"/>
    <cellStyle name="Accent3" xfId="21505" builtinId="37" hidden="1" customBuiltin="1"/>
    <cellStyle name="Accent3" xfId="21666" builtinId="37" hidden="1" customBuiltin="1"/>
    <cellStyle name="Accent3" xfId="21698" builtinId="37" hidden="1" customBuiltin="1"/>
    <cellStyle name="Accent3" xfId="21732" builtinId="37" hidden="1" customBuiltin="1"/>
    <cellStyle name="Accent3" xfId="21763" builtinId="37" hidden="1" customBuiltin="1"/>
    <cellStyle name="Accent3" xfId="21794" builtinId="37" hidden="1" customBuiltin="1"/>
    <cellStyle name="Accent3" xfId="21646" builtinId="37" hidden="1" customBuiltin="1"/>
    <cellStyle name="Accent3" xfId="21706" builtinId="37" hidden="1" customBuiltin="1"/>
    <cellStyle name="Accent3" xfId="21813" builtinId="37" hidden="1" customBuiltin="1"/>
    <cellStyle name="Accent3" xfId="21840" builtinId="37" hidden="1" customBuiltin="1"/>
    <cellStyle name="Accent3" xfId="21864" builtinId="37" hidden="1" customBuiltin="1"/>
    <cellStyle name="Accent3" xfId="21888" builtinId="37" hidden="1" customBuiltin="1"/>
    <cellStyle name="Accent3" xfId="21899" builtinId="37" hidden="1" customBuiltin="1"/>
    <cellStyle name="Accent3" xfId="21936" builtinId="37" hidden="1" customBuiltin="1"/>
    <cellStyle name="Accent3" xfId="21967" builtinId="37" hidden="1" customBuiltin="1"/>
    <cellStyle name="Accent3" xfId="21998" builtinId="37" hidden="1" customBuiltin="1"/>
    <cellStyle name="Accent3" xfId="22027" builtinId="37" hidden="1" customBuiltin="1"/>
    <cellStyle name="Accent3" xfId="22055" builtinId="37" hidden="1" customBuiltin="1"/>
    <cellStyle name="Accent3" xfId="21916" builtinId="37" hidden="1" customBuiltin="1"/>
    <cellStyle name="Accent3" xfId="21973" builtinId="37" hidden="1" customBuiltin="1"/>
    <cellStyle name="Accent3" xfId="22072" builtinId="37" hidden="1" customBuiltin="1"/>
    <cellStyle name="Accent3" xfId="22096" builtinId="37" hidden="1" customBuiltin="1"/>
    <cellStyle name="Accent3" xfId="22121" builtinId="37" hidden="1" customBuiltin="1"/>
    <cellStyle name="Accent3" xfId="22145" builtinId="37" hidden="1" customBuiltin="1"/>
    <cellStyle name="Accent3" xfId="22175" builtinId="37" hidden="1" customBuiltin="1"/>
    <cellStyle name="Accent3" xfId="22212" builtinId="37" hidden="1" customBuiltin="1"/>
    <cellStyle name="Accent3" xfId="22243" builtinId="37" hidden="1" customBuiltin="1"/>
    <cellStyle name="Accent3" xfId="22274" builtinId="37" hidden="1" customBuiltin="1"/>
    <cellStyle name="Accent3" xfId="22304" builtinId="37" hidden="1" customBuiltin="1"/>
    <cellStyle name="Accent3" xfId="22332" builtinId="37" hidden="1" customBuiltin="1"/>
    <cellStyle name="Accent3" xfId="22191" builtinId="37" hidden="1" customBuiltin="1"/>
    <cellStyle name="Accent3" xfId="22249" builtinId="37" hidden="1" customBuiltin="1"/>
    <cellStyle name="Accent3" xfId="22350" builtinId="37" hidden="1" customBuiltin="1"/>
    <cellStyle name="Accent3" xfId="22375" builtinId="37" hidden="1" customBuiltin="1"/>
    <cellStyle name="Accent3" xfId="22398" builtinId="37" hidden="1" customBuiltin="1"/>
    <cellStyle name="Accent3" xfId="22421" builtinId="37" hidden="1" customBuiltin="1"/>
    <cellStyle name="Accent3" xfId="22442" builtinId="37" hidden="1" customBuiltin="1"/>
    <cellStyle name="Accent3" xfId="6081" builtinId="37" hidden="1" customBuiltin="1"/>
    <cellStyle name="Accent3" xfId="5113" builtinId="37" hidden="1" customBuiltin="1"/>
    <cellStyle name="Accent3" xfId="5313" builtinId="37" hidden="1" customBuiltin="1"/>
    <cellStyle name="Accent3" xfId="10712" builtinId="37" hidden="1" customBuiltin="1"/>
    <cellStyle name="Accent3" xfId="4739" builtinId="37" hidden="1" customBuiltin="1"/>
    <cellStyle name="Accent3" xfId="4505" builtinId="37" hidden="1" customBuiltin="1"/>
    <cellStyle name="Accent3" xfId="14110" builtinId="37" hidden="1" customBuiltin="1"/>
    <cellStyle name="Accent3" xfId="21889" builtinId="37" hidden="1" customBuiltin="1"/>
    <cellStyle name="Accent3" xfId="22155" builtinId="37" hidden="1" customBuiltin="1"/>
    <cellStyle name="Accent3" xfId="20107" builtinId="37" hidden="1" customBuiltin="1"/>
    <cellStyle name="Accent3" xfId="10853" builtinId="37" hidden="1" customBuiltin="1"/>
    <cellStyle name="Accent3" xfId="20573" builtinId="37" hidden="1" customBuiltin="1"/>
    <cellStyle name="Accent3" xfId="6111" builtinId="37" hidden="1" customBuiltin="1"/>
    <cellStyle name="Accent3" xfId="14453" builtinId="37" hidden="1" customBuiltin="1"/>
    <cellStyle name="Accent3" xfId="5191" builtinId="37" hidden="1" customBuiltin="1"/>
    <cellStyle name="Accent3" xfId="4684" builtinId="37" hidden="1" customBuiltin="1"/>
    <cellStyle name="Accent3" xfId="8078" builtinId="37" hidden="1" customBuiltin="1"/>
    <cellStyle name="Accent3" xfId="20025" builtinId="37" hidden="1" customBuiltin="1"/>
    <cellStyle name="Accent3" xfId="12776" builtinId="37" hidden="1" customBuiltin="1"/>
    <cellStyle name="Accent3" xfId="22471" builtinId="37" hidden="1" customBuiltin="1"/>
    <cellStyle name="Accent3" xfId="22510" builtinId="37" hidden="1" customBuiltin="1"/>
    <cellStyle name="Accent3" xfId="22547" builtinId="37" hidden="1" customBuiltin="1"/>
    <cellStyle name="Accent3" xfId="22582" builtinId="37" hidden="1" customBuiltin="1"/>
    <cellStyle name="Accent3" xfId="22600" builtinId="37" hidden="1" customBuiltin="1"/>
    <cellStyle name="Accent3" xfId="22645" builtinId="37" hidden="1" customBuiltin="1"/>
    <cellStyle name="Accent3" xfId="22678" builtinId="37" hidden="1" customBuiltin="1"/>
    <cellStyle name="Accent3" xfId="22712" builtinId="37" hidden="1" customBuiltin="1"/>
    <cellStyle name="Accent3" xfId="22744" builtinId="37" hidden="1" customBuiltin="1"/>
    <cellStyle name="Accent3" xfId="22775" builtinId="37" hidden="1" customBuiltin="1"/>
    <cellStyle name="Accent3" xfId="22621" builtinId="37" hidden="1" customBuiltin="1"/>
    <cellStyle name="Accent3" xfId="22685" builtinId="37" hidden="1" customBuiltin="1"/>
    <cellStyle name="Accent3" xfId="22797" builtinId="37" hidden="1" customBuiltin="1"/>
    <cellStyle name="Accent3" xfId="22832" builtinId="37" hidden="1" customBuiltin="1"/>
    <cellStyle name="Accent3" xfId="22868" builtinId="37" hidden="1" customBuiltin="1"/>
    <cellStyle name="Accent3" xfId="22902" builtinId="37" hidden="1" customBuiltin="1"/>
    <cellStyle name="Accent3" xfId="22942" builtinId="37" hidden="1" customBuiltin="1"/>
    <cellStyle name="Accent3" xfId="22987" builtinId="37" hidden="1" customBuiltin="1"/>
    <cellStyle name="Accent3" xfId="23020" builtinId="37" hidden="1" customBuiltin="1"/>
    <cellStyle name="Accent3" xfId="23054" builtinId="37" hidden="1" customBuiltin="1"/>
    <cellStyle name="Accent3" xfId="23086" builtinId="37" hidden="1" customBuiltin="1"/>
    <cellStyle name="Accent3" xfId="23117" builtinId="37" hidden="1" customBuiltin="1"/>
    <cellStyle name="Accent3" xfId="22963" builtinId="37" hidden="1" customBuiltin="1"/>
    <cellStyle name="Accent3" xfId="23027" builtinId="37" hidden="1" customBuiltin="1"/>
    <cellStyle name="Accent3" xfId="23139" builtinId="37" hidden="1" customBuiltin="1"/>
    <cellStyle name="Accent3" xfId="23174" builtinId="37" hidden="1" customBuiltin="1"/>
    <cellStyle name="Accent3" xfId="23210" builtinId="37" hidden="1" customBuiltin="1"/>
    <cellStyle name="Accent3" xfId="23244" builtinId="37" hidden="1" customBuiltin="1"/>
    <cellStyle name="Accent3" xfId="23277" builtinId="37" hidden="1" customBuiltin="1"/>
    <cellStyle name="Accent3" xfId="23343" builtinId="37" hidden="1" customBuiltin="1"/>
    <cellStyle name="Accent3" xfId="23364" builtinId="37" hidden="1" customBuiltin="1"/>
    <cellStyle name="Accent3" xfId="23387" builtinId="37" hidden="1" customBuiltin="1"/>
    <cellStyle name="Accent3" xfId="23409" builtinId="37" hidden="1" customBuiltin="1"/>
    <cellStyle name="Accent3" xfId="23430" builtinId="37" hidden="1" customBuiltin="1"/>
    <cellStyle name="Accent3" xfId="23461" builtinId="37" hidden="1" customBuiltin="1"/>
    <cellStyle name="Accent3" xfId="23657" builtinId="37" hidden="1" customBuiltin="1"/>
    <cellStyle name="Accent3" xfId="23679" builtinId="37" hidden="1" customBuiltin="1"/>
    <cellStyle name="Accent3" xfId="23706" builtinId="37" hidden="1" customBuiltin="1"/>
    <cellStyle name="Accent3" xfId="23732" builtinId="37" hidden="1" customBuiltin="1"/>
    <cellStyle name="Accent3" xfId="23756" builtinId="37" hidden="1" customBuiltin="1"/>
    <cellStyle name="Accent3" xfId="23614" builtinId="37" hidden="1" customBuiltin="1"/>
    <cellStyle name="Accent3" xfId="23797" builtinId="37" hidden="1" customBuiltin="1"/>
    <cellStyle name="Accent3" xfId="23829" builtinId="37" hidden="1" customBuiltin="1"/>
    <cellStyle name="Accent3" xfId="23863" builtinId="37" hidden="1" customBuiltin="1"/>
    <cellStyle name="Accent3" xfId="23895" builtinId="37" hidden="1" customBuiltin="1"/>
    <cellStyle name="Accent3" xfId="23926" builtinId="37" hidden="1" customBuiltin="1"/>
    <cellStyle name="Accent3" xfId="23775" builtinId="37" hidden="1" customBuiltin="1"/>
    <cellStyle name="Accent3" xfId="23837" builtinId="37" hidden="1" customBuiltin="1"/>
    <cellStyle name="Accent3" xfId="23945" builtinId="37" hidden="1" customBuiltin="1"/>
    <cellStyle name="Accent3" xfId="23973" builtinId="37" hidden="1" customBuiltin="1"/>
    <cellStyle name="Accent3" xfId="23999" builtinId="37" hidden="1" customBuiltin="1"/>
    <cellStyle name="Accent3" xfId="24022" builtinId="37" hidden="1" customBuiltin="1"/>
    <cellStyle name="Accent3" xfId="24033" builtinId="37" hidden="1" customBuiltin="1"/>
    <cellStyle name="Accent3" xfId="24070" builtinId="37" hidden="1" customBuiltin="1"/>
    <cellStyle name="Accent3" xfId="24100" builtinId="37" hidden="1" customBuiltin="1"/>
    <cellStyle name="Accent3" xfId="24131" builtinId="37" hidden="1" customBuiltin="1"/>
    <cellStyle name="Accent3" xfId="24160" builtinId="37" hidden="1" customBuiltin="1"/>
    <cellStyle name="Accent3" xfId="24188" builtinId="37" hidden="1" customBuiltin="1"/>
    <cellStyle name="Accent3" xfId="24049" builtinId="37" hidden="1" customBuiltin="1"/>
    <cellStyle name="Accent3" xfId="24106" builtinId="37" hidden="1" customBuiltin="1"/>
    <cellStyle name="Accent3" xfId="24206" builtinId="37" hidden="1" customBuiltin="1"/>
    <cellStyle name="Accent3" xfId="24230" builtinId="37" hidden="1" customBuiltin="1"/>
    <cellStyle name="Accent3" xfId="24254" builtinId="37" hidden="1" customBuiltin="1"/>
    <cellStyle name="Accent3" xfId="24277" builtinId="37" hidden="1" customBuiltin="1"/>
    <cellStyle name="Accent3" xfId="24306" builtinId="37" hidden="1" customBuiltin="1"/>
    <cellStyle name="Accent3" xfId="24344" builtinId="37" hidden="1" customBuiltin="1"/>
    <cellStyle name="Accent3" xfId="24374" builtinId="37" hidden="1" customBuiltin="1"/>
    <cellStyle name="Accent3" xfId="24405" builtinId="37" hidden="1" customBuiltin="1"/>
    <cellStyle name="Accent3" xfId="24434" builtinId="37" hidden="1" customBuiltin="1"/>
    <cellStyle name="Accent3" xfId="24462" builtinId="37" hidden="1" customBuiltin="1"/>
    <cellStyle name="Accent3" xfId="24323" builtinId="37" hidden="1" customBuiltin="1"/>
    <cellStyle name="Accent3" xfId="24380" builtinId="37" hidden="1" customBuiltin="1"/>
    <cellStyle name="Accent3" xfId="24480" builtinId="37" hidden="1" customBuiltin="1"/>
    <cellStyle name="Accent3" xfId="24504" builtinId="37" hidden="1" customBuiltin="1"/>
    <cellStyle name="Accent3" xfId="24529" builtinId="37" hidden="1" customBuiltin="1"/>
    <cellStyle name="Accent3" xfId="24552" builtinId="37" hidden="1" customBuiltin="1"/>
    <cellStyle name="Accent3" xfId="24578" builtinId="37" hidden="1" customBuiltin="1"/>
    <cellStyle name="Accent3" xfId="23549" builtinId="37" hidden="1" customBuiltin="1"/>
    <cellStyle name="Accent3" xfId="23541" builtinId="37" hidden="1" customBuiltin="1"/>
    <cellStyle name="Accent3" xfId="23519" builtinId="37" hidden="1" customBuiltin="1"/>
    <cellStyle name="Accent3" xfId="23551" builtinId="37" hidden="1" customBuiltin="1"/>
    <cellStyle name="Accent3" xfId="23531" builtinId="37" hidden="1" customBuiltin="1"/>
    <cellStyle name="Accent3" xfId="23558" builtinId="37" hidden="1" customBuiltin="1"/>
    <cellStyle name="Accent3" xfId="24725" builtinId="37" hidden="1" customBuiltin="1"/>
    <cellStyle name="Accent3" xfId="24746" builtinId="37" hidden="1" customBuiltin="1"/>
    <cellStyle name="Accent3" xfId="24769" builtinId="37" hidden="1" customBuiltin="1"/>
    <cellStyle name="Accent3" xfId="24790" builtinId="37" hidden="1" customBuiltin="1"/>
    <cellStyle name="Accent3" xfId="24811" builtinId="37" hidden="1" customBuiltin="1"/>
    <cellStyle name="Accent3" xfId="24689" builtinId="37" hidden="1" customBuiltin="1"/>
    <cellStyle name="Accent3" xfId="24848" builtinId="37" hidden="1" customBuiltin="1"/>
    <cellStyle name="Accent3" xfId="24879" builtinId="37" hidden="1" customBuiltin="1"/>
    <cellStyle name="Accent3" xfId="24913" builtinId="37" hidden="1" customBuiltin="1"/>
    <cellStyle name="Accent3" xfId="24943" builtinId="37" hidden="1" customBuiltin="1"/>
    <cellStyle name="Accent3" xfId="24974" builtinId="37" hidden="1" customBuiltin="1"/>
    <cellStyle name="Accent3" xfId="24828" builtinId="37" hidden="1" customBuiltin="1"/>
    <cellStyle name="Accent3" xfId="24887" builtinId="37" hidden="1" customBuiltin="1"/>
    <cellStyle name="Accent3" xfId="24993" builtinId="37" hidden="1" customBuiltin="1"/>
    <cellStyle name="Accent3" xfId="25020" builtinId="37" hidden="1" customBuiltin="1"/>
    <cellStyle name="Accent3" xfId="25043" builtinId="37" hidden="1" customBuiltin="1"/>
    <cellStyle name="Accent3" xfId="25067" builtinId="37" hidden="1" customBuiltin="1"/>
    <cellStyle name="Accent3" xfId="25077" builtinId="37" hidden="1" customBuiltin="1"/>
    <cellStyle name="Accent3" xfId="25113" builtinId="37" hidden="1" customBuiltin="1"/>
    <cellStyle name="Accent3" xfId="25143" builtinId="37" hidden="1" customBuiltin="1"/>
    <cellStyle name="Accent3" xfId="25174" builtinId="37" hidden="1" customBuiltin="1"/>
    <cellStyle name="Accent3" xfId="25202" builtinId="37" hidden="1" customBuiltin="1"/>
    <cellStyle name="Accent3" xfId="25230" builtinId="37" hidden="1" customBuiltin="1"/>
    <cellStyle name="Accent3" xfId="25093" builtinId="37" hidden="1" customBuiltin="1"/>
    <cellStyle name="Accent3" xfId="25149" builtinId="37" hidden="1" customBuiltin="1"/>
    <cellStyle name="Accent3" xfId="25246" builtinId="37" hidden="1" customBuiltin="1"/>
    <cellStyle name="Accent3" xfId="25270" builtinId="37" hidden="1" customBuiltin="1"/>
    <cellStyle name="Accent3" xfId="25294" builtinId="37" hidden="1" customBuiltin="1"/>
    <cellStyle name="Accent3" xfId="25318" builtinId="37" hidden="1" customBuiltin="1"/>
    <cellStyle name="Accent3" xfId="25348" builtinId="37" hidden="1" customBuiltin="1"/>
    <cellStyle name="Accent3" xfId="25384" builtinId="37" hidden="1" customBuiltin="1"/>
    <cellStyle name="Accent3" xfId="25414" builtinId="37" hidden="1" customBuiltin="1"/>
    <cellStyle name="Accent3" xfId="25445" builtinId="37" hidden="1" customBuiltin="1"/>
    <cellStyle name="Accent3" xfId="25473" builtinId="37" hidden="1" customBuiltin="1"/>
    <cellStyle name="Accent3" xfId="25501" builtinId="37" hidden="1" customBuiltin="1"/>
    <cellStyle name="Accent3" xfId="25364" builtinId="37" hidden="1" customBuiltin="1"/>
    <cellStyle name="Accent3" xfId="25420" builtinId="37" hidden="1" customBuiltin="1"/>
    <cellStyle name="Accent3" xfId="25519" builtinId="37" hidden="1" customBuiltin="1"/>
    <cellStyle name="Accent3" xfId="25543" builtinId="37" hidden="1" customBuiltin="1"/>
    <cellStyle name="Accent3" xfId="25566" builtinId="37" hidden="1" customBuiltin="1"/>
    <cellStyle name="Accent3" xfId="25589" builtinId="37" hidden="1" customBuiltin="1"/>
    <cellStyle name="Accent3" xfId="25610" builtinId="37" hidden="1" customBuiltin="1"/>
    <cellStyle name="Accent3" xfId="17746" builtinId="37" hidden="1" customBuiltin="1"/>
    <cellStyle name="Accent3" xfId="16946" builtinId="37" hidden="1" customBuiltin="1"/>
    <cellStyle name="Accent3" xfId="15862" builtinId="37" hidden="1" customBuiltin="1"/>
    <cellStyle name="Accent3" xfId="20232" builtinId="37" hidden="1" customBuiltin="1"/>
    <cellStyle name="Accent3" xfId="8185" builtinId="37" hidden="1" customBuiltin="1"/>
    <cellStyle name="Accent3" xfId="4815" builtinId="37" hidden="1" customBuiltin="1"/>
    <cellStyle name="Accent3" xfId="11618" builtinId="37" hidden="1" customBuiltin="1"/>
    <cellStyle name="Accent3" xfId="25068" builtinId="37" hidden="1" customBuiltin="1"/>
    <cellStyle name="Accent3" xfId="25328" builtinId="37" hidden="1" customBuiltin="1"/>
    <cellStyle name="Accent3" xfId="23323" builtinId="37" hidden="1" customBuiltin="1"/>
    <cellStyle name="Accent3" xfId="20112" builtinId="37" hidden="1" customBuiltin="1"/>
    <cellStyle name="Accent3" xfId="23770" builtinId="37" hidden="1" customBuiltin="1"/>
    <cellStyle name="Accent3" xfId="18818" builtinId="37" hidden="1" customBuiltin="1"/>
    <cellStyle name="Accent3" xfId="17013" builtinId="37" hidden="1" customBuiltin="1"/>
    <cellStyle name="Accent3" xfId="16923" builtinId="37" hidden="1" customBuiltin="1"/>
    <cellStyle name="Accent3" xfId="17535" builtinId="37" hidden="1" customBuiltin="1"/>
    <cellStyle name="Accent3" xfId="4198" builtinId="37" hidden="1" customBuiltin="1"/>
    <cellStyle name="Accent3" xfId="23275" builtinId="37" hidden="1" customBuiltin="1"/>
    <cellStyle name="Accent3" xfId="20040" builtinId="37" hidden="1" customBuiltin="1"/>
    <cellStyle name="Accent3" xfId="25639" builtinId="37" hidden="1" customBuiltin="1"/>
    <cellStyle name="Accent3" xfId="25677" builtinId="37" hidden="1" customBuiltin="1"/>
    <cellStyle name="Accent3" xfId="25713" builtinId="37" hidden="1" customBuiltin="1"/>
    <cellStyle name="Accent3" xfId="25748" builtinId="37" hidden="1" customBuiltin="1"/>
    <cellStyle name="Accent3" xfId="25766" builtinId="37" hidden="1" customBuiltin="1"/>
    <cellStyle name="Accent3" xfId="25811" builtinId="37" hidden="1" customBuiltin="1"/>
    <cellStyle name="Accent3" xfId="25844" builtinId="37" hidden="1" customBuiltin="1"/>
    <cellStyle name="Accent3" xfId="25878" builtinId="37" hidden="1" customBuiltin="1"/>
    <cellStyle name="Accent3" xfId="25910" builtinId="37" hidden="1" customBuiltin="1"/>
    <cellStyle name="Accent3" xfId="25941" builtinId="37" hidden="1" customBuiltin="1"/>
    <cellStyle name="Accent3" xfId="25787" builtinId="37" hidden="1" customBuiltin="1"/>
    <cellStyle name="Accent3" xfId="25851" builtinId="37" hidden="1" customBuiltin="1"/>
    <cellStyle name="Accent3" xfId="25963" builtinId="37" hidden="1" customBuiltin="1"/>
    <cellStyle name="Accent3" xfId="25998" builtinId="37" hidden="1" customBuiltin="1"/>
    <cellStyle name="Accent3" xfId="26034" builtinId="37" hidden="1" customBuiltin="1"/>
    <cellStyle name="Accent3" xfId="26068" builtinId="37" hidden="1" customBuiltin="1"/>
    <cellStyle name="Accent3" xfId="26104" builtinId="37" hidden="1" customBuiltin="1"/>
    <cellStyle name="Accent3" xfId="26141" builtinId="37" hidden="1" customBuiltin="1"/>
    <cellStyle name="Accent3" xfId="26171" builtinId="37" hidden="1" customBuiltin="1"/>
    <cellStyle name="Accent3" xfId="26202" builtinId="37" hidden="1" customBuiltin="1"/>
    <cellStyle name="Accent3" xfId="26231" builtinId="37" hidden="1" customBuiltin="1"/>
    <cellStyle name="Accent3" xfId="26259" builtinId="37" hidden="1" customBuiltin="1"/>
    <cellStyle name="Accent3" xfId="26119" builtinId="37" hidden="1" customBuiltin="1"/>
    <cellStyle name="Accent3" xfId="26177" builtinId="37" hidden="1" customBuiltin="1"/>
    <cellStyle name="Accent3" xfId="26274" builtinId="37" hidden="1" customBuiltin="1"/>
    <cellStyle name="Accent3" xfId="26296" builtinId="37" hidden="1" customBuiltin="1"/>
    <cellStyle name="Accent3" xfId="26319" builtinId="37" hidden="1" customBuiltin="1"/>
    <cellStyle name="Accent3" xfId="26340" builtinId="37" hidden="1" customBuiltin="1"/>
    <cellStyle name="Accent3" xfId="26362" builtinId="37" hidden="1" customBuiltin="1"/>
    <cellStyle name="Accent3" xfId="26384" builtinId="37" hidden="1" customBuiltin="1"/>
    <cellStyle name="Accent3" xfId="26405" builtinId="37" hidden="1" customBuiltin="1"/>
    <cellStyle name="Accent3" xfId="26427" builtinId="37" hidden="1" customBuiltin="1"/>
    <cellStyle name="Accent3" xfId="26449" builtinId="37" hidden="1" customBuiltin="1"/>
    <cellStyle name="Accent3" xfId="26470" builtinId="37" hidden="1" customBuiltin="1"/>
    <cellStyle name="Accent3" xfId="26495" builtinId="37" hidden="1" customBuiltin="1"/>
    <cellStyle name="Accent3" xfId="26674" builtinId="37" hidden="1" customBuiltin="1"/>
    <cellStyle name="Accent3" xfId="26695" builtinId="37" hidden="1" customBuiltin="1"/>
    <cellStyle name="Accent3" xfId="26718" builtinId="37" hidden="1" customBuiltin="1"/>
    <cellStyle name="Accent3" xfId="26740" builtinId="37" hidden="1" customBuiltin="1"/>
    <cellStyle name="Accent3" xfId="26761" builtinId="37" hidden="1" customBuiltin="1"/>
    <cellStyle name="Accent3" xfId="26636" builtinId="37" hidden="1" customBuiltin="1"/>
    <cellStyle name="Accent3" xfId="26797" builtinId="37" hidden="1" customBuiltin="1"/>
    <cellStyle name="Accent3" xfId="26827" builtinId="37" hidden="1" customBuiltin="1"/>
    <cellStyle name="Accent3" xfId="26861" builtinId="37" hidden="1" customBuiltin="1"/>
    <cellStyle name="Accent3" xfId="26891" builtinId="37" hidden="1" customBuiltin="1"/>
    <cellStyle name="Accent3" xfId="26922" builtinId="37" hidden="1" customBuiltin="1"/>
    <cellStyle name="Accent3" xfId="26776" builtinId="37" hidden="1" customBuiltin="1"/>
    <cellStyle name="Accent3" xfId="26835" builtinId="37" hidden="1" customBuiltin="1"/>
    <cellStyle name="Accent3" xfId="26939" builtinId="37" hidden="1" customBuiltin="1"/>
    <cellStyle name="Accent3" xfId="26964" builtinId="37" hidden="1" customBuiltin="1"/>
    <cellStyle name="Accent3" xfId="26986" builtinId="37" hidden="1" customBuiltin="1"/>
    <cellStyle name="Accent3" xfId="27007" builtinId="37" hidden="1" customBuiltin="1"/>
    <cellStyle name="Accent3" xfId="27016" builtinId="37" hidden="1" customBuiltin="1"/>
    <cellStyle name="Accent3" xfId="27052" builtinId="37" hidden="1" customBuiltin="1"/>
    <cellStyle name="Accent3" xfId="27081" builtinId="37" hidden="1" customBuiltin="1"/>
    <cellStyle name="Accent3" xfId="27112" builtinId="37" hidden="1" customBuiltin="1"/>
    <cellStyle name="Accent3" xfId="27140" builtinId="37" hidden="1" customBuiltin="1"/>
    <cellStyle name="Accent3" xfId="27168" builtinId="37" hidden="1" customBuiltin="1"/>
    <cellStyle name="Accent3" xfId="27031" builtinId="37" hidden="1" customBuiltin="1"/>
    <cellStyle name="Accent3" xfId="27087" builtinId="37" hidden="1" customBuiltin="1"/>
    <cellStyle name="Accent3" xfId="27183" builtinId="37" hidden="1" customBuiltin="1"/>
    <cellStyle name="Accent3" xfId="27205" builtinId="37" hidden="1" customBuiltin="1"/>
    <cellStyle name="Accent3" xfId="27227" builtinId="37" hidden="1" customBuiltin="1"/>
    <cellStyle name="Accent3" xfId="27248" builtinId="37" hidden="1" customBuiltin="1"/>
    <cellStyle name="Accent3" xfId="27276" builtinId="37" hidden="1" customBuiltin="1"/>
    <cellStyle name="Accent3" xfId="27312" builtinId="37" hidden="1" customBuiltin="1"/>
    <cellStyle name="Accent3" xfId="27341" builtinId="37" hidden="1" customBuiltin="1"/>
    <cellStyle name="Accent3" xfId="27372" builtinId="37" hidden="1" customBuiltin="1"/>
    <cellStyle name="Accent3" xfId="27400" builtinId="37" hidden="1" customBuiltin="1"/>
    <cellStyle name="Accent3" xfId="27428" builtinId="37" hidden="1" customBuiltin="1"/>
    <cellStyle name="Accent3" xfId="27291" builtinId="37" hidden="1" customBuiltin="1"/>
    <cellStyle name="Accent3" xfId="27347" builtinId="37" hidden="1" customBuiltin="1"/>
    <cellStyle name="Accent3" xfId="27443" builtinId="37" hidden="1" customBuiltin="1"/>
    <cellStyle name="Accent3" xfId="27465" builtinId="37" hidden="1" customBuiltin="1"/>
    <cellStyle name="Accent3" xfId="27487" builtinId="37" hidden="1" customBuiltin="1"/>
    <cellStyle name="Accent3" xfId="27508" builtinId="37" hidden="1" customBuiltin="1"/>
    <cellStyle name="Accent3" xfId="27529" builtinId="37" hidden="1" customBuiltin="1"/>
    <cellStyle name="Accent3" xfId="26575" builtinId="37" hidden="1" customBuiltin="1"/>
    <cellStyle name="Accent3" xfId="26568" builtinId="37" hidden="1" customBuiltin="1"/>
    <cellStyle name="Accent3" xfId="26549" builtinId="37" hidden="1" customBuiltin="1"/>
    <cellStyle name="Accent3" xfId="26576" builtinId="37" hidden="1" customBuiltin="1"/>
    <cellStyle name="Accent3" xfId="26559" builtinId="37" hidden="1" customBuiltin="1"/>
    <cellStyle name="Accent3" xfId="26582" builtinId="37" hidden="1" customBuiltin="1"/>
    <cellStyle name="Accent3" xfId="27582" builtinId="37" hidden="1" customBuiltin="1"/>
    <cellStyle name="Accent3" xfId="27603" builtinId="37" hidden="1" customBuiltin="1"/>
    <cellStyle name="Accent3" xfId="27626" builtinId="37" hidden="1" customBuiltin="1"/>
    <cellStyle name="Accent3" xfId="27647" builtinId="37" hidden="1" customBuiltin="1"/>
    <cellStyle name="Accent3" xfId="27668" builtinId="37" hidden="1" customBuiltin="1"/>
    <cellStyle name="Accent3" xfId="27546" builtinId="37" hidden="1" customBuiltin="1"/>
    <cellStyle name="Accent3" xfId="27703" builtinId="37" hidden="1" customBuiltin="1"/>
    <cellStyle name="Accent3" xfId="27733" builtinId="37" hidden="1" customBuiltin="1"/>
    <cellStyle name="Accent3" xfId="27767" builtinId="37" hidden="1" customBuiltin="1"/>
    <cellStyle name="Accent3" xfId="27796" builtinId="37" hidden="1" customBuiltin="1"/>
    <cellStyle name="Accent3" xfId="27827" builtinId="37" hidden="1" customBuiltin="1"/>
    <cellStyle name="Accent3" xfId="27683" builtinId="37" hidden="1" customBuiltin="1"/>
    <cellStyle name="Accent3" xfId="27741" builtinId="37" hidden="1" customBuiltin="1"/>
    <cellStyle name="Accent3" xfId="27844" builtinId="37" hidden="1" customBuiltin="1"/>
    <cellStyle name="Accent3" xfId="27869" builtinId="37" hidden="1" customBuiltin="1"/>
    <cellStyle name="Accent3" xfId="27890" builtinId="37" hidden="1" customBuiltin="1"/>
    <cellStyle name="Accent3" xfId="27911" builtinId="37" hidden="1" customBuiltin="1"/>
    <cellStyle name="Accent3" xfId="27920" builtinId="37" hidden="1" customBuiltin="1"/>
    <cellStyle name="Accent3" xfId="27954" builtinId="37" hidden="1" customBuiltin="1"/>
    <cellStyle name="Accent3" xfId="27983" builtinId="37" hidden="1" customBuiltin="1"/>
    <cellStyle name="Accent3" xfId="28014" builtinId="37" hidden="1" customBuiltin="1"/>
    <cellStyle name="Accent3" xfId="28041" builtinId="37" hidden="1" customBuiltin="1"/>
    <cellStyle name="Accent3" xfId="28069" builtinId="37" hidden="1" customBuiltin="1"/>
    <cellStyle name="Accent3" xfId="27934" builtinId="37" hidden="1" customBuiltin="1"/>
    <cellStyle name="Accent3" xfId="27989" builtinId="37" hidden="1" customBuiltin="1"/>
    <cellStyle name="Accent3" xfId="28084" builtinId="37" hidden="1" customBuiltin="1"/>
    <cellStyle name="Accent3" xfId="28106" builtinId="37" hidden="1" customBuiltin="1"/>
    <cellStyle name="Accent3" xfId="28127" builtinId="37" hidden="1" customBuiltin="1"/>
    <cellStyle name="Accent3" xfId="28148" builtinId="37" hidden="1" customBuiltin="1"/>
    <cellStyle name="Accent3" xfId="28176" builtinId="37" hidden="1" customBuiltin="1"/>
    <cellStyle name="Accent3" xfId="28210" builtinId="37" hidden="1" customBuiltin="1"/>
    <cellStyle name="Accent3" xfId="28239" builtinId="37" hidden="1" customBuiltin="1"/>
    <cellStyle name="Accent3" xfId="28270" builtinId="37" hidden="1" customBuiltin="1"/>
    <cellStyle name="Accent3" xfId="28297" builtinId="37" hidden="1" customBuiltin="1"/>
    <cellStyle name="Accent3" xfId="28325" builtinId="37" hidden="1" customBuiltin="1"/>
    <cellStyle name="Accent3" xfId="28190" builtinId="37" hidden="1" customBuiltin="1"/>
    <cellStyle name="Accent3" xfId="28245" builtinId="37" hidden="1" customBuiltin="1"/>
    <cellStyle name="Accent3" xfId="28340" builtinId="37" hidden="1" customBuiltin="1"/>
    <cellStyle name="Accent3" xfId="28362" builtinId="37" hidden="1" customBuiltin="1"/>
    <cellStyle name="Accent3" xfId="28383" builtinId="37" hidden="1" customBuiltin="1"/>
    <cellStyle name="Accent3" xfId="28404" builtinId="37" hidden="1" customBuiltin="1"/>
    <cellStyle name="Accent3" xfId="28425" builtinId="37" hidden="1" customBuiltin="1"/>
    <cellStyle name="Accent4" xfId="32" builtinId="41" hidden="1" customBuiltin="1"/>
    <cellStyle name="Accent4" xfId="73" builtinId="41" hidden="1" customBuiltin="1"/>
    <cellStyle name="Accent4" xfId="107" builtinId="41" hidden="1" customBuiltin="1"/>
    <cellStyle name="Accent4" xfId="149" builtinId="41" hidden="1" customBuiltin="1"/>
    <cellStyle name="Accent4" xfId="191" builtinId="41" hidden="1" customBuiltin="1"/>
    <cellStyle name="Accent4" xfId="225" builtinId="41" hidden="1" customBuiltin="1"/>
    <cellStyle name="Accent4" xfId="262" builtinId="41" hidden="1" customBuiltin="1"/>
    <cellStyle name="Accent4" xfId="299" builtinId="41" hidden="1" customBuiltin="1"/>
    <cellStyle name="Accent4" xfId="333" builtinId="41" hidden="1" customBuiltin="1"/>
    <cellStyle name="Accent4" xfId="368" builtinId="41" hidden="1" customBuiltin="1"/>
    <cellStyle name="Accent4" xfId="456" builtinId="41" hidden="1" customBuiltin="1"/>
    <cellStyle name="Accent4" xfId="490" builtinId="41" hidden="1" customBuiltin="1"/>
    <cellStyle name="Accent4" xfId="526" builtinId="41" hidden="1" customBuiltin="1"/>
    <cellStyle name="Accent4" xfId="562" builtinId="41" hidden="1" customBuiltin="1"/>
    <cellStyle name="Accent4" xfId="596" builtinId="41" hidden="1" customBuiltin="1"/>
    <cellStyle name="Accent4" xfId="409" builtinId="41" hidden="1" customBuiltin="1"/>
    <cellStyle name="Accent4" xfId="647" builtinId="41" hidden="1" customBuiltin="1"/>
    <cellStyle name="Accent4" xfId="681" builtinId="41" hidden="1" customBuiltin="1"/>
    <cellStyle name="Accent4" xfId="718" builtinId="41" hidden="1" customBuiltin="1"/>
    <cellStyle name="Accent4" xfId="753" builtinId="41" hidden="1" customBuiltin="1"/>
    <cellStyle name="Accent4" xfId="787" builtinId="41" hidden="1" customBuiltin="1"/>
    <cellStyle name="Accent4" xfId="620" builtinId="41" hidden="1" customBuiltin="1"/>
    <cellStyle name="Accent4" xfId="754" builtinId="41" hidden="1" customBuiltin="1"/>
    <cellStyle name="Accent4" xfId="812" builtinId="41" hidden="1" customBuiltin="1"/>
    <cellStyle name="Accent4" xfId="850" builtinId="41" hidden="1" customBuiltin="1"/>
    <cellStyle name="Accent4" xfId="886" builtinId="41" hidden="1" customBuiltin="1"/>
    <cellStyle name="Accent4" xfId="921" builtinId="41" hidden="1" customBuiltin="1"/>
    <cellStyle name="Accent4" xfId="939" builtinId="41" hidden="1" customBuiltin="1"/>
    <cellStyle name="Accent4" xfId="984" builtinId="41" hidden="1" customBuiltin="1"/>
    <cellStyle name="Accent4" xfId="1016" builtinId="41" hidden="1" customBuiltin="1"/>
    <cellStyle name="Accent4" xfId="1050" builtinId="41" hidden="1" customBuiltin="1"/>
    <cellStyle name="Accent4" xfId="1082" builtinId="41" hidden="1" customBuiltin="1"/>
    <cellStyle name="Accent4" xfId="1113" builtinId="41" hidden="1" customBuiltin="1"/>
    <cellStyle name="Accent4" xfId="957" builtinId="41" hidden="1" customBuiltin="1"/>
    <cellStyle name="Accent4" xfId="1083" builtinId="41" hidden="1" customBuiltin="1"/>
    <cellStyle name="Accent4" xfId="1136" builtinId="41" hidden="1" customBuiltin="1"/>
    <cellStyle name="Accent4" xfId="1171" builtinId="41" hidden="1" customBuiltin="1"/>
    <cellStyle name="Accent4" xfId="1207" builtinId="41" hidden="1" customBuiltin="1"/>
    <cellStyle name="Accent4" xfId="1241" builtinId="41" hidden="1" customBuiltin="1"/>
    <cellStyle name="Accent4" xfId="1281" builtinId="41" hidden="1" customBuiltin="1"/>
    <cellStyle name="Accent4" xfId="1326" builtinId="41" hidden="1" customBuiltin="1"/>
    <cellStyle name="Accent4" xfId="1358" builtinId="41" hidden="1" customBuiltin="1"/>
    <cellStyle name="Accent4" xfId="1392" builtinId="41" hidden="1" customBuiltin="1"/>
    <cellStyle name="Accent4" xfId="1424" builtinId="41" hidden="1" customBuiltin="1"/>
    <cellStyle name="Accent4" xfId="1455" builtinId="41" hidden="1" customBuiltin="1"/>
    <cellStyle name="Accent4" xfId="1299" builtinId="41" hidden="1" customBuiltin="1"/>
    <cellStyle name="Accent4" xfId="1425" builtinId="41" hidden="1" customBuiltin="1"/>
    <cellStyle name="Accent4" xfId="1478" builtinId="41" hidden="1" customBuiltin="1"/>
    <cellStyle name="Accent4" xfId="1513" builtinId="41" hidden="1" customBuiltin="1"/>
    <cellStyle name="Accent4" xfId="1549" builtinId="41" hidden="1" customBuiltin="1"/>
    <cellStyle name="Accent4" xfId="1583" builtinId="41" hidden="1" customBuiltin="1"/>
    <cellStyle name="Accent4" xfId="1618" builtinId="41" hidden="1" customBuiltin="1"/>
    <cellStyle name="Accent4" xfId="1732" builtinId="41" hidden="1" customBuiltin="1"/>
    <cellStyle name="Accent4" xfId="1753" builtinId="41" hidden="1" customBuiltin="1"/>
    <cellStyle name="Accent4" xfId="1775" builtinId="41" hidden="1" customBuiltin="1"/>
    <cellStyle name="Accent4" xfId="1797" builtinId="41" hidden="1" customBuiltin="1"/>
    <cellStyle name="Accent4" xfId="1818" builtinId="41" hidden="1" customBuiltin="1"/>
    <cellStyle name="Accent4" xfId="1843" builtinId="41" hidden="1" customBuiltin="1"/>
    <cellStyle name="Accent4" xfId="2022" builtinId="41" hidden="1" customBuiltin="1"/>
    <cellStyle name="Accent4" xfId="2043" builtinId="41" hidden="1" customBuiltin="1"/>
    <cellStyle name="Accent4" xfId="2066" builtinId="41" hidden="1" customBuiltin="1"/>
    <cellStyle name="Accent4" xfId="2088" builtinId="41" hidden="1" customBuiltin="1"/>
    <cellStyle name="Accent4" xfId="2109" builtinId="41" hidden="1" customBuiltin="1"/>
    <cellStyle name="Accent4" xfId="1992" builtinId="41" hidden="1" customBuiltin="1"/>
    <cellStyle name="Accent4" xfId="2145" builtinId="41" hidden="1" customBuiltin="1"/>
    <cellStyle name="Accent4" xfId="2177" builtinId="41" hidden="1" customBuiltin="1"/>
    <cellStyle name="Accent4" xfId="2210" builtinId="41" hidden="1" customBuiltin="1"/>
    <cellStyle name="Accent4" xfId="2240" builtinId="41" hidden="1" customBuiltin="1"/>
    <cellStyle name="Accent4" xfId="2271" builtinId="41" hidden="1" customBuiltin="1"/>
    <cellStyle name="Accent4" xfId="2123" builtinId="41" hidden="1" customBuiltin="1"/>
    <cellStyle name="Accent4" xfId="2241" builtinId="41" hidden="1" customBuiltin="1"/>
    <cellStyle name="Accent4" xfId="2287" builtinId="41" hidden="1" customBuiltin="1"/>
    <cellStyle name="Accent4" xfId="2312" builtinId="41" hidden="1" customBuiltin="1"/>
    <cellStyle name="Accent4" xfId="2334" builtinId="41" hidden="1" customBuiltin="1"/>
    <cellStyle name="Accent4" xfId="2355" builtinId="41" hidden="1" customBuiltin="1"/>
    <cellStyle name="Accent4" xfId="2365" builtinId="41" hidden="1" customBuiltin="1"/>
    <cellStyle name="Accent4" xfId="2400" builtinId="41" hidden="1" customBuiltin="1"/>
    <cellStyle name="Accent4" xfId="2430" builtinId="41" hidden="1" customBuiltin="1"/>
    <cellStyle name="Accent4" xfId="2461" builtinId="41" hidden="1" customBuiltin="1"/>
    <cellStyle name="Accent4" xfId="2488" builtinId="41" hidden="1" customBuiltin="1"/>
    <cellStyle name="Accent4" xfId="2516" builtinId="41" hidden="1" customBuiltin="1"/>
    <cellStyle name="Accent4" xfId="2378" builtinId="41" hidden="1" customBuiltin="1"/>
    <cellStyle name="Accent4" xfId="2489" builtinId="41" hidden="1" customBuiltin="1"/>
    <cellStyle name="Accent4" xfId="2531" builtinId="41" hidden="1" customBuiltin="1"/>
    <cellStyle name="Accent4" xfId="2553" builtinId="41" hidden="1" customBuiltin="1"/>
    <cellStyle name="Accent4" xfId="2575" builtinId="41" hidden="1" customBuiltin="1"/>
    <cellStyle name="Accent4" xfId="2596" builtinId="41" hidden="1" customBuiltin="1"/>
    <cellStyle name="Accent4" xfId="2625" builtinId="41" hidden="1" customBuiltin="1"/>
    <cellStyle name="Accent4" xfId="2660" builtinId="41" hidden="1" customBuiltin="1"/>
    <cellStyle name="Accent4" xfId="2690" builtinId="41" hidden="1" customBuiltin="1"/>
    <cellStyle name="Accent4" xfId="2721" builtinId="41" hidden="1" customBuiltin="1"/>
    <cellStyle name="Accent4" xfId="2748" builtinId="41" hidden="1" customBuiltin="1"/>
    <cellStyle name="Accent4" xfId="2776" builtinId="41" hidden="1" customBuiltin="1"/>
    <cellStyle name="Accent4" xfId="2638" builtinId="41" hidden="1" customBuiltin="1"/>
    <cellStyle name="Accent4" xfId="2749" builtinId="41" hidden="1" customBuiltin="1"/>
    <cellStyle name="Accent4" xfId="2791" builtinId="41" hidden="1" customBuiltin="1"/>
    <cellStyle name="Accent4" xfId="2813" builtinId="41" hidden="1" customBuiltin="1"/>
    <cellStyle name="Accent4" xfId="2835" builtinId="41" hidden="1" customBuiltin="1"/>
    <cellStyle name="Accent4" xfId="2856" builtinId="41" hidden="1" customBuiltin="1"/>
    <cellStyle name="Accent4" xfId="2884" builtinId="41" hidden="1" customBuiltin="1"/>
    <cellStyle name="Accent4" xfId="1850" builtinId="41" hidden="1" customBuiltin="1"/>
    <cellStyle name="Accent4" xfId="1913" builtinId="41" hidden="1" customBuiltin="1"/>
    <cellStyle name="Accent4" xfId="1857" builtinId="41" hidden="1" customBuiltin="1"/>
    <cellStyle name="Accent4" xfId="1879" builtinId="41" hidden="1" customBuiltin="1"/>
    <cellStyle name="Accent4" xfId="1917" builtinId="41" hidden="1" customBuiltin="1"/>
    <cellStyle name="Accent4" xfId="1927" builtinId="41" hidden="1" customBuiltin="1"/>
    <cellStyle name="Accent4" xfId="3029" builtinId="41" hidden="1" customBuiltin="1"/>
    <cellStyle name="Accent4" xfId="3050" builtinId="41" hidden="1" customBuiltin="1"/>
    <cellStyle name="Accent4" xfId="3073" builtinId="41" hidden="1" customBuiltin="1"/>
    <cellStyle name="Accent4" xfId="3094" builtinId="41" hidden="1" customBuiltin="1"/>
    <cellStyle name="Accent4" xfId="3115" builtinId="41" hidden="1" customBuiltin="1"/>
    <cellStyle name="Accent4" xfId="3001" builtinId="41" hidden="1" customBuiltin="1"/>
    <cellStyle name="Accent4" xfId="3150" builtinId="41" hidden="1" customBuiltin="1"/>
    <cellStyle name="Accent4" xfId="3182" builtinId="41" hidden="1" customBuiltin="1"/>
    <cellStyle name="Accent4" xfId="3215" builtinId="41" hidden="1" customBuiltin="1"/>
    <cellStyle name="Accent4" xfId="3244" builtinId="41" hidden="1" customBuiltin="1"/>
    <cellStyle name="Accent4" xfId="3275" builtinId="41" hidden="1" customBuiltin="1"/>
    <cellStyle name="Accent4" xfId="3129" builtinId="41" hidden="1" customBuiltin="1"/>
    <cellStyle name="Accent4" xfId="3245" builtinId="41" hidden="1" customBuiltin="1"/>
    <cellStyle name="Accent4" xfId="3291" builtinId="41" hidden="1" customBuiltin="1"/>
    <cellStyle name="Accent4" xfId="3316" builtinId="41" hidden="1" customBuiltin="1"/>
    <cellStyle name="Accent4" xfId="3337" builtinId="41" hidden="1" customBuiltin="1"/>
    <cellStyle name="Accent4" xfId="3358" builtinId="41" hidden="1" customBuiltin="1"/>
    <cellStyle name="Accent4" xfId="3367" builtinId="41" hidden="1" customBuiltin="1"/>
    <cellStyle name="Accent4" xfId="3401" builtinId="41" hidden="1" customBuiltin="1"/>
    <cellStyle name="Accent4" xfId="3431" builtinId="41" hidden="1" customBuiltin="1"/>
    <cellStyle name="Accent4" xfId="3462" builtinId="41" hidden="1" customBuiltin="1"/>
    <cellStyle name="Accent4" xfId="3488" builtinId="41" hidden="1" customBuiltin="1"/>
    <cellStyle name="Accent4" xfId="3516" builtinId="41" hidden="1" customBuiltin="1"/>
    <cellStyle name="Accent4" xfId="3380" builtinId="41" hidden="1" customBuiltin="1"/>
    <cellStyle name="Accent4" xfId="3489" builtinId="41" hidden="1" customBuiltin="1"/>
    <cellStyle name="Accent4" xfId="3531" builtinId="41" hidden="1" customBuiltin="1"/>
    <cellStyle name="Accent4" xfId="3553" builtinId="41" hidden="1" customBuiltin="1"/>
    <cellStyle name="Accent4" xfId="3574" builtinId="41" hidden="1" customBuiltin="1"/>
    <cellStyle name="Accent4" xfId="3595" builtinId="41" hidden="1" customBuiltin="1"/>
    <cellStyle name="Accent4" xfId="3623" builtinId="41" hidden="1" customBuiltin="1"/>
    <cellStyle name="Accent4" xfId="3657" builtinId="41" hidden="1" customBuiltin="1"/>
    <cellStyle name="Accent4" xfId="3687" builtinId="41" hidden="1" customBuiltin="1"/>
    <cellStyle name="Accent4" xfId="3718" builtinId="41" hidden="1" customBuiltin="1"/>
    <cellStyle name="Accent4" xfId="3744" builtinId="41" hidden="1" customBuiltin="1"/>
    <cellStyle name="Accent4" xfId="3772" builtinId="41" hidden="1" customBuiltin="1"/>
    <cellStyle name="Accent4" xfId="3636" builtinId="41" hidden="1" customBuiltin="1"/>
    <cellStyle name="Accent4" xfId="3745" builtinId="41" hidden="1" customBuiltin="1"/>
    <cellStyle name="Accent4" xfId="3787" builtinId="41" hidden="1" customBuiltin="1"/>
    <cellStyle name="Accent4" xfId="3809" builtinId="41" hidden="1" customBuiltin="1"/>
    <cellStyle name="Accent4" xfId="3830" builtinId="41" hidden="1" customBuiltin="1"/>
    <cellStyle name="Accent4" xfId="3851" builtinId="41" hidden="1" customBuiltin="1"/>
    <cellStyle name="Accent4" xfId="3872" builtinId="41" hidden="1" customBuiltin="1"/>
    <cellStyle name="Accent4" xfId="3919" builtinId="41" hidden="1" customBuiltin="1"/>
    <cellStyle name="Accent4" xfId="3953" builtinId="41" hidden="1" customBuiltin="1"/>
    <cellStyle name="Accent4" xfId="3990" builtinId="41" hidden="1" customBuiltin="1"/>
    <cellStyle name="Accent4" xfId="4027" builtinId="41" hidden="1" customBuiltin="1"/>
    <cellStyle name="Accent4" xfId="4061" builtinId="41" hidden="1" customBuiltin="1"/>
    <cellStyle name="Accent4" xfId="4259" builtinId="41" hidden="1" customBuiltin="1"/>
    <cellStyle name="Accent4" xfId="6389" builtinId="41" hidden="1" customBuiltin="1"/>
    <cellStyle name="Accent4" xfId="6413" builtinId="41" hidden="1" customBuiltin="1"/>
    <cellStyle name="Accent4" xfId="6441" builtinId="41" hidden="1" customBuiltin="1"/>
    <cellStyle name="Accent4" xfId="6467" builtinId="41" hidden="1" customBuiltin="1"/>
    <cellStyle name="Accent4" xfId="6488" builtinId="41" hidden="1" customBuiltin="1"/>
    <cellStyle name="Accent4" xfId="6350" builtinId="41" hidden="1" customBuiltin="1"/>
    <cellStyle name="Accent4" xfId="6535" builtinId="41" hidden="1" customBuiltin="1"/>
    <cellStyle name="Accent4" xfId="6569" builtinId="41" hidden="1" customBuiltin="1"/>
    <cellStyle name="Accent4" xfId="6607" builtinId="41" hidden="1" customBuiltin="1"/>
    <cellStyle name="Accent4" xfId="6643" builtinId="41" hidden="1" customBuiltin="1"/>
    <cellStyle name="Accent4" xfId="6677" builtinId="41" hidden="1" customBuiltin="1"/>
    <cellStyle name="Accent4" xfId="6508" builtinId="41" hidden="1" customBuiltin="1"/>
    <cellStyle name="Accent4" xfId="6644" builtinId="41" hidden="1" customBuiltin="1"/>
    <cellStyle name="Accent4" xfId="6702" builtinId="41" hidden="1" customBuiltin="1"/>
    <cellStyle name="Accent4" xfId="6740" builtinId="41" hidden="1" customBuiltin="1"/>
    <cellStyle name="Accent4" xfId="6776" builtinId="41" hidden="1" customBuiltin="1"/>
    <cellStyle name="Accent4" xfId="6811" builtinId="41" hidden="1" customBuiltin="1"/>
    <cellStyle name="Accent4" xfId="6829" builtinId="41" hidden="1" customBuiltin="1"/>
    <cellStyle name="Accent4" xfId="6874" builtinId="41" hidden="1" customBuiltin="1"/>
    <cellStyle name="Accent4" xfId="6906" builtinId="41" hidden="1" customBuiltin="1"/>
    <cellStyle name="Accent4" xfId="6941" builtinId="41" hidden="1" customBuiltin="1"/>
    <cellStyle name="Accent4" xfId="6973" builtinId="41" hidden="1" customBuiltin="1"/>
    <cellStyle name="Accent4" xfId="7004" builtinId="41" hidden="1" customBuiltin="1"/>
    <cellStyle name="Accent4" xfId="6847" builtinId="41" hidden="1" customBuiltin="1"/>
    <cellStyle name="Accent4" xfId="6974" builtinId="41" hidden="1" customBuiltin="1"/>
    <cellStyle name="Accent4" xfId="7027" builtinId="41" hidden="1" customBuiltin="1"/>
    <cellStyle name="Accent4" xfId="7062" builtinId="41" hidden="1" customBuiltin="1"/>
    <cellStyle name="Accent4" xfId="7098" builtinId="41" hidden="1" customBuiltin="1"/>
    <cellStyle name="Accent4" xfId="7132" builtinId="41" hidden="1" customBuiltin="1"/>
    <cellStyle name="Accent4" xfId="7172" builtinId="41" hidden="1" customBuiltin="1"/>
    <cellStyle name="Accent4" xfId="7218" builtinId="41" hidden="1" customBuiltin="1"/>
    <cellStyle name="Accent4" xfId="7251" builtinId="41" hidden="1" customBuiltin="1"/>
    <cellStyle name="Accent4" xfId="7286" builtinId="41" hidden="1" customBuiltin="1"/>
    <cellStyle name="Accent4" xfId="7318" builtinId="41" hidden="1" customBuiltin="1"/>
    <cellStyle name="Accent4" xfId="7349" builtinId="41" hidden="1" customBuiltin="1"/>
    <cellStyle name="Accent4" xfId="7190" builtinId="41" hidden="1" customBuiltin="1"/>
    <cellStyle name="Accent4" xfId="7319" builtinId="41" hidden="1" customBuiltin="1"/>
    <cellStyle name="Accent4" xfId="7372" builtinId="41" hidden="1" customBuiltin="1"/>
    <cellStyle name="Accent4" xfId="7408" builtinId="41" hidden="1" customBuiltin="1"/>
    <cellStyle name="Accent4" xfId="7444" builtinId="41" hidden="1" customBuiltin="1"/>
    <cellStyle name="Accent4" xfId="7478" builtinId="41" hidden="1" customBuiltin="1"/>
    <cellStyle name="Accent4" xfId="7521" builtinId="41" hidden="1" customBuiltin="1"/>
    <cellStyle name="Accent4" xfId="7973" builtinId="41" hidden="1" customBuiltin="1"/>
    <cellStyle name="Accent4" xfId="7994" builtinId="41" hidden="1" customBuiltin="1"/>
    <cellStyle name="Accent4" xfId="8017" builtinId="41" hidden="1" customBuiltin="1"/>
    <cellStyle name="Accent4" xfId="8040" builtinId="41" hidden="1" customBuiltin="1"/>
    <cellStyle name="Accent4" xfId="8061" builtinId="41" hidden="1" customBuiltin="1"/>
    <cellStyle name="Accent4" xfId="8105" builtinId="41" hidden="1" customBuiltin="1"/>
    <cellStyle name="Accent4" xfId="8572" builtinId="41" hidden="1" customBuiltin="1"/>
    <cellStyle name="Accent4" xfId="8596" builtinId="41" hidden="1" customBuiltin="1"/>
    <cellStyle name="Accent4" xfId="8622" builtinId="41" hidden="1" customBuiltin="1"/>
    <cellStyle name="Accent4" xfId="8647" builtinId="41" hidden="1" customBuiltin="1"/>
    <cellStyle name="Accent4" xfId="8671" builtinId="41" hidden="1" customBuiltin="1"/>
    <cellStyle name="Accent4" xfId="8539" builtinId="41" hidden="1" customBuiltin="1"/>
    <cellStyle name="Accent4" xfId="8710" builtinId="41" hidden="1" customBuiltin="1"/>
    <cellStyle name="Accent4" xfId="8742" builtinId="41" hidden="1" customBuiltin="1"/>
    <cellStyle name="Accent4" xfId="8777" builtinId="41" hidden="1" customBuiltin="1"/>
    <cellStyle name="Accent4" xfId="8809" builtinId="41" hidden="1" customBuiltin="1"/>
    <cellStyle name="Accent4" xfId="8840" builtinId="41" hidden="1" customBuiltin="1"/>
    <cellStyle name="Accent4" xfId="8687" builtinId="41" hidden="1" customBuiltin="1"/>
    <cellStyle name="Accent4" xfId="8810" builtinId="41" hidden="1" customBuiltin="1"/>
    <cellStyle name="Accent4" xfId="8859" builtinId="41" hidden="1" customBuiltin="1"/>
    <cellStyle name="Accent4" xfId="8886" builtinId="41" hidden="1" customBuiltin="1"/>
    <cellStyle name="Accent4" xfId="8909" builtinId="41" hidden="1" customBuiltin="1"/>
    <cellStyle name="Accent4" xfId="8933" builtinId="41" hidden="1" customBuiltin="1"/>
    <cellStyle name="Accent4" xfId="8945" builtinId="41" hidden="1" customBuiltin="1"/>
    <cellStyle name="Accent4" xfId="8983" builtinId="41" hidden="1" customBuiltin="1"/>
    <cellStyle name="Accent4" xfId="9015" builtinId="41" hidden="1" customBuiltin="1"/>
    <cellStyle name="Accent4" xfId="9048" builtinId="41" hidden="1" customBuiltin="1"/>
    <cellStyle name="Accent4" xfId="9076" builtinId="41" hidden="1" customBuiltin="1"/>
    <cellStyle name="Accent4" xfId="9104" builtinId="41" hidden="1" customBuiltin="1"/>
    <cellStyle name="Accent4" xfId="8958" builtinId="41" hidden="1" customBuiltin="1"/>
    <cellStyle name="Accent4" xfId="9077" builtinId="41" hidden="1" customBuiltin="1"/>
    <cellStyle name="Accent4" xfId="9123" builtinId="41" hidden="1" customBuiltin="1"/>
    <cellStyle name="Accent4" xfId="9147" builtinId="41" hidden="1" customBuiltin="1"/>
    <cellStyle name="Accent4" xfId="9174" builtinId="41" hidden="1" customBuiltin="1"/>
    <cellStyle name="Accent4" xfId="9199" builtinId="41" hidden="1" customBuiltin="1"/>
    <cellStyle name="Accent4" xfId="9230" builtinId="41" hidden="1" customBuiltin="1"/>
    <cellStyle name="Accent4" xfId="9268" builtinId="41" hidden="1" customBuiltin="1"/>
    <cellStyle name="Accent4" xfId="9300" builtinId="41" hidden="1" customBuiltin="1"/>
    <cellStyle name="Accent4" xfId="9332" builtinId="41" hidden="1" customBuiltin="1"/>
    <cellStyle name="Accent4" xfId="9361" builtinId="41" hidden="1" customBuiltin="1"/>
    <cellStyle name="Accent4" xfId="9389" builtinId="41" hidden="1" customBuiltin="1"/>
    <cellStyle name="Accent4" xfId="9245" builtinId="41" hidden="1" customBuiltin="1"/>
    <cellStyle name="Accent4" xfId="9362" builtinId="41" hidden="1" customBuiltin="1"/>
    <cellStyle name="Accent4" xfId="9407" builtinId="41" hidden="1" customBuiltin="1"/>
    <cellStyle name="Accent4" xfId="9431" builtinId="41" hidden="1" customBuiltin="1"/>
    <cellStyle name="Accent4" xfId="9457" builtinId="41" hidden="1" customBuiltin="1"/>
    <cellStyle name="Accent4" xfId="9481" builtinId="41" hidden="1" customBuiltin="1"/>
    <cellStyle name="Accent4" xfId="9510" builtinId="41" hidden="1" customBuiltin="1"/>
    <cellStyle name="Accent4" xfId="8139" builtinId="41" hidden="1" customBuiltin="1"/>
    <cellStyle name="Accent4" xfId="8355" builtinId="41" hidden="1" customBuiltin="1"/>
    <cellStyle name="Accent4" xfId="8153" builtinId="41" hidden="1" customBuiltin="1"/>
    <cellStyle name="Accent4" xfId="8218" builtinId="41" hidden="1" customBuiltin="1"/>
    <cellStyle name="Accent4" xfId="8361" builtinId="41" hidden="1" customBuiltin="1"/>
    <cellStyle name="Accent4" xfId="8417" builtinId="41" hidden="1" customBuiltin="1"/>
    <cellStyle name="Accent4" xfId="9671" builtinId="41" hidden="1" customBuiltin="1"/>
    <cellStyle name="Accent4" xfId="9692" builtinId="41" hidden="1" customBuiltin="1"/>
    <cellStyle name="Accent4" xfId="9715" builtinId="41" hidden="1" customBuiltin="1"/>
    <cellStyle name="Accent4" xfId="9736" builtinId="41" hidden="1" customBuiltin="1"/>
    <cellStyle name="Accent4" xfId="9757" builtinId="41" hidden="1" customBuiltin="1"/>
    <cellStyle name="Accent4" xfId="9641" builtinId="41" hidden="1" customBuiltin="1"/>
    <cellStyle name="Accent4" xfId="9794" builtinId="41" hidden="1" customBuiltin="1"/>
    <cellStyle name="Accent4" xfId="9827" builtinId="41" hidden="1" customBuiltin="1"/>
    <cellStyle name="Accent4" xfId="9860" builtinId="41" hidden="1" customBuiltin="1"/>
    <cellStyle name="Accent4" xfId="9891" builtinId="41" hidden="1" customBuiltin="1"/>
    <cellStyle name="Accent4" xfId="9923" builtinId="41" hidden="1" customBuiltin="1"/>
    <cellStyle name="Accent4" xfId="9771" builtinId="41" hidden="1" customBuiltin="1"/>
    <cellStyle name="Accent4" xfId="9892" builtinId="41" hidden="1" customBuiltin="1"/>
    <cellStyle name="Accent4" xfId="9941" builtinId="41" hidden="1" customBuiltin="1"/>
    <cellStyle name="Accent4" xfId="9969" builtinId="41" hidden="1" customBuiltin="1"/>
    <cellStyle name="Accent4" xfId="9994" builtinId="41" hidden="1" customBuiltin="1"/>
    <cellStyle name="Accent4" xfId="10017" builtinId="41" hidden="1" customBuiltin="1"/>
    <cellStyle name="Accent4" xfId="10029" builtinId="41" hidden="1" customBuiltin="1"/>
    <cellStyle name="Accent4" xfId="10063" builtinId="41" hidden="1" customBuiltin="1"/>
    <cellStyle name="Accent4" xfId="10094" builtinId="41" hidden="1" customBuiltin="1"/>
    <cellStyle name="Accent4" xfId="10125" builtinId="41" hidden="1" customBuiltin="1"/>
    <cellStyle name="Accent4" xfId="10152" builtinId="41" hidden="1" customBuiltin="1"/>
    <cellStyle name="Accent4" xfId="10181" builtinId="41" hidden="1" customBuiltin="1"/>
    <cellStyle name="Accent4" xfId="10042" builtinId="41" hidden="1" customBuiltin="1"/>
    <cellStyle name="Accent4" xfId="10153" builtinId="41" hidden="1" customBuiltin="1"/>
    <cellStyle name="Accent4" xfId="10198" builtinId="41" hidden="1" customBuiltin="1"/>
    <cellStyle name="Accent4" xfId="10224" builtinId="41" hidden="1" customBuiltin="1"/>
    <cellStyle name="Accent4" xfId="10248" builtinId="41" hidden="1" customBuiltin="1"/>
    <cellStyle name="Accent4" xfId="10272" builtinId="41" hidden="1" customBuiltin="1"/>
    <cellStyle name="Accent4" xfId="10304" builtinId="41" hidden="1" customBuiltin="1"/>
    <cellStyle name="Accent4" xfId="10341" builtinId="41" hidden="1" customBuiltin="1"/>
    <cellStyle name="Accent4" xfId="10372" builtinId="41" hidden="1" customBuiltin="1"/>
    <cellStyle name="Accent4" xfId="10404" builtinId="41" hidden="1" customBuiltin="1"/>
    <cellStyle name="Accent4" xfId="10432" builtinId="41" hidden="1" customBuiltin="1"/>
    <cellStyle name="Accent4" xfId="10460" builtinId="41" hidden="1" customBuiltin="1"/>
    <cellStyle name="Accent4" xfId="10319" builtinId="41" hidden="1" customBuiltin="1"/>
    <cellStyle name="Accent4" xfId="10433" builtinId="41" hidden="1" customBuiltin="1"/>
    <cellStyle name="Accent4" xfId="10478" builtinId="41" hidden="1" customBuiltin="1"/>
    <cellStyle name="Accent4" xfId="10504" builtinId="41" hidden="1" customBuiltin="1"/>
    <cellStyle name="Accent4" xfId="10527" builtinId="41" hidden="1" customBuiltin="1"/>
    <cellStyle name="Accent4" xfId="10550" builtinId="41" hidden="1" customBuiltin="1"/>
    <cellStyle name="Accent4" xfId="10579" builtinId="41" hidden="1" customBuiltin="1"/>
    <cellStyle name="Accent4" xfId="10848" builtinId="41" hidden="1" customBuiltin="1"/>
    <cellStyle name="Accent4" xfId="5500" builtinId="41" hidden="1" customBuiltin="1"/>
    <cellStyle name="Accent4" xfId="5040" builtinId="41" hidden="1" customBuiltin="1"/>
    <cellStyle name="Accent4" xfId="10623" builtinId="41" hidden="1" customBuiltin="1"/>
    <cellStyle name="Accent4" xfId="7672" builtinId="41" hidden="1" customBuiltin="1"/>
    <cellStyle name="Accent4" xfId="7652" builtinId="41" hidden="1" customBuiltin="1"/>
    <cellStyle name="Accent4" xfId="7799" builtinId="41" hidden="1" customBuiltin="1"/>
    <cellStyle name="Accent4" xfId="4770" builtinId="41" hidden="1" customBuiltin="1"/>
    <cellStyle name="Accent4" xfId="4753" builtinId="41" hidden="1" customBuiltin="1"/>
    <cellStyle name="Accent4" xfId="4676" builtinId="41" hidden="1" customBuiltin="1"/>
    <cellStyle name="Accent4" xfId="5508" builtinId="41" hidden="1" customBuiltin="1"/>
    <cellStyle name="Accent4" xfId="5708" builtinId="41" hidden="1" customBuiltin="1"/>
    <cellStyle name="Accent4" xfId="5099" builtinId="41" hidden="1" customBuiltin="1"/>
    <cellStyle name="Accent4" xfId="4393" builtinId="41" hidden="1" customBuiltin="1"/>
    <cellStyle name="Accent4" xfId="5172" builtinId="41" hidden="1" customBuiltin="1"/>
    <cellStyle name="Accent4" xfId="10768" builtinId="41" hidden="1" customBuiltin="1"/>
    <cellStyle name="Accent4" xfId="10802" builtinId="41" hidden="1" customBuiltin="1"/>
    <cellStyle name="Accent4" xfId="5537" builtinId="41" hidden="1" customBuiltin="1"/>
    <cellStyle name="Accent4" xfId="7778" builtinId="41" hidden="1" customBuiltin="1"/>
    <cellStyle name="Accent4" xfId="8346" builtinId="41" hidden="1" customBuiltin="1"/>
    <cellStyle name="Accent4" xfId="5588" builtinId="41" hidden="1" customBuiltin="1"/>
    <cellStyle name="Accent4" xfId="8331" builtinId="41" hidden="1" customBuiltin="1"/>
    <cellStyle name="Accent4" xfId="5608" builtinId="41" hidden="1" customBuiltin="1"/>
    <cellStyle name="Accent4" xfId="10679" builtinId="41" hidden="1" customBuiltin="1"/>
    <cellStyle name="Accent4" xfId="7855" builtinId="41" hidden="1" customBuiltin="1"/>
    <cellStyle name="Accent4" xfId="10696" builtinId="41" hidden="1" customBuiltin="1"/>
    <cellStyle name="Accent4" xfId="7938" builtinId="41" hidden="1" customBuiltin="1"/>
    <cellStyle name="Accent4" xfId="5591" builtinId="41" hidden="1" customBuiltin="1"/>
    <cellStyle name="Accent4" xfId="5004" builtinId="41" hidden="1" customBuiltin="1"/>
    <cellStyle name="Accent4" xfId="4819" builtinId="41" hidden="1" customBuiltin="1"/>
    <cellStyle name="Accent4" xfId="4798" builtinId="41" hidden="1" customBuiltin="1"/>
    <cellStyle name="Accent4" xfId="4886" builtinId="41" hidden="1" customBuiltin="1"/>
    <cellStyle name="Accent4" xfId="5596" builtinId="41" hidden="1" customBuiltin="1"/>
    <cellStyle name="Accent4" xfId="6141" builtinId="41" hidden="1" customBuiltin="1"/>
    <cellStyle name="Accent4" xfId="5687" builtinId="41" hidden="1" customBuiltin="1"/>
    <cellStyle name="Accent4" xfId="5686" builtinId="41" hidden="1" customBuiltin="1"/>
    <cellStyle name="Accent4" xfId="5059" builtinId="41" hidden="1" customBuiltin="1"/>
    <cellStyle name="Accent4" xfId="6193" builtinId="41" hidden="1" customBuiltin="1"/>
    <cellStyle name="Accent4" xfId="5091" builtinId="41" hidden="1" customBuiltin="1"/>
    <cellStyle name="Accent4" xfId="6027" builtinId="41" hidden="1" customBuiltin="1"/>
    <cellStyle name="Accent4" xfId="4357" builtinId="41" hidden="1" customBuiltin="1"/>
    <cellStyle name="Accent4" xfId="6197" builtinId="41" hidden="1" customBuiltin="1"/>
    <cellStyle name="Accent4" xfId="5236" builtinId="41" hidden="1" customBuiltin="1"/>
    <cellStyle name="Accent4" xfId="6184" builtinId="41" hidden="1" customBuiltin="1"/>
    <cellStyle name="Accent4" xfId="5088" builtinId="41" hidden="1" customBuiltin="1"/>
    <cellStyle name="Accent4" xfId="4352" builtinId="41" hidden="1" customBuiltin="1"/>
    <cellStyle name="Accent4" xfId="4862" builtinId="41" hidden="1" customBuiltin="1"/>
    <cellStyle name="Accent4" xfId="9948" builtinId="41" hidden="1" customBuiltin="1"/>
    <cellStyle name="Accent4" xfId="4473" builtinId="41" hidden="1" customBuiltin="1"/>
    <cellStyle name="Accent4" xfId="10530" builtinId="41" hidden="1" customBuiltin="1"/>
    <cellStyle name="Accent4" xfId="10189" builtinId="41" hidden="1" customBuiltin="1"/>
    <cellStyle name="Accent4" xfId="6164" builtinId="41" hidden="1" customBuiltin="1"/>
    <cellStyle name="Accent4" xfId="5217" builtinId="41" hidden="1" customBuiltin="1"/>
    <cellStyle name="Accent4" xfId="9799" builtinId="41" hidden="1" customBuiltin="1"/>
    <cellStyle name="Accent4" xfId="11017" builtinId="41" hidden="1" customBuiltin="1"/>
    <cellStyle name="Accent4" xfId="11044" builtinId="41" hidden="1" customBuiltin="1"/>
    <cellStyle name="Accent4" xfId="11075" builtinId="41" hidden="1" customBuiltin="1"/>
    <cellStyle name="Accent4" xfId="11103" builtinId="41" hidden="1" customBuiltin="1"/>
    <cellStyle name="Accent4" xfId="11129" builtinId="41" hidden="1" customBuiltin="1"/>
    <cellStyle name="Accent4" xfId="10980" builtinId="41" hidden="1" customBuiltin="1"/>
    <cellStyle name="Accent4" xfId="11174" builtinId="41" hidden="1" customBuiltin="1"/>
    <cellStyle name="Accent4" xfId="11208" builtinId="41" hidden="1" customBuiltin="1"/>
    <cellStyle name="Accent4" xfId="11242" builtinId="41" hidden="1" customBuiltin="1"/>
    <cellStyle name="Accent4" xfId="11277" builtinId="41" hidden="1" customBuiltin="1"/>
    <cellStyle name="Accent4" xfId="11308" builtinId="41" hidden="1" customBuiltin="1"/>
    <cellStyle name="Accent4" xfId="11149" builtinId="41" hidden="1" customBuiltin="1"/>
    <cellStyle name="Accent4" xfId="11278" builtinId="41" hidden="1" customBuiltin="1"/>
    <cellStyle name="Accent4" xfId="11328" builtinId="41" hidden="1" customBuiltin="1"/>
    <cellStyle name="Accent4" xfId="11361" builtinId="41" hidden="1" customBuiltin="1"/>
    <cellStyle name="Accent4" xfId="11391" builtinId="41" hidden="1" customBuiltin="1"/>
    <cellStyle name="Accent4" xfId="11417" builtinId="41" hidden="1" customBuiltin="1"/>
    <cellStyle name="Accent4" xfId="11429" builtinId="41" hidden="1" customBuiltin="1"/>
    <cellStyle name="Accent4" xfId="11472" builtinId="41" hidden="1" customBuiltin="1"/>
    <cellStyle name="Accent4" xfId="11503" builtinId="41" hidden="1" customBuiltin="1"/>
    <cellStyle name="Accent4" xfId="11535" builtinId="41" hidden="1" customBuiltin="1"/>
    <cellStyle name="Accent4" xfId="11565" builtinId="41" hidden="1" customBuiltin="1"/>
    <cellStyle name="Accent4" xfId="11594" builtinId="41" hidden="1" customBuiltin="1"/>
    <cellStyle name="Accent4" xfId="11446" builtinId="41" hidden="1" customBuiltin="1"/>
    <cellStyle name="Accent4" xfId="11566" builtinId="41" hidden="1" customBuiltin="1"/>
    <cellStyle name="Accent4" xfId="11613" builtinId="41" hidden="1" customBuiltin="1"/>
    <cellStyle name="Accent4" xfId="11641" builtinId="41" hidden="1" customBuiltin="1"/>
    <cellStyle name="Accent4" xfId="11668" builtinId="41" hidden="1" customBuiltin="1"/>
    <cellStyle name="Accent4" xfId="11696" builtinId="41" hidden="1" customBuiltin="1"/>
    <cellStyle name="Accent4" xfId="11727" builtinId="41" hidden="1" customBuiltin="1"/>
    <cellStyle name="Accent4" xfId="11770" builtinId="41" hidden="1" customBuiltin="1"/>
    <cellStyle name="Accent4" xfId="11801" builtinId="41" hidden="1" customBuiltin="1"/>
    <cellStyle name="Accent4" xfId="11833" builtinId="41" hidden="1" customBuiltin="1"/>
    <cellStyle name="Accent4" xfId="11862" builtinId="41" hidden="1" customBuiltin="1"/>
    <cellStyle name="Accent4" xfId="11890" builtinId="41" hidden="1" customBuiltin="1"/>
    <cellStyle name="Accent4" xfId="11745" builtinId="41" hidden="1" customBuiltin="1"/>
    <cellStyle name="Accent4" xfId="11863" builtinId="41" hidden="1" customBuiltin="1"/>
    <cellStyle name="Accent4" xfId="11909" builtinId="41" hidden="1" customBuiltin="1"/>
    <cellStyle name="Accent4" xfId="11937" builtinId="41" hidden="1" customBuiltin="1"/>
    <cellStyle name="Accent4" xfId="11967" builtinId="41" hidden="1" customBuiltin="1"/>
    <cellStyle name="Accent4" xfId="11995" builtinId="41" hidden="1" customBuiltin="1"/>
    <cellStyle name="Accent4" xfId="12023" builtinId="41" hidden="1" customBuiltin="1"/>
    <cellStyle name="Accent4" xfId="5359" builtinId="41" hidden="1" customBuiltin="1"/>
    <cellStyle name="Accent4" xfId="10881" builtinId="41" hidden="1" customBuiltin="1"/>
    <cellStyle name="Accent4" xfId="5754" builtinId="41" hidden="1" customBuiltin="1"/>
    <cellStyle name="Accent4" xfId="5993" builtinId="41" hidden="1" customBuiltin="1"/>
    <cellStyle name="Accent4" xfId="10885" builtinId="41" hidden="1" customBuiltin="1"/>
    <cellStyle name="Accent4" xfId="10901" builtinId="41" hidden="1" customBuiltin="1"/>
    <cellStyle name="Accent4" xfId="12170" builtinId="41" hidden="1" customBuiltin="1"/>
    <cellStyle name="Accent4" xfId="12191" builtinId="41" hidden="1" customBuiltin="1"/>
    <cellStyle name="Accent4" xfId="12214" builtinId="41" hidden="1" customBuiltin="1"/>
    <cellStyle name="Accent4" xfId="12235" builtinId="41" hidden="1" customBuiltin="1"/>
    <cellStyle name="Accent4" xfId="12256" builtinId="41" hidden="1" customBuiltin="1"/>
    <cellStyle name="Accent4" xfId="12140" builtinId="41" hidden="1" customBuiltin="1"/>
    <cellStyle name="Accent4" xfId="12297" builtinId="41" hidden="1" customBuiltin="1"/>
    <cellStyle name="Accent4" xfId="12330" builtinId="41" hidden="1" customBuiltin="1"/>
    <cellStyle name="Accent4" xfId="12364" builtinId="41" hidden="1" customBuiltin="1"/>
    <cellStyle name="Accent4" xfId="12394" builtinId="41" hidden="1" customBuiltin="1"/>
    <cellStyle name="Accent4" xfId="12426" builtinId="41" hidden="1" customBuiltin="1"/>
    <cellStyle name="Accent4" xfId="12273" builtinId="41" hidden="1" customBuiltin="1"/>
    <cellStyle name="Accent4" xfId="12395" builtinId="41" hidden="1" customBuiltin="1"/>
    <cellStyle name="Accent4" xfId="12447" builtinId="41" hidden="1" customBuiltin="1"/>
    <cellStyle name="Accent4" xfId="12479" builtinId="41" hidden="1" customBuiltin="1"/>
    <cellStyle name="Accent4" xfId="12506" builtinId="41" hidden="1" customBuiltin="1"/>
    <cellStyle name="Accent4" xfId="12532" builtinId="41" hidden="1" customBuiltin="1"/>
    <cellStyle name="Accent4" xfId="12541" builtinId="41" hidden="1" customBuiltin="1"/>
    <cellStyle name="Accent4" xfId="12581" builtinId="41" hidden="1" customBuiltin="1"/>
    <cellStyle name="Accent4" xfId="12612" builtinId="41" hidden="1" customBuiltin="1"/>
    <cellStyle name="Accent4" xfId="12643" builtinId="41" hidden="1" customBuiltin="1"/>
    <cellStyle name="Accent4" xfId="12671" builtinId="41" hidden="1" customBuiltin="1"/>
    <cellStyle name="Accent4" xfId="12699" builtinId="41" hidden="1" customBuiltin="1"/>
    <cellStyle name="Accent4" xfId="12558" builtinId="41" hidden="1" customBuiltin="1"/>
    <cellStyle name="Accent4" xfId="12672" builtinId="41" hidden="1" customBuiltin="1"/>
    <cellStyle name="Accent4" xfId="12718" builtinId="41" hidden="1" customBuiltin="1"/>
    <cellStyle name="Accent4" xfId="12747" builtinId="41" hidden="1" customBuiltin="1"/>
    <cellStyle name="Accent4" xfId="12775" builtinId="41" hidden="1" customBuiltin="1"/>
    <cellStyle name="Accent4" xfId="12803" builtinId="41" hidden="1" customBuiltin="1"/>
    <cellStyle name="Accent4" xfId="12834" builtinId="41" hidden="1" customBuiltin="1"/>
    <cellStyle name="Accent4" xfId="12874" builtinId="41" hidden="1" customBuiltin="1"/>
    <cellStyle name="Accent4" xfId="12905" builtinId="41" hidden="1" customBuiltin="1"/>
    <cellStyle name="Accent4" xfId="12936" builtinId="41" hidden="1" customBuiltin="1"/>
    <cellStyle name="Accent4" xfId="12963" builtinId="41" hidden="1" customBuiltin="1"/>
    <cellStyle name="Accent4" xfId="12991" builtinId="41" hidden="1" customBuiltin="1"/>
    <cellStyle name="Accent4" xfId="12851" builtinId="41" hidden="1" customBuiltin="1"/>
    <cellStyle name="Accent4" xfId="12964" builtinId="41" hidden="1" customBuiltin="1"/>
    <cellStyle name="Accent4" xfId="13011" builtinId="41" hidden="1" customBuiltin="1"/>
    <cellStyle name="Accent4" xfId="13038" builtinId="41" hidden="1" customBuiltin="1"/>
    <cellStyle name="Accent4" xfId="13064" builtinId="41" hidden="1" customBuiltin="1"/>
    <cellStyle name="Accent4" xfId="13089" builtinId="41" hidden="1" customBuiltin="1"/>
    <cellStyle name="Accent4" xfId="13110" builtinId="41" hidden="1" customBuiltin="1"/>
    <cellStyle name="Accent4" xfId="5834" builtinId="41" hidden="1" customBuiltin="1"/>
    <cellStyle name="Accent4" xfId="5196" builtinId="41" hidden="1" customBuiltin="1"/>
    <cellStyle name="Accent4" xfId="4664" builtinId="41" hidden="1" customBuiltin="1"/>
    <cellStyle name="Accent4" xfId="7925" builtinId="41" hidden="1" customBuiltin="1"/>
    <cellStyle name="Accent4" xfId="5863" builtinId="41" hidden="1" customBuiltin="1"/>
    <cellStyle name="Accent4" xfId="7821" builtinId="41" hidden="1" customBuiltin="1"/>
    <cellStyle name="Accent4" xfId="4836" builtinId="41" hidden="1" customBuiltin="1"/>
    <cellStyle name="Accent4" xfId="11126" builtinId="41" hidden="1" customBuiltin="1"/>
    <cellStyle name="Accent4" xfId="11424" builtinId="41" hidden="1" customBuiltin="1"/>
    <cellStyle name="Accent4" xfId="4211" builtinId="41" hidden="1" customBuiltin="1"/>
    <cellStyle name="Accent4" xfId="10840" builtinId="41" hidden="1" customBuiltin="1"/>
    <cellStyle name="Accent4" xfId="5905" builtinId="41" hidden="1" customBuiltin="1"/>
    <cellStyle name="Accent4" xfId="11902" builtinId="41" hidden="1" customBuiltin="1"/>
    <cellStyle name="Accent4" xfId="7630" builtinId="41" hidden="1" customBuiltin="1"/>
    <cellStyle name="Accent4" xfId="4668" builtinId="41" hidden="1" customBuiltin="1"/>
    <cellStyle name="Accent4" xfId="10896" builtinId="41" hidden="1" customBuiltin="1"/>
    <cellStyle name="Accent4" xfId="13116" builtinId="41" hidden="1" customBuiltin="1"/>
    <cellStyle name="Accent4" xfId="13084" builtinId="41" hidden="1" customBuiltin="1"/>
    <cellStyle name="Accent4" xfId="7943" builtinId="41" hidden="1" customBuiltin="1"/>
    <cellStyle name="Accent4" xfId="13141" builtinId="41" hidden="1" customBuiltin="1"/>
    <cellStyle name="Accent4" xfId="13179" builtinId="41" hidden="1" customBuiltin="1"/>
    <cellStyle name="Accent4" xfId="13215" builtinId="41" hidden="1" customBuiltin="1"/>
    <cellStyle name="Accent4" xfId="13250" builtinId="41" hidden="1" customBuiltin="1"/>
    <cellStyle name="Accent4" xfId="13268" builtinId="41" hidden="1" customBuiltin="1"/>
    <cellStyle name="Accent4" xfId="13313" builtinId="41" hidden="1" customBuiltin="1"/>
    <cellStyle name="Accent4" xfId="13345" builtinId="41" hidden="1" customBuiltin="1"/>
    <cellStyle name="Accent4" xfId="13379" builtinId="41" hidden="1" customBuiltin="1"/>
    <cellStyle name="Accent4" xfId="13411" builtinId="41" hidden="1" customBuiltin="1"/>
    <cellStyle name="Accent4" xfId="13442" builtinId="41" hidden="1" customBuiltin="1"/>
    <cellStyle name="Accent4" xfId="13286" builtinId="41" hidden="1" customBuiltin="1"/>
    <cellStyle name="Accent4" xfId="13412" builtinId="41" hidden="1" customBuiltin="1"/>
    <cellStyle name="Accent4" xfId="13465" builtinId="41" hidden="1" customBuiltin="1"/>
    <cellStyle name="Accent4" xfId="13500" builtinId="41" hidden="1" customBuiltin="1"/>
    <cellStyle name="Accent4" xfId="13536" builtinId="41" hidden="1" customBuiltin="1"/>
    <cellStyle name="Accent4" xfId="13570" builtinId="41" hidden="1" customBuiltin="1"/>
    <cellStyle name="Accent4" xfId="13610" builtinId="41" hidden="1" customBuiltin="1"/>
    <cellStyle name="Accent4" xfId="13655" builtinId="41" hidden="1" customBuiltin="1"/>
    <cellStyle name="Accent4" xfId="13687" builtinId="41" hidden="1" customBuiltin="1"/>
    <cellStyle name="Accent4" xfId="13721" builtinId="41" hidden="1" customBuiltin="1"/>
    <cellStyle name="Accent4" xfId="13753" builtinId="41" hidden="1" customBuiltin="1"/>
    <cellStyle name="Accent4" xfId="13784" builtinId="41" hidden="1" customBuiltin="1"/>
    <cellStyle name="Accent4" xfId="13628" builtinId="41" hidden="1" customBuiltin="1"/>
    <cellStyle name="Accent4" xfId="13754" builtinId="41" hidden="1" customBuiltin="1"/>
    <cellStyle name="Accent4" xfId="13807" builtinId="41" hidden="1" customBuiltin="1"/>
    <cellStyle name="Accent4" xfId="13842" builtinId="41" hidden="1" customBuiltin="1"/>
    <cellStyle name="Accent4" xfId="13878" builtinId="41" hidden="1" customBuiltin="1"/>
    <cellStyle name="Accent4" xfId="13912" builtinId="41" hidden="1" customBuiltin="1"/>
    <cellStyle name="Accent4" xfId="13954" builtinId="41" hidden="1" customBuiltin="1"/>
    <cellStyle name="Accent4" xfId="14313" builtinId="41" hidden="1" customBuiltin="1"/>
    <cellStyle name="Accent4" xfId="14334" builtinId="41" hidden="1" customBuiltin="1"/>
    <cellStyle name="Accent4" xfId="14356" builtinId="41" hidden="1" customBuiltin="1"/>
    <cellStyle name="Accent4" xfId="14378" builtinId="41" hidden="1" customBuiltin="1"/>
    <cellStyle name="Accent4" xfId="14399" builtinId="41" hidden="1" customBuiltin="1"/>
    <cellStyle name="Accent4" xfId="14441" builtinId="41" hidden="1" customBuiltin="1"/>
    <cellStyle name="Accent4" xfId="14844" builtinId="41" hidden="1" customBuiltin="1"/>
    <cellStyle name="Accent4" xfId="14868" builtinId="41" hidden="1" customBuiltin="1"/>
    <cellStyle name="Accent4" xfId="14894" builtinId="41" hidden="1" customBuiltin="1"/>
    <cellStyle name="Accent4" xfId="14918" builtinId="41" hidden="1" customBuiltin="1"/>
    <cellStyle name="Accent4" xfId="14941" builtinId="41" hidden="1" customBuiltin="1"/>
    <cellStyle name="Accent4" xfId="14810" builtinId="41" hidden="1" customBuiltin="1"/>
    <cellStyle name="Accent4" xfId="14980" builtinId="41" hidden="1" customBuiltin="1"/>
    <cellStyle name="Accent4" xfId="15012" builtinId="41" hidden="1" customBuiltin="1"/>
    <cellStyle name="Accent4" xfId="15045" builtinId="41" hidden="1" customBuiltin="1"/>
    <cellStyle name="Accent4" xfId="15078" builtinId="41" hidden="1" customBuiltin="1"/>
    <cellStyle name="Accent4" xfId="15109" builtinId="41" hidden="1" customBuiltin="1"/>
    <cellStyle name="Accent4" xfId="14956" builtinId="41" hidden="1" customBuiltin="1"/>
    <cellStyle name="Accent4" xfId="15079" builtinId="41" hidden="1" customBuiltin="1"/>
    <cellStyle name="Accent4" xfId="15127" builtinId="41" hidden="1" customBuiltin="1"/>
    <cellStyle name="Accent4" xfId="15154" builtinId="41" hidden="1" customBuiltin="1"/>
    <cellStyle name="Accent4" xfId="15177" builtinId="41" hidden="1" customBuiltin="1"/>
    <cellStyle name="Accent4" xfId="15201" builtinId="41" hidden="1" customBuiltin="1"/>
    <cellStyle name="Accent4" xfId="15212" builtinId="41" hidden="1" customBuiltin="1"/>
    <cellStyle name="Accent4" xfId="15247" builtinId="41" hidden="1" customBuiltin="1"/>
    <cellStyle name="Accent4" xfId="15278" builtinId="41" hidden="1" customBuiltin="1"/>
    <cellStyle name="Accent4" xfId="15309" builtinId="41" hidden="1" customBuiltin="1"/>
    <cellStyle name="Accent4" xfId="15338" builtinId="41" hidden="1" customBuiltin="1"/>
    <cellStyle name="Accent4" xfId="15366" builtinId="41" hidden="1" customBuiltin="1"/>
    <cellStyle name="Accent4" xfId="15225" builtinId="41" hidden="1" customBuiltin="1"/>
    <cellStyle name="Accent4" xfId="15339" builtinId="41" hidden="1" customBuiltin="1"/>
    <cellStyle name="Accent4" xfId="15384" builtinId="41" hidden="1" customBuiltin="1"/>
    <cellStyle name="Accent4" xfId="15407" builtinId="41" hidden="1" customBuiltin="1"/>
    <cellStyle name="Accent4" xfId="15433" builtinId="41" hidden="1" customBuiltin="1"/>
    <cellStyle name="Accent4" xfId="15458" builtinId="41" hidden="1" customBuiltin="1"/>
    <cellStyle name="Accent4" xfId="15489" builtinId="41" hidden="1" customBuiltin="1"/>
    <cellStyle name="Accent4" xfId="15525" builtinId="41" hidden="1" customBuiltin="1"/>
    <cellStyle name="Accent4" xfId="15556" builtinId="41" hidden="1" customBuiltin="1"/>
    <cellStyle name="Accent4" xfId="15587" builtinId="41" hidden="1" customBuiltin="1"/>
    <cellStyle name="Accent4" xfId="15615" builtinId="41" hidden="1" customBuiltin="1"/>
    <cellStyle name="Accent4" xfId="15643" builtinId="41" hidden="1" customBuiltin="1"/>
    <cellStyle name="Accent4" xfId="15503" builtinId="41" hidden="1" customBuiltin="1"/>
    <cellStyle name="Accent4" xfId="15616" builtinId="41" hidden="1" customBuiltin="1"/>
    <cellStyle name="Accent4" xfId="15661" builtinId="41" hidden="1" customBuiltin="1"/>
    <cellStyle name="Accent4" xfId="15684" builtinId="41" hidden="1" customBuiltin="1"/>
    <cellStyle name="Accent4" xfId="15708" builtinId="41" hidden="1" customBuiltin="1"/>
    <cellStyle name="Accent4" xfId="15732" builtinId="41" hidden="1" customBuiltin="1"/>
    <cellStyle name="Accent4" xfId="15761" builtinId="41" hidden="1" customBuiltin="1"/>
    <cellStyle name="Accent4" xfId="14465" builtinId="41" hidden="1" customBuiltin="1"/>
    <cellStyle name="Accent4" xfId="14649" builtinId="41" hidden="1" customBuiltin="1"/>
    <cellStyle name="Accent4" xfId="14475" builtinId="41" hidden="1" customBuiltin="1"/>
    <cellStyle name="Accent4" xfId="14529" builtinId="41" hidden="1" customBuiltin="1"/>
    <cellStyle name="Accent4" xfId="14655" builtinId="41" hidden="1" customBuiltin="1"/>
    <cellStyle name="Accent4" xfId="14699" builtinId="41" hidden="1" customBuiltin="1"/>
    <cellStyle name="Accent4" xfId="15913" builtinId="41" hidden="1" customBuiltin="1"/>
    <cellStyle name="Accent4" xfId="15934" builtinId="41" hidden="1" customBuiltin="1"/>
    <cellStyle name="Accent4" xfId="15957" builtinId="41" hidden="1" customBuiltin="1"/>
    <cellStyle name="Accent4" xfId="15978" builtinId="41" hidden="1" customBuiltin="1"/>
    <cellStyle name="Accent4" xfId="15999" builtinId="41" hidden="1" customBuiltin="1"/>
    <cellStyle name="Accent4" xfId="15885" builtinId="41" hidden="1" customBuiltin="1"/>
    <cellStyle name="Accent4" xfId="16035" builtinId="41" hidden="1" customBuiltin="1"/>
    <cellStyle name="Accent4" xfId="16068" builtinId="41" hidden="1" customBuiltin="1"/>
    <cellStyle name="Accent4" xfId="16102" builtinId="41" hidden="1" customBuiltin="1"/>
    <cellStyle name="Accent4" xfId="16132" builtinId="41" hidden="1" customBuiltin="1"/>
    <cellStyle name="Accent4" xfId="16163" builtinId="41" hidden="1" customBuiltin="1"/>
    <cellStyle name="Accent4" xfId="16013" builtinId="41" hidden="1" customBuiltin="1"/>
    <cellStyle name="Accent4" xfId="16133" builtinId="41" hidden="1" customBuiltin="1"/>
    <cellStyle name="Accent4" xfId="16182" builtinId="41" hidden="1" customBuiltin="1"/>
    <cellStyle name="Accent4" xfId="16210" builtinId="41" hidden="1" customBuiltin="1"/>
    <cellStyle name="Accent4" xfId="16235" builtinId="41" hidden="1" customBuiltin="1"/>
    <cellStyle name="Accent4" xfId="16261" builtinId="41" hidden="1" customBuiltin="1"/>
    <cellStyle name="Accent4" xfId="16273" builtinId="41" hidden="1" customBuiltin="1"/>
    <cellStyle name="Accent4" xfId="16308" builtinId="41" hidden="1" customBuiltin="1"/>
    <cellStyle name="Accent4" xfId="16339" builtinId="41" hidden="1" customBuiltin="1"/>
    <cellStyle name="Accent4" xfId="16370" builtinId="41" hidden="1" customBuiltin="1"/>
    <cellStyle name="Accent4" xfId="16397" builtinId="41" hidden="1" customBuiltin="1"/>
    <cellStyle name="Accent4" xfId="16425" builtinId="41" hidden="1" customBuiltin="1"/>
    <cellStyle name="Accent4" xfId="16287" builtinId="41" hidden="1" customBuiltin="1"/>
    <cellStyle name="Accent4" xfId="16398" builtinId="41" hidden="1" customBuiltin="1"/>
    <cellStyle name="Accent4" xfId="16441" builtinId="41" hidden="1" customBuiltin="1"/>
    <cellStyle name="Accent4" xfId="16466" builtinId="41" hidden="1" customBuiltin="1"/>
    <cellStyle name="Accent4" xfId="16487" builtinId="41" hidden="1" customBuiltin="1"/>
    <cellStyle name="Accent4" xfId="16511" builtinId="41" hidden="1" customBuiltin="1"/>
    <cellStyle name="Accent4" xfId="16542" builtinId="41" hidden="1" customBuiltin="1"/>
    <cellStyle name="Accent4" xfId="16578" builtinId="41" hidden="1" customBuiltin="1"/>
    <cellStyle name="Accent4" xfId="16609" builtinId="41" hidden="1" customBuiltin="1"/>
    <cellStyle name="Accent4" xfId="16641" builtinId="41" hidden="1" customBuiltin="1"/>
    <cellStyle name="Accent4" xfId="16669" builtinId="41" hidden="1" customBuiltin="1"/>
    <cellStyle name="Accent4" xfId="16697" builtinId="41" hidden="1" customBuiltin="1"/>
    <cellStyle name="Accent4" xfId="16557" builtinId="41" hidden="1" customBuiltin="1"/>
    <cellStyle name="Accent4" xfId="16670" builtinId="41" hidden="1" customBuiltin="1"/>
    <cellStyle name="Accent4" xfId="16715" builtinId="41" hidden="1" customBuiltin="1"/>
    <cellStyle name="Accent4" xfId="16739" builtinId="41" hidden="1" customBuiltin="1"/>
    <cellStyle name="Accent4" xfId="16761" builtinId="41" hidden="1" customBuiltin="1"/>
    <cellStyle name="Accent4" xfId="16784" builtinId="41" hidden="1" customBuiltin="1"/>
    <cellStyle name="Accent4" xfId="16813" builtinId="41" hidden="1" customBuiltin="1"/>
    <cellStyle name="Accent4" xfId="17025" builtinId="41" hidden="1" customBuiltin="1"/>
    <cellStyle name="Accent4" xfId="7557" builtinId="41" hidden="1" customBuiltin="1"/>
    <cellStyle name="Accent4" xfId="8226" builtinId="41" hidden="1" customBuiltin="1"/>
    <cellStyle name="Accent4" xfId="16842" builtinId="41" hidden="1" customBuiltin="1"/>
    <cellStyle name="Accent4" xfId="14067" builtinId="41" hidden="1" customBuiltin="1"/>
    <cellStyle name="Accent4" xfId="14054" builtinId="41" hidden="1" customBuiltin="1"/>
    <cellStyle name="Accent4" xfId="14176" builtinId="41" hidden="1" customBuiltin="1"/>
    <cellStyle name="Accent4" xfId="4814" builtinId="41" hidden="1" customBuiltin="1"/>
    <cellStyle name="Accent4" xfId="4490" builtinId="41" hidden="1" customBuiltin="1"/>
    <cellStyle name="Accent4" xfId="5868" builtinId="41" hidden="1" customBuiltin="1"/>
    <cellStyle name="Accent4" xfId="6097" builtinId="41" hidden="1" customBuiltin="1"/>
    <cellStyle name="Accent4" xfId="5322" builtinId="41" hidden="1" customBuiltin="1"/>
    <cellStyle name="Accent4" xfId="7854" builtinId="41" hidden="1" customBuiltin="1"/>
    <cellStyle name="Accent4" xfId="4558" builtinId="41" hidden="1" customBuiltin="1"/>
    <cellStyle name="Accent4" xfId="7713" builtinId="41" hidden="1" customBuiltin="1"/>
    <cellStyle name="Accent4" xfId="16971" builtinId="41" hidden="1" customBuiltin="1"/>
    <cellStyle name="Accent4" xfId="16998" builtinId="41" hidden="1" customBuiltin="1"/>
    <cellStyle name="Accent4" xfId="7555" builtinId="41" hidden="1" customBuiltin="1"/>
    <cellStyle name="Accent4" xfId="14154" builtinId="41" hidden="1" customBuiltin="1"/>
    <cellStyle name="Accent4" xfId="14639" builtinId="41" hidden="1" customBuiltin="1"/>
    <cellStyle name="Accent4" xfId="4672" builtinId="41" hidden="1" customBuiltin="1"/>
    <cellStyle name="Accent4" xfId="14625" builtinId="41" hidden="1" customBuiltin="1"/>
    <cellStyle name="Accent4" xfId="5406" builtinId="41" hidden="1" customBuiltin="1"/>
    <cellStyle name="Accent4" xfId="16891" builtinId="41" hidden="1" customBuiltin="1"/>
    <cellStyle name="Accent4" xfId="14218" builtinId="41" hidden="1" customBuiltin="1"/>
    <cellStyle name="Accent4" xfId="16905" builtinId="41" hidden="1" customBuiltin="1"/>
    <cellStyle name="Accent4" xfId="14280" builtinId="41" hidden="1" customBuiltin="1"/>
    <cellStyle name="Accent4" xfId="10855" builtinId="41" hidden="1" customBuiltin="1"/>
    <cellStyle name="Accent4" xfId="10674" builtinId="41" hidden="1" customBuiltin="1"/>
    <cellStyle name="Accent4" xfId="6153" builtinId="41" hidden="1" customBuiltin="1"/>
    <cellStyle name="Accent4" xfId="5260" builtinId="41" hidden="1" customBuiltin="1"/>
    <cellStyle name="Accent4" xfId="7784" builtinId="41" hidden="1" customBuiltin="1"/>
    <cellStyle name="Accent4" xfId="5452" builtinId="41" hidden="1" customBuiltin="1"/>
    <cellStyle name="Accent4" xfId="4716" builtinId="41" hidden="1" customBuiltin="1"/>
    <cellStyle name="Accent4" xfId="7702" builtinId="41" hidden="1" customBuiltin="1"/>
    <cellStyle name="Accent4" xfId="5577" builtinId="41" hidden="1" customBuiltin="1"/>
    <cellStyle name="Accent4" xfId="5999" builtinId="41" hidden="1" customBuiltin="1"/>
    <cellStyle name="Accent4" xfId="6260" builtinId="41" hidden="1" customBuiltin="1"/>
    <cellStyle name="Accent4" xfId="6080" builtinId="41" hidden="1" customBuiltin="1"/>
    <cellStyle name="Accent4" xfId="11694" builtinId="41" hidden="1" customBuiltin="1"/>
    <cellStyle name="Accent4" xfId="13027" builtinId="41" hidden="1" customBuiltin="1"/>
    <cellStyle name="Accent4" xfId="4894" builtinId="41" hidden="1" customBuiltin="1"/>
    <cellStyle name="Accent4" xfId="7789" builtinId="41" hidden="1" customBuiltin="1"/>
    <cellStyle name="Accent4" xfId="6128" builtinId="41" hidden="1" customBuiltin="1"/>
    <cellStyle name="Accent4" xfId="4617" builtinId="41" hidden="1" customBuiltin="1"/>
    <cellStyle name="Accent4" xfId="11954" builtinId="41" hidden="1" customBuiltin="1"/>
    <cellStyle name="Accent4" xfId="4907" builtinId="41" hidden="1" customBuiltin="1"/>
    <cellStyle name="Accent4" xfId="16189" builtinId="41" hidden="1" customBuiltin="1"/>
    <cellStyle name="Accent4" xfId="10822" builtinId="41" hidden="1" customBuiltin="1"/>
    <cellStyle name="Accent4" xfId="16764" builtinId="41" hidden="1" customBuiltin="1"/>
    <cellStyle name="Accent4" xfId="16433" builtinId="41" hidden="1" customBuiltin="1"/>
    <cellStyle name="Accent4" xfId="4860" builtinId="41" hidden="1" customBuiltin="1"/>
    <cellStyle name="Accent4" xfId="7927" builtinId="41" hidden="1" customBuiltin="1"/>
    <cellStyle name="Accent4" xfId="16040" builtinId="41" hidden="1" customBuiltin="1"/>
    <cellStyle name="Accent4" xfId="17174" builtinId="41" hidden="1" customBuiltin="1"/>
    <cellStyle name="Accent4" xfId="17199" builtinId="41" hidden="1" customBuiltin="1"/>
    <cellStyle name="Accent4" xfId="17227" builtinId="41" hidden="1" customBuiltin="1"/>
    <cellStyle name="Accent4" xfId="17254" builtinId="41" hidden="1" customBuiltin="1"/>
    <cellStyle name="Accent4" xfId="17279" builtinId="41" hidden="1" customBuiltin="1"/>
    <cellStyle name="Accent4" xfId="17140" builtinId="41" hidden="1" customBuiltin="1"/>
    <cellStyle name="Accent4" xfId="17321" builtinId="41" hidden="1" customBuiltin="1"/>
    <cellStyle name="Accent4" xfId="17355" builtinId="41" hidden="1" customBuiltin="1"/>
    <cellStyle name="Accent4" xfId="17389" builtinId="41" hidden="1" customBuiltin="1"/>
    <cellStyle name="Accent4" xfId="17421" builtinId="41" hidden="1" customBuiltin="1"/>
    <cellStyle name="Accent4" xfId="17453" builtinId="41" hidden="1" customBuiltin="1"/>
    <cellStyle name="Accent4" xfId="17296" builtinId="41" hidden="1" customBuiltin="1"/>
    <cellStyle name="Accent4" xfId="17422" builtinId="41" hidden="1" customBuiltin="1"/>
    <cellStyle name="Accent4" xfId="17473" builtinId="41" hidden="1" customBuiltin="1"/>
    <cellStyle name="Accent4" xfId="17502" builtinId="41" hidden="1" customBuiltin="1"/>
    <cellStyle name="Accent4" xfId="17530" builtinId="41" hidden="1" customBuiltin="1"/>
    <cellStyle name="Accent4" xfId="17555" builtinId="41" hidden="1" customBuiltin="1"/>
    <cellStyle name="Accent4" xfId="17566" builtinId="41" hidden="1" customBuiltin="1"/>
    <cellStyle name="Accent4" xfId="17604" builtinId="41" hidden="1" customBuiltin="1"/>
    <cellStyle name="Accent4" xfId="17635" builtinId="41" hidden="1" customBuiltin="1"/>
    <cellStyle name="Accent4" xfId="17666" builtinId="41" hidden="1" customBuiltin="1"/>
    <cellStyle name="Accent4" xfId="17695" builtinId="41" hidden="1" customBuiltin="1"/>
    <cellStyle name="Accent4" xfId="17724" builtinId="41" hidden="1" customBuiltin="1"/>
    <cellStyle name="Accent4" xfId="17580" builtinId="41" hidden="1" customBuiltin="1"/>
    <cellStyle name="Accent4" xfId="17696" builtinId="41" hidden="1" customBuiltin="1"/>
    <cellStyle name="Accent4" xfId="17743" builtinId="41" hidden="1" customBuiltin="1"/>
    <cellStyle name="Accent4" xfId="17769" builtinId="41" hidden="1" customBuiltin="1"/>
    <cellStyle name="Accent4" xfId="17795" builtinId="41" hidden="1" customBuiltin="1"/>
    <cellStyle name="Accent4" xfId="17819" builtinId="41" hidden="1" customBuiltin="1"/>
    <cellStyle name="Accent4" xfId="17850" builtinId="41" hidden="1" customBuiltin="1"/>
    <cellStyle name="Accent4" xfId="17888" builtinId="41" hidden="1" customBuiltin="1"/>
    <cellStyle name="Accent4" xfId="17919" builtinId="41" hidden="1" customBuiltin="1"/>
    <cellStyle name="Accent4" xfId="17950" builtinId="41" hidden="1" customBuiltin="1"/>
    <cellStyle name="Accent4" xfId="17980" builtinId="41" hidden="1" customBuiltin="1"/>
    <cellStyle name="Accent4" xfId="18008" builtinId="41" hidden="1" customBuiltin="1"/>
    <cellStyle name="Accent4" xfId="17865" builtinId="41" hidden="1" customBuiltin="1"/>
    <cellStyle name="Accent4" xfId="17981" builtinId="41" hidden="1" customBuiltin="1"/>
    <cellStyle name="Accent4" xfId="18026" builtinId="41" hidden="1" customBuiltin="1"/>
    <cellStyle name="Accent4" xfId="18051" builtinId="41" hidden="1" customBuiltin="1"/>
    <cellStyle name="Accent4" xfId="18076" builtinId="41" hidden="1" customBuiltin="1"/>
    <cellStyle name="Accent4" xfId="18101" builtinId="41" hidden="1" customBuiltin="1"/>
    <cellStyle name="Accent4" xfId="18129" builtinId="41" hidden="1" customBuiltin="1"/>
    <cellStyle name="Accent4" xfId="6245" builtinId="41" hidden="1" customBuiltin="1"/>
    <cellStyle name="Accent4" xfId="17051" builtinId="41" hidden="1" customBuiltin="1"/>
    <cellStyle name="Accent4" xfId="5323" builtinId="41" hidden="1" customBuiltin="1"/>
    <cellStyle name="Accent4" xfId="6060" builtinId="41" hidden="1" customBuiltin="1"/>
    <cellStyle name="Accent4" xfId="17055" builtinId="41" hidden="1" customBuiltin="1"/>
    <cellStyle name="Accent4" xfId="17069" builtinId="41" hidden="1" customBuiltin="1"/>
    <cellStyle name="Accent4" xfId="18275" builtinId="41" hidden="1" customBuiltin="1"/>
    <cellStyle name="Accent4" xfId="18296" builtinId="41" hidden="1" customBuiltin="1"/>
    <cellStyle name="Accent4" xfId="18319" builtinId="41" hidden="1" customBuiltin="1"/>
    <cellStyle name="Accent4" xfId="18340" builtinId="41" hidden="1" customBuiltin="1"/>
    <cellStyle name="Accent4" xfId="18361" builtinId="41" hidden="1" customBuiltin="1"/>
    <cellStyle name="Accent4" xfId="18247" builtinId="41" hidden="1" customBuiltin="1"/>
    <cellStyle name="Accent4" xfId="18400" builtinId="41" hidden="1" customBuiltin="1"/>
    <cellStyle name="Accent4" xfId="18433" builtinId="41" hidden="1" customBuiltin="1"/>
    <cellStyle name="Accent4" xfId="18466" builtinId="41" hidden="1" customBuiltin="1"/>
    <cellStyle name="Accent4" xfId="18498" builtinId="41" hidden="1" customBuiltin="1"/>
    <cellStyle name="Accent4" xfId="18529" builtinId="41" hidden="1" customBuiltin="1"/>
    <cellStyle name="Accent4" xfId="18378" builtinId="41" hidden="1" customBuiltin="1"/>
    <cellStyle name="Accent4" xfId="18499" builtinId="41" hidden="1" customBuiltin="1"/>
    <cellStyle name="Accent4" xfId="18548" builtinId="41" hidden="1" customBuiltin="1"/>
    <cellStyle name="Accent4" xfId="18577" builtinId="41" hidden="1" customBuiltin="1"/>
    <cellStyle name="Accent4" xfId="18604" builtinId="41" hidden="1" customBuiltin="1"/>
    <cellStyle name="Accent4" xfId="18629" builtinId="41" hidden="1" customBuiltin="1"/>
    <cellStyle name="Accent4" xfId="18639" builtinId="41" hidden="1" customBuiltin="1"/>
    <cellStyle name="Accent4" xfId="18677" builtinId="41" hidden="1" customBuiltin="1"/>
    <cellStyle name="Accent4" xfId="18709" builtinId="41" hidden="1" customBuiltin="1"/>
    <cellStyle name="Accent4" xfId="18740" builtinId="41" hidden="1" customBuiltin="1"/>
    <cellStyle name="Accent4" xfId="18768" builtinId="41" hidden="1" customBuiltin="1"/>
    <cellStyle name="Accent4" xfId="18797" builtinId="41" hidden="1" customBuiltin="1"/>
    <cellStyle name="Accent4" xfId="18655" builtinId="41" hidden="1" customBuiltin="1"/>
    <cellStyle name="Accent4" xfId="18769" builtinId="41" hidden="1" customBuiltin="1"/>
    <cellStyle name="Accent4" xfId="18814" builtinId="41" hidden="1" customBuiltin="1"/>
    <cellStyle name="Accent4" xfId="18842" builtinId="41" hidden="1" customBuiltin="1"/>
    <cellStyle name="Accent4" xfId="18868" builtinId="41" hidden="1" customBuiltin="1"/>
    <cellStyle name="Accent4" xfId="18892" builtinId="41" hidden="1" customBuiltin="1"/>
    <cellStyle name="Accent4" xfId="18922" builtinId="41" hidden="1" customBuiltin="1"/>
    <cellStyle name="Accent4" xfId="18960" builtinId="41" hidden="1" customBuiltin="1"/>
    <cellStyle name="Accent4" xfId="18991" builtinId="41" hidden="1" customBuiltin="1"/>
    <cellStyle name="Accent4" xfId="19022" builtinId="41" hidden="1" customBuiltin="1"/>
    <cellStyle name="Accent4" xfId="19052" builtinId="41" hidden="1" customBuiltin="1"/>
    <cellStyle name="Accent4" xfId="19080" builtinId="41" hidden="1" customBuiltin="1"/>
    <cellStyle name="Accent4" xfId="18937" builtinId="41" hidden="1" customBuiltin="1"/>
    <cellStyle name="Accent4" xfId="19053" builtinId="41" hidden="1" customBuiltin="1"/>
    <cellStyle name="Accent4" xfId="19098" builtinId="41" hidden="1" customBuiltin="1"/>
    <cellStyle name="Accent4" xfId="19123" builtinId="41" hidden="1" customBuiltin="1"/>
    <cellStyle name="Accent4" xfId="19146" builtinId="41" hidden="1" customBuiltin="1"/>
    <cellStyle name="Accent4" xfId="19170" builtinId="41" hidden="1" customBuiltin="1"/>
    <cellStyle name="Accent4" xfId="19191" builtinId="41" hidden="1" customBuiltin="1"/>
    <cellStyle name="Accent4" xfId="4555" builtinId="41" hidden="1" customBuiltin="1"/>
    <cellStyle name="Accent4" xfId="5410" builtinId="41" hidden="1" customBuiltin="1"/>
    <cellStyle name="Accent4" xfId="6158" builtinId="41" hidden="1" customBuiltin="1"/>
    <cellStyle name="Accent4" xfId="14270" builtinId="41" hidden="1" customBuiltin="1"/>
    <cellStyle name="Accent4" xfId="5570" builtinId="41" hidden="1" customBuiltin="1"/>
    <cellStyle name="Accent4" xfId="14194" builtinId="41" hidden="1" customBuiltin="1"/>
    <cellStyle name="Accent4" xfId="5168" builtinId="41" hidden="1" customBuiltin="1"/>
    <cellStyle name="Accent4" xfId="17277" builtinId="41" hidden="1" customBuiltin="1"/>
    <cellStyle name="Accent4" xfId="17561" builtinId="41" hidden="1" customBuiltin="1"/>
    <cellStyle name="Accent4" xfId="8024" builtinId="41" hidden="1" customBuiltin="1"/>
    <cellStyle name="Accent4" xfId="17020" builtinId="41" hidden="1" customBuiltin="1"/>
    <cellStyle name="Accent4" xfId="5149" builtinId="41" hidden="1" customBuiltin="1"/>
    <cellStyle name="Accent4" xfId="18019" builtinId="41" hidden="1" customBuiltin="1"/>
    <cellStyle name="Accent4" xfId="14037" builtinId="41" hidden="1" customBuiltin="1"/>
    <cellStyle name="Accent4" xfId="5016" builtinId="41" hidden="1" customBuiltin="1"/>
    <cellStyle name="Accent4" xfId="17064" builtinId="41" hidden="1" customBuiltin="1"/>
    <cellStyle name="Accent4" xfId="19197" builtinId="41" hidden="1" customBuiltin="1"/>
    <cellStyle name="Accent4" xfId="19166" builtinId="41" hidden="1" customBuiltin="1"/>
    <cellStyle name="Accent4" xfId="14284" builtinId="41" hidden="1" customBuiltin="1"/>
    <cellStyle name="Accent4" xfId="19222" builtinId="41" hidden="1" customBuiltin="1"/>
    <cellStyle name="Accent4" xfId="19261" builtinId="41" hidden="1" customBuiltin="1"/>
    <cellStyle name="Accent4" xfId="19298" builtinId="41" hidden="1" customBuiltin="1"/>
    <cellStyle name="Accent4" xfId="19333" builtinId="41" hidden="1" customBuiltin="1"/>
    <cellStyle name="Accent4" xfId="19351" builtinId="41" hidden="1" customBuiltin="1"/>
    <cellStyle name="Accent4" xfId="19396" builtinId="41" hidden="1" customBuiltin="1"/>
    <cellStyle name="Accent4" xfId="19428" builtinId="41" hidden="1" customBuiltin="1"/>
    <cellStyle name="Accent4" xfId="19462" builtinId="41" hidden="1" customBuiltin="1"/>
    <cellStyle name="Accent4" xfId="19494" builtinId="41" hidden="1" customBuiltin="1"/>
    <cellStyle name="Accent4" xfId="19525" builtinId="41" hidden="1" customBuiltin="1"/>
    <cellStyle name="Accent4" xfId="19369" builtinId="41" hidden="1" customBuiltin="1"/>
    <cellStyle name="Accent4" xfId="19495" builtinId="41" hidden="1" customBuiltin="1"/>
    <cellStyle name="Accent4" xfId="19548" builtinId="41" hidden="1" customBuiltin="1"/>
    <cellStyle name="Accent4" xfId="19583" builtinId="41" hidden="1" customBuiltin="1"/>
    <cellStyle name="Accent4" xfId="19619" builtinId="41" hidden="1" customBuiltin="1"/>
    <cellStyle name="Accent4" xfId="19653" builtinId="41" hidden="1" customBuiltin="1"/>
    <cellStyle name="Accent4" xfId="19693" builtinId="41" hidden="1" customBuiltin="1"/>
    <cellStyle name="Accent4" xfId="19738" builtinId="41" hidden="1" customBuiltin="1"/>
    <cellStyle name="Accent4" xfId="19770" builtinId="41" hidden="1" customBuiltin="1"/>
    <cellStyle name="Accent4" xfId="19804" builtinId="41" hidden="1" customBuiltin="1"/>
    <cellStyle name="Accent4" xfId="19836" builtinId="41" hidden="1" customBuiltin="1"/>
    <cellStyle name="Accent4" xfId="19867" builtinId="41" hidden="1" customBuiltin="1"/>
    <cellStyle name="Accent4" xfId="19711" builtinId="41" hidden="1" customBuiltin="1"/>
    <cellStyle name="Accent4" xfId="19837" builtinId="41" hidden="1" customBuiltin="1"/>
    <cellStyle name="Accent4" xfId="19890" builtinId="41" hidden="1" customBuiltin="1"/>
    <cellStyle name="Accent4" xfId="19925" builtinId="41" hidden="1" customBuiltin="1"/>
    <cellStyle name="Accent4" xfId="19961" builtinId="41" hidden="1" customBuiltin="1"/>
    <cellStyle name="Accent4" xfId="19995" builtinId="41" hidden="1" customBuiltin="1"/>
    <cellStyle name="Accent4" xfId="20030" builtinId="41" hidden="1" customBuiltin="1"/>
    <cellStyle name="Accent4" xfId="20137" builtinId="41" hidden="1" customBuiltin="1"/>
    <cellStyle name="Accent4" xfId="20158" builtinId="41" hidden="1" customBuiltin="1"/>
    <cellStyle name="Accent4" xfId="20181" builtinId="41" hidden="1" customBuiltin="1"/>
    <cellStyle name="Accent4" xfId="20203" builtinId="41" hidden="1" customBuiltin="1"/>
    <cellStyle name="Accent4" xfId="20224" builtinId="41" hidden="1" customBuiltin="1"/>
    <cellStyle name="Accent4" xfId="20258" builtinId="41" hidden="1" customBuiltin="1"/>
    <cellStyle name="Accent4" xfId="20458" builtinId="41" hidden="1" customBuiltin="1"/>
    <cellStyle name="Accent4" xfId="20482" builtinId="41" hidden="1" customBuiltin="1"/>
    <cellStyle name="Accent4" xfId="20510" builtinId="41" hidden="1" customBuiltin="1"/>
    <cellStyle name="Accent4" xfId="20537" builtinId="41" hidden="1" customBuiltin="1"/>
    <cellStyle name="Accent4" xfId="20562" builtinId="41" hidden="1" customBuiltin="1"/>
    <cellStyle name="Accent4" xfId="20424" builtinId="41" hidden="1" customBuiltin="1"/>
    <cellStyle name="Accent4" xfId="20603" builtinId="41" hidden="1" customBuiltin="1"/>
    <cellStyle name="Accent4" xfId="20637" builtinId="41" hidden="1" customBuiltin="1"/>
    <cellStyle name="Accent4" xfId="20670" builtinId="41" hidden="1" customBuiltin="1"/>
    <cellStyle name="Accent4" xfId="20702" builtinId="41" hidden="1" customBuiltin="1"/>
    <cellStyle name="Accent4" xfId="20734" builtinId="41" hidden="1" customBuiltin="1"/>
    <cellStyle name="Accent4" xfId="20579" builtinId="41" hidden="1" customBuiltin="1"/>
    <cellStyle name="Accent4" xfId="20703" builtinId="41" hidden="1" customBuiltin="1"/>
    <cellStyle name="Accent4" xfId="20753" builtinId="41" hidden="1" customBuiltin="1"/>
    <cellStyle name="Accent4" xfId="20782" builtinId="41" hidden="1" customBuiltin="1"/>
    <cellStyle name="Accent4" xfId="20810" builtinId="41" hidden="1" customBuiltin="1"/>
    <cellStyle name="Accent4" xfId="20834" builtinId="41" hidden="1" customBuiltin="1"/>
    <cellStyle name="Accent4" xfId="20845" builtinId="41" hidden="1" customBuiltin="1"/>
    <cellStyle name="Accent4" xfId="20883" builtinId="41" hidden="1" customBuiltin="1"/>
    <cellStyle name="Accent4" xfId="20914" builtinId="41" hidden="1" customBuiltin="1"/>
    <cellStyle name="Accent4" xfId="20945" builtinId="41" hidden="1" customBuiltin="1"/>
    <cellStyle name="Accent4" xfId="20974" builtinId="41" hidden="1" customBuiltin="1"/>
    <cellStyle name="Accent4" xfId="21002" builtinId="41" hidden="1" customBuiltin="1"/>
    <cellStyle name="Accent4" xfId="20859" builtinId="41" hidden="1" customBuiltin="1"/>
    <cellStyle name="Accent4" xfId="20975" builtinId="41" hidden="1" customBuiltin="1"/>
    <cellStyle name="Accent4" xfId="21020" builtinId="41" hidden="1" customBuiltin="1"/>
    <cellStyle name="Accent4" xfId="21045" builtinId="41" hidden="1" customBuiltin="1"/>
    <cellStyle name="Accent4" xfId="21069" builtinId="41" hidden="1" customBuiltin="1"/>
    <cellStyle name="Accent4" xfId="21092" builtinId="41" hidden="1" customBuiltin="1"/>
    <cellStyle name="Accent4" xfId="21122" builtinId="41" hidden="1" customBuiltin="1"/>
    <cellStyle name="Accent4" xfId="21160" builtinId="41" hidden="1" customBuiltin="1"/>
    <cellStyle name="Accent4" xfId="21191" builtinId="41" hidden="1" customBuiltin="1"/>
    <cellStyle name="Accent4" xfId="21222" builtinId="41" hidden="1" customBuiltin="1"/>
    <cellStyle name="Accent4" xfId="21251" builtinId="41" hidden="1" customBuiltin="1"/>
    <cellStyle name="Accent4" xfId="21279" builtinId="41" hidden="1" customBuiltin="1"/>
    <cellStyle name="Accent4" xfId="21137" builtinId="41" hidden="1" customBuiltin="1"/>
    <cellStyle name="Accent4" xfId="21252" builtinId="41" hidden="1" customBuiltin="1"/>
    <cellStyle name="Accent4" xfId="21297" builtinId="41" hidden="1" customBuiltin="1"/>
    <cellStyle name="Accent4" xfId="21322" builtinId="41" hidden="1" customBuiltin="1"/>
    <cellStyle name="Accent4" xfId="21347" builtinId="41" hidden="1" customBuiltin="1"/>
    <cellStyle name="Accent4" xfId="21370" builtinId="41" hidden="1" customBuiltin="1"/>
    <cellStyle name="Accent4" xfId="21398" builtinId="41" hidden="1" customBuiltin="1"/>
    <cellStyle name="Accent4" xfId="20265" builtinId="41" hidden="1" customBuiltin="1"/>
    <cellStyle name="Accent4" xfId="20336" builtinId="41" hidden="1" customBuiltin="1"/>
    <cellStyle name="Accent4" xfId="20272" builtinId="41" hidden="1" customBuiltin="1"/>
    <cellStyle name="Accent4" xfId="20298" builtinId="41" hidden="1" customBuiltin="1"/>
    <cellStyle name="Accent4" xfId="20340" builtinId="41" hidden="1" customBuiltin="1"/>
    <cellStyle name="Accent4" xfId="20353" builtinId="41" hidden="1" customBuiltin="1"/>
    <cellStyle name="Accent4" xfId="21544" builtinId="41" hidden="1" customBuiltin="1"/>
    <cellStyle name="Accent4" xfId="21565" builtinId="41" hidden="1" customBuiltin="1"/>
    <cellStyle name="Accent4" xfId="21588" builtinId="41" hidden="1" customBuiltin="1"/>
    <cellStyle name="Accent4" xfId="21609" builtinId="41" hidden="1" customBuiltin="1"/>
    <cellStyle name="Accent4" xfId="21630" builtinId="41" hidden="1" customBuiltin="1"/>
    <cellStyle name="Accent4" xfId="21516" builtinId="41" hidden="1" customBuiltin="1"/>
    <cellStyle name="Accent4" xfId="21669" builtinId="41" hidden="1" customBuiltin="1"/>
    <cellStyle name="Accent4" xfId="21702" builtinId="41" hidden="1" customBuiltin="1"/>
    <cellStyle name="Accent4" xfId="21735" builtinId="41" hidden="1" customBuiltin="1"/>
    <cellStyle name="Accent4" xfId="21766" builtinId="41" hidden="1" customBuiltin="1"/>
    <cellStyle name="Accent4" xfId="21797" builtinId="41" hidden="1" customBuiltin="1"/>
    <cellStyle name="Accent4" xfId="21647" builtinId="41" hidden="1" customBuiltin="1"/>
    <cellStyle name="Accent4" xfId="21767" builtinId="41" hidden="1" customBuiltin="1"/>
    <cellStyle name="Accent4" xfId="21815" builtinId="41" hidden="1" customBuiltin="1"/>
    <cellStyle name="Accent4" xfId="21843" builtinId="41" hidden="1" customBuiltin="1"/>
    <cellStyle name="Accent4" xfId="21867" builtinId="41" hidden="1" customBuiltin="1"/>
    <cellStyle name="Accent4" xfId="21891" builtinId="41" hidden="1" customBuiltin="1"/>
    <cellStyle name="Accent4" xfId="21901" builtinId="41" hidden="1" customBuiltin="1"/>
    <cellStyle name="Accent4" xfId="21939" builtinId="41" hidden="1" customBuiltin="1"/>
    <cellStyle name="Accent4" xfId="21970" builtinId="41" hidden="1" customBuiltin="1"/>
    <cellStyle name="Accent4" xfId="22001" builtinId="41" hidden="1" customBuiltin="1"/>
    <cellStyle name="Accent4" xfId="22029" builtinId="41" hidden="1" customBuiltin="1"/>
    <cellStyle name="Accent4" xfId="22057" builtinId="41" hidden="1" customBuiltin="1"/>
    <cellStyle name="Accent4" xfId="21917" builtinId="41" hidden="1" customBuiltin="1"/>
    <cellStyle name="Accent4" xfId="22030" builtinId="41" hidden="1" customBuiltin="1"/>
    <cellStyle name="Accent4" xfId="22074" builtinId="41" hidden="1" customBuiltin="1"/>
    <cellStyle name="Accent4" xfId="22099" builtinId="41" hidden="1" customBuiltin="1"/>
    <cellStyle name="Accent4" xfId="22124" builtinId="41" hidden="1" customBuiltin="1"/>
    <cellStyle name="Accent4" xfId="22148" builtinId="41" hidden="1" customBuiltin="1"/>
    <cellStyle name="Accent4" xfId="22177" builtinId="41" hidden="1" customBuiltin="1"/>
    <cellStyle name="Accent4" xfId="22215" builtinId="41" hidden="1" customBuiltin="1"/>
    <cellStyle name="Accent4" xfId="22246" builtinId="41" hidden="1" customBuiltin="1"/>
    <cellStyle name="Accent4" xfId="22277" builtinId="41" hidden="1" customBuiltin="1"/>
    <cellStyle name="Accent4" xfId="22306" builtinId="41" hidden="1" customBuiltin="1"/>
    <cellStyle name="Accent4" xfId="22334" builtinId="41" hidden="1" customBuiltin="1"/>
    <cellStyle name="Accent4" xfId="22192" builtinId="41" hidden="1" customBuiltin="1"/>
    <cellStyle name="Accent4" xfId="22307" builtinId="41" hidden="1" customBuiltin="1"/>
    <cellStyle name="Accent4" xfId="22352" builtinId="41" hidden="1" customBuiltin="1"/>
    <cellStyle name="Accent4" xfId="22377" builtinId="41" hidden="1" customBuiltin="1"/>
    <cellStyle name="Accent4" xfId="22400" builtinId="41" hidden="1" customBuiltin="1"/>
    <cellStyle name="Accent4" xfId="22423" builtinId="41" hidden="1" customBuiltin="1"/>
    <cellStyle name="Accent4" xfId="22444" builtinId="41" hidden="1" customBuiltin="1"/>
    <cellStyle name="Accent4" xfId="5318" builtinId="41" hidden="1" customBuiltin="1"/>
    <cellStyle name="Accent4" xfId="4546" builtinId="41" hidden="1" customBuiltin="1"/>
    <cellStyle name="Accent4" xfId="14666" builtinId="41" hidden="1" customBuiltin="1"/>
    <cellStyle name="Accent4" xfId="4844" builtinId="41" hidden="1" customBuiltin="1"/>
    <cellStyle name="Accent4" xfId="10956" builtinId="41" hidden="1" customBuiltin="1"/>
    <cellStyle name="Accent4" xfId="17172" builtinId="41" hidden="1" customBuiltin="1"/>
    <cellStyle name="Accent4" xfId="4624" builtinId="41" hidden="1" customBuiltin="1"/>
    <cellStyle name="Accent4" xfId="20560" builtinId="41" hidden="1" customBuiltin="1"/>
    <cellStyle name="Accent4" xfId="20840" builtinId="41" hidden="1" customBuiltin="1"/>
    <cellStyle name="Accent4" xfId="4276" builtinId="41" hidden="1" customBuiltin="1"/>
    <cellStyle name="Accent4" xfId="7585" builtinId="41" hidden="1" customBuiltin="1"/>
    <cellStyle name="Accent4" xfId="20095" builtinId="41" hidden="1" customBuiltin="1"/>
    <cellStyle name="Accent4" xfId="21290" builtinId="41" hidden="1" customBuiltin="1"/>
    <cellStyle name="Accent4" xfId="20106" builtinId="41" hidden="1" customBuiltin="1"/>
    <cellStyle name="Accent4" xfId="14206" builtinId="41" hidden="1" customBuiltin="1"/>
    <cellStyle name="Accent4" xfId="20348" builtinId="41" hidden="1" customBuiltin="1"/>
    <cellStyle name="Accent4" xfId="22450" builtinId="41" hidden="1" customBuiltin="1"/>
    <cellStyle name="Accent4" xfId="22419" builtinId="41" hidden="1" customBuiltin="1"/>
    <cellStyle name="Accent4" xfId="20294" builtinId="41" hidden="1" customBuiltin="1"/>
    <cellStyle name="Accent4" xfId="22475" builtinId="41" hidden="1" customBuiltin="1"/>
    <cellStyle name="Accent4" xfId="22514" builtinId="41" hidden="1" customBuiltin="1"/>
    <cellStyle name="Accent4" xfId="22551" builtinId="41" hidden="1" customBuiltin="1"/>
    <cellStyle name="Accent4" xfId="22586" builtinId="41" hidden="1" customBuiltin="1"/>
    <cellStyle name="Accent4" xfId="22604" builtinId="41" hidden="1" customBuiltin="1"/>
    <cellStyle name="Accent4" xfId="22649" builtinId="41" hidden="1" customBuiltin="1"/>
    <cellStyle name="Accent4" xfId="22681" builtinId="41" hidden="1" customBuiltin="1"/>
    <cellStyle name="Accent4" xfId="22715" builtinId="41" hidden="1" customBuiltin="1"/>
    <cellStyle name="Accent4" xfId="22747" builtinId="41" hidden="1" customBuiltin="1"/>
    <cellStyle name="Accent4" xfId="22778" builtinId="41" hidden="1" customBuiltin="1"/>
    <cellStyle name="Accent4" xfId="22622" builtinId="41" hidden="1" customBuiltin="1"/>
    <cellStyle name="Accent4" xfId="22748" builtinId="41" hidden="1" customBuiltin="1"/>
    <cellStyle name="Accent4" xfId="22801" builtinId="41" hidden="1" customBuiltin="1"/>
    <cellStyle name="Accent4" xfId="22836" builtinId="41" hidden="1" customBuiltin="1"/>
    <cellStyle name="Accent4" xfId="22872" builtinId="41" hidden="1" customBuiltin="1"/>
    <cellStyle name="Accent4" xfId="22906" builtinId="41" hidden="1" customBuiltin="1"/>
    <cellStyle name="Accent4" xfId="22946" builtinId="41" hidden="1" customBuiltin="1"/>
    <cellStyle name="Accent4" xfId="22991" builtinId="41" hidden="1" customBuiltin="1"/>
    <cellStyle name="Accent4" xfId="23023" builtinId="41" hidden="1" customBuiltin="1"/>
    <cellStyle name="Accent4" xfId="23057" builtinId="41" hidden="1" customBuiltin="1"/>
    <cellStyle name="Accent4" xfId="23089" builtinId="41" hidden="1" customBuiltin="1"/>
    <cellStyle name="Accent4" xfId="23120" builtinId="41" hidden="1" customBuiltin="1"/>
    <cellStyle name="Accent4" xfId="22964" builtinId="41" hidden="1" customBuiltin="1"/>
    <cellStyle name="Accent4" xfId="23090" builtinId="41" hidden="1" customBuiltin="1"/>
    <cellStyle name="Accent4" xfId="23143" builtinId="41" hidden="1" customBuiltin="1"/>
    <cellStyle name="Accent4" xfId="23178" builtinId="41" hidden="1" customBuiltin="1"/>
    <cellStyle name="Accent4" xfId="23214" builtinId="41" hidden="1" customBuiltin="1"/>
    <cellStyle name="Accent4" xfId="23248" builtinId="41" hidden="1" customBuiltin="1"/>
    <cellStyle name="Accent4" xfId="23279" builtinId="41" hidden="1" customBuiltin="1"/>
    <cellStyle name="Accent4" xfId="23345" builtinId="41" hidden="1" customBuiltin="1"/>
    <cellStyle name="Accent4" xfId="23366" builtinId="41" hidden="1" customBuiltin="1"/>
    <cellStyle name="Accent4" xfId="23389" builtinId="41" hidden="1" customBuiltin="1"/>
    <cellStyle name="Accent4" xfId="23411" builtinId="41" hidden="1" customBuiltin="1"/>
    <cellStyle name="Accent4" xfId="23432" builtinId="41" hidden="1" customBuiltin="1"/>
    <cellStyle name="Accent4" xfId="23463" builtinId="41" hidden="1" customBuiltin="1"/>
    <cellStyle name="Accent4" xfId="23659" builtinId="41" hidden="1" customBuiltin="1"/>
    <cellStyle name="Accent4" xfId="23681" builtinId="41" hidden="1" customBuiltin="1"/>
    <cellStyle name="Accent4" xfId="23709" builtinId="41" hidden="1" customBuiltin="1"/>
    <cellStyle name="Accent4" xfId="23735" builtinId="41" hidden="1" customBuiltin="1"/>
    <cellStyle name="Accent4" xfId="23759" builtinId="41" hidden="1" customBuiltin="1"/>
    <cellStyle name="Accent4" xfId="23626" builtinId="41" hidden="1" customBuiltin="1"/>
    <cellStyle name="Accent4" xfId="23799" builtinId="41" hidden="1" customBuiltin="1"/>
    <cellStyle name="Accent4" xfId="23833" builtinId="41" hidden="1" customBuiltin="1"/>
    <cellStyle name="Accent4" xfId="23866" builtinId="41" hidden="1" customBuiltin="1"/>
    <cellStyle name="Accent4" xfId="23898" builtinId="41" hidden="1" customBuiltin="1"/>
    <cellStyle name="Accent4" xfId="23929" builtinId="41" hidden="1" customBuiltin="1"/>
    <cellStyle name="Accent4" xfId="23776" builtinId="41" hidden="1" customBuiltin="1"/>
    <cellStyle name="Accent4" xfId="23899" builtinId="41" hidden="1" customBuiltin="1"/>
    <cellStyle name="Accent4" xfId="23947" builtinId="41" hidden="1" customBuiltin="1"/>
    <cellStyle name="Accent4" xfId="23976" builtinId="41" hidden="1" customBuiltin="1"/>
    <cellStyle name="Accent4" xfId="24002" builtinId="41" hidden="1" customBuiltin="1"/>
    <cellStyle name="Accent4" xfId="24025" builtinId="41" hidden="1" customBuiltin="1"/>
    <cellStyle name="Accent4" xfId="24036" builtinId="41" hidden="1" customBuiltin="1"/>
    <cellStyle name="Accent4" xfId="24072" builtinId="41" hidden="1" customBuiltin="1"/>
    <cellStyle name="Accent4" xfId="24103" builtinId="41" hidden="1" customBuiltin="1"/>
    <cellStyle name="Accent4" xfId="24134" builtinId="41" hidden="1" customBuiltin="1"/>
    <cellStyle name="Accent4" xfId="24162" builtinId="41" hidden="1" customBuiltin="1"/>
    <cellStyle name="Accent4" xfId="24190" builtinId="41" hidden="1" customBuiltin="1"/>
    <cellStyle name="Accent4" xfId="24050" builtinId="41" hidden="1" customBuiltin="1"/>
    <cellStyle name="Accent4" xfId="24163" builtinId="41" hidden="1" customBuiltin="1"/>
    <cellStyle name="Accent4" xfId="24208" builtinId="41" hidden="1" customBuiltin="1"/>
    <cellStyle name="Accent4" xfId="24232" builtinId="41" hidden="1" customBuiltin="1"/>
    <cellStyle name="Accent4" xfId="24256" builtinId="41" hidden="1" customBuiltin="1"/>
    <cellStyle name="Accent4" xfId="24279" builtinId="41" hidden="1" customBuiltin="1"/>
    <cellStyle name="Accent4" xfId="24309" builtinId="41" hidden="1" customBuiltin="1"/>
    <cellStyle name="Accent4" xfId="24346" builtinId="41" hidden="1" customBuiltin="1"/>
    <cellStyle name="Accent4" xfId="24377" builtinId="41" hidden="1" customBuiltin="1"/>
    <cellStyle name="Accent4" xfId="24408" builtinId="41" hidden="1" customBuiltin="1"/>
    <cellStyle name="Accent4" xfId="24436" builtinId="41" hidden="1" customBuiltin="1"/>
    <cellStyle name="Accent4" xfId="24464" builtinId="41" hidden="1" customBuiltin="1"/>
    <cellStyle name="Accent4" xfId="24324" builtinId="41" hidden="1" customBuiltin="1"/>
    <cellStyle name="Accent4" xfId="24437" builtinId="41" hidden="1" customBuiltin="1"/>
    <cellStyle name="Accent4" xfId="24482" builtinId="41" hidden="1" customBuiltin="1"/>
    <cellStyle name="Accent4" xfId="24507" builtinId="41" hidden="1" customBuiltin="1"/>
    <cellStyle name="Accent4" xfId="24531" builtinId="41" hidden="1" customBuiltin="1"/>
    <cellStyle name="Accent4" xfId="24554" builtinId="41" hidden="1" customBuiltin="1"/>
    <cellStyle name="Accent4" xfId="24582" builtinId="41" hidden="1" customBuiltin="1"/>
    <cellStyle name="Accent4" xfId="23470" builtinId="41" hidden="1" customBuiltin="1"/>
    <cellStyle name="Accent4" xfId="23540" builtinId="41" hidden="1" customBuiltin="1"/>
    <cellStyle name="Accent4" xfId="23477" builtinId="41" hidden="1" customBuiltin="1"/>
    <cellStyle name="Accent4" xfId="23502" builtinId="41" hidden="1" customBuiltin="1"/>
    <cellStyle name="Accent4" xfId="23544" builtinId="41" hidden="1" customBuiltin="1"/>
    <cellStyle name="Accent4" xfId="23557" builtinId="41" hidden="1" customBuiltin="1"/>
    <cellStyle name="Accent4" xfId="24727" builtinId="41" hidden="1" customBuiltin="1"/>
    <cellStyle name="Accent4" xfId="24748" builtinId="41" hidden="1" customBuiltin="1"/>
    <cellStyle name="Accent4" xfId="24771" builtinId="41" hidden="1" customBuiltin="1"/>
    <cellStyle name="Accent4" xfId="24792" builtinId="41" hidden="1" customBuiltin="1"/>
    <cellStyle name="Accent4" xfId="24813" builtinId="41" hidden="1" customBuiltin="1"/>
    <cellStyle name="Accent4" xfId="24699" builtinId="41" hidden="1" customBuiltin="1"/>
    <cellStyle name="Accent4" xfId="24850" builtinId="41" hidden="1" customBuiltin="1"/>
    <cellStyle name="Accent4" xfId="24883" builtinId="41" hidden="1" customBuiltin="1"/>
    <cellStyle name="Accent4" xfId="24916" builtinId="41" hidden="1" customBuiltin="1"/>
    <cellStyle name="Accent4" xfId="24946" builtinId="41" hidden="1" customBuiltin="1"/>
    <cellStyle name="Accent4" xfId="24977" builtinId="41" hidden="1" customBuiltin="1"/>
    <cellStyle name="Accent4" xfId="24829" builtinId="41" hidden="1" customBuiltin="1"/>
    <cellStyle name="Accent4" xfId="24947" builtinId="41" hidden="1" customBuiltin="1"/>
    <cellStyle name="Accent4" xfId="24995" builtinId="41" hidden="1" customBuiltin="1"/>
    <cellStyle name="Accent4" xfId="25022" builtinId="41" hidden="1" customBuiltin="1"/>
    <cellStyle name="Accent4" xfId="25046" builtinId="41" hidden="1" customBuiltin="1"/>
    <cellStyle name="Accent4" xfId="25070" builtinId="41" hidden="1" customBuiltin="1"/>
    <cellStyle name="Accent4" xfId="25079" builtinId="41" hidden="1" customBuiltin="1"/>
    <cellStyle name="Accent4" xfId="25115" builtinId="41" hidden="1" customBuiltin="1"/>
    <cellStyle name="Accent4" xfId="25146" builtinId="41" hidden="1" customBuiltin="1"/>
    <cellStyle name="Accent4" xfId="25177" builtinId="41" hidden="1" customBuiltin="1"/>
    <cellStyle name="Accent4" xfId="25204" builtinId="41" hidden="1" customBuiltin="1"/>
    <cellStyle name="Accent4" xfId="25232" builtinId="41" hidden="1" customBuiltin="1"/>
    <cellStyle name="Accent4" xfId="25094" builtinId="41" hidden="1" customBuiltin="1"/>
    <cellStyle name="Accent4" xfId="25205" builtinId="41" hidden="1" customBuiltin="1"/>
    <cellStyle name="Accent4" xfId="25248" builtinId="41" hidden="1" customBuiltin="1"/>
    <cellStyle name="Accent4" xfId="25273" builtinId="41" hidden="1" customBuiltin="1"/>
    <cellStyle name="Accent4" xfId="25297" builtinId="41" hidden="1" customBuiltin="1"/>
    <cellStyle name="Accent4" xfId="25321" builtinId="41" hidden="1" customBuiltin="1"/>
    <cellStyle name="Accent4" xfId="25350" builtinId="41" hidden="1" customBuiltin="1"/>
    <cellStyle name="Accent4" xfId="25386" builtinId="41" hidden="1" customBuiltin="1"/>
    <cellStyle name="Accent4" xfId="25417" builtinId="41" hidden="1" customBuiltin="1"/>
    <cellStyle name="Accent4" xfId="25448" builtinId="41" hidden="1" customBuiltin="1"/>
    <cellStyle name="Accent4" xfId="25475" builtinId="41" hidden="1" customBuiltin="1"/>
    <cellStyle name="Accent4" xfId="25503" builtinId="41" hidden="1" customBuiltin="1"/>
    <cellStyle name="Accent4" xfId="25365" builtinId="41" hidden="1" customBuiltin="1"/>
    <cellStyle name="Accent4" xfId="25476" builtinId="41" hidden="1" customBuiltin="1"/>
    <cellStyle name="Accent4" xfId="25521" builtinId="41" hidden="1" customBuiltin="1"/>
    <cellStyle name="Accent4" xfId="25545" builtinId="41" hidden="1" customBuiltin="1"/>
    <cellStyle name="Accent4" xfId="25568" builtinId="41" hidden="1" customBuiltin="1"/>
    <cellStyle name="Accent4" xfId="25591" builtinId="41" hidden="1" customBuiltin="1"/>
    <cellStyle name="Accent4" xfId="25612" builtinId="41" hidden="1" customBuiltin="1"/>
    <cellStyle name="Accent4" xfId="5998" builtinId="41" hidden="1" customBuiltin="1"/>
    <cellStyle name="Accent4" xfId="5305" builtinId="41" hidden="1" customBuiltin="1"/>
    <cellStyle name="Accent4" xfId="10941" builtinId="41" hidden="1" customBuiltin="1"/>
    <cellStyle name="Accent4" xfId="20117" builtinId="41" hidden="1" customBuiltin="1"/>
    <cellStyle name="Accent4" xfId="4752" builtinId="41" hidden="1" customBuiltin="1"/>
    <cellStyle name="Accent4" xfId="20456" builtinId="41" hidden="1" customBuiltin="1"/>
    <cellStyle name="Accent4" xfId="20097" builtinId="41" hidden="1" customBuiltin="1"/>
    <cellStyle name="Accent4" xfId="23757" builtinId="41" hidden="1" customBuiltin="1"/>
    <cellStyle name="Accent4" xfId="24031" builtinId="41" hidden="1" customBuiltin="1"/>
    <cellStyle name="Accent4" xfId="16895" builtinId="41" hidden="1" customBuiltin="1"/>
    <cellStyle name="Accent4" xfId="8432" builtinId="41" hidden="1" customBuiltin="1"/>
    <cellStyle name="Accent4" xfId="23319" builtinId="41" hidden="1" customBuiltin="1"/>
    <cellStyle name="Accent4" xfId="24475" builtinId="41" hidden="1" customBuiltin="1"/>
    <cellStyle name="Accent4" xfId="23322" builtinId="41" hidden="1" customBuiltin="1"/>
    <cellStyle name="Accent4" xfId="20111" builtinId="41" hidden="1" customBuiltin="1"/>
    <cellStyle name="Accent4" xfId="23552" builtinId="41" hidden="1" customBuiltin="1"/>
    <cellStyle name="Accent4" xfId="25618" builtinId="41" hidden="1" customBuiltin="1"/>
    <cellStyle name="Accent4" xfId="25587" builtinId="41" hidden="1" customBuiltin="1"/>
    <cellStyle name="Accent4" xfId="23498" builtinId="41" hidden="1" customBuiltin="1"/>
    <cellStyle name="Accent4" xfId="25643" builtinId="41" hidden="1" customBuiltin="1"/>
    <cellStyle name="Accent4" xfId="25681" builtinId="41" hidden="1" customBuiltin="1"/>
    <cellStyle name="Accent4" xfId="25717" builtinId="41" hidden="1" customBuiltin="1"/>
    <cellStyle name="Accent4" xfId="25752" builtinId="41" hidden="1" customBuiltin="1"/>
    <cellStyle name="Accent4" xfId="25770" builtinId="41" hidden="1" customBuiltin="1"/>
    <cellStyle name="Accent4" xfId="25815" builtinId="41" hidden="1" customBuiltin="1"/>
    <cellStyle name="Accent4" xfId="25847" builtinId="41" hidden="1" customBuiltin="1"/>
    <cellStyle name="Accent4" xfId="25881" builtinId="41" hidden="1" customBuiltin="1"/>
    <cellStyle name="Accent4" xfId="25913" builtinId="41" hidden="1" customBuiltin="1"/>
    <cellStyle name="Accent4" xfId="25944" builtinId="41" hidden="1" customBuiltin="1"/>
    <cellStyle name="Accent4" xfId="25788" builtinId="41" hidden="1" customBuiltin="1"/>
    <cellStyle name="Accent4" xfId="25914" builtinId="41" hidden="1" customBuiltin="1"/>
    <cellStyle name="Accent4" xfId="25967" builtinId="41" hidden="1" customBuiltin="1"/>
    <cellStyle name="Accent4" xfId="26002" builtinId="41" hidden="1" customBuiltin="1"/>
    <cellStyle name="Accent4" xfId="26038" builtinId="41" hidden="1" customBuiltin="1"/>
    <cellStyle name="Accent4" xfId="26072" builtinId="41" hidden="1" customBuiltin="1"/>
    <cellStyle name="Accent4" xfId="26107" builtinId="41" hidden="1" customBuiltin="1"/>
    <cellStyle name="Accent4" xfId="26144" builtinId="41" hidden="1" customBuiltin="1"/>
    <cellStyle name="Accent4" xfId="26174" builtinId="41" hidden="1" customBuiltin="1"/>
    <cellStyle name="Accent4" xfId="26205" builtinId="41" hidden="1" customBuiltin="1"/>
    <cellStyle name="Accent4" xfId="26233" builtinId="41" hidden="1" customBuiltin="1"/>
    <cellStyle name="Accent4" xfId="26261" builtinId="41" hidden="1" customBuiltin="1"/>
    <cellStyle name="Accent4" xfId="26120" builtinId="41" hidden="1" customBuiltin="1"/>
    <cellStyle name="Accent4" xfId="26234" builtinId="41" hidden="1" customBuiltin="1"/>
    <cellStyle name="Accent4" xfId="26276" builtinId="41" hidden="1" customBuiltin="1"/>
    <cellStyle name="Accent4" xfId="26298" builtinId="41" hidden="1" customBuiltin="1"/>
    <cellStyle name="Accent4" xfId="26321" builtinId="41" hidden="1" customBuiltin="1"/>
    <cellStyle name="Accent4" xfId="26342" builtinId="41" hidden="1" customBuiltin="1"/>
    <cellStyle name="Accent4" xfId="26364" builtinId="41" hidden="1" customBuiltin="1"/>
    <cellStyle name="Accent4" xfId="26386" builtinId="41" hidden="1" customBuiltin="1"/>
    <cellStyle name="Accent4" xfId="26407" builtinId="41" hidden="1" customBuiltin="1"/>
    <cellStyle name="Accent4" xfId="26429" builtinId="41" hidden="1" customBuiltin="1"/>
    <cellStyle name="Accent4" xfId="26451" builtinId="41" hidden="1" customBuiltin="1"/>
    <cellStyle name="Accent4" xfId="26472" builtinId="41" hidden="1" customBuiltin="1"/>
    <cellStyle name="Accent4" xfId="26497" builtinId="41" hidden="1" customBuiltin="1"/>
    <cellStyle name="Accent4" xfId="26676" builtinId="41" hidden="1" customBuiltin="1"/>
    <cellStyle name="Accent4" xfId="26697" builtinId="41" hidden="1" customBuiltin="1"/>
    <cellStyle name="Accent4" xfId="26720" builtinId="41" hidden="1" customBuiltin="1"/>
    <cellStyle name="Accent4" xfId="26742" builtinId="41" hidden="1" customBuiltin="1"/>
    <cellStyle name="Accent4" xfId="26763" builtinId="41" hidden="1" customBuiltin="1"/>
    <cellStyle name="Accent4" xfId="26646" builtinId="41" hidden="1" customBuiltin="1"/>
    <cellStyle name="Accent4" xfId="26799" builtinId="41" hidden="1" customBuiltin="1"/>
    <cellStyle name="Accent4" xfId="26831" builtinId="41" hidden="1" customBuiltin="1"/>
    <cellStyle name="Accent4" xfId="26864" builtinId="41" hidden="1" customBuiltin="1"/>
    <cellStyle name="Accent4" xfId="26894" builtinId="41" hidden="1" customBuiltin="1"/>
    <cellStyle name="Accent4" xfId="26925" builtinId="41" hidden="1" customBuiltin="1"/>
    <cellStyle name="Accent4" xfId="26777" builtinId="41" hidden="1" customBuiltin="1"/>
    <cellStyle name="Accent4" xfId="26895" builtinId="41" hidden="1" customBuiltin="1"/>
    <cellStyle name="Accent4" xfId="26941" builtinId="41" hidden="1" customBuiltin="1"/>
    <cellStyle name="Accent4" xfId="26966" builtinId="41" hidden="1" customBuiltin="1"/>
    <cellStyle name="Accent4" xfId="26988" builtinId="41" hidden="1" customBuiltin="1"/>
    <cellStyle name="Accent4" xfId="27009" builtinId="41" hidden="1" customBuiltin="1"/>
    <cellStyle name="Accent4" xfId="27019" builtinId="41" hidden="1" customBuiltin="1"/>
    <cellStyle name="Accent4" xfId="27054" builtinId="41" hidden="1" customBuiltin="1"/>
    <cellStyle name="Accent4" xfId="27084" builtinId="41" hidden="1" customBuiltin="1"/>
    <cellStyle name="Accent4" xfId="27115" builtinId="41" hidden="1" customBuiltin="1"/>
    <cellStyle name="Accent4" xfId="27142" builtinId="41" hidden="1" customBuiltin="1"/>
    <cellStyle name="Accent4" xfId="27170" builtinId="41" hidden="1" customBuiltin="1"/>
    <cellStyle name="Accent4" xfId="27032" builtinId="41" hidden="1" customBuiltin="1"/>
    <cellStyle name="Accent4" xfId="27143" builtinId="41" hidden="1" customBuiltin="1"/>
    <cellStyle name="Accent4" xfId="27185" builtinId="41" hidden="1" customBuiltin="1"/>
    <cellStyle name="Accent4" xfId="27207" builtinId="41" hidden="1" customBuiltin="1"/>
    <cellStyle name="Accent4" xfId="27229" builtinId="41" hidden="1" customBuiltin="1"/>
    <cellStyle name="Accent4" xfId="27250" builtinId="41" hidden="1" customBuiltin="1"/>
    <cellStyle name="Accent4" xfId="27279" builtinId="41" hidden="1" customBuiltin="1"/>
    <cellStyle name="Accent4" xfId="27314" builtinId="41" hidden="1" customBuiltin="1"/>
    <cellStyle name="Accent4" xfId="27344" builtinId="41" hidden="1" customBuiltin="1"/>
    <cellStyle name="Accent4" xfId="27375" builtinId="41" hidden="1" customBuiltin="1"/>
    <cellStyle name="Accent4" xfId="27402" builtinId="41" hidden="1" customBuiltin="1"/>
    <cellStyle name="Accent4" xfId="27430" builtinId="41" hidden="1" customBuiltin="1"/>
    <cellStyle name="Accent4" xfId="27292" builtinId="41" hidden="1" customBuiltin="1"/>
    <cellStyle name="Accent4" xfId="27403" builtinId="41" hidden="1" customBuiltin="1"/>
    <cellStyle name="Accent4" xfId="27445" builtinId="41" hidden="1" customBuiltin="1"/>
    <cellStyle name="Accent4" xfId="27467" builtinId="41" hidden="1" customBuiltin="1"/>
    <cellStyle name="Accent4" xfId="27489" builtinId="41" hidden="1" customBuiltin="1"/>
    <cellStyle name="Accent4" xfId="27510" builtinId="41" hidden="1" customBuiltin="1"/>
    <cellStyle name="Accent4" xfId="27531" builtinId="41" hidden="1" customBuiltin="1"/>
    <cellStyle name="Accent4" xfId="26504" builtinId="41" hidden="1" customBuiltin="1"/>
    <cellStyle name="Accent4" xfId="26567" builtinId="41" hidden="1" customBuiltin="1"/>
    <cellStyle name="Accent4" xfId="26511" builtinId="41" hidden="1" customBuiltin="1"/>
    <cellStyle name="Accent4" xfId="26533" builtinId="41" hidden="1" customBuiltin="1"/>
    <cellStyle name="Accent4" xfId="26571" builtinId="41" hidden="1" customBuiltin="1"/>
    <cellStyle name="Accent4" xfId="26581" builtinId="41" hidden="1" customBuiltin="1"/>
    <cellStyle name="Accent4" xfId="27584" builtinId="41" hidden="1" customBuiltin="1"/>
    <cellStyle name="Accent4" xfId="27605" builtinId="41" hidden="1" customBuiltin="1"/>
    <cellStyle name="Accent4" xfId="27628" builtinId="41" hidden="1" customBuiltin="1"/>
    <cellStyle name="Accent4" xfId="27649" builtinId="41" hidden="1" customBuiltin="1"/>
    <cellStyle name="Accent4" xfId="27670" builtinId="41" hidden="1" customBuiltin="1"/>
    <cellStyle name="Accent4" xfId="27556" builtinId="41" hidden="1" customBuiltin="1"/>
    <cellStyle name="Accent4" xfId="27705" builtinId="41" hidden="1" customBuiltin="1"/>
    <cellStyle name="Accent4" xfId="27737" builtinId="41" hidden="1" customBuiltin="1"/>
    <cellStyle name="Accent4" xfId="27770" builtinId="41" hidden="1" customBuiltin="1"/>
    <cellStyle name="Accent4" xfId="27799" builtinId="41" hidden="1" customBuiltin="1"/>
    <cellStyle name="Accent4" xfId="27830" builtinId="41" hidden="1" customBuiltin="1"/>
    <cellStyle name="Accent4" xfId="27684" builtinId="41" hidden="1" customBuiltin="1"/>
    <cellStyle name="Accent4" xfId="27800" builtinId="41" hidden="1" customBuiltin="1"/>
    <cellStyle name="Accent4" xfId="27846" builtinId="41" hidden="1" customBuiltin="1"/>
    <cellStyle name="Accent4" xfId="27871" builtinId="41" hidden="1" customBuiltin="1"/>
    <cellStyle name="Accent4" xfId="27892" builtinId="41" hidden="1" customBuiltin="1"/>
    <cellStyle name="Accent4" xfId="27913" builtinId="41" hidden="1" customBuiltin="1"/>
    <cellStyle name="Accent4" xfId="27922" builtinId="41" hidden="1" customBuiltin="1"/>
    <cellStyle name="Accent4" xfId="27956" builtinId="41" hidden="1" customBuiltin="1"/>
    <cellStyle name="Accent4" xfId="27986" builtinId="41" hidden="1" customBuiltin="1"/>
    <cellStyle name="Accent4" xfId="28017" builtinId="41" hidden="1" customBuiltin="1"/>
    <cellStyle name="Accent4" xfId="28043" builtinId="41" hidden="1" customBuiltin="1"/>
    <cellStyle name="Accent4" xfId="28071" builtinId="41" hidden="1" customBuiltin="1"/>
    <cellStyle name="Accent4" xfId="27935" builtinId="41" hidden="1" customBuiltin="1"/>
    <cellStyle name="Accent4" xfId="28044" builtinId="41" hidden="1" customBuiltin="1"/>
    <cellStyle name="Accent4" xfId="28086" builtinId="41" hidden="1" customBuiltin="1"/>
    <cellStyle name="Accent4" xfId="28108" builtinId="41" hidden="1" customBuiltin="1"/>
    <cellStyle name="Accent4" xfId="28129" builtinId="41" hidden="1" customBuiltin="1"/>
    <cellStyle name="Accent4" xfId="28150" builtinId="41" hidden="1" customBuiltin="1"/>
    <cellStyle name="Accent4" xfId="28178" builtinId="41" hidden="1" customBuiltin="1"/>
    <cellStyle name="Accent4" xfId="28212" builtinId="41" hidden="1" customBuiltin="1"/>
    <cellStyle name="Accent4" xfId="28242" builtinId="41" hidden="1" customBuiltin="1"/>
    <cellStyle name="Accent4" xfId="28273" builtinId="41" hidden="1" customBuiltin="1"/>
    <cellStyle name="Accent4" xfId="28299" builtinId="41" hidden="1" customBuiltin="1"/>
    <cellStyle name="Accent4" xfId="28327" builtinId="41" hidden="1" customBuiltin="1"/>
    <cellStyle name="Accent4" xfId="28191" builtinId="41" hidden="1" customBuiltin="1"/>
    <cellStyle name="Accent4" xfId="28300" builtinId="41" hidden="1" customBuiltin="1"/>
    <cellStyle name="Accent4" xfId="28342" builtinId="41" hidden="1" customBuiltin="1"/>
    <cellStyle name="Accent4" xfId="28364" builtinId="41" hidden="1" customBuiltin="1"/>
    <cellStyle name="Accent4" xfId="28385" builtinId="41" hidden="1" customBuiltin="1"/>
    <cellStyle name="Accent4" xfId="28406" builtinId="41" hidden="1" customBuiltin="1"/>
    <cellStyle name="Accent4" xfId="28427" builtinId="41" hidden="1" customBuiltin="1"/>
    <cellStyle name="Accent5" xfId="36" builtinId="45" hidden="1" customBuiltin="1"/>
    <cellStyle name="Accent5" xfId="77" builtinId="45" hidden="1" customBuiltin="1"/>
    <cellStyle name="Accent5" xfId="111" builtinId="45" hidden="1" customBuiltin="1"/>
    <cellStyle name="Accent5" xfId="153" builtinId="45" hidden="1" customBuiltin="1"/>
    <cellStyle name="Accent5" xfId="195" builtinId="45" hidden="1" customBuiltin="1"/>
    <cellStyle name="Accent5" xfId="229" builtinId="45" hidden="1" customBuiltin="1"/>
    <cellStyle name="Accent5" xfId="266" builtinId="45" hidden="1" customBuiltin="1"/>
    <cellStyle name="Accent5" xfId="303" builtinId="45" hidden="1" customBuiltin="1"/>
    <cellStyle name="Accent5" xfId="337" builtinId="45" hidden="1" customBuiltin="1"/>
    <cellStyle name="Accent5" xfId="372" builtinId="45" hidden="1" customBuiltin="1"/>
    <cellStyle name="Accent5" xfId="460" builtinId="45" hidden="1" customBuiltin="1"/>
    <cellStyle name="Accent5" xfId="494" builtinId="45" hidden="1" customBuiltin="1"/>
    <cellStyle name="Accent5" xfId="530" builtinId="45" hidden="1" customBuiltin="1"/>
    <cellStyle name="Accent5" xfId="566" builtinId="45" hidden="1" customBuiltin="1"/>
    <cellStyle name="Accent5" xfId="600" builtinId="45" hidden="1" customBuiltin="1"/>
    <cellStyle name="Accent5" xfId="420" builtinId="45" hidden="1" customBuiltin="1"/>
    <cellStyle name="Accent5" xfId="651" builtinId="45" hidden="1" customBuiltin="1"/>
    <cellStyle name="Accent5" xfId="685" builtinId="45" hidden="1" customBuiltin="1"/>
    <cellStyle name="Accent5" xfId="722" builtinId="45" hidden="1" customBuiltin="1"/>
    <cellStyle name="Accent5" xfId="757" builtinId="45" hidden="1" customBuiltin="1"/>
    <cellStyle name="Accent5" xfId="791" builtinId="45" hidden="1" customBuiltin="1"/>
    <cellStyle name="Accent5" xfId="691" builtinId="45" hidden="1" customBuiltin="1"/>
    <cellStyle name="Accent5" xfId="405" builtinId="45" hidden="1" customBuiltin="1"/>
    <cellStyle name="Accent5" xfId="816" builtinId="45" hidden="1" customBuiltin="1"/>
    <cellStyle name="Accent5" xfId="854" builtinId="45" hidden="1" customBuiltin="1"/>
    <cellStyle name="Accent5" xfId="890" builtinId="45" hidden="1" customBuiltin="1"/>
    <cellStyle name="Accent5" xfId="925" builtinId="45" hidden="1" customBuiltin="1"/>
    <cellStyle name="Accent5" xfId="942" builtinId="45" hidden="1" customBuiltin="1"/>
    <cellStyle name="Accent5" xfId="987" builtinId="45" hidden="1" customBuiltin="1"/>
    <cellStyle name="Accent5" xfId="1019" builtinId="45" hidden="1" customBuiltin="1"/>
    <cellStyle name="Accent5" xfId="1053" builtinId="45" hidden="1" customBuiltin="1"/>
    <cellStyle name="Accent5" xfId="1085" builtinId="45" hidden="1" customBuiltin="1"/>
    <cellStyle name="Accent5" xfId="1116" builtinId="45" hidden="1" customBuiltin="1"/>
    <cellStyle name="Accent5" xfId="1025" builtinId="45" hidden="1" customBuiltin="1"/>
    <cellStyle name="Accent5" xfId="940" builtinId="45" hidden="1" customBuiltin="1"/>
    <cellStyle name="Accent5" xfId="1140" builtinId="45" hidden="1" customBuiltin="1"/>
    <cellStyle name="Accent5" xfId="1175" builtinId="45" hidden="1" customBuiltin="1"/>
    <cellStyle name="Accent5" xfId="1211" builtinId="45" hidden="1" customBuiltin="1"/>
    <cellStyle name="Accent5" xfId="1245" builtinId="45" hidden="1" customBuiltin="1"/>
    <cellStyle name="Accent5" xfId="1284" builtinId="45" hidden="1" customBuiltin="1"/>
    <cellStyle name="Accent5" xfId="1329" builtinId="45" hidden="1" customBuiltin="1"/>
    <cellStyle name="Accent5" xfId="1361" builtinId="45" hidden="1" customBuiltin="1"/>
    <cellStyle name="Accent5" xfId="1395" builtinId="45" hidden="1" customBuiltin="1"/>
    <cellStyle name="Accent5" xfId="1427" builtinId="45" hidden="1" customBuiltin="1"/>
    <cellStyle name="Accent5" xfId="1458" builtinId="45" hidden="1" customBuiltin="1"/>
    <cellStyle name="Accent5" xfId="1367" builtinId="45" hidden="1" customBuiltin="1"/>
    <cellStyle name="Accent5" xfId="1282" builtinId="45" hidden="1" customBuiltin="1"/>
    <cellStyle name="Accent5" xfId="1482" builtinId="45" hidden="1" customBuiltin="1"/>
    <cellStyle name="Accent5" xfId="1517" builtinId="45" hidden="1" customBuiltin="1"/>
    <cellStyle name="Accent5" xfId="1553" builtinId="45" hidden="1" customBuiltin="1"/>
    <cellStyle name="Accent5" xfId="1587" builtinId="45" hidden="1" customBuiltin="1"/>
    <cellStyle name="Accent5" xfId="1622" builtinId="45" hidden="1" customBuiltin="1"/>
    <cellStyle name="Accent5" xfId="1734" builtinId="45" hidden="1" customBuiltin="1"/>
    <cellStyle name="Accent5" xfId="1755" builtinId="45" hidden="1" customBuiltin="1"/>
    <cellStyle name="Accent5" xfId="1777" builtinId="45" hidden="1" customBuiltin="1"/>
    <cellStyle name="Accent5" xfId="1799" builtinId="45" hidden="1" customBuiltin="1"/>
    <cellStyle name="Accent5" xfId="1820" builtinId="45" hidden="1" customBuiltin="1"/>
    <cellStyle name="Accent5" xfId="1845" builtinId="45" hidden="1" customBuiltin="1"/>
    <cellStyle name="Accent5" xfId="2024" builtinId="45" hidden="1" customBuiltin="1"/>
    <cellStyle name="Accent5" xfId="2045" builtinId="45" hidden="1" customBuiltin="1"/>
    <cellStyle name="Accent5" xfId="2068" builtinId="45" hidden="1" customBuiltin="1"/>
    <cellStyle name="Accent5" xfId="2090" builtinId="45" hidden="1" customBuiltin="1"/>
    <cellStyle name="Accent5" xfId="2111" builtinId="45" hidden="1" customBuiltin="1"/>
    <cellStyle name="Accent5" xfId="1996" builtinId="45" hidden="1" customBuiltin="1"/>
    <cellStyle name="Accent5" xfId="2149" builtinId="45" hidden="1" customBuiltin="1"/>
    <cellStyle name="Accent5" xfId="2180" builtinId="45" hidden="1" customBuiltin="1"/>
    <cellStyle name="Accent5" xfId="2213" builtinId="45" hidden="1" customBuiltin="1"/>
    <cellStyle name="Accent5" xfId="2244" builtinId="45" hidden="1" customBuiltin="1"/>
    <cellStyle name="Accent5" xfId="2274" builtinId="45" hidden="1" customBuiltin="1"/>
    <cellStyle name="Accent5" xfId="2184" builtinId="45" hidden="1" customBuiltin="1"/>
    <cellStyle name="Accent5" xfId="1990" builtinId="45" hidden="1" customBuiltin="1"/>
    <cellStyle name="Accent5" xfId="2289" builtinId="45" hidden="1" customBuiltin="1"/>
    <cellStyle name="Accent5" xfId="2314" builtinId="45" hidden="1" customBuiltin="1"/>
    <cellStyle name="Accent5" xfId="2336" builtinId="45" hidden="1" customBuiltin="1"/>
    <cellStyle name="Accent5" xfId="2357" builtinId="45" hidden="1" customBuiltin="1"/>
    <cellStyle name="Accent5" xfId="2368" builtinId="45" hidden="1" customBuiltin="1"/>
    <cellStyle name="Accent5" xfId="2403" builtinId="45" hidden="1" customBuiltin="1"/>
    <cellStyle name="Accent5" xfId="2432" builtinId="45" hidden="1" customBuiltin="1"/>
    <cellStyle name="Accent5" xfId="2463" builtinId="45" hidden="1" customBuiltin="1"/>
    <cellStyle name="Accent5" xfId="2491" builtinId="45" hidden="1" customBuiltin="1"/>
    <cellStyle name="Accent5" xfId="2519" builtinId="45" hidden="1" customBuiltin="1"/>
    <cellStyle name="Accent5" xfId="2436" builtinId="45" hidden="1" customBuiltin="1"/>
    <cellStyle name="Accent5" xfId="2366" builtinId="45" hidden="1" customBuiltin="1"/>
    <cellStyle name="Accent5" xfId="2533" builtinId="45" hidden="1" customBuiltin="1"/>
    <cellStyle name="Accent5" xfId="2555" builtinId="45" hidden="1" customBuiltin="1"/>
    <cellStyle name="Accent5" xfId="2577" builtinId="45" hidden="1" customBuiltin="1"/>
    <cellStyle name="Accent5" xfId="2598" builtinId="45" hidden="1" customBuiltin="1"/>
    <cellStyle name="Accent5" xfId="2628" builtinId="45" hidden="1" customBuiltin="1"/>
    <cellStyle name="Accent5" xfId="2663" builtinId="45" hidden="1" customBuiltin="1"/>
    <cellStyle name="Accent5" xfId="2692" builtinId="45" hidden="1" customBuiltin="1"/>
    <cellStyle name="Accent5" xfId="2723" builtinId="45" hidden="1" customBuiltin="1"/>
    <cellStyle name="Accent5" xfId="2751" builtinId="45" hidden="1" customBuiltin="1"/>
    <cellStyle name="Accent5" xfId="2779" builtinId="45" hidden="1" customBuiltin="1"/>
    <cellStyle name="Accent5" xfId="2696" builtinId="45" hidden="1" customBuiltin="1"/>
    <cellStyle name="Accent5" xfId="2626" builtinId="45" hidden="1" customBuiltin="1"/>
    <cellStyle name="Accent5" xfId="2793" builtinId="45" hidden="1" customBuiltin="1"/>
    <cellStyle name="Accent5" xfId="2815" builtinId="45" hidden="1" customBuiltin="1"/>
    <cellStyle name="Accent5" xfId="2837" builtinId="45" hidden="1" customBuiltin="1"/>
    <cellStyle name="Accent5" xfId="2858" builtinId="45" hidden="1" customBuiltin="1"/>
    <cellStyle name="Accent5" xfId="2888" builtinId="45" hidden="1" customBuiltin="1"/>
    <cellStyle name="Accent5" xfId="1897" builtinId="45" hidden="1" customBuiltin="1"/>
    <cellStyle name="Accent5" xfId="1939" builtinId="45" hidden="1" customBuiltin="1"/>
    <cellStyle name="Accent5" xfId="1875" builtinId="45" hidden="1" customBuiltin="1"/>
    <cellStyle name="Accent5" xfId="1894" builtinId="45" hidden="1" customBuiltin="1"/>
    <cellStyle name="Accent5" xfId="1931" builtinId="45" hidden="1" customBuiltin="1"/>
    <cellStyle name="Accent5" xfId="1924" builtinId="45" hidden="1" customBuiltin="1"/>
    <cellStyle name="Accent5" xfId="3031" builtinId="45" hidden="1" customBuiltin="1"/>
    <cellStyle name="Accent5" xfId="3052" builtinId="45" hidden="1" customBuiltin="1"/>
    <cellStyle name="Accent5" xfId="3075" builtinId="45" hidden="1" customBuiltin="1"/>
    <cellStyle name="Accent5" xfId="3096" builtinId="45" hidden="1" customBuiltin="1"/>
    <cellStyle name="Accent5" xfId="3117" builtinId="45" hidden="1" customBuiltin="1"/>
    <cellStyle name="Accent5" xfId="3004" builtinId="45" hidden="1" customBuiltin="1"/>
    <cellStyle name="Accent5" xfId="3154" builtinId="45" hidden="1" customBuiltin="1"/>
    <cellStyle name="Accent5" xfId="3185" builtinId="45" hidden="1" customBuiltin="1"/>
    <cellStyle name="Accent5" xfId="3218" builtinId="45" hidden="1" customBuiltin="1"/>
    <cellStyle name="Accent5" xfId="3248" builtinId="45" hidden="1" customBuiltin="1"/>
    <cellStyle name="Accent5" xfId="3278" builtinId="45" hidden="1" customBuiltin="1"/>
    <cellStyle name="Accent5" xfId="3189" builtinId="45" hidden="1" customBuiltin="1"/>
    <cellStyle name="Accent5" xfId="2999" builtinId="45" hidden="1" customBuiltin="1"/>
    <cellStyle name="Accent5" xfId="3293" builtinId="45" hidden="1" customBuiltin="1"/>
    <cellStyle name="Accent5" xfId="3318" builtinId="45" hidden="1" customBuiltin="1"/>
    <cellStyle name="Accent5" xfId="3339" builtinId="45" hidden="1" customBuiltin="1"/>
    <cellStyle name="Accent5" xfId="3360" builtinId="45" hidden="1" customBuiltin="1"/>
    <cellStyle name="Accent5" xfId="3370" builtinId="45" hidden="1" customBuiltin="1"/>
    <cellStyle name="Accent5" xfId="3404" builtinId="45" hidden="1" customBuiltin="1"/>
    <cellStyle name="Accent5" xfId="3433" builtinId="45" hidden="1" customBuiltin="1"/>
    <cellStyle name="Accent5" xfId="3464" builtinId="45" hidden="1" customBuiltin="1"/>
    <cellStyle name="Accent5" xfId="3491" builtinId="45" hidden="1" customBuiltin="1"/>
    <cellStyle name="Accent5" xfId="3519" builtinId="45" hidden="1" customBuiltin="1"/>
    <cellStyle name="Accent5" xfId="3437" builtinId="45" hidden="1" customBuiltin="1"/>
    <cellStyle name="Accent5" xfId="3368" builtinId="45" hidden="1" customBuiltin="1"/>
    <cellStyle name="Accent5" xfId="3533" builtinId="45" hidden="1" customBuiltin="1"/>
    <cellStyle name="Accent5" xfId="3555" builtinId="45" hidden="1" customBuiltin="1"/>
    <cellStyle name="Accent5" xfId="3576" builtinId="45" hidden="1" customBuiltin="1"/>
    <cellStyle name="Accent5" xfId="3597" builtinId="45" hidden="1" customBuiltin="1"/>
    <cellStyle name="Accent5" xfId="3626" builtinId="45" hidden="1" customBuiltin="1"/>
    <cellStyle name="Accent5" xfId="3660" builtinId="45" hidden="1" customBuiltin="1"/>
    <cellStyle name="Accent5" xfId="3689" builtinId="45" hidden="1" customBuiltin="1"/>
    <cellStyle name="Accent5" xfId="3720" builtinId="45" hidden="1" customBuiltin="1"/>
    <cellStyle name="Accent5" xfId="3747" builtinId="45" hidden="1" customBuiltin="1"/>
    <cellStyle name="Accent5" xfId="3775" builtinId="45" hidden="1" customBuiltin="1"/>
    <cellStyle name="Accent5" xfId="3693" builtinId="45" hidden="1" customBuiltin="1"/>
    <cellStyle name="Accent5" xfId="3624" builtinId="45" hidden="1" customBuiltin="1"/>
    <cellStyle name="Accent5" xfId="3789" builtinId="45" hidden="1" customBuiltin="1"/>
    <cellStyle name="Accent5" xfId="3811" builtinId="45" hidden="1" customBuiltin="1"/>
    <cellStyle name="Accent5" xfId="3832" builtinId="45" hidden="1" customBuiltin="1"/>
    <cellStyle name="Accent5" xfId="3853" builtinId="45" hidden="1" customBuiltin="1"/>
    <cellStyle name="Accent5" xfId="3874" builtinId="45" hidden="1" customBuiltin="1"/>
    <cellStyle name="Accent5" xfId="3923" builtinId="45" hidden="1" customBuiltin="1"/>
    <cellStyle name="Accent5" xfId="3957" builtinId="45" hidden="1" customBuiltin="1"/>
    <cellStyle name="Accent5" xfId="3994" builtinId="45" hidden="1" customBuiltin="1"/>
    <cellStyle name="Accent5" xfId="4031" builtinId="45" hidden="1" customBuiltin="1"/>
    <cellStyle name="Accent5" xfId="4065" builtinId="45" hidden="1" customBuiltin="1"/>
    <cellStyle name="Accent5" xfId="4263" builtinId="45" hidden="1" customBuiltin="1"/>
    <cellStyle name="Accent5" xfId="6392" builtinId="45" hidden="1" customBuiltin="1"/>
    <cellStyle name="Accent5" xfId="6416" builtinId="45" hidden="1" customBuiltin="1"/>
    <cellStyle name="Accent5" xfId="6444" builtinId="45" hidden="1" customBuiltin="1"/>
    <cellStyle name="Accent5" xfId="6469" builtinId="45" hidden="1" customBuiltin="1"/>
    <cellStyle name="Accent5" xfId="6490" builtinId="45" hidden="1" customBuiltin="1"/>
    <cellStyle name="Accent5" xfId="6358" builtinId="45" hidden="1" customBuiltin="1"/>
    <cellStyle name="Accent5" xfId="6539" builtinId="45" hidden="1" customBuiltin="1"/>
    <cellStyle name="Accent5" xfId="6573" builtinId="45" hidden="1" customBuiltin="1"/>
    <cellStyle name="Accent5" xfId="6611" builtinId="45" hidden="1" customBuiltin="1"/>
    <cellStyle name="Accent5" xfId="6647" builtinId="45" hidden="1" customBuiltin="1"/>
    <cellStyle name="Accent5" xfId="6681" builtinId="45" hidden="1" customBuiltin="1"/>
    <cellStyle name="Accent5" xfId="6579" builtinId="45" hidden="1" customBuiltin="1"/>
    <cellStyle name="Accent5" xfId="6348" builtinId="45" hidden="1" customBuiltin="1"/>
    <cellStyle name="Accent5" xfId="6706" builtinId="45" hidden="1" customBuiltin="1"/>
    <cellStyle name="Accent5" xfId="6744" builtinId="45" hidden="1" customBuiltin="1"/>
    <cellStyle name="Accent5" xfId="6780" builtinId="45" hidden="1" customBuiltin="1"/>
    <cellStyle name="Accent5" xfId="6815" builtinId="45" hidden="1" customBuiltin="1"/>
    <cellStyle name="Accent5" xfId="6832" builtinId="45" hidden="1" customBuiltin="1"/>
    <cellStyle name="Accent5" xfId="6877" builtinId="45" hidden="1" customBuiltin="1"/>
    <cellStyle name="Accent5" xfId="6909" builtinId="45" hidden="1" customBuiltin="1"/>
    <cellStyle name="Accent5" xfId="6944" builtinId="45" hidden="1" customBuiltin="1"/>
    <cellStyle name="Accent5" xfId="6976" builtinId="45" hidden="1" customBuiltin="1"/>
    <cellStyle name="Accent5" xfId="7007" builtinId="45" hidden="1" customBuiltin="1"/>
    <cellStyle name="Accent5" xfId="6915" builtinId="45" hidden="1" customBuiltin="1"/>
    <cellStyle name="Accent5" xfId="6830" builtinId="45" hidden="1" customBuiltin="1"/>
    <cellStyle name="Accent5" xfId="7031" builtinId="45" hidden="1" customBuiltin="1"/>
    <cellStyle name="Accent5" xfId="7066" builtinId="45" hidden="1" customBuiltin="1"/>
    <cellStyle name="Accent5" xfId="7102" builtinId="45" hidden="1" customBuiltin="1"/>
    <cellStyle name="Accent5" xfId="7136" builtinId="45" hidden="1" customBuiltin="1"/>
    <cellStyle name="Accent5" xfId="7175" builtinId="45" hidden="1" customBuiltin="1"/>
    <cellStyle name="Accent5" xfId="7221" builtinId="45" hidden="1" customBuiltin="1"/>
    <cellStyle name="Accent5" xfId="7254" builtinId="45" hidden="1" customBuiltin="1"/>
    <cellStyle name="Accent5" xfId="7289" builtinId="45" hidden="1" customBuiltin="1"/>
    <cellStyle name="Accent5" xfId="7321" builtinId="45" hidden="1" customBuiltin="1"/>
    <cellStyle name="Accent5" xfId="7352" builtinId="45" hidden="1" customBuiltin="1"/>
    <cellStyle name="Accent5" xfId="7260" builtinId="45" hidden="1" customBuiltin="1"/>
    <cellStyle name="Accent5" xfId="7173" builtinId="45" hidden="1" customBuiltin="1"/>
    <cellStyle name="Accent5" xfId="7376" builtinId="45" hidden="1" customBuiltin="1"/>
    <cellStyle name="Accent5" xfId="7412" builtinId="45" hidden="1" customBuiltin="1"/>
    <cellStyle name="Accent5" xfId="7448" builtinId="45" hidden="1" customBuiltin="1"/>
    <cellStyle name="Accent5" xfId="7482" builtinId="45" hidden="1" customBuiltin="1"/>
    <cellStyle name="Accent5" xfId="7523" builtinId="45" hidden="1" customBuiltin="1"/>
    <cellStyle name="Accent5" xfId="7975" builtinId="45" hidden="1" customBuiltin="1"/>
    <cellStyle name="Accent5" xfId="7996" builtinId="45" hidden="1" customBuiltin="1"/>
    <cellStyle name="Accent5" xfId="8019" builtinId="45" hidden="1" customBuiltin="1"/>
    <cellStyle name="Accent5" xfId="8042" builtinId="45" hidden="1" customBuiltin="1"/>
    <cellStyle name="Accent5" xfId="8063" builtinId="45" hidden="1" customBuiltin="1"/>
    <cellStyle name="Accent5" xfId="8107" builtinId="45" hidden="1" customBuiltin="1"/>
    <cellStyle name="Accent5" xfId="8575" builtinId="45" hidden="1" customBuiltin="1"/>
    <cellStyle name="Accent5" xfId="8599" builtinId="45" hidden="1" customBuiltin="1"/>
    <cellStyle name="Accent5" xfId="8625" builtinId="45" hidden="1" customBuiltin="1"/>
    <cellStyle name="Accent5" xfId="8650" builtinId="45" hidden="1" customBuiltin="1"/>
    <cellStyle name="Accent5" xfId="8673" builtinId="45" hidden="1" customBuiltin="1"/>
    <cellStyle name="Accent5" xfId="8544" builtinId="45" hidden="1" customBuiltin="1"/>
    <cellStyle name="Accent5" xfId="8714" builtinId="45" hidden="1" customBuiltin="1"/>
    <cellStyle name="Accent5" xfId="8745" builtinId="45" hidden="1" customBuiltin="1"/>
    <cellStyle name="Accent5" xfId="8781" builtinId="45" hidden="1" customBuiltin="1"/>
    <cellStyle name="Accent5" xfId="8813" builtinId="45" hidden="1" customBuiltin="1"/>
    <cellStyle name="Accent5" xfId="8843" builtinId="45" hidden="1" customBuiltin="1"/>
    <cellStyle name="Accent5" xfId="8750" builtinId="45" hidden="1" customBuiltin="1"/>
    <cellStyle name="Accent5" xfId="8537" builtinId="45" hidden="1" customBuiltin="1"/>
    <cellStyle name="Accent5" xfId="8861" builtinId="45" hidden="1" customBuiltin="1"/>
    <cellStyle name="Accent5" xfId="8889" builtinId="45" hidden="1" customBuiltin="1"/>
    <cellStyle name="Accent5" xfId="8912" builtinId="45" hidden="1" customBuiltin="1"/>
    <cellStyle name="Accent5" xfId="8935" builtinId="45" hidden="1" customBuiltin="1"/>
    <cellStyle name="Accent5" xfId="8948" builtinId="45" hidden="1" customBuiltin="1"/>
    <cellStyle name="Accent5" xfId="8986" builtinId="45" hidden="1" customBuiltin="1"/>
    <cellStyle name="Accent5" xfId="9017" builtinId="45" hidden="1" customBuiltin="1"/>
    <cellStyle name="Accent5" xfId="9051" builtinId="45" hidden="1" customBuiltin="1"/>
    <cellStyle name="Accent5" xfId="9079" builtinId="45" hidden="1" customBuiltin="1"/>
    <cellStyle name="Accent5" xfId="9107" builtinId="45" hidden="1" customBuiltin="1"/>
    <cellStyle name="Accent5" xfId="9021" builtinId="45" hidden="1" customBuiltin="1"/>
    <cellStyle name="Accent5" xfId="8946" builtinId="45" hidden="1" customBuiltin="1"/>
    <cellStyle name="Accent5" xfId="9126" builtinId="45" hidden="1" customBuiltin="1"/>
    <cellStyle name="Accent5" xfId="9151" builtinId="45" hidden="1" customBuiltin="1"/>
    <cellStyle name="Accent5" xfId="9177" builtinId="45" hidden="1" customBuiltin="1"/>
    <cellStyle name="Accent5" xfId="9201" builtinId="45" hidden="1" customBuiltin="1"/>
    <cellStyle name="Accent5" xfId="9233" builtinId="45" hidden="1" customBuiltin="1"/>
    <cellStyle name="Accent5" xfId="9271" builtinId="45" hidden="1" customBuiltin="1"/>
    <cellStyle name="Accent5" xfId="9302" builtinId="45" hidden="1" customBuiltin="1"/>
    <cellStyle name="Accent5" xfId="9335" builtinId="45" hidden="1" customBuiltin="1"/>
    <cellStyle name="Accent5" xfId="9364" builtinId="45" hidden="1" customBuiltin="1"/>
    <cellStyle name="Accent5" xfId="9392" builtinId="45" hidden="1" customBuiltin="1"/>
    <cellStyle name="Accent5" xfId="9307" builtinId="45" hidden="1" customBuiltin="1"/>
    <cellStyle name="Accent5" xfId="9231" builtinId="45" hidden="1" customBuiltin="1"/>
    <cellStyle name="Accent5" xfId="9410" builtinId="45" hidden="1" customBuiltin="1"/>
    <cellStyle name="Accent5" xfId="9435" builtinId="45" hidden="1" customBuiltin="1"/>
    <cellStyle name="Accent5" xfId="9460" builtinId="45" hidden="1" customBuiltin="1"/>
    <cellStyle name="Accent5" xfId="9483" builtinId="45" hidden="1" customBuiltin="1"/>
    <cellStyle name="Accent5" xfId="9514" builtinId="45" hidden="1" customBuiltin="1"/>
    <cellStyle name="Accent5" xfId="8313" builtinId="45" hidden="1" customBuiltin="1"/>
    <cellStyle name="Accent5" xfId="8450" builtinId="45" hidden="1" customBuiltin="1"/>
    <cellStyle name="Accent5" xfId="8200" builtinId="45" hidden="1" customBuiltin="1"/>
    <cellStyle name="Accent5" xfId="8294" builtinId="45" hidden="1" customBuiltin="1"/>
    <cellStyle name="Accent5" xfId="8426" builtinId="45" hidden="1" customBuiltin="1"/>
    <cellStyle name="Accent5" xfId="8414" builtinId="45" hidden="1" customBuiltin="1"/>
    <cellStyle name="Accent5" xfId="9673" builtinId="45" hidden="1" customBuiltin="1"/>
    <cellStyle name="Accent5" xfId="9694" builtinId="45" hidden="1" customBuiltin="1"/>
    <cellStyle name="Accent5" xfId="9717" builtinId="45" hidden="1" customBuiltin="1"/>
    <cellStyle name="Accent5" xfId="9738" builtinId="45" hidden="1" customBuiltin="1"/>
    <cellStyle name="Accent5" xfId="9759" builtinId="45" hidden="1" customBuiltin="1"/>
    <cellStyle name="Accent5" xfId="9645" builtinId="45" hidden="1" customBuiltin="1"/>
    <cellStyle name="Accent5" xfId="9798" builtinId="45" hidden="1" customBuiltin="1"/>
    <cellStyle name="Accent5" xfId="9830" builtinId="45" hidden="1" customBuiltin="1"/>
    <cellStyle name="Accent5" xfId="9864" builtinId="45" hidden="1" customBuiltin="1"/>
    <cellStyle name="Accent5" xfId="9895" builtinId="45" hidden="1" customBuiltin="1"/>
    <cellStyle name="Accent5" xfId="9926" builtinId="45" hidden="1" customBuiltin="1"/>
    <cellStyle name="Accent5" xfId="9834" builtinId="45" hidden="1" customBuiltin="1"/>
    <cellStyle name="Accent5" xfId="9639" builtinId="45" hidden="1" customBuiltin="1"/>
    <cellStyle name="Accent5" xfId="9944" builtinId="45" hidden="1" customBuiltin="1"/>
    <cellStyle name="Accent5" xfId="9973" builtinId="45" hidden="1" customBuiltin="1"/>
    <cellStyle name="Accent5" xfId="9997" builtinId="45" hidden="1" customBuiltin="1"/>
    <cellStyle name="Accent5" xfId="10019" builtinId="45" hidden="1" customBuiltin="1"/>
    <cellStyle name="Accent5" xfId="10032" builtinId="45" hidden="1" customBuiltin="1"/>
    <cellStyle name="Accent5" xfId="10066" builtinId="45" hidden="1" customBuiltin="1"/>
    <cellStyle name="Accent5" xfId="10096" builtinId="45" hidden="1" customBuiltin="1"/>
    <cellStyle name="Accent5" xfId="10128" builtinId="45" hidden="1" customBuiltin="1"/>
    <cellStyle name="Accent5" xfId="10155" builtinId="45" hidden="1" customBuiltin="1"/>
    <cellStyle name="Accent5" xfId="10184" builtinId="45" hidden="1" customBuiltin="1"/>
    <cellStyle name="Accent5" xfId="10100" builtinId="45" hidden="1" customBuiltin="1"/>
    <cellStyle name="Accent5" xfId="10030" builtinId="45" hidden="1" customBuiltin="1"/>
    <cellStyle name="Accent5" xfId="10202" builtinId="45" hidden="1" customBuiltin="1"/>
    <cellStyle name="Accent5" xfId="10227" builtinId="45" hidden="1" customBuiltin="1"/>
    <cellStyle name="Accent5" xfId="10251" builtinId="45" hidden="1" customBuiltin="1"/>
    <cellStyle name="Accent5" xfId="10274" builtinId="45" hidden="1" customBuiltin="1"/>
    <cellStyle name="Accent5" xfId="10307" builtinId="45" hidden="1" customBuiltin="1"/>
    <cellStyle name="Accent5" xfId="10344" builtinId="45" hidden="1" customBuiltin="1"/>
    <cellStyle name="Accent5" xfId="10374" builtinId="45" hidden="1" customBuiltin="1"/>
    <cellStyle name="Accent5" xfId="10407" builtinId="45" hidden="1" customBuiltin="1"/>
    <cellStyle name="Accent5" xfId="10435" builtinId="45" hidden="1" customBuiltin="1"/>
    <cellStyle name="Accent5" xfId="10463" builtinId="45" hidden="1" customBuiltin="1"/>
    <cellStyle name="Accent5" xfId="10379" builtinId="45" hidden="1" customBuiltin="1"/>
    <cellStyle name="Accent5" xfId="10305" builtinId="45" hidden="1" customBuiltin="1"/>
    <cellStyle name="Accent5" xfId="10481" builtinId="45" hidden="1" customBuiltin="1"/>
    <cellStyle name="Accent5" xfId="10507" builtinId="45" hidden="1" customBuiltin="1"/>
    <cellStyle name="Accent5" xfId="10529" builtinId="45" hidden="1" customBuiltin="1"/>
    <cellStyle name="Accent5" xfId="10552" builtinId="45" hidden="1" customBuiltin="1"/>
    <cellStyle name="Accent5" xfId="10581" builtinId="45" hidden="1" customBuiltin="1"/>
    <cellStyle name="Accent5" xfId="4822" builtinId="45" hidden="1" customBuiltin="1"/>
    <cellStyle name="Accent5" xfId="8213" builtinId="45" hidden="1" customBuiltin="1"/>
    <cellStyle name="Accent5" xfId="8243" builtinId="45" hidden="1" customBuiltin="1"/>
    <cellStyle name="Accent5" xfId="7669" builtinId="45" hidden="1" customBuiltin="1"/>
    <cellStyle name="Accent5" xfId="7766" builtinId="45" hidden="1" customBuiltin="1"/>
    <cellStyle name="Accent5" xfId="7746" builtinId="45" hidden="1" customBuiltin="1"/>
    <cellStyle name="Accent5" xfId="7941" builtinId="45" hidden="1" customBuiltin="1"/>
    <cellStyle name="Accent5" xfId="4769" builtinId="45" hidden="1" customBuiltin="1"/>
    <cellStyle name="Accent5" xfId="7558" builtinId="45" hidden="1" customBuiltin="1"/>
    <cellStyle name="Accent5" xfId="4619" builtinId="45" hidden="1" customBuiltin="1"/>
    <cellStyle name="Accent5" xfId="5531" builtinId="45" hidden="1" customBuiltin="1"/>
    <cellStyle name="Accent5" xfId="7805" builtinId="45" hidden="1" customBuiltin="1"/>
    <cellStyle name="Accent5" xfId="5808" builtinId="45" hidden="1" customBuiltin="1"/>
    <cellStyle name="Accent5" xfId="4389" builtinId="45" hidden="1" customBuiltin="1"/>
    <cellStyle name="Accent5" xfId="5585" builtinId="45" hidden="1" customBuiltin="1"/>
    <cellStyle name="Accent5" xfId="4548" builtinId="45" hidden="1" customBuiltin="1"/>
    <cellStyle name="Accent5" xfId="5008" builtinId="45" hidden="1" customBuiltin="1"/>
    <cellStyle name="Accent5" xfId="8469" builtinId="45" hidden="1" customBuiltin="1"/>
    <cellStyle name="Accent5" xfId="5716" builtinId="45" hidden="1" customBuiltin="1"/>
    <cellStyle name="Accent5" xfId="4788" builtinId="45" hidden="1" customBuiltin="1"/>
    <cellStyle name="Accent5" xfId="7598" builtinId="45" hidden="1" customBuiltin="1"/>
    <cellStyle name="Accent5" xfId="10715" builtinId="45" hidden="1" customBuiltin="1"/>
    <cellStyle name="Accent5" xfId="7596" builtinId="45" hidden="1" customBuiltin="1"/>
    <cellStyle name="Accent5" xfId="8127" builtinId="45" hidden="1" customBuiltin="1"/>
    <cellStyle name="Accent5" xfId="10861" builtinId="45" hidden="1" customBuiltin="1"/>
    <cellStyle name="Accent5" xfId="8352" builtinId="45" hidden="1" customBuiltin="1"/>
    <cellStyle name="Accent5" xfId="8197" builtinId="45" hidden="1" customBuiltin="1"/>
    <cellStyle name="Accent5" xfId="10651" builtinId="45" hidden="1" customBuiltin="1"/>
    <cellStyle name="Accent5" xfId="5006" builtinId="45" hidden="1" customBuiltin="1"/>
    <cellStyle name="Accent5" xfId="10627" builtinId="45" hidden="1" customBuiltin="1"/>
    <cellStyle name="Accent5" xfId="7653" builtinId="45" hidden="1" customBuiltin="1"/>
    <cellStyle name="Accent5" xfId="5252" builtinId="45" hidden="1" customBuiltin="1"/>
    <cellStyle name="Accent5" xfId="4075" builtinId="45" hidden="1" customBuiltin="1"/>
    <cellStyle name="Accent5" xfId="5062" builtinId="45" hidden="1" customBuiltin="1"/>
    <cellStyle name="Accent5" xfId="6282" builtinId="45" hidden="1" customBuiltin="1"/>
    <cellStyle name="Accent5" xfId="5915" builtinId="45" hidden="1" customBuiltin="1"/>
    <cellStyle name="Accent5" xfId="4154" builtinId="45" hidden="1" customBuiltin="1"/>
    <cellStyle name="Accent5" xfId="5684" builtinId="45" hidden="1" customBuiltin="1"/>
    <cellStyle name="Accent5" xfId="4873" builtinId="45" hidden="1" customBuiltin="1"/>
    <cellStyle name="Accent5" xfId="5379" builtinId="45" hidden="1" customBuiltin="1"/>
    <cellStyle name="Accent5" xfId="6185" builtinId="45" hidden="1" customBuiltin="1"/>
    <cellStyle name="Accent5" xfId="5434" builtinId="45" hidden="1" customBuiltin="1"/>
    <cellStyle name="Accent5" xfId="6139" builtinId="45" hidden="1" customBuiltin="1"/>
    <cellStyle name="Accent5" xfId="6134" builtinId="45" hidden="1" customBuiltin="1"/>
    <cellStyle name="Accent5" xfId="5773" builtinId="45" hidden="1" customBuiltin="1"/>
    <cellStyle name="Accent5" xfId="5087" builtinId="45" hidden="1" customBuiltin="1"/>
    <cellStyle name="Accent5" xfId="5229" builtinId="45" hidden="1" customBuiltin="1"/>
    <cellStyle name="Accent5" xfId="8602" builtinId="45" hidden="1" customBuiltin="1"/>
    <cellStyle name="Accent5" xfId="5221" builtinId="45" hidden="1" customBuiltin="1"/>
    <cellStyle name="Accent5" xfId="9998" builtinId="45" hidden="1" customBuiltin="1"/>
    <cellStyle name="Accent5" xfId="9397" builtinId="45" hidden="1" customBuiltin="1"/>
    <cellStyle name="Accent5" xfId="5360" builtinId="45" hidden="1" customBuiltin="1"/>
    <cellStyle name="Accent5" xfId="4342" builtinId="45" hidden="1" customBuiltin="1"/>
    <cellStyle name="Accent5" xfId="8987" builtinId="45" hidden="1" customBuiltin="1"/>
    <cellStyle name="Accent5" xfId="11021" builtinId="45" hidden="1" customBuiltin="1"/>
    <cellStyle name="Accent5" xfId="11046" builtinId="45" hidden="1" customBuiltin="1"/>
    <cellStyle name="Accent5" xfId="11077" builtinId="45" hidden="1" customBuiltin="1"/>
    <cellStyle name="Accent5" xfId="11105" builtinId="45" hidden="1" customBuiltin="1"/>
    <cellStyle name="Accent5" xfId="11132" builtinId="45" hidden="1" customBuiltin="1"/>
    <cellStyle name="Accent5" xfId="10987" builtinId="45" hidden="1" customBuiltin="1"/>
    <cellStyle name="Accent5" xfId="11178" builtinId="45" hidden="1" customBuiltin="1"/>
    <cellStyle name="Accent5" xfId="11211" builtinId="45" hidden="1" customBuiltin="1"/>
    <cellStyle name="Accent5" xfId="11246" builtinId="45" hidden="1" customBuiltin="1"/>
    <cellStyle name="Accent5" xfId="11281" builtinId="45" hidden="1" customBuiltin="1"/>
    <cellStyle name="Accent5" xfId="11311" builtinId="45" hidden="1" customBuiltin="1"/>
    <cellStyle name="Accent5" xfId="11215" builtinId="45" hidden="1" customBuiltin="1"/>
    <cellStyle name="Accent5" xfId="10977" builtinId="45" hidden="1" customBuiltin="1"/>
    <cellStyle name="Accent5" xfId="11331" builtinId="45" hidden="1" customBuiltin="1"/>
    <cellStyle name="Accent5" xfId="11364" builtinId="45" hidden="1" customBuiltin="1"/>
    <cellStyle name="Accent5" xfId="11393" builtinId="45" hidden="1" customBuiltin="1"/>
    <cellStyle name="Accent5" xfId="11419" builtinId="45" hidden="1" customBuiltin="1"/>
    <cellStyle name="Accent5" xfId="11432" builtinId="45" hidden="1" customBuiltin="1"/>
    <cellStyle name="Accent5" xfId="11475" builtinId="45" hidden="1" customBuiltin="1"/>
    <cellStyle name="Accent5" xfId="11506" builtinId="45" hidden="1" customBuiltin="1"/>
    <cellStyle name="Accent5" xfId="11538" builtinId="45" hidden="1" customBuiltin="1"/>
    <cellStyle name="Accent5" xfId="11568" builtinId="45" hidden="1" customBuiltin="1"/>
    <cellStyle name="Accent5" xfId="11597" builtinId="45" hidden="1" customBuiltin="1"/>
    <cellStyle name="Accent5" xfId="11510" builtinId="45" hidden="1" customBuiltin="1"/>
    <cellStyle name="Accent5" xfId="11430" builtinId="45" hidden="1" customBuiltin="1"/>
    <cellStyle name="Accent5" xfId="11615" builtinId="45" hidden="1" customBuiltin="1"/>
    <cellStyle name="Accent5" xfId="11643" builtinId="45" hidden="1" customBuiltin="1"/>
    <cellStyle name="Accent5" xfId="11672" builtinId="45" hidden="1" customBuiltin="1"/>
    <cellStyle name="Accent5" xfId="11698" builtinId="45" hidden="1" customBuiltin="1"/>
    <cellStyle name="Accent5" xfId="11730" builtinId="45" hidden="1" customBuiltin="1"/>
    <cellStyle name="Accent5" xfId="11773" builtinId="45" hidden="1" customBuiltin="1"/>
    <cellStyle name="Accent5" xfId="11804" builtinId="45" hidden="1" customBuiltin="1"/>
    <cellStyle name="Accent5" xfId="11836" builtinId="45" hidden="1" customBuiltin="1"/>
    <cellStyle name="Accent5" xfId="11865" builtinId="45" hidden="1" customBuiltin="1"/>
    <cellStyle name="Accent5" xfId="11893" builtinId="45" hidden="1" customBuiltin="1"/>
    <cellStyle name="Accent5" xfId="11808" builtinId="45" hidden="1" customBuiltin="1"/>
    <cellStyle name="Accent5" xfId="11728" builtinId="45" hidden="1" customBuiltin="1"/>
    <cellStyle name="Accent5" xfId="11911" builtinId="45" hidden="1" customBuiltin="1"/>
    <cellStyle name="Accent5" xfId="11939" builtinId="45" hidden="1" customBuiltin="1"/>
    <cellStyle name="Accent5" xfId="11970" builtinId="45" hidden="1" customBuiltin="1"/>
    <cellStyle name="Accent5" xfId="11997" builtinId="45" hidden="1" customBuiltin="1"/>
    <cellStyle name="Accent5" xfId="12027" builtinId="45" hidden="1" customBuiltin="1"/>
    <cellStyle name="Accent5" xfId="9988" builtinId="45" hidden="1" customBuiltin="1"/>
    <cellStyle name="Accent5" xfId="10915" builtinId="45" hidden="1" customBuiltin="1"/>
    <cellStyle name="Accent5" xfId="7494" builtinId="45" hidden="1" customBuiltin="1"/>
    <cellStyle name="Accent5" xfId="4529" builtinId="45" hidden="1" customBuiltin="1"/>
    <cellStyle name="Accent5" xfId="10905" builtinId="45" hidden="1" customBuiltin="1"/>
    <cellStyle name="Accent5" xfId="10898" builtinId="45" hidden="1" customBuiltin="1"/>
    <cellStyle name="Accent5" xfId="12172" builtinId="45" hidden="1" customBuiltin="1"/>
    <cellStyle name="Accent5" xfId="12193" builtinId="45" hidden="1" customBuiltin="1"/>
    <cellStyle name="Accent5" xfId="12216" builtinId="45" hidden="1" customBuiltin="1"/>
    <cellStyle name="Accent5" xfId="12237" builtinId="45" hidden="1" customBuiltin="1"/>
    <cellStyle name="Accent5" xfId="12258" builtinId="45" hidden="1" customBuiltin="1"/>
    <cellStyle name="Accent5" xfId="12144" builtinId="45" hidden="1" customBuiltin="1"/>
    <cellStyle name="Accent5" xfId="12301" builtinId="45" hidden="1" customBuiltin="1"/>
    <cellStyle name="Accent5" xfId="12333" builtinId="45" hidden="1" customBuiltin="1"/>
    <cellStyle name="Accent5" xfId="12367" builtinId="45" hidden="1" customBuiltin="1"/>
    <cellStyle name="Accent5" xfId="12398" builtinId="45" hidden="1" customBuiltin="1"/>
    <cellStyle name="Accent5" xfId="12430" builtinId="45" hidden="1" customBuiltin="1"/>
    <cellStyle name="Accent5" xfId="12338" builtinId="45" hidden="1" customBuiltin="1"/>
    <cellStyle name="Accent5" xfId="12138" builtinId="45" hidden="1" customBuiltin="1"/>
    <cellStyle name="Accent5" xfId="12450" builtinId="45" hidden="1" customBuiltin="1"/>
    <cellStyle name="Accent5" xfId="12482" builtinId="45" hidden="1" customBuiltin="1"/>
    <cellStyle name="Accent5" xfId="12508" builtinId="45" hidden="1" customBuiltin="1"/>
    <cellStyle name="Accent5" xfId="12534" builtinId="45" hidden="1" customBuiltin="1"/>
    <cellStyle name="Accent5" xfId="12544" builtinId="45" hidden="1" customBuiltin="1"/>
    <cellStyle name="Accent5" xfId="12584" builtinId="45" hidden="1" customBuiltin="1"/>
    <cellStyle name="Accent5" xfId="12614" builtinId="45" hidden="1" customBuiltin="1"/>
    <cellStyle name="Accent5" xfId="12646" builtinId="45" hidden="1" customBuiltin="1"/>
    <cellStyle name="Accent5" xfId="12674" builtinId="45" hidden="1" customBuiltin="1"/>
    <cellStyle name="Accent5" xfId="12702" builtinId="45" hidden="1" customBuiltin="1"/>
    <cellStyle name="Accent5" xfId="12618" builtinId="45" hidden="1" customBuiltin="1"/>
    <cellStyle name="Accent5" xfId="12542" builtinId="45" hidden="1" customBuiltin="1"/>
    <cellStyle name="Accent5" xfId="12721" builtinId="45" hidden="1" customBuiltin="1"/>
    <cellStyle name="Accent5" xfId="12749" builtinId="45" hidden="1" customBuiltin="1"/>
    <cellStyle name="Accent5" xfId="12778" builtinId="45" hidden="1" customBuiltin="1"/>
    <cellStyle name="Accent5" xfId="12807" builtinId="45" hidden="1" customBuiltin="1"/>
    <cellStyle name="Accent5" xfId="12837" builtinId="45" hidden="1" customBuiltin="1"/>
    <cellStyle name="Accent5" xfId="12877" builtinId="45" hidden="1" customBuiltin="1"/>
    <cellStyle name="Accent5" xfId="12907" builtinId="45" hidden="1" customBuiltin="1"/>
    <cellStyle name="Accent5" xfId="12938" builtinId="45" hidden="1" customBuiltin="1"/>
    <cellStyle name="Accent5" xfId="12966" builtinId="45" hidden="1" customBuiltin="1"/>
    <cellStyle name="Accent5" xfId="12994" builtinId="45" hidden="1" customBuiltin="1"/>
    <cellStyle name="Accent5" xfId="12911" builtinId="45" hidden="1" customBuiltin="1"/>
    <cellStyle name="Accent5" xfId="12835" builtinId="45" hidden="1" customBuiltin="1"/>
    <cellStyle name="Accent5" xfId="13013" builtinId="45" hidden="1" customBuiltin="1"/>
    <cellStyle name="Accent5" xfId="13040" builtinId="45" hidden="1" customBuiltin="1"/>
    <cellStyle name="Accent5" xfId="13067" builtinId="45" hidden="1" customBuiltin="1"/>
    <cellStyle name="Accent5" xfId="13091" builtinId="45" hidden="1" customBuiltin="1"/>
    <cellStyle name="Accent5" xfId="13112" builtinId="45" hidden="1" customBuiltin="1"/>
    <cellStyle name="Accent5" xfId="4279" builtinId="45" hidden="1" customBuiltin="1"/>
    <cellStyle name="Accent5" xfId="4573" builtinId="45" hidden="1" customBuiltin="1"/>
    <cellStyle name="Accent5" xfId="4119" builtinId="45" hidden="1" customBuiltin="1"/>
    <cellStyle name="Accent5" xfId="5853" builtinId="45" hidden="1" customBuiltin="1"/>
    <cellStyle name="Accent5" xfId="4628" builtinId="45" hidden="1" customBuiltin="1"/>
    <cellStyle name="Accent5" xfId="4488" builtinId="45" hidden="1" customBuiltin="1"/>
    <cellStyle name="Accent5" xfId="8335" builtinId="45" hidden="1" customBuiltin="1"/>
    <cellStyle name="Accent5" xfId="12503" builtinId="45" hidden="1" customBuiltin="1"/>
    <cellStyle name="Accent5" xfId="6129" builtinId="45" hidden="1" customBuiltin="1"/>
    <cellStyle name="Accent5" xfId="5935" builtinId="45" hidden="1" customBuiltin="1"/>
    <cellStyle name="Accent5" xfId="5012" builtinId="45" hidden="1" customBuiltin="1"/>
    <cellStyle name="Accent5" xfId="10409" builtinId="45" hidden="1" customBuiltin="1"/>
    <cellStyle name="Accent5" xfId="7828" builtinId="45" hidden="1" customBuiltin="1"/>
    <cellStyle name="Accent5" xfId="4290" builtinId="45" hidden="1" customBuiltin="1"/>
    <cellStyle name="Accent5" xfId="8323" builtinId="45" hidden="1" customBuiltin="1"/>
    <cellStyle name="Accent5" xfId="12794" builtinId="45" hidden="1" customBuiltin="1"/>
    <cellStyle name="Accent5" xfId="13120" builtinId="45" hidden="1" customBuiltin="1"/>
    <cellStyle name="Accent5" xfId="4655" builtinId="45" hidden="1" customBuiltin="1"/>
    <cellStyle name="Accent5" xfId="5764" builtinId="45" hidden="1" customBuiltin="1"/>
    <cellStyle name="Accent5" xfId="13145" builtinId="45" hidden="1" customBuiltin="1"/>
    <cellStyle name="Accent5" xfId="13183" builtinId="45" hidden="1" customBuiltin="1"/>
    <cellStyle name="Accent5" xfId="13219" builtinId="45" hidden="1" customBuiltin="1"/>
    <cellStyle name="Accent5" xfId="13254" builtinId="45" hidden="1" customBuiltin="1"/>
    <cellStyle name="Accent5" xfId="13271" builtinId="45" hidden="1" customBuiltin="1"/>
    <cellStyle name="Accent5" xfId="13316" builtinId="45" hidden="1" customBuiltin="1"/>
    <cellStyle name="Accent5" xfId="13348" builtinId="45" hidden="1" customBuiltin="1"/>
    <cellStyle name="Accent5" xfId="13382" builtinId="45" hidden="1" customBuiltin="1"/>
    <cellStyle name="Accent5" xfId="13414" builtinId="45" hidden="1" customBuiltin="1"/>
    <cellStyle name="Accent5" xfId="13445" builtinId="45" hidden="1" customBuiltin="1"/>
    <cellStyle name="Accent5" xfId="13354" builtinId="45" hidden="1" customBuiltin="1"/>
    <cellStyle name="Accent5" xfId="13269" builtinId="45" hidden="1" customBuiltin="1"/>
    <cellStyle name="Accent5" xfId="13469" builtinId="45" hidden="1" customBuiltin="1"/>
    <cellStyle name="Accent5" xfId="13504" builtinId="45" hidden="1" customBuiltin="1"/>
    <cellStyle name="Accent5" xfId="13540" builtinId="45" hidden="1" customBuiltin="1"/>
    <cellStyle name="Accent5" xfId="13574" builtinId="45" hidden="1" customBuiltin="1"/>
    <cellStyle name="Accent5" xfId="13613" builtinId="45" hidden="1" customBuiltin="1"/>
    <cellStyle name="Accent5" xfId="13658" builtinId="45" hidden="1" customBuiltin="1"/>
    <cellStyle name="Accent5" xfId="13690" builtinId="45" hidden="1" customBuiltin="1"/>
    <cellStyle name="Accent5" xfId="13724" builtinId="45" hidden="1" customBuiltin="1"/>
    <cellStyle name="Accent5" xfId="13756" builtinId="45" hidden="1" customBuiltin="1"/>
    <cellStyle name="Accent5" xfId="13787" builtinId="45" hidden="1" customBuiltin="1"/>
    <cellStyle name="Accent5" xfId="13696" builtinId="45" hidden="1" customBuiltin="1"/>
    <cellStyle name="Accent5" xfId="13611" builtinId="45" hidden="1" customBuiltin="1"/>
    <cellStyle name="Accent5" xfId="13811" builtinId="45" hidden="1" customBuiltin="1"/>
    <cellStyle name="Accent5" xfId="13846" builtinId="45" hidden="1" customBuiltin="1"/>
    <cellStyle name="Accent5" xfId="13882" builtinId="45" hidden="1" customBuiltin="1"/>
    <cellStyle name="Accent5" xfId="13916" builtinId="45" hidden="1" customBuiltin="1"/>
    <cellStyle name="Accent5" xfId="13956" builtinId="45" hidden="1" customBuiltin="1"/>
    <cellStyle name="Accent5" xfId="14315" builtinId="45" hidden="1" customBuiltin="1"/>
    <cellStyle name="Accent5" xfId="14336" builtinId="45" hidden="1" customBuiltin="1"/>
    <cellStyle name="Accent5" xfId="14358" builtinId="45" hidden="1" customBuiltin="1"/>
    <cellStyle name="Accent5" xfId="14380" builtinId="45" hidden="1" customBuiltin="1"/>
    <cellStyle name="Accent5" xfId="14401" builtinId="45" hidden="1" customBuiltin="1"/>
    <cellStyle name="Accent5" xfId="14443" builtinId="45" hidden="1" customBuiltin="1"/>
    <cellStyle name="Accent5" xfId="14847" builtinId="45" hidden="1" customBuiltin="1"/>
    <cellStyle name="Accent5" xfId="14871" builtinId="45" hidden="1" customBuiltin="1"/>
    <cellStyle name="Accent5" xfId="14897" builtinId="45" hidden="1" customBuiltin="1"/>
    <cellStyle name="Accent5" xfId="14921" builtinId="45" hidden="1" customBuiltin="1"/>
    <cellStyle name="Accent5" xfId="14943" builtinId="45" hidden="1" customBuiltin="1"/>
    <cellStyle name="Accent5" xfId="14816" builtinId="45" hidden="1" customBuiltin="1"/>
    <cellStyle name="Accent5" xfId="14984" builtinId="45" hidden="1" customBuiltin="1"/>
    <cellStyle name="Accent5" xfId="15015" builtinId="45" hidden="1" customBuiltin="1"/>
    <cellStyle name="Accent5" xfId="15049" builtinId="45" hidden="1" customBuiltin="1"/>
    <cellStyle name="Accent5" xfId="15082" builtinId="45" hidden="1" customBuiltin="1"/>
    <cellStyle name="Accent5" xfId="15112" builtinId="45" hidden="1" customBuiltin="1"/>
    <cellStyle name="Accent5" xfId="15019" builtinId="45" hidden="1" customBuiltin="1"/>
    <cellStyle name="Accent5" xfId="14808" builtinId="45" hidden="1" customBuiltin="1"/>
    <cellStyle name="Accent5" xfId="15129" builtinId="45" hidden="1" customBuiltin="1"/>
    <cellStyle name="Accent5" xfId="15157" builtinId="45" hidden="1" customBuiltin="1"/>
    <cellStyle name="Accent5" xfId="15180" builtinId="45" hidden="1" customBuiltin="1"/>
    <cellStyle name="Accent5" xfId="15203" builtinId="45" hidden="1" customBuiltin="1"/>
    <cellStyle name="Accent5" xfId="15215" builtinId="45" hidden="1" customBuiltin="1"/>
    <cellStyle name="Accent5" xfId="15250" builtinId="45" hidden="1" customBuiltin="1"/>
    <cellStyle name="Accent5" xfId="15280" builtinId="45" hidden="1" customBuiltin="1"/>
    <cellStyle name="Accent5" xfId="15312" builtinId="45" hidden="1" customBuiltin="1"/>
    <cellStyle name="Accent5" xfId="15341" builtinId="45" hidden="1" customBuiltin="1"/>
    <cellStyle name="Accent5" xfId="15369" builtinId="45" hidden="1" customBuiltin="1"/>
    <cellStyle name="Accent5" xfId="15284" builtinId="45" hidden="1" customBuiltin="1"/>
    <cellStyle name="Accent5" xfId="15213" builtinId="45" hidden="1" customBuiltin="1"/>
    <cellStyle name="Accent5" xfId="15387" builtinId="45" hidden="1" customBuiltin="1"/>
    <cellStyle name="Accent5" xfId="15411" builtinId="45" hidden="1" customBuiltin="1"/>
    <cellStyle name="Accent5" xfId="15436" builtinId="45" hidden="1" customBuiltin="1"/>
    <cellStyle name="Accent5" xfId="15460" builtinId="45" hidden="1" customBuiltin="1"/>
    <cellStyle name="Accent5" xfId="15492" builtinId="45" hidden="1" customBuiltin="1"/>
    <cellStyle name="Accent5" xfId="15528" builtinId="45" hidden="1" customBuiltin="1"/>
    <cellStyle name="Accent5" xfId="15558" builtinId="45" hidden="1" customBuiltin="1"/>
    <cellStyle name="Accent5" xfId="15590" builtinId="45" hidden="1" customBuiltin="1"/>
    <cellStyle name="Accent5" xfId="15618" builtinId="45" hidden="1" customBuiltin="1"/>
    <cellStyle name="Accent5" xfId="15646" builtinId="45" hidden="1" customBuiltin="1"/>
    <cellStyle name="Accent5" xfId="15562" builtinId="45" hidden="1" customBuiltin="1"/>
    <cellStyle name="Accent5" xfId="15490" builtinId="45" hidden="1" customBuiltin="1"/>
    <cellStyle name="Accent5" xfId="15664" builtinId="45" hidden="1" customBuiltin="1"/>
    <cellStyle name="Accent5" xfId="15687" builtinId="45" hidden="1" customBuiltin="1"/>
    <cellStyle name="Accent5" xfId="15711" builtinId="45" hidden="1" customBuiltin="1"/>
    <cellStyle name="Accent5" xfId="15734" builtinId="45" hidden="1" customBuiltin="1"/>
    <cellStyle name="Accent5" xfId="15765" builtinId="45" hidden="1" customBuiltin="1"/>
    <cellStyle name="Accent5" xfId="14610" builtinId="45" hidden="1" customBuiltin="1"/>
    <cellStyle name="Accent5" xfId="14725" builtinId="45" hidden="1" customBuiltin="1"/>
    <cellStyle name="Accent5" xfId="14515" builtinId="45" hidden="1" customBuiltin="1"/>
    <cellStyle name="Accent5" xfId="14594" builtinId="45" hidden="1" customBuiltin="1"/>
    <cellStyle name="Accent5" xfId="14705" builtinId="45" hidden="1" customBuiltin="1"/>
    <cellStyle name="Accent5" xfId="14696" builtinId="45" hidden="1" customBuiltin="1"/>
    <cellStyle name="Accent5" xfId="15915" builtinId="45" hidden="1" customBuiltin="1"/>
    <cellStyle name="Accent5" xfId="15936" builtinId="45" hidden="1" customBuiltin="1"/>
    <cellStyle name="Accent5" xfId="15959" builtinId="45" hidden="1" customBuiltin="1"/>
    <cellStyle name="Accent5" xfId="15980" builtinId="45" hidden="1" customBuiltin="1"/>
    <cellStyle name="Accent5" xfId="16001" builtinId="45" hidden="1" customBuiltin="1"/>
    <cellStyle name="Accent5" xfId="15888" builtinId="45" hidden="1" customBuiltin="1"/>
    <cellStyle name="Accent5" xfId="16039" builtinId="45" hidden="1" customBuiltin="1"/>
    <cellStyle name="Accent5" xfId="16071" builtinId="45" hidden="1" customBuiltin="1"/>
    <cellStyle name="Accent5" xfId="16106" builtinId="45" hidden="1" customBuiltin="1"/>
    <cellStyle name="Accent5" xfId="16136" builtinId="45" hidden="1" customBuiltin="1"/>
    <cellStyle name="Accent5" xfId="16166" builtinId="45" hidden="1" customBuiltin="1"/>
    <cellStyle name="Accent5" xfId="16076" builtinId="45" hidden="1" customBuiltin="1"/>
    <cellStyle name="Accent5" xfId="15883" builtinId="45" hidden="1" customBuiltin="1"/>
    <cellStyle name="Accent5" xfId="16186" builtinId="45" hidden="1" customBuiltin="1"/>
    <cellStyle name="Accent5" xfId="16214" builtinId="45" hidden="1" customBuiltin="1"/>
    <cellStyle name="Accent5" xfId="16238" builtinId="45" hidden="1" customBuiltin="1"/>
    <cellStyle name="Accent5" xfId="16263" builtinId="45" hidden="1" customBuiltin="1"/>
    <cellStyle name="Accent5" xfId="16276" builtinId="45" hidden="1" customBuiltin="1"/>
    <cellStyle name="Accent5" xfId="16311" builtinId="45" hidden="1" customBuiltin="1"/>
    <cellStyle name="Accent5" xfId="16341" builtinId="45" hidden="1" customBuiltin="1"/>
    <cellStyle name="Accent5" xfId="16373" builtinId="45" hidden="1" customBuiltin="1"/>
    <cellStyle name="Accent5" xfId="16400" builtinId="45" hidden="1" customBuiltin="1"/>
    <cellStyle name="Accent5" xfId="16428" builtinId="45" hidden="1" customBuiltin="1"/>
    <cellStyle name="Accent5" xfId="16345" builtinId="45" hidden="1" customBuiltin="1"/>
    <cellStyle name="Accent5" xfId="16274" builtinId="45" hidden="1" customBuiltin="1"/>
    <cellStyle name="Accent5" xfId="16444" builtinId="45" hidden="1" customBuiltin="1"/>
    <cellStyle name="Accent5" xfId="16468" builtinId="45" hidden="1" customBuiltin="1"/>
    <cellStyle name="Accent5" xfId="16490" builtinId="45" hidden="1" customBuiltin="1"/>
    <cellStyle name="Accent5" xfId="16513" builtinId="45" hidden="1" customBuiltin="1"/>
    <cellStyle name="Accent5" xfId="16545" builtinId="45" hidden="1" customBuiltin="1"/>
    <cellStyle name="Accent5" xfId="16581" builtinId="45" hidden="1" customBuiltin="1"/>
    <cellStyle name="Accent5" xfId="16612" builtinId="45" hidden="1" customBuiltin="1"/>
    <cellStyle name="Accent5" xfId="16644" builtinId="45" hidden="1" customBuiltin="1"/>
    <cellStyle name="Accent5" xfId="16672" builtinId="45" hidden="1" customBuiltin="1"/>
    <cellStyle name="Accent5" xfId="16700" builtinId="45" hidden="1" customBuiltin="1"/>
    <cellStyle name="Accent5" xfId="16616" builtinId="45" hidden="1" customBuiltin="1"/>
    <cellStyle name="Accent5" xfId="16543" builtinId="45" hidden="1" customBuiltin="1"/>
    <cellStyle name="Accent5" xfId="16718" builtinId="45" hidden="1" customBuiltin="1"/>
    <cellStyle name="Accent5" xfId="16742" builtinId="45" hidden="1" customBuiltin="1"/>
    <cellStyle name="Accent5" xfId="16763" builtinId="45" hidden="1" customBuiltin="1"/>
    <cellStyle name="Accent5" xfId="16786" builtinId="45" hidden="1" customBuiltin="1"/>
    <cellStyle name="Accent5" xfId="16815" builtinId="45" hidden="1" customBuiltin="1"/>
    <cellStyle name="Accent5" xfId="7868" builtinId="45" hidden="1" customBuiltin="1"/>
    <cellStyle name="Accent5" xfId="14524" builtinId="45" hidden="1" customBuiltin="1"/>
    <cellStyle name="Accent5" xfId="14550" builtinId="45" hidden="1" customBuiltin="1"/>
    <cellStyle name="Accent5" xfId="14064" builtinId="45" hidden="1" customBuiltin="1"/>
    <cellStyle name="Accent5" xfId="14145" builtinId="45" hidden="1" customBuiltin="1"/>
    <cellStyle name="Accent5" xfId="14127" builtinId="45" hidden="1" customBuiltin="1"/>
    <cellStyle name="Accent5" xfId="14282" builtinId="45" hidden="1" customBuiltin="1"/>
    <cellStyle name="Accent5" xfId="4689" builtinId="45" hidden="1" customBuiltin="1"/>
    <cellStyle name="Accent5" xfId="13980" builtinId="45" hidden="1" customBuiltin="1"/>
    <cellStyle name="Accent5" xfId="6223" builtinId="45" hidden="1" customBuiltin="1"/>
    <cellStyle name="Accent5" xfId="9024" builtinId="45" hidden="1" customBuiltin="1"/>
    <cellStyle name="Accent5" xfId="14182" builtinId="45" hidden="1" customBuiltin="1"/>
    <cellStyle name="Accent5" xfId="4588" builtinId="45" hidden="1" customBuiltin="1"/>
    <cellStyle name="Accent5" xfId="10852" builtinId="45" hidden="1" customBuiltin="1"/>
    <cellStyle name="Accent5" xfId="4286" builtinId="45" hidden="1" customBuiltin="1"/>
    <cellStyle name="Accent5" xfId="7947" builtinId="45" hidden="1" customBuiltin="1"/>
    <cellStyle name="Accent5" xfId="6114" builtinId="45" hidden="1" customBuiltin="1"/>
    <cellStyle name="Accent5" xfId="14744" builtinId="45" hidden="1" customBuiltin="1"/>
    <cellStyle name="Accent5" xfId="5257" builtinId="45" hidden="1" customBuiltin="1"/>
    <cellStyle name="Accent5" xfId="5871" builtinId="45" hidden="1" customBuiltin="1"/>
    <cellStyle name="Accent5" xfId="14013" builtinId="45" hidden="1" customBuiltin="1"/>
    <cellStyle name="Accent5" xfId="16924" builtinId="45" hidden="1" customBuiltin="1"/>
    <cellStyle name="Accent5" xfId="14011" builtinId="45" hidden="1" customBuiltin="1"/>
    <cellStyle name="Accent5" xfId="14456" builtinId="45" hidden="1" customBuiltin="1"/>
    <cellStyle name="Accent5" xfId="17032" builtinId="45" hidden="1" customBuiltin="1"/>
    <cellStyle name="Accent5" xfId="14646" builtinId="45" hidden="1" customBuiltin="1"/>
    <cellStyle name="Accent5" xfId="14512" builtinId="45" hidden="1" customBuiltin="1"/>
    <cellStyle name="Accent5" xfId="16868" builtinId="45" hidden="1" customBuiltin="1"/>
    <cellStyle name="Accent5" xfId="6217" builtinId="45" hidden="1" customBuiltin="1"/>
    <cellStyle name="Accent5" xfId="16846" builtinId="45" hidden="1" customBuiltin="1"/>
    <cellStyle name="Accent5" xfId="14055" builtinId="45" hidden="1" customBuiltin="1"/>
    <cellStyle name="Accent5" xfId="5613" builtinId="45" hidden="1" customBuiltin="1"/>
    <cellStyle name="Accent5" xfId="7622" builtinId="45" hidden="1" customBuiltin="1"/>
    <cellStyle name="Accent5" xfId="10605" builtinId="45" hidden="1" customBuiltin="1"/>
    <cellStyle name="Accent5" xfId="11899" builtinId="45" hidden="1" customBuiltin="1"/>
    <cellStyle name="Accent5" xfId="4223" builtinId="45" hidden="1" customBuiltin="1"/>
    <cellStyle name="Accent5" xfId="10836" builtinId="45" hidden="1" customBuiltin="1"/>
    <cellStyle name="Accent5" xfId="4184" builtinId="45" hidden="1" customBuiltin="1"/>
    <cellStyle name="Accent5" xfId="5931" builtinId="45" hidden="1" customBuiltin="1"/>
    <cellStyle name="Accent5" xfId="4698" builtinId="45" hidden="1" customBuiltin="1"/>
    <cellStyle name="Accent5" xfId="8394" builtinId="45" hidden="1" customBuiltin="1"/>
    <cellStyle name="Accent5" xfId="8365" builtinId="45" hidden="1" customBuiltin="1"/>
    <cellStyle name="Accent5" xfId="10864" builtinId="45" hidden="1" customBuiltin="1"/>
    <cellStyle name="Accent5" xfId="5074" builtinId="45" hidden="1" customBuiltin="1"/>
    <cellStyle name="Accent5" xfId="8317" builtinId="45" hidden="1" customBuiltin="1"/>
    <cellStyle name="Accent5" xfId="5522" builtinId="45" hidden="1" customBuiltin="1"/>
    <cellStyle name="Accent5" xfId="6244" builtinId="45" hidden="1" customBuiltin="1"/>
    <cellStyle name="Accent5" xfId="14874" builtinId="45" hidden="1" customBuiltin="1"/>
    <cellStyle name="Accent5" xfId="10801" builtinId="45" hidden="1" customBuiltin="1"/>
    <cellStyle name="Accent5" xfId="16239" builtinId="45" hidden="1" customBuiltin="1"/>
    <cellStyle name="Accent5" xfId="15651" builtinId="45" hidden="1" customBuiltin="1"/>
    <cellStyle name="Accent5" xfId="8503" builtinId="45" hidden="1" customBuiltin="1"/>
    <cellStyle name="Accent5" xfId="5865" builtinId="45" hidden="1" customBuiltin="1"/>
    <cellStyle name="Accent5" xfId="15251" builtinId="45" hidden="1" customBuiltin="1"/>
    <cellStyle name="Accent5" xfId="17176" builtinId="45" hidden="1" customBuiltin="1"/>
    <cellStyle name="Accent5" xfId="17201" builtinId="45" hidden="1" customBuiltin="1"/>
    <cellStyle name="Accent5" xfId="17230" builtinId="45" hidden="1" customBuiltin="1"/>
    <cellStyle name="Accent5" xfId="17256" builtinId="45" hidden="1" customBuiltin="1"/>
    <cellStyle name="Accent5" xfId="17281" builtinId="45" hidden="1" customBuiltin="1"/>
    <cellStyle name="Accent5" xfId="17144" builtinId="45" hidden="1" customBuiltin="1"/>
    <cellStyle name="Accent5" xfId="17325" builtinId="45" hidden="1" customBuiltin="1"/>
    <cellStyle name="Accent5" xfId="17358" builtinId="45" hidden="1" customBuiltin="1"/>
    <cellStyle name="Accent5" xfId="17392" builtinId="45" hidden="1" customBuiltin="1"/>
    <cellStyle name="Accent5" xfId="17425" builtinId="45" hidden="1" customBuiltin="1"/>
    <cellStyle name="Accent5" xfId="17456" builtinId="45" hidden="1" customBuiltin="1"/>
    <cellStyle name="Accent5" xfId="17362" builtinId="45" hidden="1" customBuiltin="1"/>
    <cellStyle name="Accent5" xfId="17137" builtinId="45" hidden="1" customBuiltin="1"/>
    <cellStyle name="Accent5" xfId="17475" builtinId="45" hidden="1" customBuiltin="1"/>
    <cellStyle name="Accent5" xfId="17505" builtinId="45" hidden="1" customBuiltin="1"/>
    <cellStyle name="Accent5" xfId="17532" builtinId="45" hidden="1" customBuiltin="1"/>
    <cellStyle name="Accent5" xfId="17557" builtinId="45" hidden="1" customBuiltin="1"/>
    <cellStyle name="Accent5" xfId="17569" builtinId="45" hidden="1" customBuiltin="1"/>
    <cellStyle name="Accent5" xfId="17607" builtinId="45" hidden="1" customBuiltin="1"/>
    <cellStyle name="Accent5" xfId="17637" builtinId="45" hidden="1" customBuiltin="1"/>
    <cellStyle name="Accent5" xfId="17668" builtinId="45" hidden="1" customBuiltin="1"/>
    <cellStyle name="Accent5" xfId="17698" builtinId="45" hidden="1" customBuiltin="1"/>
    <cellStyle name="Accent5" xfId="17727" builtinId="45" hidden="1" customBuiltin="1"/>
    <cellStyle name="Accent5" xfId="17641" builtinId="45" hidden="1" customBuiltin="1"/>
    <cellStyle name="Accent5" xfId="17567" builtinId="45" hidden="1" customBuiltin="1"/>
    <cellStyle name="Accent5" xfId="17745" builtinId="45" hidden="1" customBuiltin="1"/>
    <cellStyle name="Accent5" xfId="17771" builtinId="45" hidden="1" customBuiltin="1"/>
    <cellStyle name="Accent5" xfId="17797" builtinId="45" hidden="1" customBuiltin="1"/>
    <cellStyle name="Accent5" xfId="17821" builtinId="45" hidden="1" customBuiltin="1"/>
    <cellStyle name="Accent5" xfId="17853" builtinId="45" hidden="1" customBuiltin="1"/>
    <cellStyle name="Accent5" xfId="17891" builtinId="45" hidden="1" customBuiltin="1"/>
    <cellStyle name="Accent5" xfId="17921" builtinId="45" hidden="1" customBuiltin="1"/>
    <cellStyle name="Accent5" xfId="17952" builtinId="45" hidden="1" customBuiltin="1"/>
    <cellStyle name="Accent5" xfId="17983" builtinId="45" hidden="1" customBuiltin="1"/>
    <cellStyle name="Accent5" xfId="18011" builtinId="45" hidden="1" customBuiltin="1"/>
    <cellStyle name="Accent5" xfId="17925" builtinId="45" hidden="1" customBuiltin="1"/>
    <cellStyle name="Accent5" xfId="17851" builtinId="45" hidden="1" customBuiltin="1"/>
    <cellStyle name="Accent5" xfId="18028" builtinId="45" hidden="1" customBuiltin="1"/>
    <cellStyle name="Accent5" xfId="18053" builtinId="45" hidden="1" customBuiltin="1"/>
    <cellStyle name="Accent5" xfId="18078" builtinId="45" hidden="1" customBuiltin="1"/>
    <cellStyle name="Accent5" xfId="18103" builtinId="45" hidden="1" customBuiltin="1"/>
    <cellStyle name="Accent5" xfId="18133" builtinId="45" hidden="1" customBuiltin="1"/>
    <cellStyle name="Accent5" xfId="16228" builtinId="45" hidden="1" customBuiltin="1"/>
    <cellStyle name="Accent5" xfId="17082" builtinId="45" hidden="1" customBuiltin="1"/>
    <cellStyle name="Accent5" xfId="13929" builtinId="45" hidden="1" customBuiltin="1"/>
    <cellStyle name="Accent5" xfId="8172" builtinId="45" hidden="1" customBuiltin="1"/>
    <cellStyle name="Accent5" xfId="17073" builtinId="45" hidden="1" customBuiltin="1"/>
    <cellStyle name="Accent5" xfId="17066" builtinId="45" hidden="1" customBuiltin="1"/>
    <cellStyle name="Accent5" xfId="18277" builtinId="45" hidden="1" customBuiltin="1"/>
    <cellStyle name="Accent5" xfId="18298" builtinId="45" hidden="1" customBuiltin="1"/>
    <cellStyle name="Accent5" xfId="18321" builtinId="45" hidden="1" customBuiltin="1"/>
    <cellStyle name="Accent5" xfId="18342" builtinId="45" hidden="1" customBuiltin="1"/>
    <cellStyle name="Accent5" xfId="18363" builtinId="45" hidden="1" customBuiltin="1"/>
    <cellStyle name="Accent5" xfId="18250" builtinId="45" hidden="1" customBuiltin="1"/>
    <cellStyle name="Accent5" xfId="18404" builtinId="45" hidden="1" customBuiltin="1"/>
    <cellStyle name="Accent5" xfId="18436" builtinId="45" hidden="1" customBuiltin="1"/>
    <cellStyle name="Accent5" xfId="18469" builtinId="45" hidden="1" customBuiltin="1"/>
    <cellStyle name="Accent5" xfId="18502" builtinId="45" hidden="1" customBuiltin="1"/>
    <cellStyle name="Accent5" xfId="18532" builtinId="45" hidden="1" customBuiltin="1"/>
    <cellStyle name="Accent5" xfId="18440" builtinId="45" hidden="1" customBuiltin="1"/>
    <cellStyle name="Accent5" xfId="18245" builtinId="45" hidden="1" customBuiltin="1"/>
    <cellStyle name="Accent5" xfId="18550" builtinId="45" hidden="1" customBuiltin="1"/>
    <cellStyle name="Accent5" xfId="18580" builtinId="45" hidden="1" customBuiltin="1"/>
    <cellStyle name="Accent5" xfId="18606" builtinId="45" hidden="1" customBuiltin="1"/>
    <cellStyle name="Accent5" xfId="18631" builtinId="45" hidden="1" customBuiltin="1"/>
    <cellStyle name="Accent5" xfId="18642" builtinId="45" hidden="1" customBuiltin="1"/>
    <cellStyle name="Accent5" xfId="18680" builtinId="45" hidden="1" customBuiltin="1"/>
    <cellStyle name="Accent5" xfId="18711" builtinId="45" hidden="1" customBuiltin="1"/>
    <cellStyle name="Accent5" xfId="18742" builtinId="45" hidden="1" customBuiltin="1"/>
    <cellStyle name="Accent5" xfId="18771" builtinId="45" hidden="1" customBuiltin="1"/>
    <cellStyle name="Accent5" xfId="18800" builtinId="45" hidden="1" customBuiltin="1"/>
    <cellStyle name="Accent5" xfId="18715" builtinId="45" hidden="1" customBuiltin="1"/>
    <cellStyle name="Accent5" xfId="18640" builtinId="45" hidden="1" customBuiltin="1"/>
    <cellStyle name="Accent5" xfId="18817" builtinId="45" hidden="1" customBuiltin="1"/>
    <cellStyle name="Accent5" xfId="18845" builtinId="45" hidden="1" customBuiltin="1"/>
    <cellStyle name="Accent5" xfId="18870" builtinId="45" hidden="1" customBuiltin="1"/>
    <cellStyle name="Accent5" xfId="18894" builtinId="45" hidden="1" customBuiltin="1"/>
    <cellStyle name="Accent5" xfId="18925" builtinId="45" hidden="1" customBuiltin="1"/>
    <cellStyle name="Accent5" xfId="18963" builtinId="45" hidden="1" customBuiltin="1"/>
    <cellStyle name="Accent5" xfId="18993" builtinId="45" hidden="1" customBuiltin="1"/>
    <cellStyle name="Accent5" xfId="19024" builtinId="45" hidden="1" customBuiltin="1"/>
    <cellStyle name="Accent5" xfId="19055" builtinId="45" hidden="1" customBuiltin="1"/>
    <cellStyle name="Accent5" xfId="19083" builtinId="45" hidden="1" customBuiltin="1"/>
    <cellStyle name="Accent5" xfId="18997" builtinId="45" hidden="1" customBuiltin="1"/>
    <cellStyle name="Accent5" xfId="18923" builtinId="45" hidden="1" customBuiltin="1"/>
    <cellStyle name="Accent5" xfId="19100" builtinId="45" hidden="1" customBuiltin="1"/>
    <cellStyle name="Accent5" xfId="19125" builtinId="45" hidden="1" customBuiltin="1"/>
    <cellStyle name="Accent5" xfId="19148" builtinId="45" hidden="1" customBuiltin="1"/>
    <cellStyle name="Accent5" xfId="19172" builtinId="45" hidden="1" customBuiltin="1"/>
    <cellStyle name="Accent5" xfId="19193" builtinId="45" hidden="1" customBuiltin="1"/>
    <cellStyle name="Accent5" xfId="4190" builtinId="45" hidden="1" customBuiltin="1"/>
    <cellStyle name="Accent5" xfId="6230" builtinId="45" hidden="1" customBuiltin="1"/>
    <cellStyle name="Accent5" xfId="5635" builtinId="45" hidden="1" customBuiltin="1"/>
    <cellStyle name="Accent5" xfId="4474" builtinId="45" hidden="1" customBuiltin="1"/>
    <cellStyle name="Accent5" xfId="9411" builtinId="45" hidden="1" customBuiltin="1"/>
    <cellStyle name="Accent5" xfId="8322" builtinId="45" hidden="1" customBuiltin="1"/>
    <cellStyle name="Accent5" xfId="14628" builtinId="45" hidden="1" customBuiltin="1"/>
    <cellStyle name="Accent5" xfId="18601" builtinId="45" hidden="1" customBuiltin="1"/>
    <cellStyle name="Accent5" xfId="8517" builtinId="45" hidden="1" customBuiltin="1"/>
    <cellStyle name="Accent5" xfId="11802" builtinId="45" hidden="1" customBuiltin="1"/>
    <cellStyle name="Accent5" xfId="8165" builtinId="45" hidden="1" customBuiltin="1"/>
    <cellStyle name="Accent5" xfId="16646" builtinId="45" hidden="1" customBuiltin="1"/>
    <cellStyle name="Accent5" xfId="14200" builtinId="45" hidden="1" customBuiltin="1"/>
    <cellStyle name="Accent5" xfId="7873" builtinId="45" hidden="1" customBuiltin="1"/>
    <cellStyle name="Accent5" xfId="14618" builtinId="45" hidden="1" customBuiltin="1"/>
    <cellStyle name="Accent5" xfId="18884" builtinId="45" hidden="1" customBuiltin="1"/>
    <cellStyle name="Accent5" xfId="19201" builtinId="45" hidden="1" customBuiltin="1"/>
    <cellStyle name="Accent5" xfId="4612" builtinId="45" hidden="1" customBuiltin="1"/>
    <cellStyle name="Accent5" xfId="8319" builtinId="45" hidden="1" customBuiltin="1"/>
    <cellStyle name="Accent5" xfId="19226" builtinId="45" hidden="1" customBuiltin="1"/>
    <cellStyle name="Accent5" xfId="19265" builtinId="45" hidden="1" customBuiltin="1"/>
    <cellStyle name="Accent5" xfId="19302" builtinId="45" hidden="1" customBuiltin="1"/>
    <cellStyle name="Accent5" xfId="19337" builtinId="45" hidden="1" customBuiltin="1"/>
    <cellStyle name="Accent5" xfId="19354" builtinId="45" hidden="1" customBuiltin="1"/>
    <cellStyle name="Accent5" xfId="19399" builtinId="45" hidden="1" customBuiltin="1"/>
    <cellStyle name="Accent5" xfId="19431" builtinId="45" hidden="1" customBuiltin="1"/>
    <cellStyle name="Accent5" xfId="19465" builtinId="45" hidden="1" customBuiltin="1"/>
    <cellStyle name="Accent5" xfId="19497" builtinId="45" hidden="1" customBuiltin="1"/>
    <cellStyle name="Accent5" xfId="19528" builtinId="45" hidden="1" customBuiltin="1"/>
    <cellStyle name="Accent5" xfId="19437" builtinId="45" hidden="1" customBuiltin="1"/>
    <cellStyle name="Accent5" xfId="19352" builtinId="45" hidden="1" customBuiltin="1"/>
    <cellStyle name="Accent5" xfId="19552" builtinId="45" hidden="1" customBuiltin="1"/>
    <cellStyle name="Accent5" xfId="19587" builtinId="45" hidden="1" customBuiltin="1"/>
    <cellStyle name="Accent5" xfId="19623" builtinId="45" hidden="1" customBuiltin="1"/>
    <cellStyle name="Accent5" xfId="19657" builtinId="45" hidden="1" customBuiltin="1"/>
    <cellStyle name="Accent5" xfId="19696" builtinId="45" hidden="1" customBuiltin="1"/>
    <cellStyle name="Accent5" xfId="19741" builtinId="45" hidden="1" customBuiltin="1"/>
    <cellStyle name="Accent5" xfId="19773" builtinId="45" hidden="1" customBuiltin="1"/>
    <cellStyle name="Accent5" xfId="19807" builtinId="45" hidden="1" customBuiltin="1"/>
    <cellStyle name="Accent5" xfId="19839" builtinId="45" hidden="1" customBuiltin="1"/>
    <cellStyle name="Accent5" xfId="19870" builtinId="45" hidden="1" customBuiltin="1"/>
    <cellStyle name="Accent5" xfId="19779" builtinId="45" hidden="1" customBuiltin="1"/>
    <cellStyle name="Accent5" xfId="19694" builtinId="45" hidden="1" customBuiltin="1"/>
    <cellStyle name="Accent5" xfId="19894" builtinId="45" hidden="1" customBuiltin="1"/>
    <cellStyle name="Accent5" xfId="19929" builtinId="45" hidden="1" customBuiltin="1"/>
    <cellStyle name="Accent5" xfId="19965" builtinId="45" hidden="1" customBuiltin="1"/>
    <cellStyle name="Accent5" xfId="19999" builtinId="45" hidden="1" customBuiltin="1"/>
    <cellStyle name="Accent5" xfId="20032" builtinId="45" hidden="1" customBuiltin="1"/>
    <cellStyle name="Accent5" xfId="20139" builtinId="45" hidden="1" customBuiltin="1"/>
    <cellStyle name="Accent5" xfId="20160" builtinId="45" hidden="1" customBuiltin="1"/>
    <cellStyle name="Accent5" xfId="20183" builtinId="45" hidden="1" customBuiltin="1"/>
    <cellStyle name="Accent5" xfId="20205" builtinId="45" hidden="1" customBuiltin="1"/>
    <cellStyle name="Accent5" xfId="20226" builtinId="45" hidden="1" customBuiltin="1"/>
    <cellStyle name="Accent5" xfId="20260" builtinId="45" hidden="1" customBuiltin="1"/>
    <cellStyle name="Accent5" xfId="20460" builtinId="45" hidden="1" customBuiltin="1"/>
    <cellStyle name="Accent5" xfId="20484" builtinId="45" hidden="1" customBuiltin="1"/>
    <cellStyle name="Accent5" xfId="20513" builtinId="45" hidden="1" customBuiltin="1"/>
    <cellStyle name="Accent5" xfId="20539" builtinId="45" hidden="1" customBuiltin="1"/>
    <cellStyle name="Accent5" xfId="20564" builtinId="45" hidden="1" customBuiltin="1"/>
    <cellStyle name="Accent5" xfId="20428" builtinId="45" hidden="1" customBuiltin="1"/>
    <cellStyle name="Accent5" xfId="20607" builtinId="45" hidden="1" customBuiltin="1"/>
    <cellStyle name="Accent5" xfId="20640" builtinId="45" hidden="1" customBuiltin="1"/>
    <cellStyle name="Accent5" xfId="20673" builtinId="45" hidden="1" customBuiltin="1"/>
    <cellStyle name="Accent5" xfId="20706" builtinId="45" hidden="1" customBuiltin="1"/>
    <cellStyle name="Accent5" xfId="20737" builtinId="45" hidden="1" customBuiltin="1"/>
    <cellStyle name="Accent5" xfId="20644" builtinId="45" hidden="1" customBuiltin="1"/>
    <cellStyle name="Accent5" xfId="20421" builtinId="45" hidden="1" customBuiltin="1"/>
    <cellStyle name="Accent5" xfId="20755" builtinId="45" hidden="1" customBuiltin="1"/>
    <cellStyle name="Accent5" xfId="20785" builtinId="45" hidden="1" customBuiltin="1"/>
    <cellStyle name="Accent5" xfId="20812" builtinId="45" hidden="1" customBuiltin="1"/>
    <cellStyle name="Accent5" xfId="20836" builtinId="45" hidden="1" customBuiltin="1"/>
    <cellStyle name="Accent5" xfId="20848" builtinId="45" hidden="1" customBuiltin="1"/>
    <cellStyle name="Accent5" xfId="20886" builtinId="45" hidden="1" customBuiltin="1"/>
    <cellStyle name="Accent5" xfId="20916" builtinId="45" hidden="1" customBuiltin="1"/>
    <cellStyle name="Accent5" xfId="20947" builtinId="45" hidden="1" customBuiltin="1"/>
    <cellStyle name="Accent5" xfId="20977" builtinId="45" hidden="1" customBuiltin="1"/>
    <cellStyle name="Accent5" xfId="21005" builtinId="45" hidden="1" customBuiltin="1"/>
    <cellStyle name="Accent5" xfId="20920" builtinId="45" hidden="1" customBuiltin="1"/>
    <cellStyle name="Accent5" xfId="20846" builtinId="45" hidden="1" customBuiltin="1"/>
    <cellStyle name="Accent5" xfId="21022" builtinId="45" hidden="1" customBuiltin="1"/>
    <cellStyle name="Accent5" xfId="21047" builtinId="45" hidden="1" customBuiltin="1"/>
    <cellStyle name="Accent5" xfId="21071" builtinId="45" hidden="1" customBuiltin="1"/>
    <cellStyle name="Accent5" xfId="21094" builtinId="45" hidden="1" customBuiltin="1"/>
    <cellStyle name="Accent5" xfId="21125" builtinId="45" hidden="1" customBuiltin="1"/>
    <cellStyle name="Accent5" xfId="21163" builtinId="45" hidden="1" customBuiltin="1"/>
    <cellStyle name="Accent5" xfId="21193" builtinId="45" hidden="1" customBuiltin="1"/>
    <cellStyle name="Accent5" xfId="21224" builtinId="45" hidden="1" customBuiltin="1"/>
    <cellStyle name="Accent5" xfId="21254" builtinId="45" hidden="1" customBuiltin="1"/>
    <cellStyle name="Accent5" xfId="21282" builtinId="45" hidden="1" customBuiltin="1"/>
    <cellStyle name="Accent5" xfId="21197" builtinId="45" hidden="1" customBuiltin="1"/>
    <cellStyle name="Accent5" xfId="21123" builtinId="45" hidden="1" customBuiltin="1"/>
    <cellStyle name="Accent5" xfId="21299" builtinId="45" hidden="1" customBuiltin="1"/>
    <cellStyle name="Accent5" xfId="21324" builtinId="45" hidden="1" customBuiltin="1"/>
    <cellStyle name="Accent5" xfId="21349" builtinId="45" hidden="1" customBuiltin="1"/>
    <cellStyle name="Accent5" xfId="21372" builtinId="45" hidden="1" customBuiltin="1"/>
    <cellStyle name="Accent5" xfId="21402" builtinId="45" hidden="1" customBuiltin="1"/>
    <cellStyle name="Accent5" xfId="20317" builtinId="45" hidden="1" customBuiltin="1"/>
    <cellStyle name="Accent5" xfId="20366" builtinId="45" hidden="1" customBuiltin="1"/>
    <cellStyle name="Accent5" xfId="20293" builtinId="45" hidden="1" customBuiltin="1"/>
    <cellStyle name="Accent5" xfId="20314" builtinId="45" hidden="1" customBuiltin="1"/>
    <cellStyle name="Accent5" xfId="20357" builtinId="45" hidden="1" customBuiltin="1"/>
    <cellStyle name="Accent5" xfId="20350" builtinId="45" hidden="1" customBuiltin="1"/>
    <cellStyle name="Accent5" xfId="21546" builtinId="45" hidden="1" customBuiltin="1"/>
    <cellStyle name="Accent5" xfId="21567" builtinId="45" hidden="1" customBuiltin="1"/>
    <cellStyle name="Accent5" xfId="21590" builtinId="45" hidden="1" customBuiltin="1"/>
    <cellStyle name="Accent5" xfId="21611" builtinId="45" hidden="1" customBuiltin="1"/>
    <cellStyle name="Accent5" xfId="21632" builtinId="45" hidden="1" customBuiltin="1"/>
    <cellStyle name="Accent5" xfId="21519" builtinId="45" hidden="1" customBuiltin="1"/>
    <cellStyle name="Accent5" xfId="21673" builtinId="45" hidden="1" customBuiltin="1"/>
    <cellStyle name="Accent5" xfId="21705" builtinId="45" hidden="1" customBuiltin="1"/>
    <cellStyle name="Accent5" xfId="21738" builtinId="45" hidden="1" customBuiltin="1"/>
    <cellStyle name="Accent5" xfId="21770" builtinId="45" hidden="1" customBuiltin="1"/>
    <cellStyle name="Accent5" xfId="21800" builtinId="45" hidden="1" customBuiltin="1"/>
    <cellStyle name="Accent5" xfId="21709" builtinId="45" hidden="1" customBuiltin="1"/>
    <cellStyle name="Accent5" xfId="21514" builtinId="45" hidden="1" customBuiltin="1"/>
    <cellStyle name="Accent5" xfId="21817" builtinId="45" hidden="1" customBuiltin="1"/>
    <cellStyle name="Accent5" xfId="21845" builtinId="45" hidden="1" customBuiltin="1"/>
    <cellStyle name="Accent5" xfId="21869" builtinId="45" hidden="1" customBuiltin="1"/>
    <cellStyle name="Accent5" xfId="21893" builtinId="45" hidden="1" customBuiltin="1"/>
    <cellStyle name="Accent5" xfId="21904" builtinId="45" hidden="1" customBuiltin="1"/>
    <cellStyle name="Accent5" xfId="21942" builtinId="45" hidden="1" customBuiltin="1"/>
    <cellStyle name="Accent5" xfId="21972" builtinId="45" hidden="1" customBuiltin="1"/>
    <cellStyle name="Accent5" xfId="22003" builtinId="45" hidden="1" customBuiltin="1"/>
    <cellStyle name="Accent5" xfId="22032" builtinId="45" hidden="1" customBuiltin="1"/>
    <cellStyle name="Accent5" xfId="22060" builtinId="45" hidden="1" customBuiltin="1"/>
    <cellStyle name="Accent5" xfId="21976" builtinId="45" hidden="1" customBuiltin="1"/>
    <cellStyle name="Accent5" xfId="21902" builtinId="45" hidden="1" customBuiltin="1"/>
    <cellStyle name="Accent5" xfId="22076" builtinId="45" hidden="1" customBuiltin="1"/>
    <cellStyle name="Accent5" xfId="22101" builtinId="45" hidden="1" customBuiltin="1"/>
    <cellStyle name="Accent5" xfId="22126" builtinId="45" hidden="1" customBuiltin="1"/>
    <cellStyle name="Accent5" xfId="22150" builtinId="45" hidden="1" customBuiltin="1"/>
    <cellStyle name="Accent5" xfId="22180" builtinId="45" hidden="1" customBuiltin="1"/>
    <cellStyle name="Accent5" xfId="22218" builtinId="45" hidden="1" customBuiltin="1"/>
    <cellStyle name="Accent5" xfId="22248" builtinId="45" hidden="1" customBuiltin="1"/>
    <cellStyle name="Accent5" xfId="22279" builtinId="45" hidden="1" customBuiltin="1"/>
    <cellStyle name="Accent5" xfId="22309" builtinId="45" hidden="1" customBuiltin="1"/>
    <cellStyle name="Accent5" xfId="22337" builtinId="45" hidden="1" customBuiltin="1"/>
    <cellStyle name="Accent5" xfId="22252" builtinId="45" hidden="1" customBuiltin="1"/>
    <cellStyle name="Accent5" xfId="22178" builtinId="45" hidden="1" customBuiltin="1"/>
    <cellStyle name="Accent5" xfId="22354" builtinId="45" hidden="1" customBuiltin="1"/>
    <cellStyle name="Accent5" xfId="22379" builtinId="45" hidden="1" customBuiltin="1"/>
    <cellStyle name="Accent5" xfId="22402" builtinId="45" hidden="1" customBuiltin="1"/>
    <cellStyle name="Accent5" xfId="22425" builtinId="45" hidden="1" customBuiltin="1"/>
    <cellStyle name="Accent5" xfId="22446" builtinId="45" hidden="1" customBuiltin="1"/>
    <cellStyle name="Accent5" xfId="5428" builtinId="45" hidden="1" customBuiltin="1"/>
    <cellStyle name="Accent5" xfId="6235" builtinId="45" hidden="1" customBuiltin="1"/>
    <cellStyle name="Accent5" xfId="14094" builtinId="45" hidden="1" customBuiltin="1"/>
    <cellStyle name="Accent5" xfId="5419" builtinId="45" hidden="1" customBuiltin="1"/>
    <cellStyle name="Accent5" xfId="14035" builtinId="45" hidden="1" customBuiltin="1"/>
    <cellStyle name="Accent5" xfId="7740" builtinId="45" hidden="1" customBuiltin="1"/>
    <cellStyle name="Accent5" xfId="4506" builtinId="45" hidden="1" customBuiltin="1"/>
    <cellStyle name="Accent5" xfId="21865" builtinId="45" hidden="1" customBuiltin="1"/>
    <cellStyle name="Accent5" xfId="20045" builtinId="45" hidden="1" customBuiltin="1"/>
    <cellStyle name="Accent5" xfId="17319" builtinId="45" hidden="1" customBuiltin="1"/>
    <cellStyle name="Accent5" xfId="4177" builtinId="45" hidden="1" customBuiltin="1"/>
    <cellStyle name="Accent5" xfId="20090" builtinId="45" hidden="1" customBuiltin="1"/>
    <cellStyle name="Accent5" xfId="13928" builtinId="45" hidden="1" customBuiltin="1"/>
    <cellStyle name="Accent5" xfId="4325" builtinId="45" hidden="1" customBuiltin="1"/>
    <cellStyle name="Accent5" xfId="11670" builtinId="45" hidden="1" customBuiltin="1"/>
    <cellStyle name="Accent5" xfId="22140" builtinId="45" hidden="1" customBuiltin="1"/>
    <cellStyle name="Accent5" xfId="22454" builtinId="45" hidden="1" customBuiltin="1"/>
    <cellStyle name="Accent5" xfId="10609" builtinId="45" hidden="1" customBuiltin="1"/>
    <cellStyle name="Accent5" xfId="20041" builtinId="45" hidden="1" customBuiltin="1"/>
    <cellStyle name="Accent5" xfId="22479" builtinId="45" hidden="1" customBuiltin="1"/>
    <cellStyle name="Accent5" xfId="22518" builtinId="45" hidden="1" customBuiltin="1"/>
    <cellStyle name="Accent5" xfId="22555" builtinId="45" hidden="1" customBuiltin="1"/>
    <cellStyle name="Accent5" xfId="22590" builtinId="45" hidden="1" customBuiltin="1"/>
    <cellStyle name="Accent5" xfId="22607" builtinId="45" hidden="1" customBuiltin="1"/>
    <cellStyle name="Accent5" xfId="22652" builtinId="45" hidden="1" customBuiltin="1"/>
    <cellStyle name="Accent5" xfId="22684" builtinId="45" hidden="1" customBuiltin="1"/>
    <cellStyle name="Accent5" xfId="22718" builtinId="45" hidden="1" customBuiltin="1"/>
    <cellStyle name="Accent5" xfId="22750" builtinId="45" hidden="1" customBuiltin="1"/>
    <cellStyle name="Accent5" xfId="22781" builtinId="45" hidden="1" customBuiltin="1"/>
    <cellStyle name="Accent5" xfId="22690" builtinId="45" hidden="1" customBuiltin="1"/>
    <cellStyle name="Accent5" xfId="22605" builtinId="45" hidden="1" customBuiltin="1"/>
    <cellStyle name="Accent5" xfId="22805" builtinId="45" hidden="1" customBuiltin="1"/>
    <cellStyle name="Accent5" xfId="22840" builtinId="45" hidden="1" customBuiltin="1"/>
    <cellStyle name="Accent5" xfId="22876" builtinId="45" hidden="1" customBuiltin="1"/>
    <cellStyle name="Accent5" xfId="22910" builtinId="45" hidden="1" customBuiltin="1"/>
    <cellStyle name="Accent5" xfId="22949" builtinId="45" hidden="1" customBuiltin="1"/>
    <cellStyle name="Accent5" xfId="22994" builtinId="45" hidden="1" customBuiltin="1"/>
    <cellStyle name="Accent5" xfId="23026" builtinId="45" hidden="1" customBuiltin="1"/>
    <cellStyle name="Accent5" xfId="23060" builtinId="45" hidden="1" customBuiltin="1"/>
    <cellStyle name="Accent5" xfId="23092" builtinId="45" hidden="1" customBuiltin="1"/>
    <cellStyle name="Accent5" xfId="23123" builtinId="45" hidden="1" customBuiltin="1"/>
    <cellStyle name="Accent5" xfId="23032" builtinId="45" hidden="1" customBuiltin="1"/>
    <cellStyle name="Accent5" xfId="22947" builtinId="45" hidden="1" customBuiltin="1"/>
    <cellStyle name="Accent5" xfId="23147" builtinId="45" hidden="1" customBuiltin="1"/>
    <cellStyle name="Accent5" xfId="23182" builtinId="45" hidden="1" customBuiltin="1"/>
    <cellStyle name="Accent5" xfId="23218" builtinId="45" hidden="1" customBuiltin="1"/>
    <cellStyle name="Accent5" xfId="23252" builtinId="45" hidden="1" customBuiltin="1"/>
    <cellStyle name="Accent5" xfId="23281" builtinId="45" hidden="1" customBuiltin="1"/>
    <cellStyle name="Accent5" xfId="23347" builtinId="45" hidden="1" customBuiltin="1"/>
    <cellStyle name="Accent5" xfId="23368" builtinId="45" hidden="1" customBuiltin="1"/>
    <cellStyle name="Accent5" xfId="23391" builtinId="45" hidden="1" customBuiltin="1"/>
    <cellStyle name="Accent5" xfId="23413" builtinId="45" hidden="1" customBuiltin="1"/>
    <cellStyle name="Accent5" xfId="23434" builtinId="45" hidden="1" customBuiltin="1"/>
    <cellStyle name="Accent5" xfId="23465" builtinId="45" hidden="1" customBuiltin="1"/>
    <cellStyle name="Accent5" xfId="23661" builtinId="45" hidden="1" customBuiltin="1"/>
    <cellStyle name="Accent5" xfId="23683" builtinId="45" hidden="1" customBuiltin="1"/>
    <cellStyle name="Accent5" xfId="23711" builtinId="45" hidden="1" customBuiltin="1"/>
    <cellStyle name="Accent5" xfId="23737" builtinId="45" hidden="1" customBuiltin="1"/>
    <cellStyle name="Accent5" xfId="23761" builtinId="45" hidden="1" customBuiltin="1"/>
    <cellStyle name="Accent5" xfId="23630" builtinId="45" hidden="1" customBuiltin="1"/>
    <cellStyle name="Accent5" xfId="23803" builtinId="45" hidden="1" customBuiltin="1"/>
    <cellStyle name="Accent5" xfId="23836" builtinId="45" hidden="1" customBuiltin="1"/>
    <cellStyle name="Accent5" xfId="23869" builtinId="45" hidden="1" customBuiltin="1"/>
    <cellStyle name="Accent5" xfId="23902" builtinId="45" hidden="1" customBuiltin="1"/>
    <cellStyle name="Accent5" xfId="23932" builtinId="45" hidden="1" customBuiltin="1"/>
    <cellStyle name="Accent5" xfId="23840" builtinId="45" hidden="1" customBuiltin="1"/>
    <cellStyle name="Accent5" xfId="23623" builtinId="45" hidden="1" customBuiltin="1"/>
    <cellStyle name="Accent5" xfId="23949" builtinId="45" hidden="1" customBuiltin="1"/>
    <cellStyle name="Accent5" xfId="23978" builtinId="45" hidden="1" customBuiltin="1"/>
    <cellStyle name="Accent5" xfId="24004" builtinId="45" hidden="1" customBuiltin="1"/>
    <cellStyle name="Accent5" xfId="24027" builtinId="45" hidden="1" customBuiltin="1"/>
    <cellStyle name="Accent5" xfId="24039" builtinId="45" hidden="1" customBuiltin="1"/>
    <cellStyle name="Accent5" xfId="24075" builtinId="45" hidden="1" customBuiltin="1"/>
    <cellStyle name="Accent5" xfId="24105" builtinId="45" hidden="1" customBuiltin="1"/>
    <cellStyle name="Accent5" xfId="24136" builtinId="45" hidden="1" customBuiltin="1"/>
    <cellStyle name="Accent5" xfId="24165" builtinId="45" hidden="1" customBuiltin="1"/>
    <cellStyle name="Accent5" xfId="24193" builtinId="45" hidden="1" customBuiltin="1"/>
    <cellStyle name="Accent5" xfId="24109" builtinId="45" hidden="1" customBuiltin="1"/>
    <cellStyle name="Accent5" xfId="24037" builtinId="45" hidden="1" customBuiltin="1"/>
    <cellStyle name="Accent5" xfId="24210" builtinId="45" hidden="1" customBuiltin="1"/>
    <cellStyle name="Accent5" xfId="24234" builtinId="45" hidden="1" customBuiltin="1"/>
    <cellStyle name="Accent5" xfId="24258" builtinId="45" hidden="1" customBuiltin="1"/>
    <cellStyle name="Accent5" xfId="24281" builtinId="45" hidden="1" customBuiltin="1"/>
    <cellStyle name="Accent5" xfId="24312" builtinId="45" hidden="1" customBuiltin="1"/>
    <cellStyle name="Accent5" xfId="24349" builtinId="45" hidden="1" customBuiltin="1"/>
    <cellStyle name="Accent5" xfId="24379" builtinId="45" hidden="1" customBuiltin="1"/>
    <cellStyle name="Accent5" xfId="24410" builtinId="45" hidden="1" customBuiltin="1"/>
    <cellStyle name="Accent5" xfId="24439" builtinId="45" hidden="1" customBuiltin="1"/>
    <cellStyle name="Accent5" xfId="24467" builtinId="45" hidden="1" customBuiltin="1"/>
    <cellStyle name="Accent5" xfId="24383" builtinId="45" hidden="1" customBuiltin="1"/>
    <cellStyle name="Accent5" xfId="24310" builtinId="45" hidden="1" customBuiltin="1"/>
    <cellStyle name="Accent5" xfId="24484" builtinId="45" hidden="1" customBuiltin="1"/>
    <cellStyle name="Accent5" xfId="24509" builtinId="45" hidden="1" customBuiltin="1"/>
    <cellStyle name="Accent5" xfId="24533" builtinId="45" hidden="1" customBuiltin="1"/>
    <cellStyle name="Accent5" xfId="24556" builtinId="45" hidden="1" customBuiltin="1"/>
    <cellStyle name="Accent5" xfId="24586" builtinId="45" hidden="1" customBuiltin="1"/>
    <cellStyle name="Accent5" xfId="23521" builtinId="45" hidden="1" customBuiltin="1"/>
    <cellStyle name="Accent5" xfId="23569" builtinId="45" hidden="1" customBuiltin="1"/>
    <cellStyle name="Accent5" xfId="23497" builtinId="45" hidden="1" customBuiltin="1"/>
    <cellStyle name="Accent5" xfId="23518" builtinId="45" hidden="1" customBuiltin="1"/>
    <cellStyle name="Accent5" xfId="23561" builtinId="45" hidden="1" customBuiltin="1"/>
    <cellStyle name="Accent5" xfId="23554" builtinId="45" hidden="1" customBuiltin="1"/>
    <cellStyle name="Accent5" xfId="24729" builtinId="45" hidden="1" customBuiltin="1"/>
    <cellStyle name="Accent5" xfId="24750" builtinId="45" hidden="1" customBuiltin="1"/>
    <cellStyle name="Accent5" xfId="24773" builtinId="45" hidden="1" customBuiltin="1"/>
    <cellStyle name="Accent5" xfId="24794" builtinId="45" hidden="1" customBuiltin="1"/>
    <cellStyle name="Accent5" xfId="24815" builtinId="45" hidden="1" customBuiltin="1"/>
    <cellStyle name="Accent5" xfId="24702" builtinId="45" hidden="1" customBuiltin="1"/>
    <cellStyle name="Accent5" xfId="24854" builtinId="45" hidden="1" customBuiltin="1"/>
    <cellStyle name="Accent5" xfId="24886" builtinId="45" hidden="1" customBuiltin="1"/>
    <cellStyle name="Accent5" xfId="24919" builtinId="45" hidden="1" customBuiltin="1"/>
    <cellStyle name="Accent5" xfId="24950" builtinId="45" hidden="1" customBuiltin="1"/>
    <cellStyle name="Accent5" xfId="24980" builtinId="45" hidden="1" customBuiltin="1"/>
    <cellStyle name="Accent5" xfId="24890" builtinId="45" hidden="1" customBuiltin="1"/>
    <cellStyle name="Accent5" xfId="24697" builtinId="45" hidden="1" customBuiltin="1"/>
    <cellStyle name="Accent5" xfId="24997" builtinId="45" hidden="1" customBuiltin="1"/>
    <cellStyle name="Accent5" xfId="25024" builtinId="45" hidden="1" customBuiltin="1"/>
    <cellStyle name="Accent5" xfId="25048" builtinId="45" hidden="1" customBuiltin="1"/>
    <cellStyle name="Accent5" xfId="25072" builtinId="45" hidden="1" customBuiltin="1"/>
    <cellStyle name="Accent5" xfId="25082" builtinId="45" hidden="1" customBuiltin="1"/>
    <cellStyle name="Accent5" xfId="25118" builtinId="45" hidden="1" customBuiltin="1"/>
    <cellStyle name="Accent5" xfId="25148" builtinId="45" hidden="1" customBuiltin="1"/>
    <cellStyle name="Accent5" xfId="25179" builtinId="45" hidden="1" customBuiltin="1"/>
    <cellStyle name="Accent5" xfId="25207" builtinId="45" hidden="1" customBuiltin="1"/>
    <cellStyle name="Accent5" xfId="25235" builtinId="45" hidden="1" customBuiltin="1"/>
    <cellStyle name="Accent5" xfId="25152" builtinId="45" hidden="1" customBuiltin="1"/>
    <cellStyle name="Accent5" xfId="25080" builtinId="45" hidden="1" customBuiltin="1"/>
    <cellStyle name="Accent5" xfId="25250" builtinId="45" hidden="1" customBuiltin="1"/>
    <cellStyle name="Accent5" xfId="25275" builtinId="45" hidden="1" customBuiltin="1"/>
    <cellStyle name="Accent5" xfId="25299" builtinId="45" hidden="1" customBuiltin="1"/>
    <cellStyle name="Accent5" xfId="25323" builtinId="45" hidden="1" customBuiltin="1"/>
    <cellStyle name="Accent5" xfId="25353" builtinId="45" hidden="1" customBuiltin="1"/>
    <cellStyle name="Accent5" xfId="25389" builtinId="45" hidden="1" customBuiltin="1"/>
    <cellStyle name="Accent5" xfId="25419" builtinId="45" hidden="1" customBuiltin="1"/>
    <cellStyle name="Accent5" xfId="25450" builtinId="45" hidden="1" customBuiltin="1"/>
    <cellStyle name="Accent5" xfId="25478" builtinId="45" hidden="1" customBuiltin="1"/>
    <cellStyle name="Accent5" xfId="25506" builtinId="45" hidden="1" customBuiltin="1"/>
    <cellStyle name="Accent5" xfId="25423" builtinId="45" hidden="1" customBuiltin="1"/>
    <cellStyle name="Accent5" xfId="25351" builtinId="45" hidden="1" customBuiltin="1"/>
    <cellStyle name="Accent5" xfId="25523" builtinId="45" hidden="1" customBuiltin="1"/>
    <cellStyle name="Accent5" xfId="25547" builtinId="45" hidden="1" customBuiltin="1"/>
    <cellStyle name="Accent5" xfId="25570" builtinId="45" hidden="1" customBuiltin="1"/>
    <cellStyle name="Accent5" xfId="25593" builtinId="45" hidden="1" customBuiltin="1"/>
    <cellStyle name="Accent5" xfId="25614" builtinId="45" hidden="1" customBuiltin="1"/>
    <cellStyle name="Accent5" xfId="5874" builtinId="45" hidden="1" customBuiltin="1"/>
    <cellStyle name="Accent5" xfId="20063" builtinId="45" hidden="1" customBuiltin="1"/>
    <cellStyle name="Accent5" xfId="4892" builtinId="45" hidden="1" customBuiltin="1"/>
    <cellStyle name="Accent5" xfId="4496" builtinId="45" hidden="1" customBuiltin="1"/>
    <cellStyle name="Accent5" xfId="7878" builtinId="45" hidden="1" customBuiltin="1"/>
    <cellStyle name="Accent5" xfId="20100" builtinId="45" hidden="1" customBuiltin="1"/>
    <cellStyle name="Accent5" xfId="14615" builtinId="45" hidden="1" customBuiltin="1"/>
    <cellStyle name="Accent5" xfId="25044" builtinId="45" hidden="1" customBuiltin="1"/>
    <cellStyle name="Accent5" xfId="23292" builtinId="45" hidden="1" customBuiltin="1"/>
    <cellStyle name="Accent5" xfId="20601" builtinId="45" hidden="1" customBuiltin="1"/>
    <cellStyle name="Accent5" xfId="9974" builtinId="45" hidden="1" customBuiltin="1"/>
    <cellStyle name="Accent5" xfId="23314" builtinId="45" hidden="1" customBuiltin="1"/>
    <cellStyle name="Accent5" xfId="20285" builtinId="45" hidden="1" customBuiltin="1"/>
    <cellStyle name="Accent5" xfId="13970" builtinId="45" hidden="1" customBuiltin="1"/>
    <cellStyle name="Accent5" xfId="7896" builtinId="45" hidden="1" customBuiltin="1"/>
    <cellStyle name="Accent5" xfId="25313" builtinId="45" hidden="1" customBuiltin="1"/>
    <cellStyle name="Accent5" xfId="25622" builtinId="45" hidden="1" customBuiltin="1"/>
    <cellStyle name="Accent5" xfId="18815" builtinId="45" hidden="1" customBuiltin="1"/>
    <cellStyle name="Accent5" xfId="23288" builtinId="45" hidden="1" customBuiltin="1"/>
    <cellStyle name="Accent5" xfId="25647" builtinId="45" hidden="1" customBuiltin="1"/>
    <cellStyle name="Accent5" xfId="25685" builtinId="45" hidden="1" customBuiltin="1"/>
    <cellStyle name="Accent5" xfId="25721" builtinId="45" hidden="1" customBuiltin="1"/>
    <cellStyle name="Accent5" xfId="25756" builtinId="45" hidden="1" customBuiltin="1"/>
    <cellStyle name="Accent5" xfId="25773" builtinId="45" hidden="1" customBuiltin="1"/>
    <cellStyle name="Accent5" xfId="25818" builtinId="45" hidden="1" customBuiltin="1"/>
    <cellStyle name="Accent5" xfId="25850" builtinId="45" hidden="1" customBuiltin="1"/>
    <cellStyle name="Accent5" xfId="25884" builtinId="45" hidden="1" customBuiltin="1"/>
    <cellStyle name="Accent5" xfId="25916" builtinId="45" hidden="1" customBuiltin="1"/>
    <cellStyle name="Accent5" xfId="25947" builtinId="45" hidden="1" customBuiltin="1"/>
    <cellStyle name="Accent5" xfId="25856" builtinId="45" hidden="1" customBuiltin="1"/>
    <cellStyle name="Accent5" xfId="25771" builtinId="45" hidden="1" customBuiltin="1"/>
    <cellStyle name="Accent5" xfId="25971" builtinId="45" hidden="1" customBuiltin="1"/>
    <cellStyle name="Accent5" xfId="26006" builtinId="45" hidden="1" customBuiltin="1"/>
    <cellStyle name="Accent5" xfId="26042" builtinId="45" hidden="1" customBuiltin="1"/>
    <cellStyle name="Accent5" xfId="26076" builtinId="45" hidden="1" customBuiltin="1"/>
    <cellStyle name="Accent5" xfId="26110" builtinId="45" hidden="1" customBuiltin="1"/>
    <cellStyle name="Accent5" xfId="26147" builtinId="45" hidden="1" customBuiltin="1"/>
    <cellStyle name="Accent5" xfId="26176" builtinId="45" hidden="1" customBuiltin="1"/>
    <cellStyle name="Accent5" xfId="26207" builtinId="45" hidden="1" customBuiltin="1"/>
    <cellStyle name="Accent5" xfId="26236" builtinId="45" hidden="1" customBuiltin="1"/>
    <cellStyle name="Accent5" xfId="26264" builtinId="45" hidden="1" customBuiltin="1"/>
    <cellStyle name="Accent5" xfId="26180" builtinId="45" hidden="1" customBuiltin="1"/>
    <cellStyle name="Accent5" xfId="26108" builtinId="45" hidden="1" customBuiltin="1"/>
    <cellStyle name="Accent5" xfId="26278" builtinId="45" hidden="1" customBuiltin="1"/>
    <cellStyle name="Accent5" xfId="26300" builtinId="45" hidden="1" customBuiltin="1"/>
    <cellStyle name="Accent5" xfId="26323" builtinId="45" hidden="1" customBuiltin="1"/>
    <cellStyle name="Accent5" xfId="26344" builtinId="45" hidden="1" customBuiltin="1"/>
    <cellStyle name="Accent5" xfId="26366" builtinId="45" hidden="1" customBuiltin="1"/>
    <cellStyle name="Accent5" xfId="26388" builtinId="45" hidden="1" customBuiltin="1"/>
    <cellStyle name="Accent5" xfId="26409" builtinId="45" hidden="1" customBuiltin="1"/>
    <cellStyle name="Accent5" xfId="26431" builtinId="45" hidden="1" customBuiltin="1"/>
    <cellStyle name="Accent5" xfId="26453" builtinId="45" hidden="1" customBuiltin="1"/>
    <cellStyle name="Accent5" xfId="26474" builtinId="45" hidden="1" customBuiltin="1"/>
    <cellStyle name="Accent5" xfId="26499" builtinId="45" hidden="1" customBuiltin="1"/>
    <cellStyle name="Accent5" xfId="26678" builtinId="45" hidden="1" customBuiltin="1"/>
    <cellStyle name="Accent5" xfId="26699" builtinId="45" hidden="1" customBuiltin="1"/>
    <cellStyle name="Accent5" xfId="26722" builtinId="45" hidden="1" customBuiltin="1"/>
    <cellStyle name="Accent5" xfId="26744" builtinId="45" hidden="1" customBuiltin="1"/>
    <cellStyle name="Accent5" xfId="26765" builtinId="45" hidden="1" customBuiltin="1"/>
    <cellStyle name="Accent5" xfId="26650" builtinId="45" hidden="1" customBuiltin="1"/>
    <cellStyle name="Accent5" xfId="26803" builtinId="45" hidden="1" customBuiltin="1"/>
    <cellStyle name="Accent5" xfId="26834" builtinId="45" hidden="1" customBuiltin="1"/>
    <cellStyle name="Accent5" xfId="26867" builtinId="45" hidden="1" customBuiltin="1"/>
    <cellStyle name="Accent5" xfId="26898" builtinId="45" hidden="1" customBuiltin="1"/>
    <cellStyle name="Accent5" xfId="26928" builtinId="45" hidden="1" customBuiltin="1"/>
    <cellStyle name="Accent5" xfId="26838" builtinId="45" hidden="1" customBuiltin="1"/>
    <cellStyle name="Accent5" xfId="26644" builtinId="45" hidden="1" customBuiltin="1"/>
    <cellStyle name="Accent5" xfId="26943" builtinId="45" hidden="1" customBuiltin="1"/>
    <cellStyle name="Accent5" xfId="26968" builtinId="45" hidden="1" customBuiltin="1"/>
    <cellStyle name="Accent5" xfId="26990" builtinId="45" hidden="1" customBuiltin="1"/>
    <cellStyle name="Accent5" xfId="27011" builtinId="45" hidden="1" customBuiltin="1"/>
    <cellStyle name="Accent5" xfId="27022" builtinId="45" hidden="1" customBuiltin="1"/>
    <cellStyle name="Accent5" xfId="27057" builtinId="45" hidden="1" customBuiltin="1"/>
    <cellStyle name="Accent5" xfId="27086" builtinId="45" hidden="1" customBuiltin="1"/>
    <cellStyle name="Accent5" xfId="27117" builtinId="45" hidden="1" customBuiltin="1"/>
    <cellStyle name="Accent5" xfId="27145" builtinId="45" hidden="1" customBuiltin="1"/>
    <cellStyle name="Accent5" xfId="27173" builtinId="45" hidden="1" customBuiltin="1"/>
    <cellStyle name="Accent5" xfId="27090" builtinId="45" hidden="1" customBuiltin="1"/>
    <cellStyle name="Accent5" xfId="27020" builtinId="45" hidden="1" customBuiltin="1"/>
    <cellStyle name="Accent5" xfId="27187" builtinId="45" hidden="1" customBuiltin="1"/>
    <cellStyle name="Accent5" xfId="27209" builtinId="45" hidden="1" customBuiltin="1"/>
    <cellStyle name="Accent5" xfId="27231" builtinId="45" hidden="1" customBuiltin="1"/>
    <cellStyle name="Accent5" xfId="27252" builtinId="45" hidden="1" customBuiltin="1"/>
    <cellStyle name="Accent5" xfId="27282" builtinId="45" hidden="1" customBuiltin="1"/>
    <cellStyle name="Accent5" xfId="27317" builtinId="45" hidden="1" customBuiltin="1"/>
    <cellStyle name="Accent5" xfId="27346" builtinId="45" hidden="1" customBuiltin="1"/>
    <cellStyle name="Accent5" xfId="27377" builtinId="45" hidden="1" customBuiltin="1"/>
    <cellStyle name="Accent5" xfId="27405" builtinId="45" hidden="1" customBuiltin="1"/>
    <cellStyle name="Accent5" xfId="27433" builtinId="45" hidden="1" customBuiltin="1"/>
    <cellStyle name="Accent5" xfId="27350" builtinId="45" hidden="1" customBuiltin="1"/>
    <cellStyle name="Accent5" xfId="27280" builtinId="45" hidden="1" customBuiltin="1"/>
    <cellStyle name="Accent5" xfId="27447" builtinId="45" hidden="1" customBuiltin="1"/>
    <cellStyle name="Accent5" xfId="27469" builtinId="45" hidden="1" customBuiltin="1"/>
    <cellStyle name="Accent5" xfId="27491" builtinId="45" hidden="1" customBuiltin="1"/>
    <cellStyle name="Accent5" xfId="27512" builtinId="45" hidden="1" customBuiltin="1"/>
    <cellStyle name="Accent5" xfId="27533" builtinId="45" hidden="1" customBuiltin="1"/>
    <cellStyle name="Accent5" xfId="26551" builtinId="45" hidden="1" customBuiltin="1"/>
    <cellStyle name="Accent5" xfId="26593" builtinId="45" hidden="1" customBuiltin="1"/>
    <cellStyle name="Accent5" xfId="26529" builtinId="45" hidden="1" customBuiltin="1"/>
    <cellStyle name="Accent5" xfId="26548" builtinId="45" hidden="1" customBuiltin="1"/>
    <cellStyle name="Accent5" xfId="26585" builtinId="45" hidden="1" customBuiltin="1"/>
    <cellStyle name="Accent5" xfId="26578" builtinId="45" hidden="1" customBuiltin="1"/>
    <cellStyle name="Accent5" xfId="27586" builtinId="45" hidden="1" customBuiltin="1"/>
    <cellStyle name="Accent5" xfId="27607" builtinId="45" hidden="1" customBuiltin="1"/>
    <cellStyle name="Accent5" xfId="27630" builtinId="45" hidden="1" customBuiltin="1"/>
    <cellStyle name="Accent5" xfId="27651" builtinId="45" hidden="1" customBuiltin="1"/>
    <cellStyle name="Accent5" xfId="27672" builtinId="45" hidden="1" customBuiltin="1"/>
    <cellStyle name="Accent5" xfId="27559" builtinId="45" hidden="1" customBuiltin="1"/>
    <cellStyle name="Accent5" xfId="27709" builtinId="45" hidden="1" customBuiltin="1"/>
    <cellStyle name="Accent5" xfId="27740" builtinId="45" hidden="1" customBuiltin="1"/>
    <cellStyle name="Accent5" xfId="27773" builtinId="45" hidden="1" customBuiltin="1"/>
    <cellStyle name="Accent5" xfId="27803" builtinId="45" hidden="1" customBuiltin="1"/>
    <cellStyle name="Accent5" xfId="27833" builtinId="45" hidden="1" customBuiltin="1"/>
    <cellStyle name="Accent5" xfId="27744" builtinId="45" hidden="1" customBuiltin="1"/>
    <cellStyle name="Accent5" xfId="27554" builtinId="45" hidden="1" customBuiltin="1"/>
    <cellStyle name="Accent5" xfId="27848" builtinId="45" hidden="1" customBuiltin="1"/>
    <cellStyle name="Accent5" xfId="27873" builtinId="45" hidden="1" customBuiltin="1"/>
    <cellStyle name="Accent5" xfId="27894" builtinId="45" hidden="1" customBuiltin="1"/>
    <cellStyle name="Accent5" xfId="27915" builtinId="45" hidden="1" customBuiltin="1"/>
    <cellStyle name="Accent5" xfId="27925" builtinId="45" hidden="1" customBuiltin="1"/>
    <cellStyle name="Accent5" xfId="27959" builtinId="45" hidden="1" customBuiltin="1"/>
    <cellStyle name="Accent5" xfId="27988" builtinId="45" hidden="1" customBuiltin="1"/>
    <cellStyle name="Accent5" xfId="28019" builtinId="45" hidden="1" customBuiltin="1"/>
    <cellStyle name="Accent5" xfId="28046" builtinId="45" hidden="1" customBuiltin="1"/>
    <cellStyle name="Accent5" xfId="28074" builtinId="45" hidden="1" customBuiltin="1"/>
    <cellStyle name="Accent5" xfId="27992" builtinId="45" hidden="1" customBuiltin="1"/>
    <cellStyle name="Accent5" xfId="27923" builtinId="45" hidden="1" customBuiltin="1"/>
    <cellStyle name="Accent5" xfId="28088" builtinId="45" hidden="1" customBuiltin="1"/>
    <cellStyle name="Accent5" xfId="28110" builtinId="45" hidden="1" customBuiltin="1"/>
    <cellStyle name="Accent5" xfId="28131" builtinId="45" hidden="1" customBuiltin="1"/>
    <cellStyle name="Accent5" xfId="28152" builtinId="45" hidden="1" customBuiltin="1"/>
    <cellStyle name="Accent5" xfId="28181" builtinId="45" hidden="1" customBuiltin="1"/>
    <cellStyle name="Accent5" xfId="28215" builtinId="45" hidden="1" customBuiltin="1"/>
    <cellStyle name="Accent5" xfId="28244" builtinId="45" hidden="1" customBuiltin="1"/>
    <cellStyle name="Accent5" xfId="28275" builtinId="45" hidden="1" customBuiltin="1"/>
    <cellStyle name="Accent5" xfId="28302" builtinId="45" hidden="1" customBuiltin="1"/>
    <cellStyle name="Accent5" xfId="28330" builtinId="45" hidden="1" customBuiltin="1"/>
    <cellStyle name="Accent5" xfId="28248" builtinId="45" hidden="1" customBuiltin="1"/>
    <cellStyle name="Accent5" xfId="28179" builtinId="45" hidden="1" customBuiltin="1"/>
    <cellStyle name="Accent5" xfId="28344" builtinId="45" hidden="1" customBuiltin="1"/>
    <cellStyle name="Accent5" xfId="28366" builtinId="45" hidden="1" customBuiltin="1"/>
    <cellStyle name="Accent5" xfId="28387" builtinId="45" hidden="1" customBuiltin="1"/>
    <cellStyle name="Accent5" xfId="28408" builtinId="45" hidden="1" customBuiltin="1"/>
    <cellStyle name="Accent5" xfId="28429" builtinId="45" hidden="1" customBuiltin="1"/>
    <cellStyle name="Accent6" xfId="40" builtinId="49" hidden="1" customBuiltin="1"/>
    <cellStyle name="Accent6" xfId="81" builtinId="49" hidden="1" customBuiltin="1"/>
    <cellStyle name="Accent6" xfId="115" builtinId="49" hidden="1" customBuiltin="1"/>
    <cellStyle name="Accent6" xfId="157" builtinId="49" hidden="1" customBuiltin="1"/>
    <cellStyle name="Accent6" xfId="199" builtinId="49" hidden="1" customBuiltin="1"/>
    <cellStyle name="Accent6" xfId="233" builtinId="49" hidden="1" customBuiltin="1"/>
    <cellStyle name="Accent6" xfId="270" builtinId="49" hidden="1" customBuiltin="1"/>
    <cellStyle name="Accent6" xfId="307" builtinId="49" hidden="1" customBuiltin="1"/>
    <cellStyle name="Accent6" xfId="341" builtinId="49" hidden="1" customBuiltin="1"/>
    <cellStyle name="Accent6" xfId="376" builtinId="49" hidden="1" customBuiltin="1"/>
    <cellStyle name="Accent6" xfId="464" builtinId="49" hidden="1" customBuiltin="1"/>
    <cellStyle name="Accent6" xfId="498" builtinId="49" hidden="1" customBuiltin="1"/>
    <cellStyle name="Accent6" xfId="534" builtinId="49" hidden="1" customBuiltin="1"/>
    <cellStyle name="Accent6" xfId="570" builtinId="49" hidden="1" customBuiltin="1"/>
    <cellStyle name="Accent6" xfId="604" builtinId="49" hidden="1" customBuiltin="1"/>
    <cellStyle name="Accent6" xfId="404" builtinId="49" hidden="1" customBuiltin="1"/>
    <cellStyle name="Accent6" xfId="655" builtinId="49" hidden="1" customBuiltin="1"/>
    <cellStyle name="Accent6" xfId="689" builtinId="49" hidden="1" customBuiltin="1"/>
    <cellStyle name="Accent6" xfId="726" builtinId="49" hidden="1" customBuiltin="1"/>
    <cellStyle name="Accent6" xfId="761" builtinId="49" hidden="1" customBuiltin="1"/>
    <cellStyle name="Accent6" xfId="795" builtinId="49" hidden="1" customBuiltin="1"/>
    <cellStyle name="Accent6" xfId="759" builtinId="49" hidden="1" customBuiltin="1"/>
    <cellStyle name="Accent6" xfId="678" builtinId="49" hidden="1" customBuiltin="1"/>
    <cellStyle name="Accent6" xfId="820" builtinId="49" hidden="1" customBuiltin="1"/>
    <cellStyle name="Accent6" xfId="858" builtinId="49" hidden="1" customBuiltin="1"/>
    <cellStyle name="Accent6" xfId="894" builtinId="49" hidden="1" customBuiltin="1"/>
    <cellStyle name="Accent6" xfId="929" builtinId="49" hidden="1" customBuiltin="1"/>
    <cellStyle name="Accent6" xfId="945" builtinId="49" hidden="1" customBuiltin="1"/>
    <cellStyle name="Accent6" xfId="991" builtinId="49" hidden="1" customBuiltin="1"/>
    <cellStyle name="Accent6" xfId="1023" builtinId="49" hidden="1" customBuiltin="1"/>
    <cellStyle name="Accent6" xfId="1057" builtinId="49" hidden="1" customBuiltin="1"/>
    <cellStyle name="Accent6" xfId="1089" builtinId="49" hidden="1" customBuiltin="1"/>
    <cellStyle name="Accent6" xfId="1120" builtinId="49" hidden="1" customBuiltin="1"/>
    <cellStyle name="Accent6" xfId="1087" builtinId="49" hidden="1" customBuiltin="1"/>
    <cellStyle name="Accent6" xfId="1014" builtinId="49" hidden="1" customBuiltin="1"/>
    <cellStyle name="Accent6" xfId="1144" builtinId="49" hidden="1" customBuiltin="1"/>
    <cellStyle name="Accent6" xfId="1179" builtinId="49" hidden="1" customBuiltin="1"/>
    <cellStyle name="Accent6" xfId="1215" builtinId="49" hidden="1" customBuiltin="1"/>
    <cellStyle name="Accent6" xfId="1249" builtinId="49" hidden="1" customBuiltin="1"/>
    <cellStyle name="Accent6" xfId="1287" builtinId="49" hidden="1" customBuiltin="1"/>
    <cellStyle name="Accent6" xfId="1333" builtinId="49" hidden="1" customBuiltin="1"/>
    <cellStyle name="Accent6" xfId="1365" builtinId="49" hidden="1" customBuiltin="1"/>
    <cellStyle name="Accent6" xfId="1399" builtinId="49" hidden="1" customBuiltin="1"/>
    <cellStyle name="Accent6" xfId="1431" builtinId="49" hidden="1" customBuiltin="1"/>
    <cellStyle name="Accent6" xfId="1462" builtinId="49" hidden="1" customBuiltin="1"/>
    <cellStyle name="Accent6" xfId="1429" builtinId="49" hidden="1" customBuiltin="1"/>
    <cellStyle name="Accent6" xfId="1356" builtinId="49" hidden="1" customBuiltin="1"/>
    <cellStyle name="Accent6" xfId="1486" builtinId="49" hidden="1" customBuiltin="1"/>
    <cellStyle name="Accent6" xfId="1521" builtinId="49" hidden="1" customBuiltin="1"/>
    <cellStyle name="Accent6" xfId="1557" builtinId="49" hidden="1" customBuiltin="1"/>
    <cellStyle name="Accent6" xfId="1591" builtinId="49" hidden="1" customBuiltin="1"/>
    <cellStyle name="Accent6" xfId="1626" builtinId="49" hidden="1" customBuiltin="1"/>
    <cellStyle name="Accent6" xfId="1736" builtinId="49" hidden="1" customBuiltin="1"/>
    <cellStyle name="Accent6" xfId="1757" builtinId="49" hidden="1" customBuiltin="1"/>
    <cellStyle name="Accent6" xfId="1779" builtinId="49" hidden="1" customBuiltin="1"/>
    <cellStyle name="Accent6" xfId="1801" builtinId="49" hidden="1" customBuiltin="1"/>
    <cellStyle name="Accent6" xfId="1822" builtinId="49" hidden="1" customBuiltin="1"/>
    <cellStyle name="Accent6" xfId="1847" builtinId="49" hidden="1" customBuiltin="1"/>
    <cellStyle name="Accent6" xfId="2026" builtinId="49" hidden="1" customBuiltin="1"/>
    <cellStyle name="Accent6" xfId="2047" builtinId="49" hidden="1" customBuiltin="1"/>
    <cellStyle name="Accent6" xfId="2070" builtinId="49" hidden="1" customBuiltin="1"/>
    <cellStyle name="Accent6" xfId="2092" builtinId="49" hidden="1" customBuiltin="1"/>
    <cellStyle name="Accent6" xfId="2113" builtinId="49" hidden="1" customBuiltin="1"/>
    <cellStyle name="Accent6" xfId="1989" builtinId="49" hidden="1" customBuiltin="1"/>
    <cellStyle name="Accent6" xfId="2152" builtinId="49" hidden="1" customBuiltin="1"/>
    <cellStyle name="Accent6" xfId="2183" builtinId="49" hidden="1" customBuiltin="1"/>
    <cellStyle name="Accent6" xfId="2216" builtinId="49" hidden="1" customBuiltin="1"/>
    <cellStyle name="Accent6" xfId="2247" builtinId="49" hidden="1" customBuiltin="1"/>
    <cellStyle name="Accent6" xfId="2277" builtinId="49" hidden="1" customBuiltin="1"/>
    <cellStyle name="Accent6" xfId="2245" builtinId="49" hidden="1" customBuiltin="1"/>
    <cellStyle name="Accent6" xfId="2174" builtinId="49" hidden="1" customBuiltin="1"/>
    <cellStyle name="Accent6" xfId="2291" builtinId="49" hidden="1" customBuiltin="1"/>
    <cellStyle name="Accent6" xfId="2316" builtinId="49" hidden="1" customBuiltin="1"/>
    <cellStyle name="Accent6" xfId="2338" builtinId="49" hidden="1" customBuiltin="1"/>
    <cellStyle name="Accent6" xfId="2359" builtinId="49" hidden="1" customBuiltin="1"/>
    <cellStyle name="Accent6" xfId="2370" builtinId="49" hidden="1" customBuiltin="1"/>
    <cellStyle name="Accent6" xfId="2406" builtinId="49" hidden="1" customBuiltin="1"/>
    <cellStyle name="Accent6" xfId="2435" builtinId="49" hidden="1" customBuiltin="1"/>
    <cellStyle name="Accent6" xfId="2466" builtinId="49" hidden="1" customBuiltin="1"/>
    <cellStyle name="Accent6" xfId="2494" builtinId="49" hidden="1" customBuiltin="1"/>
    <cellStyle name="Accent6" xfId="2522" builtinId="49" hidden="1" customBuiltin="1"/>
    <cellStyle name="Accent6" xfId="2492" builtinId="49" hidden="1" customBuiltin="1"/>
    <cellStyle name="Accent6" xfId="2428" builtinId="49" hidden="1" customBuiltin="1"/>
    <cellStyle name="Accent6" xfId="2535" builtinId="49" hidden="1" customBuiltin="1"/>
    <cellStyle name="Accent6" xfId="2557" builtinId="49" hidden="1" customBuiltin="1"/>
    <cellStyle name="Accent6" xfId="2579" builtinId="49" hidden="1" customBuiltin="1"/>
    <cellStyle name="Accent6" xfId="2600" builtinId="49" hidden="1" customBuiltin="1"/>
    <cellStyle name="Accent6" xfId="2630" builtinId="49" hidden="1" customBuiltin="1"/>
    <cellStyle name="Accent6" xfId="2666" builtinId="49" hidden="1" customBuiltin="1"/>
    <cellStyle name="Accent6" xfId="2695" builtinId="49" hidden="1" customBuiltin="1"/>
    <cellStyle name="Accent6" xfId="2726" builtinId="49" hidden="1" customBuiltin="1"/>
    <cellStyle name="Accent6" xfId="2754" builtinId="49" hidden="1" customBuiltin="1"/>
    <cellStyle name="Accent6" xfId="2782" builtinId="49" hidden="1" customBuiltin="1"/>
    <cellStyle name="Accent6" xfId="2752" builtinId="49" hidden="1" customBuiltin="1"/>
    <cellStyle name="Accent6" xfId="2688" builtinId="49" hidden="1" customBuiltin="1"/>
    <cellStyle name="Accent6" xfId="2795" builtinId="49" hidden="1" customBuiltin="1"/>
    <cellStyle name="Accent6" xfId="2817" builtinId="49" hidden="1" customBuiltin="1"/>
    <cellStyle name="Accent6" xfId="2839" builtinId="49" hidden="1" customBuiltin="1"/>
    <cellStyle name="Accent6" xfId="2860" builtinId="49" hidden="1" customBuiltin="1"/>
    <cellStyle name="Accent6" xfId="2892" builtinId="49" hidden="1" customBuiltin="1"/>
    <cellStyle name="Accent6" xfId="1912" builtinId="49" hidden="1" customBuiltin="1"/>
    <cellStyle name="Accent6" xfId="1906" builtinId="49" hidden="1" customBuiltin="1"/>
    <cellStyle name="Accent6" xfId="1968" builtinId="49" hidden="1" customBuiltin="1"/>
    <cellStyle name="Accent6" xfId="1852" builtinId="49" hidden="1" customBuiltin="1"/>
    <cellStyle name="Accent6" xfId="1878" builtinId="49" hidden="1" customBuiltin="1"/>
    <cellStyle name="Accent6" xfId="1856" builtinId="49" hidden="1" customBuiltin="1"/>
    <cellStyle name="Accent6" xfId="3033" builtinId="49" hidden="1" customBuiltin="1"/>
    <cellStyle name="Accent6" xfId="3054" builtinId="49" hidden="1" customBuiltin="1"/>
    <cellStyle name="Accent6" xfId="3077" builtinId="49" hidden="1" customBuiltin="1"/>
    <cellStyle name="Accent6" xfId="3098" builtinId="49" hidden="1" customBuiltin="1"/>
    <cellStyle name="Accent6" xfId="3119" builtinId="49" hidden="1" customBuiltin="1"/>
    <cellStyle name="Accent6" xfId="2998" builtinId="49" hidden="1" customBuiltin="1"/>
    <cellStyle name="Accent6" xfId="3157" builtinId="49" hidden="1" customBuiltin="1"/>
    <cellStyle name="Accent6" xfId="3188" builtinId="49" hidden="1" customBuiltin="1"/>
    <cellStyle name="Accent6" xfId="3221" builtinId="49" hidden="1" customBuiltin="1"/>
    <cellStyle name="Accent6" xfId="3251" builtinId="49" hidden="1" customBuiltin="1"/>
    <cellStyle name="Accent6" xfId="3281" builtinId="49" hidden="1" customBuiltin="1"/>
    <cellStyle name="Accent6" xfId="3249" builtinId="49" hidden="1" customBuiltin="1"/>
    <cellStyle name="Accent6" xfId="3179" builtinId="49" hidden="1" customBuiltin="1"/>
    <cellStyle name="Accent6" xfId="3295" builtinId="49" hidden="1" customBuiltin="1"/>
    <cellStyle name="Accent6" xfId="3320" builtinId="49" hidden="1" customBuiltin="1"/>
    <cellStyle name="Accent6" xfId="3341" builtinId="49" hidden="1" customBuiltin="1"/>
    <cellStyle name="Accent6" xfId="3362" builtinId="49" hidden="1" customBuiltin="1"/>
    <cellStyle name="Accent6" xfId="3372" builtinId="49" hidden="1" customBuiltin="1"/>
    <cellStyle name="Accent6" xfId="3407" builtinId="49" hidden="1" customBuiltin="1"/>
    <cellStyle name="Accent6" xfId="3436" builtinId="49" hidden="1" customBuiltin="1"/>
    <cellStyle name="Accent6" xfId="3467" builtinId="49" hidden="1" customBuiltin="1"/>
    <cellStyle name="Accent6" xfId="3494" builtinId="49" hidden="1" customBuiltin="1"/>
    <cellStyle name="Accent6" xfId="3522" builtinId="49" hidden="1" customBuiltin="1"/>
    <cellStyle name="Accent6" xfId="3492" builtinId="49" hidden="1" customBuiltin="1"/>
    <cellStyle name="Accent6" xfId="3429" builtinId="49" hidden="1" customBuiltin="1"/>
    <cellStyle name="Accent6" xfId="3535" builtinId="49" hidden="1" customBuiltin="1"/>
    <cellStyle name="Accent6" xfId="3557" builtinId="49" hidden="1" customBuiltin="1"/>
    <cellStyle name="Accent6" xfId="3578" builtinId="49" hidden="1" customBuiltin="1"/>
    <cellStyle name="Accent6" xfId="3599" builtinId="49" hidden="1" customBuiltin="1"/>
    <cellStyle name="Accent6" xfId="3628" builtinId="49" hidden="1" customBuiltin="1"/>
    <cellStyle name="Accent6" xfId="3663" builtinId="49" hidden="1" customBuiltin="1"/>
    <cellStyle name="Accent6" xfId="3692" builtinId="49" hidden="1" customBuiltin="1"/>
    <cellStyle name="Accent6" xfId="3723" builtinId="49" hidden="1" customBuiltin="1"/>
    <cellStyle name="Accent6" xfId="3750" builtinId="49" hidden="1" customBuiltin="1"/>
    <cellStyle name="Accent6" xfId="3778" builtinId="49" hidden="1" customBuiltin="1"/>
    <cellStyle name="Accent6" xfId="3748" builtinId="49" hidden="1" customBuiltin="1"/>
    <cellStyle name="Accent6" xfId="3685" builtinId="49" hidden="1" customBuiltin="1"/>
    <cellStyle name="Accent6" xfId="3791" builtinId="49" hidden="1" customBuiltin="1"/>
    <cellStyle name="Accent6" xfId="3813" builtinId="49" hidden="1" customBuiltin="1"/>
    <cellStyle name="Accent6" xfId="3834" builtinId="49" hidden="1" customBuiltin="1"/>
    <cellStyle name="Accent6" xfId="3855" builtinId="49" hidden="1" customBuiltin="1"/>
    <cellStyle name="Accent6" xfId="3876" builtinId="49" hidden="1" customBuiltin="1"/>
    <cellStyle name="Accent6" xfId="3927" builtinId="49" hidden="1" customBuiltin="1"/>
    <cellStyle name="Accent6" xfId="3961" builtinId="49" hidden="1" customBuiltin="1"/>
    <cellStyle name="Accent6" xfId="3998" builtinId="49" hidden="1" customBuiltin="1"/>
    <cellStyle name="Accent6" xfId="4035" builtinId="49" hidden="1" customBuiltin="1"/>
    <cellStyle name="Accent6" xfId="4069" builtinId="49" hidden="1" customBuiltin="1"/>
    <cellStyle name="Accent6" xfId="4267" builtinId="49" hidden="1" customBuiltin="1"/>
    <cellStyle name="Accent6" xfId="6394" builtinId="49" hidden="1" customBuiltin="1"/>
    <cellStyle name="Accent6" xfId="6419" builtinId="49" hidden="1" customBuiltin="1"/>
    <cellStyle name="Accent6" xfId="6446" builtinId="49" hidden="1" customBuiltin="1"/>
    <cellStyle name="Accent6" xfId="6471" builtinId="49" hidden="1" customBuiltin="1"/>
    <cellStyle name="Accent6" xfId="6493" builtinId="49" hidden="1" customBuiltin="1"/>
    <cellStyle name="Accent6" xfId="6347" builtinId="49" hidden="1" customBuiltin="1"/>
    <cellStyle name="Accent6" xfId="6543" builtinId="49" hidden="1" customBuiltin="1"/>
    <cellStyle name="Accent6" xfId="6577" builtinId="49" hidden="1" customBuiltin="1"/>
    <cellStyle name="Accent6" xfId="6615" builtinId="49" hidden="1" customBuiltin="1"/>
    <cellStyle name="Accent6" xfId="6651" builtinId="49" hidden="1" customBuiltin="1"/>
    <cellStyle name="Accent6" xfId="6685" builtinId="49" hidden="1" customBuiltin="1"/>
    <cellStyle name="Accent6" xfId="6649" builtinId="49" hidden="1" customBuiltin="1"/>
    <cellStyle name="Accent6" xfId="6566" builtinId="49" hidden="1" customBuiltin="1"/>
    <cellStyle name="Accent6" xfId="6710" builtinId="49" hidden="1" customBuiltin="1"/>
    <cellStyle name="Accent6" xfId="6748" builtinId="49" hidden="1" customBuiltin="1"/>
    <cellStyle name="Accent6" xfId="6784" builtinId="49" hidden="1" customBuiltin="1"/>
    <cellStyle name="Accent6" xfId="6819" builtinId="49" hidden="1" customBuiltin="1"/>
    <cellStyle name="Accent6" xfId="6835" builtinId="49" hidden="1" customBuiltin="1"/>
    <cellStyle name="Accent6" xfId="6881" builtinId="49" hidden="1" customBuiltin="1"/>
    <cellStyle name="Accent6" xfId="6913" builtinId="49" hidden="1" customBuiltin="1"/>
    <cellStyle name="Accent6" xfId="6948" builtinId="49" hidden="1" customBuiltin="1"/>
    <cellStyle name="Accent6" xfId="6980" builtinId="49" hidden="1" customBuiltin="1"/>
    <cellStyle name="Accent6" xfId="7011" builtinId="49" hidden="1" customBuiltin="1"/>
    <cellStyle name="Accent6" xfId="6978" builtinId="49" hidden="1" customBuiltin="1"/>
    <cellStyle name="Accent6" xfId="6904" builtinId="49" hidden="1" customBuiltin="1"/>
    <cellStyle name="Accent6" xfId="7035" builtinId="49" hidden="1" customBuiltin="1"/>
    <cellStyle name="Accent6" xfId="7070" builtinId="49" hidden="1" customBuiltin="1"/>
    <cellStyle name="Accent6" xfId="7106" builtinId="49" hidden="1" customBuiltin="1"/>
    <cellStyle name="Accent6" xfId="7140" builtinId="49" hidden="1" customBuiltin="1"/>
    <cellStyle name="Accent6" xfId="7178" builtinId="49" hidden="1" customBuiltin="1"/>
    <cellStyle name="Accent6" xfId="7225" builtinId="49" hidden="1" customBuiltin="1"/>
    <cellStyle name="Accent6" xfId="7258" builtinId="49" hidden="1" customBuiltin="1"/>
    <cellStyle name="Accent6" xfId="7293" builtinId="49" hidden="1" customBuiltin="1"/>
    <cellStyle name="Accent6" xfId="7325" builtinId="49" hidden="1" customBuiltin="1"/>
    <cellStyle name="Accent6" xfId="7356" builtinId="49" hidden="1" customBuiltin="1"/>
    <cellStyle name="Accent6" xfId="7323" builtinId="49" hidden="1" customBuiltin="1"/>
    <cellStyle name="Accent6" xfId="7249" builtinId="49" hidden="1" customBuiltin="1"/>
    <cellStyle name="Accent6" xfId="7380" builtinId="49" hidden="1" customBuiltin="1"/>
    <cellStyle name="Accent6" xfId="7416" builtinId="49" hidden="1" customBuiltin="1"/>
    <cellStyle name="Accent6" xfId="7452" builtinId="49" hidden="1" customBuiltin="1"/>
    <cellStyle name="Accent6" xfId="7486" builtinId="49" hidden="1" customBuiltin="1"/>
    <cellStyle name="Accent6" xfId="7526" builtinId="49" hidden="1" customBuiltin="1"/>
    <cellStyle name="Accent6" xfId="7977" builtinId="49" hidden="1" customBuiltin="1"/>
    <cellStyle name="Accent6" xfId="7998" builtinId="49" hidden="1" customBuiltin="1"/>
    <cellStyle name="Accent6" xfId="8021" builtinId="49" hidden="1" customBuiltin="1"/>
    <cellStyle name="Accent6" xfId="8044" builtinId="49" hidden="1" customBuiltin="1"/>
    <cellStyle name="Accent6" xfId="8065" builtinId="49" hidden="1" customBuiltin="1"/>
    <cellStyle name="Accent6" xfId="8110" builtinId="49" hidden="1" customBuiltin="1"/>
    <cellStyle name="Accent6" xfId="8577" builtinId="49" hidden="1" customBuiltin="1"/>
    <cellStyle name="Accent6" xfId="8601" builtinId="49" hidden="1" customBuiltin="1"/>
    <cellStyle name="Accent6" xfId="8627" builtinId="49" hidden="1" customBuiltin="1"/>
    <cellStyle name="Accent6" xfId="8653" builtinId="49" hidden="1" customBuiltin="1"/>
    <cellStyle name="Accent6" xfId="8677" builtinId="49" hidden="1" customBuiltin="1"/>
    <cellStyle name="Accent6" xfId="8536" builtinId="49" hidden="1" customBuiltin="1"/>
    <cellStyle name="Accent6" xfId="8717" builtinId="49" hidden="1" customBuiltin="1"/>
    <cellStyle name="Accent6" xfId="8749" builtinId="49" hidden="1" customBuiltin="1"/>
    <cellStyle name="Accent6" xfId="8784" builtinId="49" hidden="1" customBuiltin="1"/>
    <cellStyle name="Accent6" xfId="8816" builtinId="49" hidden="1" customBuiltin="1"/>
    <cellStyle name="Accent6" xfId="8846" builtinId="49" hidden="1" customBuiltin="1"/>
    <cellStyle name="Accent6" xfId="8814" builtinId="49" hidden="1" customBuiltin="1"/>
    <cellStyle name="Accent6" xfId="8739" builtinId="49" hidden="1" customBuiltin="1"/>
    <cellStyle name="Accent6" xfId="8863" builtinId="49" hidden="1" customBuiltin="1"/>
    <cellStyle name="Accent6" xfId="8891" builtinId="49" hidden="1" customBuiltin="1"/>
    <cellStyle name="Accent6" xfId="8915" builtinId="49" hidden="1" customBuiltin="1"/>
    <cellStyle name="Accent6" xfId="8938" builtinId="49" hidden="1" customBuiltin="1"/>
    <cellStyle name="Accent6" xfId="8950" builtinId="49" hidden="1" customBuiltin="1"/>
    <cellStyle name="Accent6" xfId="8990" builtinId="49" hidden="1" customBuiltin="1"/>
    <cellStyle name="Accent6" xfId="9020" builtinId="49" hidden="1" customBuiltin="1"/>
    <cellStyle name="Accent6" xfId="9054" builtinId="49" hidden="1" customBuiltin="1"/>
    <cellStyle name="Accent6" xfId="9082" builtinId="49" hidden="1" customBuiltin="1"/>
    <cellStyle name="Accent6" xfId="9110" builtinId="49" hidden="1" customBuiltin="1"/>
    <cellStyle name="Accent6" xfId="9080" builtinId="49" hidden="1" customBuiltin="1"/>
    <cellStyle name="Accent6" xfId="9013" builtinId="49" hidden="1" customBuiltin="1"/>
    <cellStyle name="Accent6" xfId="9128" builtinId="49" hidden="1" customBuiltin="1"/>
    <cellStyle name="Accent6" xfId="9153" builtinId="49" hidden="1" customBuiltin="1"/>
    <cellStyle name="Accent6" xfId="9180" builtinId="49" hidden="1" customBuiltin="1"/>
    <cellStyle name="Accent6" xfId="9204" builtinId="49" hidden="1" customBuiltin="1"/>
    <cellStyle name="Accent6" xfId="9236" builtinId="49" hidden="1" customBuiltin="1"/>
    <cellStyle name="Accent6" xfId="9275" builtinId="49" hidden="1" customBuiltin="1"/>
    <cellStyle name="Accent6" xfId="9306" builtinId="49" hidden="1" customBuiltin="1"/>
    <cellStyle name="Accent6" xfId="9338" builtinId="49" hidden="1" customBuiltin="1"/>
    <cellStyle name="Accent6" xfId="9367" builtinId="49" hidden="1" customBuiltin="1"/>
    <cellStyle name="Accent6" xfId="9395" builtinId="49" hidden="1" customBuiltin="1"/>
    <cellStyle name="Accent6" xfId="9365" builtinId="49" hidden="1" customBuiltin="1"/>
    <cellStyle name="Accent6" xfId="9298" builtinId="49" hidden="1" customBuiltin="1"/>
    <cellStyle name="Accent6" xfId="9413" builtinId="49" hidden="1" customBuiltin="1"/>
    <cellStyle name="Accent6" xfId="9437" builtinId="49" hidden="1" customBuiltin="1"/>
    <cellStyle name="Accent6" xfId="9463" builtinId="49" hidden="1" customBuiltin="1"/>
    <cellStyle name="Accent6" xfId="9486" builtinId="49" hidden="1" customBuiltin="1"/>
    <cellStyle name="Accent6" xfId="9518" builtinId="49" hidden="1" customBuiltin="1"/>
    <cellStyle name="Accent6" xfId="8354" builtinId="49" hidden="1" customBuiltin="1"/>
    <cellStyle name="Accent6" xfId="8345" builtinId="49" hidden="1" customBuiltin="1"/>
    <cellStyle name="Accent6" xfId="8492" builtinId="49" hidden="1" customBuiltin="1"/>
    <cellStyle name="Accent6" xfId="8142" builtinId="49" hidden="1" customBuiltin="1"/>
    <cellStyle name="Accent6" xfId="8217" builtinId="49" hidden="1" customBuiltin="1"/>
    <cellStyle name="Accent6" xfId="8150" builtinId="49" hidden="1" customBuiltin="1"/>
    <cellStyle name="Accent6" xfId="9675" builtinId="49" hidden="1" customBuiltin="1"/>
    <cellStyle name="Accent6" xfId="9696" builtinId="49" hidden="1" customBuiltin="1"/>
    <cellStyle name="Accent6" xfId="9719" builtinId="49" hidden="1" customBuiltin="1"/>
    <cellStyle name="Accent6" xfId="9740" builtinId="49" hidden="1" customBuiltin="1"/>
    <cellStyle name="Accent6" xfId="9761" builtinId="49" hidden="1" customBuiltin="1"/>
    <cellStyle name="Accent6" xfId="9638" builtinId="49" hidden="1" customBuiltin="1"/>
    <cellStyle name="Accent6" xfId="9802" builtinId="49" hidden="1" customBuiltin="1"/>
    <cellStyle name="Accent6" xfId="9833" builtinId="49" hidden="1" customBuiltin="1"/>
    <cellStyle name="Accent6" xfId="9867" builtinId="49" hidden="1" customBuiltin="1"/>
    <cellStyle name="Accent6" xfId="9898" builtinId="49" hidden="1" customBuiltin="1"/>
    <cellStyle name="Accent6" xfId="9929" builtinId="49" hidden="1" customBuiltin="1"/>
    <cellStyle name="Accent6" xfId="9896" builtinId="49" hidden="1" customBuiltin="1"/>
    <cellStyle name="Accent6" xfId="9824" builtinId="49" hidden="1" customBuiltin="1"/>
    <cellStyle name="Accent6" xfId="9947" builtinId="49" hidden="1" customBuiltin="1"/>
    <cellStyle name="Accent6" xfId="9976" builtinId="49" hidden="1" customBuiltin="1"/>
    <cellStyle name="Accent6" xfId="10000" builtinId="49" hidden="1" customBuiltin="1"/>
    <cellStyle name="Accent6" xfId="10022" builtinId="49" hidden="1" customBuiltin="1"/>
    <cellStyle name="Accent6" xfId="10034" builtinId="49" hidden="1" customBuiltin="1"/>
    <cellStyle name="Accent6" xfId="10070" builtinId="49" hidden="1" customBuiltin="1"/>
    <cellStyle name="Accent6" xfId="10099" builtinId="49" hidden="1" customBuiltin="1"/>
    <cellStyle name="Accent6" xfId="10131" builtinId="49" hidden="1" customBuiltin="1"/>
    <cellStyle name="Accent6" xfId="10158" builtinId="49" hidden="1" customBuiltin="1"/>
    <cellStyle name="Accent6" xfId="10187" builtinId="49" hidden="1" customBuiltin="1"/>
    <cellStyle name="Accent6" xfId="10156" builtinId="49" hidden="1" customBuiltin="1"/>
    <cellStyle name="Accent6" xfId="10092" builtinId="49" hidden="1" customBuiltin="1"/>
    <cellStyle name="Accent6" xfId="10204" builtinId="49" hidden="1" customBuiltin="1"/>
    <cellStyle name="Accent6" xfId="10229" builtinId="49" hidden="1" customBuiltin="1"/>
    <cellStyle name="Accent6" xfId="10254" builtinId="49" hidden="1" customBuiltin="1"/>
    <cellStyle name="Accent6" xfId="10277" builtinId="49" hidden="1" customBuiltin="1"/>
    <cellStyle name="Accent6" xfId="10310" builtinId="49" hidden="1" customBuiltin="1"/>
    <cellStyle name="Accent6" xfId="10348" builtinId="49" hidden="1" customBuiltin="1"/>
    <cellStyle name="Accent6" xfId="10378" builtinId="49" hidden="1" customBuiltin="1"/>
    <cellStyle name="Accent6" xfId="10411" builtinId="49" hidden="1" customBuiltin="1"/>
    <cellStyle name="Accent6" xfId="10438" builtinId="49" hidden="1" customBuiltin="1"/>
    <cellStyle name="Accent6" xfId="10466" builtinId="49" hidden="1" customBuiltin="1"/>
    <cellStyle name="Accent6" xfId="10436" builtinId="49" hidden="1" customBuiltin="1"/>
    <cellStyle name="Accent6" xfId="10370" builtinId="49" hidden="1" customBuiltin="1"/>
    <cellStyle name="Accent6" xfId="10483" builtinId="49" hidden="1" customBuiltin="1"/>
    <cellStyle name="Accent6" xfId="10509" builtinId="49" hidden="1" customBuiltin="1"/>
    <cellStyle name="Accent6" xfId="10532" builtinId="49" hidden="1" customBuiltin="1"/>
    <cellStyle name="Accent6" xfId="10556" builtinId="49" hidden="1" customBuiltin="1"/>
    <cellStyle name="Accent6" xfId="10583" builtinId="49" hidden="1" customBuiltin="1"/>
    <cellStyle name="Accent6" xfId="8327" builtinId="49" hidden="1" customBuiltin="1"/>
    <cellStyle name="Accent6" xfId="8511" builtinId="49" hidden="1" customBuiltin="1"/>
    <cellStyle name="Accent6" xfId="10663" builtinId="49" hidden="1" customBuiltin="1"/>
    <cellStyle name="Accent6" xfId="7763" builtinId="49" hidden="1" customBuiltin="1"/>
    <cellStyle name="Accent6" xfId="6095" builtinId="49" hidden="1" customBuiltin="1"/>
    <cellStyle name="Accent6" xfId="6086" builtinId="49" hidden="1" customBuiltin="1"/>
    <cellStyle name="Accent6" xfId="7530" builtinId="49" hidden="1" customBuiltin="1"/>
    <cellStyle name="Accent6" xfId="4767" builtinId="49" hidden="1" customBuiltin="1"/>
    <cellStyle name="Accent6" xfId="4713" builtinId="49" hidden="1" customBuiltin="1"/>
    <cellStyle name="Accent6" xfId="4549" builtinId="49" hidden="1" customBuiltin="1"/>
    <cellStyle name="Accent6" xfId="4492" builtinId="49" hidden="1" customBuiltin="1"/>
    <cellStyle name="Accent6" xfId="7816" builtinId="49" hidden="1" customBuiltin="1"/>
    <cellStyle name="Accent6" xfId="5691" builtinId="49" hidden="1" customBuiltin="1"/>
    <cellStyle name="Accent6" xfId="4918" builtinId="49" hidden="1" customBuiltin="1"/>
    <cellStyle name="Accent6" xfId="7553" builtinId="49" hidden="1" customBuiltin="1"/>
    <cellStyle name="Accent6" xfId="6211" builtinId="49" hidden="1" customBuiltin="1"/>
    <cellStyle name="Accent6" xfId="10596" builtinId="49" hidden="1" customBuiltin="1"/>
    <cellStyle name="Accent6" xfId="5009" builtinId="49" hidden="1" customBuiltin="1"/>
    <cellStyle name="Accent6" xfId="4396" builtinId="49" hidden="1" customBuiltin="1"/>
    <cellStyle name="Accent6" xfId="8440" builtinId="49" hidden="1" customBuiltin="1"/>
    <cellStyle name="Accent6" xfId="5190" builtinId="49" hidden="1" customBuiltin="1"/>
    <cellStyle name="Accent6" xfId="10784" builtinId="49" hidden="1" customBuiltin="1"/>
    <cellStyle name="Accent6" xfId="5187" builtinId="49" hidden="1" customBuiltin="1"/>
    <cellStyle name="Accent6" xfId="5572" builtinId="49" hidden="1" customBuiltin="1"/>
    <cellStyle name="Accent6" xfId="8302" builtinId="49" hidden="1" customBuiltin="1"/>
    <cellStyle name="Accent6" xfId="4801" builtinId="49" hidden="1" customBuiltin="1"/>
    <cellStyle name="Accent6" xfId="10800" builtinId="49" hidden="1" customBuiltin="1"/>
    <cellStyle name="Accent6" xfId="7701" builtinId="49" hidden="1" customBuiltin="1"/>
    <cellStyle name="Accent6" xfId="5399" builtinId="49" hidden="1" customBuiltin="1"/>
    <cellStyle name="Accent6" xfId="8242" builtinId="49" hidden="1" customBuiltin="1"/>
    <cellStyle name="Accent6" xfId="7595" builtinId="49" hidden="1" customBuiltin="1"/>
    <cellStyle name="Accent6" xfId="5918" builtinId="49" hidden="1" customBuiltin="1"/>
    <cellStyle name="Accent6" xfId="5001" builtinId="49" hidden="1" customBuiltin="1"/>
    <cellStyle name="Accent6" xfId="4111" builtinId="49" hidden="1" customBuiltin="1"/>
    <cellStyle name="Accent6" xfId="4158" builtinId="49" hidden="1" customBuiltin="1"/>
    <cellStyle name="Accent6" xfId="5436" builtinId="49" hidden="1" customBuiltin="1"/>
    <cellStyle name="Accent6" xfId="5290" builtinId="49" hidden="1" customBuiltin="1"/>
    <cellStyle name="Accent6" xfId="6279" builtinId="49" hidden="1" customBuiltin="1"/>
    <cellStyle name="Accent6" xfId="5239" builtinId="49" hidden="1" customBuiltin="1"/>
    <cellStyle name="Accent6" xfId="4726" builtinId="49" hidden="1" customBuiltin="1"/>
    <cellStyle name="Accent6" xfId="4868" builtinId="49" hidden="1" customBuiltin="1"/>
    <cellStyle name="Accent6" xfId="5133" builtinId="49" hidden="1" customBuiltin="1"/>
    <cellStyle name="Accent6" xfId="4875" builtinId="49" hidden="1" customBuiltin="1"/>
    <cellStyle name="Accent6" xfId="5055" builtinId="49" hidden="1" customBuiltin="1"/>
    <cellStyle name="Accent6" xfId="5680" builtinId="49" hidden="1" customBuiltin="1"/>
    <cellStyle name="Accent6" xfId="5770" builtinId="49" hidden="1" customBuiltin="1"/>
    <cellStyle name="Accent6" xfId="5129" builtinId="49" hidden="1" customBuiltin="1"/>
    <cellStyle name="Accent6" xfId="9629" builtinId="49" hidden="1" customBuiltin="1"/>
    <cellStyle name="Accent6" xfId="4131" builtinId="49" hidden="1" customBuiltin="1"/>
    <cellStyle name="Accent6" xfId="9178" builtinId="49" hidden="1" customBuiltin="1"/>
    <cellStyle name="Accent6" xfId="8848" builtinId="49" hidden="1" customBuiltin="1"/>
    <cellStyle name="Accent6" xfId="5973" builtinId="49" hidden="1" customBuiltin="1"/>
    <cellStyle name="Accent6" xfId="4968" builtinId="49" hidden="1" customBuiltin="1"/>
    <cellStyle name="Accent6" xfId="6387" builtinId="49" hidden="1" customBuiltin="1"/>
    <cellStyle name="Accent6" xfId="11023" builtinId="49" hidden="1" customBuiltin="1"/>
    <cellStyle name="Accent6" xfId="11049" builtinId="49" hidden="1" customBuiltin="1"/>
    <cellStyle name="Accent6" xfId="11079" builtinId="49" hidden="1" customBuiltin="1"/>
    <cellStyle name="Accent6" xfId="11107" builtinId="49" hidden="1" customBuiltin="1"/>
    <cellStyle name="Accent6" xfId="11134" builtinId="49" hidden="1" customBuiltin="1"/>
    <cellStyle name="Accent6" xfId="10976" builtinId="49" hidden="1" customBuiltin="1"/>
    <cellStyle name="Accent6" xfId="11182" builtinId="49" hidden="1" customBuiltin="1"/>
    <cellStyle name="Accent6" xfId="11214" builtinId="49" hidden="1" customBuiltin="1"/>
    <cellStyle name="Accent6" xfId="11250" builtinId="49" hidden="1" customBuiltin="1"/>
    <cellStyle name="Accent6" xfId="11284" builtinId="49" hidden="1" customBuiltin="1"/>
    <cellStyle name="Accent6" xfId="11314" builtinId="49" hidden="1" customBuiltin="1"/>
    <cellStyle name="Accent6" xfId="11282" builtinId="49" hidden="1" customBuiltin="1"/>
    <cellStyle name="Accent6" xfId="11205" builtinId="49" hidden="1" customBuiltin="1"/>
    <cellStyle name="Accent6" xfId="11333" builtinId="49" hidden="1" customBuiltin="1"/>
    <cellStyle name="Accent6" xfId="11366" builtinId="49" hidden="1" customBuiltin="1"/>
    <cellStyle name="Accent6" xfId="11395" builtinId="49" hidden="1" customBuiltin="1"/>
    <cellStyle name="Accent6" xfId="11421" builtinId="49" hidden="1" customBuiltin="1"/>
    <cellStyle name="Accent6" xfId="11435" builtinId="49" hidden="1" customBuiltin="1"/>
    <cellStyle name="Accent6" xfId="11479" builtinId="49" hidden="1" customBuiltin="1"/>
    <cellStyle name="Accent6" xfId="11509" builtinId="49" hidden="1" customBuiltin="1"/>
    <cellStyle name="Accent6" xfId="11541" builtinId="49" hidden="1" customBuiltin="1"/>
    <cellStyle name="Accent6" xfId="11571" builtinId="49" hidden="1" customBuiltin="1"/>
    <cellStyle name="Accent6" xfId="11601" builtinId="49" hidden="1" customBuiltin="1"/>
    <cellStyle name="Accent6" xfId="11569" builtinId="49" hidden="1" customBuiltin="1"/>
    <cellStyle name="Accent6" xfId="11501" builtinId="49" hidden="1" customBuiltin="1"/>
    <cellStyle name="Accent6" xfId="11617" builtinId="49" hidden="1" customBuiltin="1"/>
    <cellStyle name="Accent6" xfId="11645" builtinId="49" hidden="1" customBuiltin="1"/>
    <cellStyle name="Accent6" xfId="11674" builtinId="49" hidden="1" customBuiltin="1"/>
    <cellStyle name="Accent6" xfId="11700" builtinId="49" hidden="1" customBuiltin="1"/>
    <cellStyle name="Accent6" xfId="11733" builtinId="49" hidden="1" customBuiltin="1"/>
    <cellStyle name="Accent6" xfId="11777" builtinId="49" hidden="1" customBuiltin="1"/>
    <cellStyle name="Accent6" xfId="11807" builtinId="49" hidden="1" customBuiltin="1"/>
    <cellStyle name="Accent6" xfId="11839" builtinId="49" hidden="1" customBuiltin="1"/>
    <cellStyle name="Accent6" xfId="11868" builtinId="49" hidden="1" customBuiltin="1"/>
    <cellStyle name="Accent6" xfId="11897" builtinId="49" hidden="1" customBuiltin="1"/>
    <cellStyle name="Accent6" xfId="11866" builtinId="49" hidden="1" customBuiltin="1"/>
    <cellStyle name="Accent6" xfId="11799" builtinId="49" hidden="1" customBuiltin="1"/>
    <cellStyle name="Accent6" xfId="11913" builtinId="49" hidden="1" customBuiltin="1"/>
    <cellStyle name="Accent6" xfId="11941" builtinId="49" hidden="1" customBuiltin="1"/>
    <cellStyle name="Accent6" xfId="11973" builtinId="49" hidden="1" customBuiltin="1"/>
    <cellStyle name="Accent6" xfId="11999" builtinId="49" hidden="1" customBuiltin="1"/>
    <cellStyle name="Accent6" xfId="12031" builtinId="49" hidden="1" customBuiltin="1"/>
    <cellStyle name="Accent6" xfId="10880" builtinId="49" hidden="1" customBuiltin="1"/>
    <cellStyle name="Accent6" xfId="10873" builtinId="49" hidden="1" customBuiltin="1"/>
    <cellStyle name="Accent6" xfId="10949" builtinId="49" hidden="1" customBuiltin="1"/>
    <cellStyle name="Accent6" xfId="5902" builtinId="49" hidden="1" customBuiltin="1"/>
    <cellStyle name="Accent6" xfId="6119" builtinId="49" hidden="1" customBuiltin="1"/>
    <cellStyle name="Accent6" xfId="5469" builtinId="49" hidden="1" customBuiltin="1"/>
    <cellStyle name="Accent6" xfId="12174" builtinId="49" hidden="1" customBuiltin="1"/>
    <cellStyle name="Accent6" xfId="12195" builtinId="49" hidden="1" customBuiltin="1"/>
    <cellStyle name="Accent6" xfId="12218" builtinId="49" hidden="1" customBuiltin="1"/>
    <cellStyle name="Accent6" xfId="12239" builtinId="49" hidden="1" customBuiltin="1"/>
    <cellStyle name="Accent6" xfId="12260" builtinId="49" hidden="1" customBuiltin="1"/>
    <cellStyle name="Accent6" xfId="12137" builtinId="49" hidden="1" customBuiltin="1"/>
    <cellStyle name="Accent6" xfId="12305" builtinId="49" hidden="1" customBuiltin="1"/>
    <cellStyle name="Accent6" xfId="12336" builtinId="49" hidden="1" customBuiltin="1"/>
    <cellStyle name="Accent6" xfId="12370" builtinId="49" hidden="1" customBuiltin="1"/>
    <cellStyle name="Accent6" xfId="12402" builtinId="49" hidden="1" customBuiltin="1"/>
    <cellStyle name="Accent6" xfId="12433" builtinId="49" hidden="1" customBuiltin="1"/>
    <cellStyle name="Accent6" xfId="12400" builtinId="49" hidden="1" customBuiltin="1"/>
    <cellStyle name="Accent6" xfId="12327" builtinId="49" hidden="1" customBuiltin="1"/>
    <cellStyle name="Accent6" xfId="12452" builtinId="49" hidden="1" customBuiltin="1"/>
    <cellStyle name="Accent6" xfId="12484" builtinId="49" hidden="1" customBuiltin="1"/>
    <cellStyle name="Accent6" xfId="12511" builtinId="49" hidden="1" customBuiltin="1"/>
    <cellStyle name="Accent6" xfId="12536" builtinId="49" hidden="1" customBuiltin="1"/>
    <cellStyle name="Accent6" xfId="12546" builtinId="49" hidden="1" customBuiltin="1"/>
    <cellStyle name="Accent6" xfId="12588" builtinId="49" hidden="1" customBuiltin="1"/>
    <cellStyle name="Accent6" xfId="12617" builtinId="49" hidden="1" customBuiltin="1"/>
    <cellStyle name="Accent6" xfId="12649" builtinId="49" hidden="1" customBuiltin="1"/>
    <cellStyle name="Accent6" xfId="12677" builtinId="49" hidden="1" customBuiltin="1"/>
    <cellStyle name="Accent6" xfId="12705" builtinId="49" hidden="1" customBuiltin="1"/>
    <cellStyle name="Accent6" xfId="12675" builtinId="49" hidden="1" customBuiltin="1"/>
    <cellStyle name="Accent6" xfId="12610" builtinId="49" hidden="1" customBuiltin="1"/>
    <cellStyle name="Accent6" xfId="12724" builtinId="49" hidden="1" customBuiltin="1"/>
    <cellStyle name="Accent6" xfId="12751" builtinId="49" hidden="1" customBuiltin="1"/>
    <cellStyle name="Accent6" xfId="12780" builtinId="49" hidden="1" customBuiltin="1"/>
    <cellStyle name="Accent6" xfId="12809" builtinId="49" hidden="1" customBuiltin="1"/>
    <cellStyle name="Accent6" xfId="12840" builtinId="49" hidden="1" customBuiltin="1"/>
    <cellStyle name="Accent6" xfId="12881" builtinId="49" hidden="1" customBuiltin="1"/>
    <cellStyle name="Accent6" xfId="12910" builtinId="49" hidden="1" customBuiltin="1"/>
    <cellStyle name="Accent6" xfId="12941" builtinId="49" hidden="1" customBuiltin="1"/>
    <cellStyle name="Accent6" xfId="12969" builtinId="49" hidden="1" customBuiltin="1"/>
    <cellStyle name="Accent6" xfId="12998" builtinId="49" hidden="1" customBuiltin="1"/>
    <cellStyle name="Accent6" xfId="12967" builtinId="49" hidden="1" customBuiltin="1"/>
    <cellStyle name="Accent6" xfId="12903" builtinId="49" hidden="1" customBuiltin="1"/>
    <cellStyle name="Accent6" xfId="13016" builtinId="49" hidden="1" customBuiltin="1"/>
    <cellStyle name="Accent6" xfId="13042" builtinId="49" hidden="1" customBuiltin="1"/>
    <cellStyle name="Accent6" xfId="13069" builtinId="49" hidden="1" customBuiltin="1"/>
    <cellStyle name="Accent6" xfId="13093" builtinId="49" hidden="1" customBuiltin="1"/>
    <cellStyle name="Accent6" xfId="13114" builtinId="49" hidden="1" customBuiltin="1"/>
    <cellStyle name="Accent6" xfId="5530" builtinId="49" hidden="1" customBuiltin="1"/>
    <cellStyle name="Accent6" xfId="7688" builtinId="49" hidden="1" customBuiltin="1"/>
    <cellStyle name="Accent6" xfId="5832" builtinId="49" hidden="1" customBuiltin="1"/>
    <cellStyle name="Accent6" xfId="5833" builtinId="49" hidden="1" customBuiltin="1"/>
    <cellStyle name="Accent6" xfId="5637" builtinId="49" hidden="1" customBuiltin="1"/>
    <cellStyle name="Accent6" xfId="8360" builtinId="49" hidden="1" customBuiltin="1"/>
    <cellStyle name="Accent6" xfId="4425" builtinId="49" hidden="1" customBuiltin="1"/>
    <cellStyle name="Accent6" xfId="11100" builtinId="49" hidden="1" customBuiltin="1"/>
    <cellStyle name="Accent6" xfId="4445" builtinId="49" hidden="1" customBuiltin="1"/>
    <cellStyle name="Accent6" xfId="5309" builtinId="49" hidden="1" customBuiltin="1"/>
    <cellStyle name="Accent6" xfId="5503" builtinId="49" hidden="1" customBuiltin="1"/>
    <cellStyle name="Accent6" xfId="8475" builtinId="49" hidden="1" customBuiltin="1"/>
    <cellStyle name="Accent6" xfId="11840" builtinId="49" hidden="1" customBuiltin="1"/>
    <cellStyle name="Accent6" xfId="8266" builtinId="49" hidden="1" customBuiltin="1"/>
    <cellStyle name="Accent6" xfId="4424" builtinId="49" hidden="1" customBuiltin="1"/>
    <cellStyle name="Accent6" xfId="11408" builtinId="49" hidden="1" customBuiltin="1"/>
    <cellStyle name="Accent6" xfId="13124" builtinId="49" hidden="1" customBuiltin="1"/>
    <cellStyle name="Accent6" xfId="11986" builtinId="49" hidden="1" customBuiltin="1"/>
    <cellStyle name="Accent6" xfId="5294" builtinId="49" hidden="1" customBuiltin="1"/>
    <cellStyle name="Accent6" xfId="13149" builtinId="49" hidden="1" customBuiltin="1"/>
    <cellStyle name="Accent6" xfId="13187" builtinId="49" hidden="1" customBuiltin="1"/>
    <cellStyle name="Accent6" xfId="13223" builtinId="49" hidden="1" customBuiltin="1"/>
    <cellStyle name="Accent6" xfId="13258" builtinId="49" hidden="1" customBuiltin="1"/>
    <cellStyle name="Accent6" xfId="13274" builtinId="49" hidden="1" customBuiltin="1"/>
    <cellStyle name="Accent6" xfId="13320" builtinId="49" hidden="1" customBuiltin="1"/>
    <cellStyle name="Accent6" xfId="13352" builtinId="49" hidden="1" customBuiltin="1"/>
    <cellStyle name="Accent6" xfId="13386" builtinId="49" hidden="1" customBuiltin="1"/>
    <cellStyle name="Accent6" xfId="13418" builtinId="49" hidden="1" customBuiltin="1"/>
    <cellStyle name="Accent6" xfId="13449" builtinId="49" hidden="1" customBuiltin="1"/>
    <cellStyle name="Accent6" xfId="13416" builtinId="49" hidden="1" customBuiltin="1"/>
    <cellStyle name="Accent6" xfId="13343" builtinId="49" hidden="1" customBuiltin="1"/>
    <cellStyle name="Accent6" xfId="13473" builtinId="49" hidden="1" customBuiltin="1"/>
    <cellStyle name="Accent6" xfId="13508" builtinId="49" hidden="1" customBuiltin="1"/>
    <cellStyle name="Accent6" xfId="13544" builtinId="49" hidden="1" customBuiltin="1"/>
    <cellStyle name="Accent6" xfId="13578" builtinId="49" hidden="1" customBuiltin="1"/>
    <cellStyle name="Accent6" xfId="13616" builtinId="49" hidden="1" customBuiltin="1"/>
    <cellStyle name="Accent6" xfId="13662" builtinId="49" hidden="1" customBuiltin="1"/>
    <cellStyle name="Accent6" xfId="13694" builtinId="49" hidden="1" customBuiltin="1"/>
    <cellStyle name="Accent6" xfId="13728" builtinId="49" hidden="1" customBuiltin="1"/>
    <cellStyle name="Accent6" xfId="13760" builtinId="49" hidden="1" customBuiltin="1"/>
    <cellStyle name="Accent6" xfId="13791" builtinId="49" hidden="1" customBuiltin="1"/>
    <cellStyle name="Accent6" xfId="13758" builtinId="49" hidden="1" customBuiltin="1"/>
    <cellStyle name="Accent6" xfId="13685" builtinId="49" hidden="1" customBuiltin="1"/>
    <cellStyle name="Accent6" xfId="13815" builtinId="49" hidden="1" customBuiltin="1"/>
    <cellStyle name="Accent6" xfId="13850" builtinId="49" hidden="1" customBuiltin="1"/>
    <cellStyle name="Accent6" xfId="13886" builtinId="49" hidden="1" customBuiltin="1"/>
    <cellStyle name="Accent6" xfId="13920" builtinId="49" hidden="1" customBuiltin="1"/>
    <cellStyle name="Accent6" xfId="13959" builtinId="49" hidden="1" customBuiltin="1"/>
    <cellStyle name="Accent6" xfId="14317" builtinId="49" hidden="1" customBuiltin="1"/>
    <cellStyle name="Accent6" xfId="14338" builtinId="49" hidden="1" customBuiltin="1"/>
    <cellStyle name="Accent6" xfId="14360" builtinId="49" hidden="1" customBuiltin="1"/>
    <cellStyle name="Accent6" xfId="14382" builtinId="49" hidden="1" customBuiltin="1"/>
    <cellStyle name="Accent6" xfId="14403" builtinId="49" hidden="1" customBuiltin="1"/>
    <cellStyle name="Accent6" xfId="14446" builtinId="49" hidden="1" customBuiltin="1"/>
    <cellStyle name="Accent6" xfId="14849" builtinId="49" hidden="1" customBuiltin="1"/>
    <cellStyle name="Accent6" xfId="14873" builtinId="49" hidden="1" customBuiltin="1"/>
    <cellStyle name="Accent6" xfId="14899" builtinId="49" hidden="1" customBuiltin="1"/>
    <cellStyle name="Accent6" xfId="14924" builtinId="49" hidden="1" customBuiltin="1"/>
    <cellStyle name="Accent6" xfId="14946" builtinId="49" hidden="1" customBuiltin="1"/>
    <cellStyle name="Accent6" xfId="14807" builtinId="49" hidden="1" customBuiltin="1"/>
    <cellStyle name="Accent6" xfId="14987" builtinId="49" hidden="1" customBuiltin="1"/>
    <cellStyle name="Accent6" xfId="15018" builtinId="49" hidden="1" customBuiltin="1"/>
    <cellStyle name="Accent6" xfId="15052" builtinId="49" hidden="1" customBuiltin="1"/>
    <cellStyle name="Accent6" xfId="15085" builtinId="49" hidden="1" customBuiltin="1"/>
    <cellStyle name="Accent6" xfId="15115" builtinId="49" hidden="1" customBuiltin="1"/>
    <cellStyle name="Accent6" xfId="15083" builtinId="49" hidden="1" customBuiltin="1"/>
    <cellStyle name="Accent6" xfId="15009" builtinId="49" hidden="1" customBuiltin="1"/>
    <cellStyle name="Accent6" xfId="15131" builtinId="49" hidden="1" customBuiltin="1"/>
    <cellStyle name="Accent6" xfId="15159" builtinId="49" hidden="1" customBuiltin="1"/>
    <cellStyle name="Accent6" xfId="15183" builtinId="49" hidden="1" customBuiltin="1"/>
    <cellStyle name="Accent6" xfId="15206" builtinId="49" hidden="1" customBuiltin="1"/>
    <cellStyle name="Accent6" xfId="15217" builtinId="49" hidden="1" customBuiltin="1"/>
    <cellStyle name="Accent6" xfId="15254" builtinId="49" hidden="1" customBuiltin="1"/>
    <cellStyle name="Accent6" xfId="15283" builtinId="49" hidden="1" customBuiltin="1"/>
    <cellStyle name="Accent6" xfId="15315" builtinId="49" hidden="1" customBuiltin="1"/>
    <cellStyle name="Accent6" xfId="15344" builtinId="49" hidden="1" customBuiltin="1"/>
    <cellStyle name="Accent6" xfId="15372" builtinId="49" hidden="1" customBuiltin="1"/>
    <cellStyle name="Accent6" xfId="15342" builtinId="49" hidden="1" customBuiltin="1"/>
    <cellStyle name="Accent6" xfId="15276" builtinId="49" hidden="1" customBuiltin="1"/>
    <cellStyle name="Accent6" xfId="15389" builtinId="49" hidden="1" customBuiltin="1"/>
    <cellStyle name="Accent6" xfId="15413" builtinId="49" hidden="1" customBuiltin="1"/>
    <cellStyle name="Accent6" xfId="15439" builtinId="49" hidden="1" customBuiltin="1"/>
    <cellStyle name="Accent6" xfId="15463" builtinId="49" hidden="1" customBuiltin="1"/>
    <cellStyle name="Accent6" xfId="15495" builtinId="49" hidden="1" customBuiltin="1"/>
    <cellStyle name="Accent6" xfId="15532" builtinId="49" hidden="1" customBuiltin="1"/>
    <cellStyle name="Accent6" xfId="15561" builtinId="49" hidden="1" customBuiltin="1"/>
    <cellStyle name="Accent6" xfId="15593" builtinId="49" hidden="1" customBuiltin="1"/>
    <cellStyle name="Accent6" xfId="15621" builtinId="49" hidden="1" customBuiltin="1"/>
    <cellStyle name="Accent6" xfId="15649" builtinId="49" hidden="1" customBuiltin="1"/>
    <cellStyle name="Accent6" xfId="15619" builtinId="49" hidden="1" customBuiltin="1"/>
    <cellStyle name="Accent6" xfId="15554" builtinId="49" hidden="1" customBuiltin="1"/>
    <cellStyle name="Accent6" xfId="15666" builtinId="49" hidden="1" customBuiltin="1"/>
    <cellStyle name="Accent6" xfId="15689" builtinId="49" hidden="1" customBuiltin="1"/>
    <cellStyle name="Accent6" xfId="15714" builtinId="49" hidden="1" customBuiltin="1"/>
    <cellStyle name="Accent6" xfId="15737" builtinId="49" hidden="1" customBuiltin="1"/>
    <cellStyle name="Accent6" xfId="15769" builtinId="49" hidden="1" customBuiltin="1"/>
    <cellStyle name="Accent6" xfId="14648" builtinId="49" hidden="1" customBuiltin="1"/>
    <cellStyle name="Accent6" xfId="14638" builtinId="49" hidden="1" customBuiltin="1"/>
    <cellStyle name="Accent6" xfId="14767" builtinId="49" hidden="1" customBuiltin="1"/>
    <cellStyle name="Accent6" xfId="14468" builtinId="49" hidden="1" customBuiltin="1"/>
    <cellStyle name="Accent6" xfId="14528" builtinId="49" hidden="1" customBuiltin="1"/>
    <cellStyle name="Accent6" xfId="14474" builtinId="49" hidden="1" customBuiltin="1"/>
    <cellStyle name="Accent6" xfId="15917" builtinId="49" hidden="1" customBuiltin="1"/>
    <cellStyle name="Accent6" xfId="15938" builtinId="49" hidden="1" customBuiltin="1"/>
    <cellStyle name="Accent6" xfId="15961" builtinId="49" hidden="1" customBuiltin="1"/>
    <cellStyle name="Accent6" xfId="15982" builtinId="49" hidden="1" customBuiltin="1"/>
    <cellStyle name="Accent6" xfId="16003" builtinId="49" hidden="1" customBuiltin="1"/>
    <cellStyle name="Accent6" xfId="15882" builtinId="49" hidden="1" customBuiltin="1"/>
    <cellStyle name="Accent6" xfId="16043" builtinId="49" hidden="1" customBuiltin="1"/>
    <cellStyle name="Accent6" xfId="16075" builtinId="49" hidden="1" customBuiltin="1"/>
    <cellStyle name="Accent6" xfId="16109" builtinId="49" hidden="1" customBuiltin="1"/>
    <cellStyle name="Accent6" xfId="16139" builtinId="49" hidden="1" customBuiltin="1"/>
    <cellStyle name="Accent6" xfId="16169" builtinId="49" hidden="1" customBuiltin="1"/>
    <cellStyle name="Accent6" xfId="16137" builtinId="49" hidden="1" customBuiltin="1"/>
    <cellStyle name="Accent6" xfId="16065" builtinId="49" hidden="1" customBuiltin="1"/>
    <cellStyle name="Accent6" xfId="16188" builtinId="49" hidden="1" customBuiltin="1"/>
    <cellStyle name="Accent6" xfId="16216" builtinId="49" hidden="1" customBuiltin="1"/>
    <cellStyle name="Accent6" xfId="16241" builtinId="49" hidden="1" customBuiltin="1"/>
    <cellStyle name="Accent6" xfId="16266" builtinId="49" hidden="1" customBuiltin="1"/>
    <cellStyle name="Accent6" xfId="16278" builtinId="49" hidden="1" customBuiltin="1"/>
    <cellStyle name="Accent6" xfId="16315" builtinId="49" hidden="1" customBuiltin="1"/>
    <cellStyle name="Accent6" xfId="16344" builtinId="49" hidden="1" customBuiltin="1"/>
    <cellStyle name="Accent6" xfId="16376" builtinId="49" hidden="1" customBuiltin="1"/>
    <cellStyle name="Accent6" xfId="16403" builtinId="49" hidden="1" customBuiltin="1"/>
    <cellStyle name="Accent6" xfId="16431" builtinId="49" hidden="1" customBuiltin="1"/>
    <cellStyle name="Accent6" xfId="16401" builtinId="49" hidden="1" customBuiltin="1"/>
    <cellStyle name="Accent6" xfId="16337" builtinId="49" hidden="1" customBuiltin="1"/>
    <cellStyle name="Accent6" xfId="16446" builtinId="49" hidden="1" customBuiltin="1"/>
    <cellStyle name="Accent6" xfId="16470" builtinId="49" hidden="1" customBuiltin="1"/>
    <cellStyle name="Accent6" xfId="16493" builtinId="49" hidden="1" customBuiltin="1"/>
    <cellStyle name="Accent6" xfId="16516" builtinId="49" hidden="1" customBuiltin="1"/>
    <cellStyle name="Accent6" xfId="16548" builtinId="49" hidden="1" customBuiltin="1"/>
    <cellStyle name="Accent6" xfId="16585" builtinId="49" hidden="1" customBuiltin="1"/>
    <cellStyle name="Accent6" xfId="16615" builtinId="49" hidden="1" customBuiltin="1"/>
    <cellStyle name="Accent6" xfId="16648" builtinId="49" hidden="1" customBuiltin="1"/>
    <cellStyle name="Accent6" xfId="16675" builtinId="49" hidden="1" customBuiltin="1"/>
    <cellStyle name="Accent6" xfId="16703" builtinId="49" hidden="1" customBuiltin="1"/>
    <cellStyle name="Accent6" xfId="16673" builtinId="49" hidden="1" customBuiltin="1"/>
    <cellStyle name="Accent6" xfId="16607" builtinId="49" hidden="1" customBuiltin="1"/>
    <cellStyle name="Accent6" xfId="16720" builtinId="49" hidden="1" customBuiltin="1"/>
    <cellStyle name="Accent6" xfId="16744" builtinId="49" hidden="1" customBuiltin="1"/>
    <cellStyle name="Accent6" xfId="16766" builtinId="49" hidden="1" customBuiltin="1"/>
    <cellStyle name="Accent6" xfId="16790" builtinId="49" hidden="1" customBuiltin="1"/>
    <cellStyle name="Accent6" xfId="16817" builtinId="49" hidden="1" customBuiltin="1"/>
    <cellStyle name="Accent6" xfId="14621" builtinId="49" hidden="1" customBuiltin="1"/>
    <cellStyle name="Accent6" xfId="14783" builtinId="49" hidden="1" customBuiltin="1"/>
    <cellStyle name="Accent6" xfId="16880" builtinId="49" hidden="1" customBuiltin="1"/>
    <cellStyle name="Accent6" xfId="14142" builtinId="49" hidden="1" customBuiltin="1"/>
    <cellStyle name="Accent6" xfId="11663" builtinId="49" hidden="1" customBuiltin="1"/>
    <cellStyle name="Accent6" xfId="7936" builtinId="49" hidden="1" customBuiltin="1"/>
    <cellStyle name="Accent6" xfId="13964" builtinId="49" hidden="1" customBuiltin="1"/>
    <cellStyle name="Accent6" xfId="6286" builtinId="49" hidden="1" customBuiltin="1"/>
    <cellStyle name="Accent6" xfId="8137" builtinId="49" hidden="1" customBuiltin="1"/>
    <cellStyle name="Accent6" xfId="4499" builtinId="49" hidden="1" customBuiltin="1"/>
    <cellStyle name="Accent6" xfId="5819" builtinId="49" hidden="1" customBuiltin="1"/>
    <cellStyle name="Accent6" xfId="14189" builtinId="49" hidden="1" customBuiltin="1"/>
    <cellStyle name="Accent6" xfId="4895" builtinId="49" hidden="1" customBuiltin="1"/>
    <cellStyle name="Accent6" xfId="5335" builtinId="49" hidden="1" customBuiltin="1"/>
    <cellStyle name="Accent6" xfId="13976" builtinId="49" hidden="1" customBuiltin="1"/>
    <cellStyle name="Accent6" xfId="7603" builtinId="49" hidden="1" customBuiltin="1"/>
    <cellStyle name="Accent6" xfId="16827" builtinId="49" hidden="1" customBuiltin="1"/>
    <cellStyle name="Accent6" xfId="7831" builtinId="49" hidden="1" customBuiltin="1"/>
    <cellStyle name="Accent6" xfId="9205" builtinId="49" hidden="1" customBuiltin="1"/>
    <cellStyle name="Accent6" xfId="14716" builtinId="49" hidden="1" customBuiltin="1"/>
    <cellStyle name="Accent6" xfId="4309" builtinId="49" hidden="1" customBuiltin="1"/>
    <cellStyle name="Accent6" xfId="16986" builtinId="49" hidden="1" customBuiltin="1"/>
    <cellStyle name="Accent6" xfId="4835" builtinId="49" hidden="1" customBuiltin="1"/>
    <cellStyle name="Accent6" xfId="5424" builtinId="49" hidden="1" customBuiltin="1"/>
    <cellStyle name="Accent6" xfId="14601" builtinId="49" hidden="1" customBuiltin="1"/>
    <cellStyle name="Accent6" xfId="4943" builtinId="49" hidden="1" customBuiltin="1"/>
    <cellStyle name="Accent6" xfId="16996" builtinId="49" hidden="1" customBuiltin="1"/>
    <cellStyle name="Accent6" xfId="14086" builtinId="49" hidden="1" customBuiltin="1"/>
    <cellStyle name="Accent6" xfId="10837" builtinId="49" hidden="1" customBuiltin="1"/>
    <cellStyle name="Accent6" xfId="14549" builtinId="49" hidden="1" customBuiltin="1"/>
    <cellStyle name="Accent6" xfId="14009" builtinId="49" hidden="1" customBuiltin="1"/>
    <cellStyle name="Accent6" xfId="7744" builtinId="49" hidden="1" customBuiltin="1"/>
    <cellStyle name="Accent6" xfId="4179" builtinId="49" hidden="1" customBuiltin="1"/>
    <cellStyle name="Accent6" xfId="5666" builtinId="49" hidden="1" customBuiltin="1"/>
    <cellStyle name="Accent6" xfId="5412" builtinId="49" hidden="1" customBuiltin="1"/>
    <cellStyle name="Accent6" xfId="4194" builtinId="49" hidden="1" customBuiltin="1"/>
    <cellStyle name="Accent6" xfId="9278" builtinId="49" hidden="1" customBuiltin="1"/>
    <cellStyle name="Accent6" xfId="13000" builtinId="49" hidden="1" customBuiltin="1"/>
    <cellStyle name="Accent6" xfId="5120" builtinId="49" hidden="1" customBuiltin="1"/>
    <cellStyle name="Accent6" xfId="7772" builtinId="49" hidden="1" customBuiltin="1"/>
    <cellStyle name="Accent6" xfId="5124" builtinId="49" hidden="1" customBuiltin="1"/>
    <cellStyle name="Accent6" xfId="4215" builtinId="49" hidden="1" customBuiltin="1"/>
    <cellStyle name="Accent6" xfId="7777" builtinId="49" hidden="1" customBuiltin="1"/>
    <cellStyle name="Accent6" xfId="7955" builtinId="49" hidden="1" customBuiltin="1"/>
    <cellStyle name="Accent6" xfId="4287" builtinId="49" hidden="1" customBuiltin="1"/>
    <cellStyle name="Accent6" xfId="4205" builtinId="49" hidden="1" customBuiltin="1"/>
    <cellStyle name="Accent6" xfId="7602" builtinId="49" hidden="1" customBuiltin="1"/>
    <cellStyle name="Accent6" xfId="15873" builtinId="49" hidden="1" customBuiltin="1"/>
    <cellStyle name="Accent6" xfId="167" builtinId="49" hidden="1" customBuiltin="1"/>
    <cellStyle name="Accent6" xfId="15437" builtinId="49" hidden="1" customBuiltin="1"/>
    <cellStyle name="Accent6" xfId="15117" builtinId="49" hidden="1" customBuiltin="1"/>
    <cellStyle name="Accent6" xfId="10942" builtinId="49" hidden="1" customBuiltin="1"/>
    <cellStyle name="Accent6" xfId="4169" builtinId="49" hidden="1" customBuiltin="1"/>
    <cellStyle name="Accent6" xfId="4419" builtinId="49" hidden="1" customBuiltin="1"/>
    <cellStyle name="Accent6" xfId="17179" builtinId="49" hidden="1" customBuiltin="1"/>
    <cellStyle name="Accent6" xfId="17203" builtinId="49" hidden="1" customBuiltin="1"/>
    <cellStyle name="Accent6" xfId="17232" builtinId="49" hidden="1" customBuiltin="1"/>
    <cellStyle name="Accent6" xfId="17259" builtinId="49" hidden="1" customBuiltin="1"/>
    <cellStyle name="Accent6" xfId="17283" builtinId="49" hidden="1" customBuiltin="1"/>
    <cellStyle name="Accent6" xfId="17136" builtinId="49" hidden="1" customBuiltin="1"/>
    <cellStyle name="Accent6" xfId="17329" builtinId="49" hidden="1" customBuiltin="1"/>
    <cellStyle name="Accent6" xfId="17361" builtinId="49" hidden="1" customBuiltin="1"/>
    <cellStyle name="Accent6" xfId="17395" builtinId="49" hidden="1" customBuiltin="1"/>
    <cellStyle name="Accent6" xfId="17428" builtinId="49" hidden="1" customBuiltin="1"/>
    <cellStyle name="Accent6" xfId="17460" builtinId="49" hidden="1" customBuiltin="1"/>
    <cellStyle name="Accent6" xfId="17426" builtinId="49" hidden="1" customBuiltin="1"/>
    <cellStyle name="Accent6" xfId="17352" builtinId="49" hidden="1" customBuiltin="1"/>
    <cellStyle name="Accent6" xfId="17477" builtinId="49" hidden="1" customBuiltin="1"/>
    <cellStyle name="Accent6" xfId="17508" builtinId="49" hidden="1" customBuiltin="1"/>
    <cellStyle name="Accent6" xfId="17534" builtinId="49" hidden="1" customBuiltin="1"/>
    <cellStyle name="Accent6" xfId="17559" builtinId="49" hidden="1" customBuiltin="1"/>
    <cellStyle name="Accent6" xfId="17571" builtinId="49" hidden="1" customBuiltin="1"/>
    <cellStyle name="Accent6" xfId="17611" builtinId="49" hidden="1" customBuiltin="1"/>
    <cellStyle name="Accent6" xfId="17640" builtinId="49" hidden="1" customBuiltin="1"/>
    <cellStyle name="Accent6" xfId="17671" builtinId="49" hidden="1" customBuiltin="1"/>
    <cellStyle name="Accent6" xfId="17701" builtinId="49" hidden="1" customBuiltin="1"/>
    <cellStyle name="Accent6" xfId="17731" builtinId="49" hidden="1" customBuiltin="1"/>
    <cellStyle name="Accent6" xfId="17699" builtinId="49" hidden="1" customBuiltin="1"/>
    <cellStyle name="Accent6" xfId="17633" builtinId="49" hidden="1" customBuiltin="1"/>
    <cellStyle name="Accent6" xfId="17748" builtinId="49" hidden="1" customBuiltin="1"/>
    <cellStyle name="Accent6" xfId="17773" builtinId="49" hidden="1" customBuiltin="1"/>
    <cellStyle name="Accent6" xfId="17799" builtinId="49" hidden="1" customBuiltin="1"/>
    <cellStyle name="Accent6" xfId="17823" builtinId="49" hidden="1" customBuiltin="1"/>
    <cellStyle name="Accent6" xfId="17855" builtinId="49" hidden="1" customBuiltin="1"/>
    <cellStyle name="Accent6" xfId="17895" builtinId="49" hidden="1" customBuiltin="1"/>
    <cellStyle name="Accent6" xfId="17924" builtinId="49" hidden="1" customBuiltin="1"/>
    <cellStyle name="Accent6" xfId="17956" builtinId="49" hidden="1" customBuiltin="1"/>
    <cellStyle name="Accent6" xfId="17986" builtinId="49" hidden="1" customBuiltin="1"/>
    <cellStyle name="Accent6" xfId="18015" builtinId="49" hidden="1" customBuiltin="1"/>
    <cellStyle name="Accent6" xfId="17984" builtinId="49" hidden="1" customBuiltin="1"/>
    <cellStyle name="Accent6" xfId="17917" builtinId="49" hidden="1" customBuiltin="1"/>
    <cellStyle name="Accent6" xfId="18030" builtinId="49" hidden="1" customBuiltin="1"/>
    <cellStyle name="Accent6" xfId="18055" builtinId="49" hidden="1" customBuiltin="1"/>
    <cellStyle name="Accent6" xfId="18080" builtinId="49" hidden="1" customBuiltin="1"/>
    <cellStyle name="Accent6" xfId="18105" builtinId="49" hidden="1" customBuiltin="1"/>
    <cellStyle name="Accent6" xfId="18137" builtinId="49" hidden="1" customBuiltin="1"/>
    <cellStyle name="Accent6" xfId="17050" builtinId="49" hidden="1" customBuiltin="1"/>
    <cellStyle name="Accent6" xfId="17043" builtinId="49" hidden="1" customBuiltin="1"/>
    <cellStyle name="Accent6" xfId="17112" builtinId="49" hidden="1" customBuiltin="1"/>
    <cellStyle name="Accent6" xfId="6272" builtinId="49" hidden="1" customBuiltin="1"/>
    <cellStyle name="Accent6" xfId="7837" builtinId="49" hidden="1" customBuiltin="1"/>
    <cellStyle name="Accent6" xfId="10670" builtinId="49" hidden="1" customBuiltin="1"/>
    <cellStyle name="Accent6" xfId="18279" builtinId="49" hidden="1" customBuiltin="1"/>
    <cellStyle name="Accent6" xfId="18300" builtinId="49" hidden="1" customBuiltin="1"/>
    <cellStyle name="Accent6" xfId="18323" builtinId="49" hidden="1" customBuiltin="1"/>
    <cellStyle name="Accent6" xfId="18344" builtinId="49" hidden="1" customBuiltin="1"/>
    <cellStyle name="Accent6" xfId="18365" builtinId="49" hidden="1" customBuiltin="1"/>
    <cellStyle name="Accent6" xfId="18244" builtinId="49" hidden="1" customBuiltin="1"/>
    <cellStyle name="Accent6" xfId="18408" builtinId="49" hidden="1" customBuiltin="1"/>
    <cellStyle name="Accent6" xfId="18439" builtinId="49" hidden="1" customBuiltin="1"/>
    <cellStyle name="Accent6" xfId="18473" builtinId="49" hidden="1" customBuiltin="1"/>
    <cellStyle name="Accent6" xfId="18505" builtinId="49" hidden="1" customBuiltin="1"/>
    <cellStyle name="Accent6" xfId="18535" builtinId="49" hidden="1" customBuiltin="1"/>
    <cellStyle name="Accent6" xfId="18503" builtinId="49" hidden="1" customBuiltin="1"/>
    <cellStyle name="Accent6" xfId="18430" builtinId="49" hidden="1" customBuiltin="1"/>
    <cellStyle name="Accent6" xfId="18552" builtinId="49" hidden="1" customBuiltin="1"/>
    <cellStyle name="Accent6" xfId="18582" builtinId="49" hidden="1" customBuiltin="1"/>
    <cellStyle name="Accent6" xfId="18609" builtinId="49" hidden="1" customBuiltin="1"/>
    <cellStyle name="Accent6" xfId="18633" builtinId="49" hidden="1" customBuiltin="1"/>
    <cellStyle name="Accent6" xfId="18644" builtinId="49" hidden="1" customBuiltin="1"/>
    <cellStyle name="Accent6" xfId="18684" builtinId="49" hidden="1" customBuiltin="1"/>
    <cellStyle name="Accent6" xfId="18714" builtinId="49" hidden="1" customBuiltin="1"/>
    <cellStyle name="Accent6" xfId="18746" builtinId="49" hidden="1" customBuiltin="1"/>
    <cellStyle name="Accent6" xfId="18775" builtinId="49" hidden="1" customBuiltin="1"/>
    <cellStyle name="Accent6" xfId="18804" builtinId="49" hidden="1" customBuiltin="1"/>
    <cellStyle name="Accent6" xfId="18773" builtinId="49" hidden="1" customBuiltin="1"/>
    <cellStyle name="Accent6" xfId="18707" builtinId="49" hidden="1" customBuiltin="1"/>
    <cellStyle name="Accent6" xfId="18820" builtinId="49" hidden="1" customBuiltin="1"/>
    <cellStyle name="Accent6" xfId="18847" builtinId="49" hidden="1" customBuiltin="1"/>
    <cellStyle name="Accent6" xfId="18872" builtinId="49" hidden="1" customBuiltin="1"/>
    <cellStyle name="Accent6" xfId="18897" builtinId="49" hidden="1" customBuiltin="1"/>
    <cellStyle name="Accent6" xfId="18927" builtinId="49" hidden="1" customBuiltin="1"/>
    <cellStyle name="Accent6" xfId="18967" builtinId="49" hidden="1" customBuiltin="1"/>
    <cellStyle name="Accent6" xfId="18996" builtinId="49" hidden="1" customBuiltin="1"/>
    <cellStyle name="Accent6" xfId="19028" builtinId="49" hidden="1" customBuiltin="1"/>
    <cellStyle name="Accent6" xfId="19058" builtinId="49" hidden="1" customBuiltin="1"/>
    <cellStyle name="Accent6" xfId="19087" builtinId="49" hidden="1" customBuiltin="1"/>
    <cellStyle name="Accent6" xfId="19056" builtinId="49" hidden="1" customBuiltin="1"/>
    <cellStyle name="Accent6" xfId="18989" builtinId="49" hidden="1" customBuiltin="1"/>
    <cellStyle name="Accent6" xfId="19103" builtinId="49" hidden="1" customBuiltin="1"/>
    <cellStyle name="Accent6" xfId="19127" builtinId="49" hidden="1" customBuiltin="1"/>
    <cellStyle name="Accent6" xfId="19151" builtinId="49" hidden="1" customBuiltin="1"/>
    <cellStyle name="Accent6" xfId="19174" builtinId="49" hidden="1" customBuiltin="1"/>
    <cellStyle name="Accent6" xfId="19195" builtinId="49" hidden="1" customBuiltin="1"/>
    <cellStyle name="Accent6" xfId="5042" builtinId="49" hidden="1" customBuiltin="1"/>
    <cellStyle name="Accent6" xfId="14076" builtinId="49" hidden="1" customBuiltin="1"/>
    <cellStyle name="Accent6" xfId="4274" builtinId="49" hidden="1" customBuiltin="1"/>
    <cellStyle name="Accent6" xfId="5355" builtinId="49" hidden="1" customBuiltin="1"/>
    <cellStyle name="Accent6" xfId="4909" builtinId="49" hidden="1" customBuiltin="1"/>
    <cellStyle name="Accent6" xfId="14654" builtinId="49" hidden="1" customBuiltin="1"/>
    <cellStyle name="Accent6" xfId="4095" builtinId="49" hidden="1" customBuiltin="1"/>
    <cellStyle name="Accent6" xfId="17252" builtinId="49" hidden="1" customBuiltin="1"/>
    <cellStyle name="Accent6" xfId="5600" builtinId="49" hidden="1" customBuiltin="1"/>
    <cellStyle name="Accent6" xfId="7712" builtinId="49" hidden="1" customBuiltin="1"/>
    <cellStyle name="Accent6" xfId="6262" builtinId="49" hidden="1" customBuiltin="1"/>
    <cellStyle name="Accent6" xfId="14750" builtinId="49" hidden="1" customBuiltin="1"/>
    <cellStyle name="Accent6" xfId="17957" builtinId="49" hidden="1" customBuiltin="1"/>
    <cellStyle name="Accent6" xfId="14572" builtinId="49" hidden="1" customBuiltin="1"/>
    <cellStyle name="Accent6" xfId="10630" builtinId="49" hidden="1" customBuiltin="1"/>
    <cellStyle name="Accent6" xfId="17547" builtinId="49" hidden="1" customBuiltin="1"/>
    <cellStyle name="Accent6" xfId="19205" builtinId="49" hidden="1" customBuiltin="1"/>
    <cellStyle name="Accent6" xfId="18093" builtinId="49" hidden="1" customBuiltin="1"/>
    <cellStyle name="Accent6" xfId="9613" builtinId="49" hidden="1" customBuiltin="1"/>
    <cellStyle name="Accent6" xfId="19230" builtinId="49" hidden="1" customBuiltin="1"/>
    <cellStyle name="Accent6" xfId="19269" builtinId="49" hidden="1" customBuiltin="1"/>
    <cellStyle name="Accent6" xfId="19306" builtinId="49" hidden="1" customBuiltin="1"/>
    <cellStyle name="Accent6" xfId="19341" builtinId="49" hidden="1" customBuiltin="1"/>
    <cellStyle name="Accent6" xfId="19357" builtinId="49" hidden="1" customBuiltin="1"/>
    <cellStyle name="Accent6" xfId="19403" builtinId="49" hidden="1" customBuiltin="1"/>
    <cellStyle name="Accent6" xfId="19435" builtinId="49" hidden="1" customBuiltin="1"/>
    <cellStyle name="Accent6" xfId="19469" builtinId="49" hidden="1" customBuiltin="1"/>
    <cellStyle name="Accent6" xfId="19501" builtinId="49" hidden="1" customBuiltin="1"/>
    <cellStyle name="Accent6" xfId="19532" builtinId="49" hidden="1" customBuiltin="1"/>
    <cellStyle name="Accent6" xfId="19499" builtinId="49" hidden="1" customBuiltin="1"/>
    <cellStyle name="Accent6" xfId="19426" builtinId="49" hidden="1" customBuiltin="1"/>
    <cellStyle name="Accent6" xfId="19556" builtinId="49" hidden="1" customBuiltin="1"/>
    <cellStyle name="Accent6" xfId="19591" builtinId="49" hidden="1" customBuiltin="1"/>
    <cellStyle name="Accent6" xfId="19627" builtinId="49" hidden="1" customBuiltin="1"/>
    <cellStyle name="Accent6" xfId="19661" builtinId="49" hidden="1" customBuiltin="1"/>
    <cellStyle name="Accent6" xfId="19699" builtinId="49" hidden="1" customBuiltin="1"/>
    <cellStyle name="Accent6" xfId="19745" builtinId="49" hidden="1" customBuiltin="1"/>
    <cellStyle name="Accent6" xfId="19777" builtinId="49" hidden="1" customBuiltin="1"/>
    <cellStyle name="Accent6" xfId="19811" builtinId="49" hidden="1" customBuiltin="1"/>
    <cellStyle name="Accent6" xfId="19843" builtinId="49" hidden="1" customBuiltin="1"/>
    <cellStyle name="Accent6" xfId="19874" builtinId="49" hidden="1" customBuiltin="1"/>
    <cellStyle name="Accent6" xfId="19841" builtinId="49" hidden="1" customBuiltin="1"/>
    <cellStyle name="Accent6" xfId="19768" builtinId="49" hidden="1" customBuiltin="1"/>
    <cellStyle name="Accent6" xfId="19898" builtinId="49" hidden="1" customBuiltin="1"/>
    <cellStyle name="Accent6" xfId="19933" builtinId="49" hidden="1" customBuiltin="1"/>
    <cellStyle name="Accent6" xfId="19969" builtinId="49" hidden="1" customBuiltin="1"/>
    <cellStyle name="Accent6" xfId="20003" builtinId="49" hidden="1" customBuiltin="1"/>
    <cellStyle name="Accent6" xfId="20034" builtinId="49" hidden="1" customBuiltin="1"/>
    <cellStyle name="Accent6" xfId="20141" builtinId="49" hidden="1" customBuiltin="1"/>
    <cellStyle name="Accent6" xfId="20162" builtinId="49" hidden="1" customBuiltin="1"/>
    <cellStyle name="Accent6" xfId="20185" builtinId="49" hidden="1" customBuiltin="1"/>
    <cellStyle name="Accent6" xfId="20207" builtinId="49" hidden="1" customBuiltin="1"/>
    <cellStyle name="Accent6" xfId="20228" builtinId="49" hidden="1" customBuiltin="1"/>
    <cellStyle name="Accent6" xfId="20262" builtinId="49" hidden="1" customBuiltin="1"/>
    <cellStyle name="Accent6" xfId="20463" builtinId="49" hidden="1" customBuiltin="1"/>
    <cellStyle name="Accent6" xfId="20486" builtinId="49" hidden="1" customBuiltin="1"/>
    <cellStyle name="Accent6" xfId="20515" builtinId="49" hidden="1" customBuiltin="1"/>
    <cellStyle name="Accent6" xfId="20542" builtinId="49" hidden="1" customBuiltin="1"/>
    <cellStyle name="Accent6" xfId="20566" builtinId="49" hidden="1" customBuiltin="1"/>
    <cellStyle name="Accent6" xfId="20420" builtinId="49" hidden="1" customBuiltin="1"/>
    <cellStyle name="Accent6" xfId="20611" builtinId="49" hidden="1" customBuiltin="1"/>
    <cellStyle name="Accent6" xfId="20643" builtinId="49" hidden="1" customBuiltin="1"/>
    <cellStyle name="Accent6" xfId="20676" builtinId="49" hidden="1" customBuiltin="1"/>
    <cellStyle name="Accent6" xfId="20709" builtinId="49" hidden="1" customBuiltin="1"/>
    <cellStyle name="Accent6" xfId="20741" builtinId="49" hidden="1" customBuiltin="1"/>
    <cellStyle name="Accent6" xfId="20707" builtinId="49" hidden="1" customBuiltin="1"/>
    <cellStyle name="Accent6" xfId="20634" builtinId="49" hidden="1" customBuiltin="1"/>
    <cellStyle name="Accent6" xfId="20757" builtinId="49" hidden="1" customBuiltin="1"/>
    <cellStyle name="Accent6" xfId="20788" builtinId="49" hidden="1" customBuiltin="1"/>
    <cellStyle name="Accent6" xfId="20814" builtinId="49" hidden="1" customBuiltin="1"/>
    <cellStyle name="Accent6" xfId="20838" builtinId="49" hidden="1" customBuiltin="1"/>
    <cellStyle name="Accent6" xfId="20850" builtinId="49" hidden="1" customBuiltin="1"/>
    <cellStyle name="Accent6" xfId="20890" builtinId="49" hidden="1" customBuiltin="1"/>
    <cellStyle name="Accent6" xfId="20919" builtinId="49" hidden="1" customBuiltin="1"/>
    <cellStyle name="Accent6" xfId="20950" builtinId="49" hidden="1" customBuiltin="1"/>
    <cellStyle name="Accent6" xfId="20980" builtinId="49" hidden="1" customBuiltin="1"/>
    <cellStyle name="Accent6" xfId="21009" builtinId="49" hidden="1" customBuiltin="1"/>
    <cellStyle name="Accent6" xfId="20978" builtinId="49" hidden="1" customBuiltin="1"/>
    <cellStyle name="Accent6" xfId="20912" builtinId="49" hidden="1" customBuiltin="1"/>
    <cellStyle name="Accent6" xfId="21024" builtinId="49" hidden="1" customBuiltin="1"/>
    <cellStyle name="Accent6" xfId="21049" builtinId="49" hidden="1" customBuiltin="1"/>
    <cellStyle name="Accent6" xfId="21073" builtinId="49" hidden="1" customBuiltin="1"/>
    <cellStyle name="Accent6" xfId="21096" builtinId="49" hidden="1" customBuiltin="1"/>
    <cellStyle name="Accent6" xfId="21127" builtinId="49" hidden="1" customBuiltin="1"/>
    <cellStyle name="Accent6" xfId="21167" builtinId="49" hidden="1" customBuiltin="1"/>
    <cellStyle name="Accent6" xfId="21196" builtinId="49" hidden="1" customBuiltin="1"/>
    <cellStyle name="Accent6" xfId="21228" builtinId="49" hidden="1" customBuiltin="1"/>
    <cellStyle name="Accent6" xfId="21257" builtinId="49" hidden="1" customBuiltin="1"/>
    <cellStyle name="Accent6" xfId="21286" builtinId="49" hidden="1" customBuiltin="1"/>
    <cellStyle name="Accent6" xfId="21255" builtinId="49" hidden="1" customBuiltin="1"/>
    <cellStyle name="Accent6" xfId="21189" builtinId="49" hidden="1" customBuiltin="1"/>
    <cellStyle name="Accent6" xfId="21301" builtinId="49" hidden="1" customBuiltin="1"/>
    <cellStyle name="Accent6" xfId="21326" builtinId="49" hidden="1" customBuiltin="1"/>
    <cellStyle name="Accent6" xfId="21351" builtinId="49" hidden="1" customBuiltin="1"/>
    <cellStyle name="Accent6" xfId="21374" builtinId="49" hidden="1" customBuiltin="1"/>
    <cellStyle name="Accent6" xfId="21406" builtinId="49" hidden="1" customBuiltin="1"/>
    <cellStyle name="Accent6" xfId="20335" builtinId="49" hidden="1" customBuiltin="1"/>
    <cellStyle name="Accent6" xfId="20328" builtinId="49" hidden="1" customBuiltin="1"/>
    <cellStyle name="Accent6" xfId="20396" builtinId="49" hidden="1" customBuiltin="1"/>
    <cellStyle name="Accent6" xfId="20267" builtinId="49" hidden="1" customBuiltin="1"/>
    <cellStyle name="Accent6" xfId="20297" builtinId="49" hidden="1" customBuiltin="1"/>
    <cellStyle name="Accent6" xfId="20271" builtinId="49" hidden="1" customBuiltin="1"/>
    <cellStyle name="Accent6" xfId="21548" builtinId="49" hidden="1" customBuiltin="1"/>
    <cellStyle name="Accent6" xfId="21569" builtinId="49" hidden="1" customBuiltin="1"/>
    <cellStyle name="Accent6" xfId="21592" builtinId="49" hidden="1" customBuiltin="1"/>
    <cellStyle name="Accent6" xfId="21613" builtinId="49" hidden="1" customBuiltin="1"/>
    <cellStyle name="Accent6" xfId="21634" builtinId="49" hidden="1" customBuiltin="1"/>
    <cellStyle name="Accent6" xfId="21513" builtinId="49" hidden="1" customBuiltin="1"/>
    <cellStyle name="Accent6" xfId="21677" builtinId="49" hidden="1" customBuiltin="1"/>
    <cellStyle name="Accent6" xfId="21708" builtinId="49" hidden="1" customBuiltin="1"/>
    <cellStyle name="Accent6" xfId="21742" builtinId="49" hidden="1" customBuiltin="1"/>
    <cellStyle name="Accent6" xfId="21773" builtinId="49" hidden="1" customBuiltin="1"/>
    <cellStyle name="Accent6" xfId="21803" builtinId="49" hidden="1" customBuiltin="1"/>
    <cellStyle name="Accent6" xfId="21771" builtinId="49" hidden="1" customBuiltin="1"/>
    <cellStyle name="Accent6" xfId="21699" builtinId="49" hidden="1" customBuiltin="1"/>
    <cellStyle name="Accent6" xfId="21819" builtinId="49" hidden="1" customBuiltin="1"/>
    <cellStyle name="Accent6" xfId="21847" builtinId="49" hidden="1" customBuiltin="1"/>
    <cellStyle name="Accent6" xfId="21871" builtinId="49" hidden="1" customBuiltin="1"/>
    <cellStyle name="Accent6" xfId="21895" builtinId="49" hidden="1" customBuiltin="1"/>
    <cellStyle name="Accent6" xfId="21906" builtinId="49" hidden="1" customBuiltin="1"/>
    <cellStyle name="Accent6" xfId="21946" builtinId="49" hidden="1" customBuiltin="1"/>
    <cellStyle name="Accent6" xfId="21975" builtinId="49" hidden="1" customBuiltin="1"/>
    <cellStyle name="Accent6" xfId="22007" builtinId="49" hidden="1" customBuiltin="1"/>
    <cellStyle name="Accent6" xfId="22035" builtinId="49" hidden="1" customBuiltin="1"/>
    <cellStyle name="Accent6" xfId="22064" builtinId="49" hidden="1" customBuiltin="1"/>
    <cellStyle name="Accent6" xfId="22033" builtinId="49" hidden="1" customBuiltin="1"/>
    <cellStyle name="Accent6" xfId="21968" builtinId="49" hidden="1" customBuiltin="1"/>
    <cellStyle name="Accent6" xfId="22078" builtinId="49" hidden="1" customBuiltin="1"/>
    <cellStyle name="Accent6" xfId="22103" builtinId="49" hidden="1" customBuiltin="1"/>
    <cellStyle name="Accent6" xfId="22128" builtinId="49" hidden="1" customBuiltin="1"/>
    <cellStyle name="Accent6" xfId="22152" builtinId="49" hidden="1" customBuiltin="1"/>
    <cellStyle name="Accent6" xfId="22182" builtinId="49" hidden="1" customBuiltin="1"/>
    <cellStyle name="Accent6" xfId="22222" builtinId="49" hidden="1" customBuiltin="1"/>
    <cellStyle name="Accent6" xfId="22251" builtinId="49" hidden="1" customBuiltin="1"/>
    <cellStyle name="Accent6" xfId="22283" builtinId="49" hidden="1" customBuiltin="1"/>
    <cellStyle name="Accent6" xfId="22312" builtinId="49" hidden="1" customBuiltin="1"/>
    <cellStyle name="Accent6" xfId="22341" builtinId="49" hidden="1" customBuiltin="1"/>
    <cellStyle name="Accent6" xfId="22310" builtinId="49" hidden="1" customBuiltin="1"/>
    <cellStyle name="Accent6" xfId="22244" builtinId="49" hidden="1" customBuiltin="1"/>
    <cellStyle name="Accent6" xfId="22357" builtinId="49" hidden="1" customBuiltin="1"/>
    <cellStyle name="Accent6" xfId="22381" builtinId="49" hidden="1" customBuiltin="1"/>
    <cellStyle name="Accent6" xfId="22404" builtinId="49" hidden="1" customBuiltin="1"/>
    <cellStyle name="Accent6" xfId="22427" builtinId="49" hidden="1" customBuiltin="1"/>
    <cellStyle name="Accent6" xfId="22448" builtinId="49" hidden="1" customBuiltin="1"/>
    <cellStyle name="Accent6" xfId="17506" builtinId="49" hidden="1" customBuiltin="1"/>
    <cellStyle name="Accent6" xfId="7568" builtinId="49" hidden="1" customBuiltin="1"/>
    <cellStyle name="Accent6" xfId="10667" builtinId="49" hidden="1" customBuiltin="1"/>
    <cellStyle name="Accent6" xfId="14711" builtinId="49" hidden="1" customBuiltin="1"/>
    <cellStyle name="Accent6" xfId="18367" builtinId="49" hidden="1" customBuiltin="1"/>
    <cellStyle name="Accent6" xfId="16999" builtinId="49" hidden="1" customBuiltin="1"/>
    <cellStyle name="Accent6" xfId="5036" builtinId="49" hidden="1" customBuiltin="1"/>
    <cellStyle name="Accent6" xfId="20535" builtinId="49" hidden="1" customBuiltin="1"/>
    <cellStyle name="Accent6" xfId="14274" builtinId="49" hidden="1" customBuiltin="1"/>
    <cellStyle name="Accent6" xfId="12805" builtinId="49" hidden="1" customBuiltin="1"/>
    <cellStyle name="Accent6" xfId="17228" builtinId="49" hidden="1" customBuiltin="1"/>
    <cellStyle name="Accent6" xfId="5956" builtinId="49" hidden="1" customBuiltin="1"/>
    <cellStyle name="Accent6" xfId="21229" builtinId="49" hidden="1" customBuiltin="1"/>
    <cellStyle name="Accent6" xfId="20069" builtinId="49" hidden="1" customBuiltin="1"/>
    <cellStyle name="Accent6" xfId="16184" builtinId="49" hidden="1" customBuiltin="1"/>
    <cellStyle name="Accent6" xfId="20826" builtinId="49" hidden="1" customBuiltin="1"/>
    <cellStyle name="Accent6" xfId="22458" builtinId="49" hidden="1" customBuiltin="1"/>
    <cellStyle name="Accent6" xfId="21363" builtinId="49" hidden="1" customBuiltin="1"/>
    <cellStyle name="Accent6" xfId="20061" builtinId="49" hidden="1" customBuiltin="1"/>
    <cellStyle name="Accent6" xfId="22483" builtinId="49" hidden="1" customBuiltin="1"/>
    <cellStyle name="Accent6" xfId="22522" builtinId="49" hidden="1" customBuiltin="1"/>
    <cellStyle name="Accent6" xfId="22559" builtinId="49" hidden="1" customBuiltin="1"/>
    <cellStyle name="Accent6" xfId="22594" builtinId="49" hidden="1" customBuiltin="1"/>
    <cellStyle name="Accent6" xfId="22610" builtinId="49" hidden="1" customBuiltin="1"/>
    <cellStyle name="Accent6" xfId="22656" builtinId="49" hidden="1" customBuiltin="1"/>
    <cellStyle name="Accent6" xfId="22688" builtinId="49" hidden="1" customBuiltin="1"/>
    <cellStyle name="Accent6" xfId="22722" builtinId="49" hidden="1" customBuiltin="1"/>
    <cellStyle name="Accent6" xfId="22754" builtinId="49" hidden="1" customBuiltin="1"/>
    <cellStyle name="Accent6" xfId="22785" builtinId="49" hidden="1" customBuiltin="1"/>
    <cellStyle name="Accent6" xfId="22752" builtinId="49" hidden="1" customBuiltin="1"/>
    <cellStyle name="Accent6" xfId="22679" builtinId="49" hidden="1" customBuiltin="1"/>
    <cellStyle name="Accent6" xfId="22809" builtinId="49" hidden="1" customBuiltin="1"/>
    <cellStyle name="Accent6" xfId="22844" builtinId="49" hidden="1" customBuiltin="1"/>
    <cellStyle name="Accent6" xfId="22880" builtinId="49" hidden="1" customBuiltin="1"/>
    <cellStyle name="Accent6" xfId="22914" builtinId="49" hidden="1" customBuiltin="1"/>
    <cellStyle name="Accent6" xfId="22952" builtinId="49" hidden="1" customBuiltin="1"/>
    <cellStyle name="Accent6" xfId="22998" builtinId="49" hidden="1" customBuiltin="1"/>
    <cellStyle name="Accent6" xfId="23030" builtinId="49" hidden="1" customBuiltin="1"/>
    <cellStyle name="Accent6" xfId="23064" builtinId="49" hidden="1" customBuiltin="1"/>
    <cellStyle name="Accent6" xfId="23096" builtinId="49" hidden="1" customBuiltin="1"/>
    <cellStyle name="Accent6" xfId="23127" builtinId="49" hidden="1" customBuiltin="1"/>
    <cellStyle name="Accent6" xfId="23094" builtinId="49" hidden="1" customBuiltin="1"/>
    <cellStyle name="Accent6" xfId="23021" builtinId="49" hidden="1" customBuiltin="1"/>
    <cellStyle name="Accent6" xfId="23151" builtinId="49" hidden="1" customBuiltin="1"/>
    <cellStyle name="Accent6" xfId="23186" builtinId="49" hidden="1" customBuiltin="1"/>
    <cellStyle name="Accent6" xfId="23222" builtinId="49" hidden="1" customBuiltin="1"/>
    <cellStyle name="Accent6" xfId="23256" builtinId="49" hidden="1" customBuiltin="1"/>
    <cellStyle name="Accent6" xfId="23283" builtinId="49" hidden="1" customBuiltin="1"/>
    <cellStyle name="Accent6" xfId="23349" builtinId="49" hidden="1" customBuiltin="1"/>
    <cellStyle name="Accent6" xfId="23370" builtinId="49" hidden="1" customBuiltin="1"/>
    <cellStyle name="Accent6" xfId="23393" builtinId="49" hidden="1" customBuiltin="1"/>
    <cellStyle name="Accent6" xfId="23415" builtinId="49" hidden="1" customBuiltin="1"/>
    <cellStyle name="Accent6" xfId="23436" builtinId="49" hidden="1" customBuiltin="1"/>
    <cellStyle name="Accent6" xfId="23467" builtinId="49" hidden="1" customBuiltin="1"/>
    <cellStyle name="Accent6" xfId="23663" builtinId="49" hidden="1" customBuiltin="1"/>
    <cellStyle name="Accent6" xfId="23685" builtinId="49" hidden="1" customBuiltin="1"/>
    <cellStyle name="Accent6" xfId="23713" builtinId="49" hidden="1" customBuiltin="1"/>
    <cellStyle name="Accent6" xfId="23739" builtinId="49" hidden="1" customBuiltin="1"/>
    <cellStyle name="Accent6" xfId="23763" builtinId="49" hidden="1" customBuiltin="1"/>
    <cellStyle name="Accent6" xfId="23622" builtinId="49" hidden="1" customBuiltin="1"/>
    <cellStyle name="Accent6" xfId="23807" builtinId="49" hidden="1" customBuiltin="1"/>
    <cellStyle name="Accent6" xfId="23839" builtinId="49" hidden="1" customBuiltin="1"/>
    <cellStyle name="Accent6" xfId="23872" builtinId="49" hidden="1" customBuiltin="1"/>
    <cellStyle name="Accent6" xfId="23905" builtinId="49" hidden="1" customBuiltin="1"/>
    <cellStyle name="Accent6" xfId="23935" builtinId="49" hidden="1" customBuiltin="1"/>
    <cellStyle name="Accent6" xfId="23903" builtinId="49" hidden="1" customBuiltin="1"/>
    <cellStyle name="Accent6" xfId="23830" builtinId="49" hidden="1" customBuiltin="1"/>
    <cellStyle name="Accent6" xfId="23951" builtinId="49" hidden="1" customBuiltin="1"/>
    <cellStyle name="Accent6" xfId="23980" builtinId="49" hidden="1" customBuiltin="1"/>
    <cellStyle name="Accent6" xfId="24006" builtinId="49" hidden="1" customBuiltin="1"/>
    <cellStyle name="Accent6" xfId="24029" builtinId="49" hidden="1" customBuiltin="1"/>
    <cellStyle name="Accent6" xfId="24041" builtinId="49" hidden="1" customBuiltin="1"/>
    <cellStyle name="Accent6" xfId="24079" builtinId="49" hidden="1" customBuiltin="1"/>
    <cellStyle name="Accent6" xfId="24108" builtinId="49" hidden="1" customBuiltin="1"/>
    <cellStyle name="Accent6" xfId="24139" builtinId="49" hidden="1" customBuiltin="1"/>
    <cellStyle name="Accent6" xfId="24168" builtinId="49" hidden="1" customBuiltin="1"/>
    <cellStyle name="Accent6" xfId="24197" builtinId="49" hidden="1" customBuiltin="1"/>
    <cellStyle name="Accent6" xfId="24166" builtinId="49" hidden="1" customBuiltin="1"/>
    <cellStyle name="Accent6" xfId="24101" builtinId="49" hidden="1" customBuiltin="1"/>
    <cellStyle name="Accent6" xfId="24212" builtinId="49" hidden="1" customBuiltin="1"/>
    <cellStyle name="Accent6" xfId="24236" builtinId="49" hidden="1" customBuiltin="1"/>
    <cellStyle name="Accent6" xfId="24260" builtinId="49" hidden="1" customBuiltin="1"/>
    <cellStyle name="Accent6" xfId="24283" builtinId="49" hidden="1" customBuiltin="1"/>
    <cellStyle name="Accent6" xfId="24314" builtinId="49" hidden="1" customBuiltin="1"/>
    <cellStyle name="Accent6" xfId="24353" builtinId="49" hidden="1" customBuiltin="1"/>
    <cellStyle name="Accent6" xfId="24382" builtinId="49" hidden="1" customBuiltin="1"/>
    <cellStyle name="Accent6" xfId="24413" builtinId="49" hidden="1" customBuiltin="1"/>
    <cellStyle name="Accent6" xfId="24442" builtinId="49" hidden="1" customBuiltin="1"/>
    <cellStyle name="Accent6" xfId="24471" builtinId="49" hidden="1" customBuiltin="1"/>
    <cellStyle name="Accent6" xfId="24440" builtinId="49" hidden="1" customBuiltin="1"/>
    <cellStyle name="Accent6" xfId="24375" builtinId="49" hidden="1" customBuiltin="1"/>
    <cellStyle name="Accent6" xfId="24486" builtinId="49" hidden="1" customBuiltin="1"/>
    <cellStyle name="Accent6" xfId="24511" builtinId="49" hidden="1" customBuiltin="1"/>
    <cellStyle name="Accent6" xfId="24535" builtinId="49" hidden="1" customBuiltin="1"/>
    <cellStyle name="Accent6" xfId="24558" builtinId="49" hidden="1" customBuiltin="1"/>
    <cellStyle name="Accent6" xfId="24590" builtinId="49" hidden="1" customBuiltin="1"/>
    <cellStyle name="Accent6" xfId="23539" builtinId="49" hidden="1" customBuiltin="1"/>
    <cellStyle name="Accent6" xfId="23532" builtinId="49" hidden="1" customBuiltin="1"/>
    <cellStyle name="Accent6" xfId="23599" builtinId="49" hidden="1" customBuiltin="1"/>
    <cellStyle name="Accent6" xfId="23472" builtinId="49" hidden="1" customBuiltin="1"/>
    <cellStyle name="Accent6" xfId="23501" builtinId="49" hidden="1" customBuiltin="1"/>
    <cellStyle name="Accent6" xfId="23476" builtinId="49" hidden="1" customBuiltin="1"/>
    <cellStyle name="Accent6" xfId="24731" builtinId="49" hidden="1" customBuiltin="1"/>
    <cellStyle name="Accent6" xfId="24752" builtinId="49" hidden="1" customBuiltin="1"/>
    <cellStyle name="Accent6" xfId="24775" builtinId="49" hidden="1" customBuiltin="1"/>
    <cellStyle name="Accent6" xfId="24796" builtinId="49" hidden="1" customBuiltin="1"/>
    <cellStyle name="Accent6" xfId="24817" builtinId="49" hidden="1" customBuiltin="1"/>
    <cellStyle name="Accent6" xfId="24696" builtinId="49" hidden="1" customBuiltin="1"/>
    <cellStyle name="Accent6" xfId="24858" builtinId="49" hidden="1" customBuiltin="1"/>
    <cellStyle name="Accent6" xfId="24889" builtinId="49" hidden="1" customBuiltin="1"/>
    <cellStyle name="Accent6" xfId="24922" builtinId="49" hidden="1" customBuiltin="1"/>
    <cellStyle name="Accent6" xfId="24953" builtinId="49" hidden="1" customBuiltin="1"/>
    <cellStyle name="Accent6" xfId="24983" builtinId="49" hidden="1" customBuiltin="1"/>
    <cellStyle name="Accent6" xfId="24951" builtinId="49" hidden="1" customBuiltin="1"/>
    <cellStyle name="Accent6" xfId="24880" builtinId="49" hidden="1" customBuiltin="1"/>
    <cellStyle name="Accent6" xfId="24999" builtinId="49" hidden="1" customBuiltin="1"/>
    <cellStyle name="Accent6" xfId="25026" builtinId="49" hidden="1" customBuiltin="1"/>
    <cellStyle name="Accent6" xfId="25050" builtinId="49" hidden="1" customBuiltin="1"/>
    <cellStyle name="Accent6" xfId="25074" builtinId="49" hidden="1" customBuiltin="1"/>
    <cellStyle name="Accent6" xfId="25084" builtinId="49" hidden="1" customBuiltin="1"/>
    <cellStyle name="Accent6" xfId="25122" builtinId="49" hidden="1" customBuiltin="1"/>
    <cellStyle name="Accent6" xfId="25151" builtinId="49" hidden="1" customBuiltin="1"/>
    <cellStyle name="Accent6" xfId="25182" builtinId="49" hidden="1" customBuiltin="1"/>
    <cellStyle name="Accent6" xfId="25210" builtinId="49" hidden="1" customBuiltin="1"/>
    <cellStyle name="Accent6" xfId="25238" builtinId="49" hidden="1" customBuiltin="1"/>
    <cellStyle name="Accent6" xfId="25208" builtinId="49" hidden="1" customBuiltin="1"/>
    <cellStyle name="Accent6" xfId="25144" builtinId="49" hidden="1" customBuiltin="1"/>
    <cellStyle name="Accent6" xfId="25252" builtinId="49" hidden="1" customBuiltin="1"/>
    <cellStyle name="Accent6" xfId="25277" builtinId="49" hidden="1" customBuiltin="1"/>
    <cellStyle name="Accent6" xfId="25301" builtinId="49" hidden="1" customBuiltin="1"/>
    <cellStyle name="Accent6" xfId="25325" builtinId="49" hidden="1" customBuiltin="1"/>
    <cellStyle name="Accent6" xfId="25355" builtinId="49" hidden="1" customBuiltin="1"/>
    <cellStyle name="Accent6" xfId="25393" builtinId="49" hidden="1" customBuiltin="1"/>
    <cellStyle name="Accent6" xfId="25422" builtinId="49" hidden="1" customBuiltin="1"/>
    <cellStyle name="Accent6" xfId="25453" builtinId="49" hidden="1" customBuiltin="1"/>
    <cellStyle name="Accent6" xfId="25481" builtinId="49" hidden="1" customBuiltin="1"/>
    <cellStyle name="Accent6" xfId="25510" builtinId="49" hidden="1" customBuiltin="1"/>
    <cellStyle name="Accent6" xfId="25479" builtinId="49" hidden="1" customBuiltin="1"/>
    <cellStyle name="Accent6" xfId="25415" builtinId="49" hidden="1" customBuiltin="1"/>
    <cellStyle name="Accent6" xfId="25525" builtinId="49" hidden="1" customBuiltin="1"/>
    <cellStyle name="Accent6" xfId="25549" builtinId="49" hidden="1" customBuiltin="1"/>
    <cellStyle name="Accent6" xfId="25572" builtinId="49" hidden="1" customBuiltin="1"/>
    <cellStyle name="Accent6" xfId="25595" builtinId="49" hidden="1" customBuiltin="1"/>
    <cellStyle name="Accent6" xfId="25616" builtinId="49" hidden="1" customBuiltin="1"/>
    <cellStyle name="Accent6" xfId="20786" builtinId="49" hidden="1" customBuiltin="1"/>
    <cellStyle name="Accent6" xfId="19050" builtinId="49" hidden="1" customBuiltin="1"/>
    <cellStyle name="Accent6" xfId="20231" builtinId="49" hidden="1" customBuiltin="1"/>
    <cellStyle name="Accent6" xfId="9620" builtinId="49" hidden="1" customBuiltin="1"/>
    <cellStyle name="Accent6" xfId="21636" builtinId="49" hidden="1" customBuiltin="1"/>
    <cellStyle name="Accent6" xfId="4331" builtinId="49" hidden="1" customBuiltin="1"/>
    <cellStyle name="Accent6" xfId="6226" builtinId="49" hidden="1" customBuiltin="1"/>
    <cellStyle name="Accent6" xfId="23733" builtinId="49" hidden="1" customBuiltin="1"/>
    <cellStyle name="Accent6" xfId="5364" builtinId="49" hidden="1" customBuiltin="1"/>
    <cellStyle name="Accent6" xfId="20086" builtinId="49" hidden="1" customBuiltin="1"/>
    <cellStyle name="Accent6" xfId="20511" builtinId="49" hidden="1" customBuiltin="1"/>
    <cellStyle name="Accent6" xfId="4913" builtinId="49" hidden="1" customBuiltin="1"/>
    <cellStyle name="Accent6" xfId="24414" builtinId="49" hidden="1" customBuiltin="1"/>
    <cellStyle name="Accent6" xfId="23305" builtinId="49" hidden="1" customBuiltin="1"/>
    <cellStyle name="Accent6" xfId="20050" builtinId="49" hidden="1" customBuiltin="1"/>
    <cellStyle name="Accent6" xfId="24018" builtinId="49" hidden="1" customBuiltin="1"/>
    <cellStyle name="Accent6" xfId="25626" builtinId="49" hidden="1" customBuiltin="1"/>
    <cellStyle name="Accent6" xfId="24547" builtinId="49" hidden="1" customBuiltin="1"/>
    <cellStyle name="Accent6" xfId="23304" builtinId="49" hidden="1" customBuiltin="1"/>
    <cellStyle name="Accent6" xfId="25651" builtinId="49" hidden="1" customBuiltin="1"/>
    <cellStyle name="Accent6" xfId="25689" builtinId="49" hidden="1" customBuiltin="1"/>
    <cellStyle name="Accent6" xfId="25725" builtinId="49" hidden="1" customBuiltin="1"/>
    <cellStyle name="Accent6" xfId="25760" builtinId="49" hidden="1" customBuiltin="1"/>
    <cellStyle name="Accent6" xfId="25776" builtinId="49" hidden="1" customBuiltin="1"/>
    <cellStyle name="Accent6" xfId="25822" builtinId="49" hidden="1" customBuiltin="1"/>
    <cellStyle name="Accent6" xfId="25854" builtinId="49" hidden="1" customBuiltin="1"/>
    <cellStyle name="Accent6" xfId="25888" builtinId="49" hidden="1" customBuiltin="1"/>
    <cellStyle name="Accent6" xfId="25920" builtinId="49" hidden="1" customBuiltin="1"/>
    <cellStyle name="Accent6" xfId="25951" builtinId="49" hidden="1" customBuiltin="1"/>
    <cellStyle name="Accent6" xfId="25918" builtinId="49" hidden="1" customBuiltin="1"/>
    <cellStyle name="Accent6" xfId="25845" builtinId="49" hidden="1" customBuiltin="1"/>
    <cellStyle name="Accent6" xfId="25975" builtinId="49" hidden="1" customBuiltin="1"/>
    <cellStyle name="Accent6" xfId="26010" builtinId="49" hidden="1" customBuiltin="1"/>
    <cellStyle name="Accent6" xfId="26046" builtinId="49" hidden="1" customBuiltin="1"/>
    <cellStyle name="Accent6" xfId="26080" builtinId="49" hidden="1" customBuiltin="1"/>
    <cellStyle name="Accent6" xfId="26112" builtinId="49" hidden="1" customBuiltin="1"/>
    <cellStyle name="Accent6" xfId="26150" builtinId="49" hidden="1" customBuiltin="1"/>
    <cellStyle name="Accent6" xfId="26179" builtinId="49" hidden="1" customBuiltin="1"/>
    <cellStyle name="Accent6" xfId="26210" builtinId="49" hidden="1" customBuiltin="1"/>
    <cellStyle name="Accent6" xfId="26239" builtinId="49" hidden="1" customBuiltin="1"/>
    <cellStyle name="Accent6" xfId="26267" builtinId="49" hidden="1" customBuiltin="1"/>
    <cellStyle name="Accent6" xfId="26237" builtinId="49" hidden="1" customBuiltin="1"/>
    <cellStyle name="Accent6" xfId="26172" builtinId="49" hidden="1" customBuiltin="1"/>
    <cellStyle name="Accent6" xfId="26280" builtinId="49" hidden="1" customBuiltin="1"/>
    <cellStyle name="Accent6" xfId="26302" builtinId="49" hidden="1" customBuiltin="1"/>
    <cellStyle name="Accent6" xfId="26325" builtinId="49" hidden="1" customBuiltin="1"/>
    <cellStyle name="Accent6" xfId="26346" builtinId="49" hidden="1" customBuiltin="1"/>
    <cellStyle name="Accent6" xfId="26368" builtinId="49" hidden="1" customBuiltin="1"/>
    <cellStyle name="Accent6" xfId="26390" builtinId="49" hidden="1" customBuiltin="1"/>
    <cellStyle name="Accent6" xfId="26411" builtinId="49" hidden="1" customBuiltin="1"/>
    <cellStyle name="Accent6" xfId="26433" builtinId="49" hidden="1" customBuiltin="1"/>
    <cellStyle name="Accent6" xfId="26455" builtinId="49" hidden="1" customBuiltin="1"/>
    <cellStyle name="Accent6" xfId="26476" builtinId="49" hidden="1" customBuiltin="1"/>
    <cellStyle name="Accent6" xfId="26501" builtinId="49" hidden="1" customBuiltin="1"/>
    <cellStyle name="Accent6" xfId="26680" builtinId="49" hidden="1" customBuiltin="1"/>
    <cellStyle name="Accent6" xfId="26701" builtinId="49" hidden="1" customBuiltin="1"/>
    <cellStyle name="Accent6" xfId="26724" builtinId="49" hidden="1" customBuiltin="1"/>
    <cellStyle name="Accent6" xfId="26746" builtinId="49" hidden="1" customBuiltin="1"/>
    <cellStyle name="Accent6" xfId="26767" builtinId="49" hidden="1" customBuiltin="1"/>
    <cellStyle name="Accent6" xfId="26643" builtinId="49" hidden="1" customBuiltin="1"/>
    <cellStyle name="Accent6" xfId="26806" builtinId="49" hidden="1" customBuiltin="1"/>
    <cellStyle name="Accent6" xfId="26837" builtinId="49" hidden="1" customBuiltin="1"/>
    <cellStyle name="Accent6" xfId="26870" builtinId="49" hidden="1" customBuiltin="1"/>
    <cellStyle name="Accent6" xfId="26901" builtinId="49" hidden="1" customBuiltin="1"/>
    <cellStyle name="Accent6" xfId="26931" builtinId="49" hidden="1" customBuiltin="1"/>
    <cellStyle name="Accent6" xfId="26899" builtinId="49" hidden="1" customBuiltin="1"/>
    <cellStyle name="Accent6" xfId="26828" builtinId="49" hidden="1" customBuiltin="1"/>
    <cellStyle name="Accent6" xfId="26945" builtinId="49" hidden="1" customBuiltin="1"/>
    <cellStyle name="Accent6" xfId="26970" builtinId="49" hidden="1" customBuiltin="1"/>
    <cellStyle name="Accent6" xfId="26992" builtinId="49" hidden="1" customBuiltin="1"/>
    <cellStyle name="Accent6" xfId="27013" builtinId="49" hidden="1" customBuiltin="1"/>
    <cellStyle name="Accent6" xfId="27024" builtinId="49" hidden="1" customBuiltin="1"/>
    <cellStyle name="Accent6" xfId="27060" builtinId="49" hidden="1" customBuiltin="1"/>
    <cellStyle name="Accent6" xfId="27089" builtinId="49" hidden="1" customBuiltin="1"/>
    <cellStyle name="Accent6" xfId="27120" builtinId="49" hidden="1" customBuiltin="1"/>
    <cellStyle name="Accent6" xfId="27148" builtinId="49" hidden="1" customBuiltin="1"/>
    <cellStyle name="Accent6" xfId="27176" builtinId="49" hidden="1" customBuiltin="1"/>
    <cellStyle name="Accent6" xfId="27146" builtinId="49" hidden="1" customBuiltin="1"/>
    <cellStyle name="Accent6" xfId="27082" builtinId="49" hidden="1" customBuiltin="1"/>
    <cellStyle name="Accent6" xfId="27189" builtinId="49" hidden="1" customBuiltin="1"/>
    <cellStyle name="Accent6" xfId="27211" builtinId="49" hidden="1" customBuiltin="1"/>
    <cellStyle name="Accent6" xfId="27233" builtinId="49" hidden="1" customBuiltin="1"/>
    <cellStyle name="Accent6" xfId="27254" builtinId="49" hidden="1" customBuiltin="1"/>
    <cellStyle name="Accent6" xfId="27284" builtinId="49" hidden="1" customBuiltin="1"/>
    <cellStyle name="Accent6" xfId="27320" builtinId="49" hidden="1" customBuiltin="1"/>
    <cellStyle name="Accent6" xfId="27349" builtinId="49" hidden="1" customBuiltin="1"/>
    <cellStyle name="Accent6" xfId="27380" builtinId="49" hidden="1" customBuiltin="1"/>
    <cellStyle name="Accent6" xfId="27408" builtinId="49" hidden="1" customBuiltin="1"/>
    <cellStyle name="Accent6" xfId="27436" builtinId="49" hidden="1" customBuiltin="1"/>
    <cellStyle name="Accent6" xfId="27406" builtinId="49" hidden="1" customBuiltin="1"/>
    <cellStyle name="Accent6" xfId="27342" builtinId="49" hidden="1" customBuiltin="1"/>
    <cellStyle name="Accent6" xfId="27449" builtinId="49" hidden="1" customBuiltin="1"/>
    <cellStyle name="Accent6" xfId="27471" builtinId="49" hidden="1" customBuiltin="1"/>
    <cellStyle name="Accent6" xfId="27493" builtinId="49" hidden="1" customBuiltin="1"/>
    <cellStyle name="Accent6" xfId="27514" builtinId="49" hidden="1" customBuiltin="1"/>
    <cellStyle name="Accent6" xfId="27535" builtinId="49" hidden="1" customBuiltin="1"/>
    <cellStyle name="Accent6" xfId="26566" builtinId="49" hidden="1" customBuiltin="1"/>
    <cellStyle name="Accent6" xfId="26560" builtinId="49" hidden="1" customBuiltin="1"/>
    <cellStyle name="Accent6" xfId="26622" builtinId="49" hidden="1" customBuiltin="1"/>
    <cellStyle name="Accent6" xfId="26506" builtinId="49" hidden="1" customBuiltin="1"/>
    <cellStyle name="Accent6" xfId="26532" builtinId="49" hidden="1" customBuiltin="1"/>
    <cellStyle name="Accent6" xfId="26510" builtinId="49" hidden="1" customBuiltin="1"/>
    <cellStyle name="Accent6" xfId="27588" builtinId="49" hidden="1" customBuiltin="1"/>
    <cellStyle name="Accent6" xfId="27609" builtinId="49" hidden="1" customBuiltin="1"/>
    <cellStyle name="Accent6" xfId="27632" builtinId="49" hidden="1" customBuiltin="1"/>
    <cellStyle name="Accent6" xfId="27653" builtinId="49" hidden="1" customBuiltin="1"/>
    <cellStyle name="Accent6" xfId="27674" builtinId="49" hidden="1" customBuiltin="1"/>
    <cellStyle name="Accent6" xfId="27553" builtinId="49" hidden="1" customBuiltin="1"/>
    <cellStyle name="Accent6" xfId="27712" builtinId="49" hidden="1" customBuiltin="1"/>
    <cellStyle name="Accent6" xfId="27743" builtinId="49" hidden="1" customBuiltin="1"/>
    <cellStyle name="Accent6" xfId="27776" builtinId="49" hidden="1" customBuiltin="1"/>
    <cellStyle name="Accent6" xfId="27806" builtinId="49" hidden="1" customBuiltin="1"/>
    <cellStyle name="Accent6" xfId="27836" builtinId="49" hidden="1" customBuiltin="1"/>
    <cellStyle name="Accent6" xfId="27804" builtinId="49" hidden="1" customBuiltin="1"/>
    <cellStyle name="Accent6" xfId="27734" builtinId="49" hidden="1" customBuiltin="1"/>
    <cellStyle name="Accent6" xfId="27850" builtinId="49" hidden="1" customBuiltin="1"/>
    <cellStyle name="Accent6" xfId="27875" builtinId="49" hidden="1" customBuiltin="1"/>
    <cellStyle name="Accent6" xfId="27896" builtinId="49" hidden="1" customBuiltin="1"/>
    <cellStyle name="Accent6" xfId="27917" builtinId="49" hidden="1" customBuiltin="1"/>
    <cellStyle name="Accent6" xfId="27927" builtinId="49" hidden="1" customBuiltin="1"/>
    <cellStyle name="Accent6" xfId="27962" builtinId="49" hidden="1" customBuiltin="1"/>
    <cellStyle name="Accent6" xfId="27991" builtinId="49" hidden="1" customBuiltin="1"/>
    <cellStyle name="Accent6" xfId="28022" builtinId="49" hidden="1" customBuiltin="1"/>
    <cellStyle name="Accent6" xfId="28049" builtinId="49" hidden="1" customBuiltin="1"/>
    <cellStyle name="Accent6" xfId="28077" builtinId="49" hidden="1" customBuiltin="1"/>
    <cellStyle name="Accent6" xfId="28047" builtinId="49" hidden="1" customBuiltin="1"/>
    <cellStyle name="Accent6" xfId="27984" builtinId="49" hidden="1" customBuiltin="1"/>
    <cellStyle name="Accent6" xfId="28090" builtinId="49" hidden="1" customBuiltin="1"/>
    <cellStyle name="Accent6" xfId="28112" builtinId="49" hidden="1" customBuiltin="1"/>
    <cellStyle name="Accent6" xfId="28133" builtinId="49" hidden="1" customBuiltin="1"/>
    <cellStyle name="Accent6" xfId="28154" builtinId="49" hidden="1" customBuiltin="1"/>
    <cellStyle name="Accent6" xfId="28183" builtinId="49" hidden="1" customBuiltin="1"/>
    <cellStyle name="Accent6" xfId="28218" builtinId="49" hidden="1" customBuiltin="1"/>
    <cellStyle name="Accent6" xfId="28247" builtinId="49" hidden="1" customBuiltin="1"/>
    <cellStyle name="Accent6" xfId="28278" builtinId="49" hidden="1" customBuiltin="1"/>
    <cellStyle name="Accent6" xfId="28305" builtinId="49" hidden="1" customBuiltin="1"/>
    <cellStyle name="Accent6" xfId="28333" builtinId="49" hidden="1" customBuiltin="1"/>
    <cellStyle name="Accent6" xfId="28303" builtinId="49" hidden="1" customBuiltin="1"/>
    <cellStyle name="Accent6" xfId="28240" builtinId="49" hidden="1" customBuiltin="1"/>
    <cellStyle name="Accent6" xfId="28346" builtinId="49" hidden="1" customBuiltin="1"/>
    <cellStyle name="Accent6" xfId="28368" builtinId="49" hidden="1" customBuiltin="1"/>
    <cellStyle name="Accent6" xfId="28389" builtinId="49" hidden="1" customBuiltin="1"/>
    <cellStyle name="Accent6" xfId="28410" builtinId="49" hidden="1" customBuiltin="1"/>
    <cellStyle name="Accent6" xfId="28431" builtinId="49" hidden="1" customBuiltin="1"/>
    <cellStyle name="Bad" xfId="10" builtinId="27" hidden="1" customBuiltin="1"/>
    <cellStyle name="Bad" xfId="53" builtinId="27" hidden="1" customBuiltin="1"/>
    <cellStyle name="Bad" xfId="87" builtinId="27" hidden="1" customBuiltin="1"/>
    <cellStyle name="Bad" xfId="128" builtinId="27" hidden="1" customBuiltin="1"/>
    <cellStyle name="Bad" xfId="171" builtinId="27" hidden="1" customBuiltin="1"/>
    <cellStyle name="Bad" xfId="205" builtinId="27" hidden="1" customBuiltin="1"/>
    <cellStyle name="Bad" xfId="242" builtinId="27" hidden="1" customBuiltin="1"/>
    <cellStyle name="Bad" xfId="279" builtinId="27" hidden="1" customBuiltin="1"/>
    <cellStyle name="Bad" xfId="313" builtinId="27" hidden="1" customBuiltin="1"/>
    <cellStyle name="Bad" xfId="348" builtinId="27" hidden="1" customBuiltin="1"/>
    <cellStyle name="Bad" xfId="436" builtinId="27" hidden="1" customBuiltin="1"/>
    <cellStyle name="Bad" xfId="470" builtinId="27" hidden="1" customBuiltin="1"/>
    <cellStyle name="Bad" xfId="506" builtinId="27" hidden="1" customBuiltin="1"/>
    <cellStyle name="Bad" xfId="542" builtinId="27" hidden="1" customBuiltin="1"/>
    <cellStyle name="Bad" xfId="576" builtinId="27" hidden="1" customBuiltin="1"/>
    <cellStyle name="Bad" xfId="390" builtinId="27" hidden="1" customBuiltin="1"/>
    <cellStyle name="Bad" xfId="627" builtinId="27" hidden="1" customBuiltin="1"/>
    <cellStyle name="Bad" xfId="661" builtinId="27" hidden="1" customBuiltin="1"/>
    <cellStyle name="Bad" xfId="698" builtinId="27" hidden="1" customBuiltin="1"/>
    <cellStyle name="Bad" xfId="734" builtinId="27" hidden="1" customBuiltin="1"/>
    <cellStyle name="Bad" xfId="768" builtinId="27" hidden="1" customBuiltin="1"/>
    <cellStyle name="Bad" xfId="694" builtinId="27" hidden="1" customBuiltin="1"/>
    <cellStyle name="Bad" xfId="430" builtinId="27" hidden="1" customBuiltin="1"/>
    <cellStyle name="Bad" xfId="640" builtinId="27" hidden="1" customBuiltin="1"/>
    <cellStyle name="Bad" xfId="829" builtinId="27" hidden="1" customBuiltin="1"/>
    <cellStyle name="Bad" xfId="866" builtinId="27" hidden="1" customBuiltin="1"/>
    <cellStyle name="Bad" xfId="901" builtinId="27" hidden="1" customBuiltin="1"/>
    <cellStyle name="Bad" xfId="825" builtinId="27" hidden="1" customBuiltin="1"/>
    <cellStyle name="Bad" xfId="964" builtinId="27" hidden="1" customBuiltin="1"/>
    <cellStyle name="Bad" xfId="997" builtinId="27" hidden="1" customBuiltin="1"/>
    <cellStyle name="Bad" xfId="1031" builtinId="27" hidden="1" customBuiltin="1"/>
    <cellStyle name="Bad" xfId="1065" builtinId="27" hidden="1" customBuiltin="1"/>
    <cellStyle name="Bad" xfId="1095" builtinId="27" hidden="1" customBuiltin="1"/>
    <cellStyle name="Bad" xfId="1027" builtinId="27" hidden="1" customBuiltin="1"/>
    <cellStyle name="Bad" xfId="679" builtinId="27" hidden="1" customBuiltin="1"/>
    <cellStyle name="Bad" xfId="977" builtinId="27" hidden="1" customBuiltin="1"/>
    <cellStyle name="Bad" xfId="1151" builtinId="27" hidden="1" customBuiltin="1"/>
    <cellStyle name="Bad" xfId="1187" builtinId="27" hidden="1" customBuiltin="1"/>
    <cellStyle name="Bad" xfId="1221" builtinId="27" hidden="1" customBuiltin="1"/>
    <cellStyle name="Bad" xfId="1261" builtinId="27" hidden="1" customBuiltin="1"/>
    <cellStyle name="Bad" xfId="1306" builtinId="27" hidden="1" customBuiltin="1"/>
    <cellStyle name="Bad" xfId="1339" builtinId="27" hidden="1" customBuiltin="1"/>
    <cellStyle name="Bad" xfId="1373" builtinId="27" hidden="1" customBuiltin="1"/>
    <cellStyle name="Bad" xfId="1407" builtinId="27" hidden="1" customBuiltin="1"/>
    <cellStyle name="Bad" xfId="1437" builtinId="27" hidden="1" customBuiltin="1"/>
    <cellStyle name="Bad" xfId="1369" builtinId="27" hidden="1" customBuiltin="1"/>
    <cellStyle name="Bad" xfId="1275" builtinId="27" hidden="1" customBuiltin="1"/>
    <cellStyle name="Bad" xfId="1319" builtinId="27" hidden="1" customBuiltin="1"/>
    <cellStyle name="Bad" xfId="1493" builtinId="27" hidden="1" customBuiltin="1"/>
    <cellStyle name="Bad" xfId="1529" builtinId="27" hidden="1" customBuiltin="1"/>
    <cellStyle name="Bad" xfId="1563" builtinId="27" hidden="1" customBuiltin="1"/>
    <cellStyle name="Bad" xfId="1598" builtinId="27" hidden="1" customBuiltin="1"/>
    <cellStyle name="Bad" xfId="1719" builtinId="27" hidden="1" customBuiltin="1"/>
    <cellStyle name="Bad" xfId="1740" builtinId="27" hidden="1" customBuiltin="1"/>
    <cellStyle name="Bad" xfId="1762" builtinId="27" hidden="1" customBuiltin="1"/>
    <cellStyle name="Bad" xfId="1784" builtinId="27" hidden="1" customBuiltin="1"/>
    <cellStyle name="Bad" xfId="1805" builtinId="27" hidden="1" customBuiltin="1"/>
    <cellStyle name="Bad" xfId="1830" builtinId="27" hidden="1" customBuiltin="1"/>
    <cellStyle name="Bad" xfId="2009" builtinId="27" hidden="1" customBuiltin="1"/>
    <cellStyle name="Bad" xfId="2030" builtinId="27" hidden="1" customBuiltin="1"/>
    <cellStyle name="Bad" xfId="2053" builtinId="27" hidden="1" customBuiltin="1"/>
    <cellStyle name="Bad" xfId="2075" builtinId="27" hidden="1" customBuiltin="1"/>
    <cellStyle name="Bad" xfId="2096" builtinId="27" hidden="1" customBuiltin="1"/>
    <cellStyle name="Bad" xfId="1981" builtinId="27" hidden="1" customBuiltin="1"/>
    <cellStyle name="Bad" xfId="2129" builtinId="27" hidden="1" customBuiltin="1"/>
    <cellStyle name="Bad" xfId="2157" builtinId="27" hidden="1" customBuiltin="1"/>
    <cellStyle name="Bad" xfId="2191" builtinId="27" hidden="1" customBuiltin="1"/>
    <cellStyle name="Bad" xfId="2222" builtinId="27" hidden="1" customBuiltin="1"/>
    <cellStyle name="Bad" xfId="2253" builtinId="27" hidden="1" customBuiltin="1"/>
    <cellStyle name="Bad" xfId="2187" builtinId="27" hidden="1" customBuiltin="1"/>
    <cellStyle name="Bad" xfId="2004" builtinId="27" hidden="1" customBuiltin="1"/>
    <cellStyle name="Bad" xfId="2140" builtinId="27" hidden="1" customBuiltin="1"/>
    <cellStyle name="Bad" xfId="2298" builtinId="27" hidden="1" customBuiltin="1"/>
    <cellStyle name="Bad" xfId="2321" builtinId="27" hidden="1" customBuiltin="1"/>
    <cellStyle name="Bad" xfId="2342" builtinId="27" hidden="1" customBuiltin="1"/>
    <cellStyle name="Bad" xfId="2294" builtinId="27" hidden="1" customBuiltin="1"/>
    <cellStyle name="Bad" xfId="2384" builtinId="27" hidden="1" customBuiltin="1"/>
    <cellStyle name="Bad" xfId="2411" builtinId="27" hidden="1" customBuiltin="1"/>
    <cellStyle name="Bad" xfId="2442" builtinId="27" hidden="1" customBuiltin="1"/>
    <cellStyle name="Bad" xfId="2472" builtinId="27" hidden="1" customBuiltin="1"/>
    <cellStyle name="Bad" xfId="2499" builtinId="27" hidden="1" customBuiltin="1"/>
    <cellStyle name="Bad" xfId="2438" builtinId="27" hidden="1" customBuiltin="1"/>
    <cellStyle name="Bad" xfId="2175" builtinId="27" hidden="1" customBuiltin="1"/>
    <cellStyle name="Bad" xfId="2395" builtinId="27" hidden="1" customBuiltin="1"/>
    <cellStyle name="Bad" xfId="2540" builtinId="27" hidden="1" customBuiltin="1"/>
    <cellStyle name="Bad" xfId="2562" builtinId="27" hidden="1" customBuiltin="1"/>
    <cellStyle name="Bad" xfId="2583" builtinId="27" hidden="1" customBuiltin="1"/>
    <cellStyle name="Bad" xfId="2607" builtinId="27" hidden="1" customBuiltin="1"/>
    <cellStyle name="Bad" xfId="2644" builtinId="27" hidden="1" customBuiltin="1"/>
    <cellStyle name="Bad" xfId="2671" builtinId="27" hidden="1" customBuiltin="1"/>
    <cellStyle name="Bad" xfId="2702" builtinId="27" hidden="1" customBuiltin="1"/>
    <cellStyle name="Bad" xfId="2732" builtinId="27" hidden="1" customBuiltin="1"/>
    <cellStyle name="Bad" xfId="2759" builtinId="27" hidden="1" customBuiltin="1"/>
    <cellStyle name="Bad" xfId="2698" builtinId="27" hidden="1" customBuiltin="1"/>
    <cellStyle name="Bad" xfId="2620" builtinId="27" hidden="1" customBuiltin="1"/>
    <cellStyle name="Bad" xfId="2655" builtinId="27" hidden="1" customBuiltin="1"/>
    <cellStyle name="Bad" xfId="2800" builtinId="27" hidden="1" customBuiltin="1"/>
    <cellStyle name="Bad" xfId="2822" builtinId="27" hidden="1" customBuiltin="1"/>
    <cellStyle name="Bad" xfId="2843" builtinId="27" hidden="1" customBuiltin="1"/>
    <cellStyle name="Bad" xfId="2864" builtinId="27" hidden="1" customBuiltin="1"/>
    <cellStyle name="Bad" xfId="1869" builtinId="27" hidden="1" customBuiltin="1"/>
    <cellStyle name="Bad" xfId="1942" builtinId="27" hidden="1" customBuiltin="1"/>
    <cellStyle name="Bad" xfId="1951" builtinId="27" hidden="1" customBuiltin="1"/>
    <cellStyle name="Bad" xfId="1872" builtinId="27" hidden="1" customBuiltin="1"/>
    <cellStyle name="Bad" xfId="1933" builtinId="27" hidden="1" customBuiltin="1"/>
    <cellStyle name="Bad" xfId="1863" builtinId="27" hidden="1" customBuiltin="1"/>
    <cellStyle name="Bad" xfId="3016" builtinId="27" hidden="1" customBuiltin="1"/>
    <cellStyle name="Bad" xfId="3037" builtinId="27" hidden="1" customBuiltin="1"/>
    <cellStyle name="Bad" xfId="3060" builtinId="27" hidden="1" customBuiltin="1"/>
    <cellStyle name="Bad" xfId="3081" builtinId="27" hidden="1" customBuiltin="1"/>
    <cellStyle name="Bad" xfId="3102" builtinId="27" hidden="1" customBuiltin="1"/>
    <cellStyle name="Bad" xfId="2990" builtinId="27" hidden="1" customBuiltin="1"/>
    <cellStyle name="Bad" xfId="3134" builtinId="27" hidden="1" customBuiltin="1"/>
    <cellStyle name="Bad" xfId="3162" builtinId="27" hidden="1" customBuiltin="1"/>
    <cellStyle name="Bad" xfId="3196" builtinId="27" hidden="1" customBuiltin="1"/>
    <cellStyle name="Bad" xfId="3226" builtinId="27" hidden="1" customBuiltin="1"/>
    <cellStyle name="Bad" xfId="3257" builtinId="27" hidden="1" customBuiltin="1"/>
    <cellStyle name="Bad" xfId="3192" builtinId="27" hidden="1" customBuiltin="1"/>
    <cellStyle name="Bad" xfId="3012" builtinId="27" hidden="1" customBuiltin="1"/>
    <cellStyle name="Bad" xfId="3145" builtinId="27" hidden="1" customBuiltin="1"/>
    <cellStyle name="Bad" xfId="3302" builtinId="27" hidden="1" customBuiltin="1"/>
    <cellStyle name="Bad" xfId="3324" builtinId="27" hidden="1" customBuiltin="1"/>
    <cellStyle name="Bad" xfId="3345" builtinId="27" hidden="1" customBuiltin="1"/>
    <cellStyle name="Bad" xfId="3298" builtinId="27" hidden="1" customBuiltin="1"/>
    <cellStyle name="Bad" xfId="3385" builtinId="27" hidden="1" customBuiltin="1"/>
    <cellStyle name="Bad" xfId="3412" builtinId="27" hidden="1" customBuiltin="1"/>
    <cellStyle name="Bad" xfId="3443" builtinId="27" hidden="1" customBuiltin="1"/>
    <cellStyle name="Bad" xfId="3472" builtinId="27" hidden="1" customBuiltin="1"/>
    <cellStyle name="Bad" xfId="3499" builtinId="27" hidden="1" customBuiltin="1"/>
    <cellStyle name="Bad" xfId="3439" builtinId="27" hidden="1" customBuiltin="1"/>
    <cellStyle name="Bad" xfId="3180" builtinId="27" hidden="1" customBuiltin="1"/>
    <cellStyle name="Bad" xfId="3396" builtinId="27" hidden="1" customBuiltin="1"/>
    <cellStyle name="Bad" xfId="3540" builtinId="27" hidden="1" customBuiltin="1"/>
    <cellStyle name="Bad" xfId="3561" builtinId="27" hidden="1" customBuiltin="1"/>
    <cellStyle name="Bad" xfId="3582" builtinId="27" hidden="1" customBuiltin="1"/>
    <cellStyle name="Bad" xfId="3606" builtinId="27" hidden="1" customBuiltin="1"/>
    <cellStyle name="Bad" xfId="3641" builtinId="27" hidden="1" customBuiltin="1"/>
    <cellStyle name="Bad" xfId="3668" builtinId="27" hidden="1" customBuiltin="1"/>
    <cellStyle name="Bad" xfId="3699" builtinId="27" hidden="1" customBuiltin="1"/>
    <cellStyle name="Bad" xfId="3728" builtinId="27" hidden="1" customBuiltin="1"/>
    <cellStyle name="Bad" xfId="3755" builtinId="27" hidden="1" customBuiltin="1"/>
    <cellStyle name="Bad" xfId="3695" builtinId="27" hidden="1" customBuiltin="1"/>
    <cellStyle name="Bad" xfId="3619" builtinId="27" hidden="1" customBuiltin="1"/>
    <cellStyle name="Bad" xfId="3652" builtinId="27" hidden="1" customBuiltin="1"/>
    <cellStyle name="Bad" xfId="3796" builtinId="27" hidden="1" customBuiltin="1"/>
    <cellStyle name="Bad" xfId="3817" builtinId="27" hidden="1" customBuiltin="1"/>
    <cellStyle name="Bad" xfId="3838" builtinId="27" hidden="1" customBuiltin="1"/>
    <cellStyle name="Bad" xfId="3859" builtinId="27" hidden="1" customBuiltin="1"/>
    <cellStyle name="Bad" xfId="3899" builtinId="27" hidden="1" customBuiltin="1"/>
    <cellStyle name="Bad" xfId="3933" builtinId="27" hidden="1" customBuiltin="1"/>
    <cellStyle name="Bad" xfId="3970" builtinId="27" hidden="1" customBuiltin="1"/>
    <cellStyle name="Bad" xfId="4007" builtinId="27" hidden="1" customBuiltin="1"/>
    <cellStyle name="Bad" xfId="4041" builtinId="27" hidden="1" customBuiltin="1"/>
    <cellStyle name="Bad" xfId="4239" builtinId="27" hidden="1" customBuiltin="1"/>
    <cellStyle name="Bad" xfId="6374" builtinId="27" hidden="1" customBuiltin="1"/>
    <cellStyle name="Bad" xfId="6398" builtinId="27" hidden="1" customBuiltin="1"/>
    <cellStyle name="Bad" xfId="6426" builtinId="27" hidden="1" customBuiltin="1"/>
    <cellStyle name="Bad" xfId="6452" builtinId="27" hidden="1" customBuiltin="1"/>
    <cellStyle name="Bad" xfId="6475" builtinId="27" hidden="1" customBuiltin="1"/>
    <cellStyle name="Bad" xfId="6337" builtinId="27" hidden="1" customBuiltin="1"/>
    <cellStyle name="Bad" xfId="6515" builtinId="27" hidden="1" customBuiltin="1"/>
    <cellStyle name="Bad" xfId="6549" builtinId="27" hidden="1" customBuiltin="1"/>
    <cellStyle name="Bad" xfId="6586" builtinId="27" hidden="1" customBuiltin="1"/>
    <cellStyle name="Bad" xfId="6623" builtinId="27" hidden="1" customBuiltin="1"/>
    <cellStyle name="Bad" xfId="6658" builtinId="27" hidden="1" customBuiltin="1"/>
    <cellStyle name="Bad" xfId="6582" builtinId="27" hidden="1" customBuiltin="1"/>
    <cellStyle name="Bad" xfId="6368" builtinId="27" hidden="1" customBuiltin="1"/>
    <cellStyle name="Bad" xfId="6528" builtinId="27" hidden="1" customBuiltin="1"/>
    <cellStyle name="Bad" xfId="6719" builtinId="27" hidden="1" customBuiltin="1"/>
    <cellStyle name="Bad" xfId="6756" builtinId="27" hidden="1" customBuiltin="1"/>
    <cellStyle name="Bad" xfId="6791" builtinId="27" hidden="1" customBuiltin="1"/>
    <cellStyle name="Bad" xfId="6715" builtinId="27" hidden="1" customBuiltin="1"/>
    <cellStyle name="Bad" xfId="6854" builtinId="27" hidden="1" customBuiltin="1"/>
    <cellStyle name="Bad" xfId="6887" builtinId="27" hidden="1" customBuiltin="1"/>
    <cellStyle name="Bad" xfId="6922" builtinId="27" hidden="1" customBuiltin="1"/>
    <cellStyle name="Bad" xfId="6956" builtinId="27" hidden="1" customBuiltin="1"/>
    <cellStyle name="Bad" xfId="6986" builtinId="27" hidden="1" customBuiltin="1"/>
    <cellStyle name="Bad" xfId="6917" builtinId="27" hidden="1" customBuiltin="1"/>
    <cellStyle name="Bad" xfId="6567" builtinId="27" hidden="1" customBuiltin="1"/>
    <cellStyle name="Bad" xfId="6867" builtinId="27" hidden="1" customBuiltin="1"/>
    <cellStyle name="Bad" xfId="7042" builtinId="27" hidden="1" customBuiltin="1"/>
    <cellStyle name="Bad" xfId="7078" builtinId="27" hidden="1" customBuiltin="1"/>
    <cellStyle name="Bad" xfId="7112" builtinId="27" hidden="1" customBuiltin="1"/>
    <cellStyle name="Bad" xfId="7152" builtinId="27" hidden="1" customBuiltin="1"/>
    <cellStyle name="Bad" xfId="7198" builtinId="27" hidden="1" customBuiltin="1"/>
    <cellStyle name="Bad" xfId="7232" builtinId="27" hidden="1" customBuiltin="1"/>
    <cellStyle name="Bad" xfId="7267" builtinId="27" hidden="1" customBuiltin="1"/>
    <cellStyle name="Bad" xfId="7301" builtinId="27" hidden="1" customBuiltin="1"/>
    <cellStyle name="Bad" xfId="7331" builtinId="27" hidden="1" customBuiltin="1"/>
    <cellStyle name="Bad" xfId="7262" builtinId="27" hidden="1" customBuiltin="1"/>
    <cellStyle name="Bad" xfId="7166" builtinId="27" hidden="1" customBuiltin="1"/>
    <cellStyle name="Bad" xfId="7211" builtinId="27" hidden="1" customBuiltin="1"/>
    <cellStyle name="Bad" xfId="7388" builtinId="27" hidden="1" customBuiltin="1"/>
    <cellStyle name="Bad" xfId="7424" builtinId="27" hidden="1" customBuiltin="1"/>
    <cellStyle name="Bad" xfId="7458" builtinId="27" hidden="1" customBuiltin="1"/>
    <cellStyle name="Bad" xfId="7507" builtinId="27" hidden="1" customBuiltin="1"/>
    <cellStyle name="Bad" xfId="7960" builtinId="27" hidden="1" customBuiltin="1"/>
    <cellStyle name="Bad" xfId="7981" builtinId="27" hidden="1" customBuiltin="1"/>
    <cellStyle name="Bad" xfId="8004" builtinId="27" hidden="1" customBuiltin="1"/>
    <cellStyle name="Bad" xfId="8027" builtinId="27" hidden="1" customBuiltin="1"/>
    <cellStyle name="Bad" xfId="8048" builtinId="27" hidden="1" customBuiltin="1"/>
    <cellStyle name="Bad" xfId="8092" builtinId="27" hidden="1" customBuiltin="1"/>
    <cellStyle name="Bad" xfId="8557" builtinId="27" hidden="1" customBuiltin="1"/>
    <cellStyle name="Bad" xfId="8581" builtinId="27" hidden="1" customBuiltin="1"/>
    <cellStyle name="Bad" xfId="8608" builtinId="27" hidden="1" customBuiltin="1"/>
    <cellStyle name="Bad" xfId="8632" builtinId="27" hidden="1" customBuiltin="1"/>
    <cellStyle name="Bad" xfId="8658" builtinId="27" hidden="1" customBuiltin="1"/>
    <cellStyle name="Bad" xfId="8527" builtinId="27" hidden="1" customBuiltin="1"/>
    <cellStyle name="Bad" xfId="8693" builtinId="27" hidden="1" customBuiltin="1"/>
    <cellStyle name="Bad" xfId="8722" builtinId="27" hidden="1" customBuiltin="1"/>
    <cellStyle name="Bad" xfId="8757" builtinId="27" hidden="1" customBuiltin="1"/>
    <cellStyle name="Bad" xfId="8790" builtinId="27" hidden="1" customBuiltin="1"/>
    <cellStyle name="Bad" xfId="8822" builtinId="27" hidden="1" customBuiltin="1"/>
    <cellStyle name="Bad" xfId="8753" builtinId="27" hidden="1" customBuiltin="1"/>
    <cellStyle name="Bad" xfId="8552" builtinId="27" hidden="1" customBuiltin="1"/>
    <cellStyle name="Bad" xfId="8704" builtinId="27" hidden="1" customBuiltin="1"/>
    <cellStyle name="Bad" xfId="8871" builtinId="27" hidden="1" customBuiltin="1"/>
    <cellStyle name="Bad" xfId="8896" builtinId="27" hidden="1" customBuiltin="1"/>
    <cellStyle name="Bad" xfId="8920" builtinId="27" hidden="1" customBuiltin="1"/>
    <cellStyle name="Bad" xfId="8867" builtinId="27" hidden="1" customBuiltin="1"/>
    <cellStyle name="Bad" xfId="8965" builtinId="27" hidden="1" customBuiltin="1"/>
    <cellStyle name="Bad" xfId="8996" builtinId="27" hidden="1" customBuiltin="1"/>
    <cellStyle name="Bad" xfId="9028" builtinId="27" hidden="1" customBuiltin="1"/>
    <cellStyle name="Bad" xfId="9060" builtinId="27" hidden="1" customBuiltin="1"/>
    <cellStyle name="Bad" xfId="9087" builtinId="27" hidden="1" customBuiltin="1"/>
    <cellStyle name="Bad" xfId="9023" builtinId="27" hidden="1" customBuiltin="1"/>
    <cellStyle name="Bad" xfId="8740" builtinId="27" hidden="1" customBuiltin="1"/>
    <cellStyle name="Bad" xfId="8978" builtinId="27" hidden="1" customBuiltin="1"/>
    <cellStyle name="Bad" xfId="9134" builtinId="27" hidden="1" customBuiltin="1"/>
    <cellStyle name="Bad" xfId="9158" builtinId="27" hidden="1" customBuiltin="1"/>
    <cellStyle name="Bad" xfId="9184" builtinId="27" hidden="1" customBuiltin="1"/>
    <cellStyle name="Bad" xfId="9212" builtinId="27" hidden="1" customBuiltin="1"/>
    <cellStyle name="Bad" xfId="9251" builtinId="27" hidden="1" customBuiltin="1"/>
    <cellStyle name="Bad" xfId="9281" builtinId="27" hidden="1" customBuiltin="1"/>
    <cellStyle name="Bad" xfId="9313" builtinId="27" hidden="1" customBuiltin="1"/>
    <cellStyle name="Bad" xfId="9345" builtinId="27" hidden="1" customBuiltin="1"/>
    <cellStyle name="Bad" xfId="9372" builtinId="27" hidden="1" customBuiltin="1"/>
    <cellStyle name="Bad" xfId="9309" builtinId="27" hidden="1" customBuiltin="1"/>
    <cellStyle name="Bad" xfId="9225" builtinId="27" hidden="1" customBuiltin="1"/>
    <cellStyle name="Bad" xfId="9263" builtinId="27" hidden="1" customBuiltin="1"/>
    <cellStyle name="Bad" xfId="9418" builtinId="27" hidden="1" customBuiltin="1"/>
    <cellStyle name="Bad" xfId="9442" builtinId="27" hidden="1" customBuiltin="1"/>
    <cellStyle name="Bad" xfId="9467" builtinId="27" hidden="1" customBuiltin="1"/>
    <cellStyle name="Bad" xfId="9490" builtinId="27" hidden="1" customBuiltin="1"/>
    <cellStyle name="Bad" xfId="8189" builtinId="27" hidden="1" customBuiltin="1"/>
    <cellStyle name="Bad" xfId="8453" builtinId="27" hidden="1" customBuiltin="1"/>
    <cellStyle name="Bad" xfId="8462" builtinId="27" hidden="1" customBuiltin="1"/>
    <cellStyle name="Bad" xfId="8195" builtinId="27" hidden="1" customBuiltin="1"/>
    <cellStyle name="Bad" xfId="8437" builtinId="27" hidden="1" customBuiltin="1"/>
    <cellStyle name="Bad" xfId="8164" builtinId="27" hidden="1" customBuiltin="1"/>
    <cellStyle name="Bad" xfId="9658" builtinId="27" hidden="1" customBuiltin="1"/>
    <cellStyle name="Bad" xfId="9679" builtinId="27" hidden="1" customBuiltin="1"/>
    <cellStyle name="Bad" xfId="9702" builtinId="27" hidden="1" customBuiltin="1"/>
    <cellStyle name="Bad" xfId="9723" builtinId="27" hidden="1" customBuiltin="1"/>
    <cellStyle name="Bad" xfId="9744" builtinId="27" hidden="1" customBuiltin="1"/>
    <cellStyle name="Bad" xfId="9630" builtinId="27" hidden="1" customBuiltin="1"/>
    <cellStyle name="Bad" xfId="9777" builtinId="27" hidden="1" customBuiltin="1"/>
    <cellStyle name="Bad" xfId="9807" builtinId="27" hidden="1" customBuiltin="1"/>
    <cellStyle name="Bad" xfId="9841" builtinId="27" hidden="1" customBuiltin="1"/>
    <cellStyle name="Bad" xfId="9873" builtinId="27" hidden="1" customBuiltin="1"/>
    <cellStyle name="Bad" xfId="9904" builtinId="27" hidden="1" customBuiltin="1"/>
    <cellStyle name="Bad" xfId="9837" builtinId="27" hidden="1" customBuiltin="1"/>
    <cellStyle name="Bad" xfId="9654" builtinId="27" hidden="1" customBuiltin="1"/>
    <cellStyle name="Bad" xfId="9789" builtinId="27" hidden="1" customBuiltin="1"/>
    <cellStyle name="Bad" xfId="9955" builtinId="27" hidden="1" customBuiltin="1"/>
    <cellStyle name="Bad" xfId="9980" builtinId="27" hidden="1" customBuiltin="1"/>
    <cellStyle name="Bad" xfId="10004" builtinId="27" hidden="1" customBuiltin="1"/>
    <cellStyle name="Bad" xfId="9951" builtinId="27" hidden="1" customBuiltin="1"/>
    <cellStyle name="Bad" xfId="10047" builtinId="27" hidden="1" customBuiltin="1"/>
    <cellStyle name="Bad" xfId="10075" builtinId="27" hidden="1" customBuiltin="1"/>
    <cellStyle name="Bad" xfId="10106" builtinId="27" hidden="1" customBuiltin="1"/>
    <cellStyle name="Bad" xfId="10136" builtinId="27" hidden="1" customBuiltin="1"/>
    <cellStyle name="Bad" xfId="10163" builtinId="27" hidden="1" customBuiltin="1"/>
    <cellStyle name="Bad" xfId="10102" builtinId="27" hidden="1" customBuiltin="1"/>
    <cellStyle name="Bad" xfId="9825" builtinId="27" hidden="1" customBuiltin="1"/>
    <cellStyle name="Bad" xfId="10058" builtinId="27" hidden="1" customBuiltin="1"/>
    <cellStyle name="Bad" xfId="10210" builtinId="27" hidden="1" customBuiltin="1"/>
    <cellStyle name="Bad" xfId="10233" builtinId="27" hidden="1" customBuiltin="1"/>
    <cellStyle name="Bad" xfId="10258" builtinId="27" hidden="1" customBuiltin="1"/>
    <cellStyle name="Bad" xfId="10285" builtinId="27" hidden="1" customBuiltin="1"/>
    <cellStyle name="Bad" xfId="10324" builtinId="27" hidden="1" customBuiltin="1"/>
    <cellStyle name="Bad" xfId="10353" builtinId="27" hidden="1" customBuiltin="1"/>
    <cellStyle name="Bad" xfId="10385" builtinId="27" hidden="1" customBuiltin="1"/>
    <cellStyle name="Bad" xfId="10416" builtinId="27" hidden="1" customBuiltin="1"/>
    <cellStyle name="Bad" xfId="10443" builtinId="27" hidden="1" customBuiltin="1"/>
    <cellStyle name="Bad" xfId="10381" builtinId="27" hidden="1" customBuiltin="1"/>
    <cellStyle name="Bad" xfId="10299" builtinId="27" hidden="1" customBuiltin="1"/>
    <cellStyle name="Bad" xfId="10336" builtinId="27" hidden="1" customBuiltin="1"/>
    <cellStyle name="Bad" xfId="10489" builtinId="27" hidden="1" customBuiltin="1"/>
    <cellStyle name="Bad" xfId="10513" builtinId="27" hidden="1" customBuiltin="1"/>
    <cellStyle name="Bad" xfId="10536" builtinId="27" hidden="1" customBuiltin="1"/>
    <cellStyle name="Bad" xfId="10566" builtinId="27" hidden="1" customBuiltin="1"/>
    <cellStyle name="Bad" xfId="5038" builtinId="27" hidden="1" customBuiltin="1"/>
    <cellStyle name="Bad" xfId="8210" builtinId="27" hidden="1" customBuiltin="1"/>
    <cellStyle name="Bad" xfId="10638" builtinId="27" hidden="1" customBuiltin="1"/>
    <cellStyle name="Bad" xfId="6079" builtinId="27" hidden="1" customBuiltin="1"/>
    <cellStyle name="Bad" xfId="8484" builtinId="27" hidden="1" customBuiltin="1"/>
    <cellStyle name="Bad" xfId="10859" builtinId="27" hidden="1" customBuiltin="1"/>
    <cellStyle name="Bad" xfId="6118" builtinId="27" hidden="1" customBuiltin="1"/>
    <cellStyle name="Bad" xfId="4337" builtinId="27" hidden="1" customBuiltin="1"/>
    <cellStyle name="Bad" xfId="7570" builtinId="27" hidden="1" customBuiltin="1"/>
    <cellStyle name="Bad" xfId="4709" builtinId="27" hidden="1" customBuiltin="1"/>
    <cellStyle name="Bad" xfId="4315" builtinId="27" hidden="1" customBuiltin="1"/>
    <cellStyle name="Bad" xfId="5717" builtinId="27" hidden="1" customBuiltin="1"/>
    <cellStyle name="Bad" xfId="4415" builtinId="27" hidden="1" customBuiltin="1"/>
    <cellStyle name="Bad" xfId="4486" builtinId="27" hidden="1" customBuiltin="1"/>
    <cellStyle name="Bad" xfId="10721" builtinId="27" hidden="1" customBuiltin="1"/>
    <cellStyle name="Bad" xfId="8084" builtinId="27" hidden="1" customBuiltin="1"/>
    <cellStyle name="Bad" xfId="10657" builtinId="27" hidden="1" customBuiltin="1"/>
    <cellStyle name="Bad" xfId="8134" builtinId="27" hidden="1" customBuiltin="1"/>
    <cellStyle name="Bad" xfId="5658" builtinId="27" hidden="1" customBuiltin="1"/>
    <cellStyle name="Bad" xfId="5255" builtinId="27" hidden="1" customBuiltin="1"/>
    <cellStyle name="Bad" xfId="8305" builtinId="27" hidden="1" customBuiltin="1"/>
    <cellStyle name="Bad" xfId="8391" builtinId="27" hidden="1" customBuiltin="1"/>
    <cellStyle name="Bad" xfId="10559" builtinId="27" hidden="1" customBuiltin="1"/>
    <cellStyle name="Bad" xfId="10777" builtinId="27" hidden="1" customBuiltin="1"/>
    <cellStyle name="Bad" xfId="7949" builtinId="27" hidden="1" customBuiltin="1"/>
    <cellStyle name="Bad" xfId="7886" builtinId="27" hidden="1" customBuiltin="1"/>
    <cellStyle name="Bad" xfId="10851" builtinId="27" hidden="1" customBuiltin="1"/>
    <cellStyle name="Bad" xfId="10676" builtinId="27" hidden="1" customBuiltin="1"/>
    <cellStyle name="Bad" xfId="4824" builtinId="27" hidden="1" customBuiltin="1"/>
    <cellStyle name="Bad" xfId="8310" builtinId="27" hidden="1" customBuiltin="1"/>
    <cellStyle name="Bad" xfId="4395" builtinId="27" hidden="1" customBuiltin="1"/>
    <cellStyle name="Bad" xfId="7857" builtinId="27" hidden="1" customBuiltin="1"/>
    <cellStyle name="Bad" xfId="5966" builtinId="27" hidden="1" customBuiltin="1"/>
    <cellStyle name="Bad" xfId="4882" builtinId="27" hidden="1" customBuiltin="1"/>
    <cellStyle name="Bad" xfId="6202" builtinId="27" hidden="1" customBuiltin="1"/>
    <cellStyle name="Bad" xfId="4374" builtinId="27" hidden="1" customBuiltin="1"/>
    <cellStyle name="Bad" xfId="5242" builtinId="27" hidden="1" customBuiltin="1"/>
    <cellStyle name="Bad" xfId="6068" builtinId="27" hidden="1" customBuiltin="1"/>
    <cellStyle name="Bad" xfId="4988" builtinId="27" hidden="1" customBuiltin="1"/>
    <cellStyle name="Bad" xfId="4150" builtinId="27" hidden="1" customBuiltin="1"/>
    <cellStyle name="Bad" xfId="6187" builtinId="27" hidden="1" customBuiltin="1"/>
    <cellStyle name="Bad" xfId="4152" builtinId="27" hidden="1" customBuiltin="1"/>
    <cellStyle name="Bad" xfId="4155" builtinId="27" hidden="1" customBuiltin="1"/>
    <cellStyle name="Bad" xfId="6034" builtinId="27" hidden="1" customBuiltin="1"/>
    <cellStyle name="Bad" xfId="4979" builtinId="27" hidden="1" customBuiltin="1"/>
    <cellStyle name="Bad" xfId="4105" builtinId="27" hidden="1" customBuiltin="1"/>
    <cellStyle name="Bad" xfId="5979" builtinId="27" hidden="1" customBuiltin="1"/>
    <cellStyle name="Bad" xfId="5473" builtinId="27" hidden="1" customBuiltin="1"/>
    <cellStyle name="Bad" xfId="4133" builtinId="27" hidden="1" customBuiltin="1"/>
    <cellStyle name="Bad" xfId="8378" builtinId="27" hidden="1" customBuiltin="1"/>
    <cellStyle name="Bad" xfId="9408" builtinId="27" hidden="1" customBuiltin="1"/>
    <cellStyle name="Bad" xfId="7716" builtinId="27" hidden="1" customBuiltin="1"/>
    <cellStyle name="Bad" xfId="4969" builtinId="27" hidden="1" customBuiltin="1"/>
    <cellStyle name="Bad" xfId="9148" builtinId="27" hidden="1" customBuiltin="1"/>
    <cellStyle name="Bad" xfId="11002" builtinId="27" hidden="1" customBuiltin="1"/>
    <cellStyle name="Bad" xfId="11027" builtinId="27" hidden="1" customBuiltin="1"/>
    <cellStyle name="Bad" xfId="11058" builtinId="27" hidden="1" customBuiltin="1"/>
    <cellStyle name="Bad" xfId="11085" builtinId="27" hidden="1" customBuiltin="1"/>
    <cellStyle name="Bad" xfId="11112" builtinId="27" hidden="1" customBuiltin="1"/>
    <cellStyle name="Bad" xfId="10967" builtinId="27" hidden="1" customBuiltin="1"/>
    <cellStyle name="Bad" xfId="11156" builtinId="27" hidden="1" customBuiltin="1"/>
    <cellStyle name="Bad" xfId="11188" builtinId="27" hidden="1" customBuiltin="1"/>
    <cellStyle name="Bad" xfId="11222" builtinId="27" hidden="1" customBuiltin="1"/>
    <cellStyle name="Bad" xfId="11259" builtinId="27" hidden="1" customBuiltin="1"/>
    <cellStyle name="Bad" xfId="11290" builtinId="27" hidden="1" customBuiltin="1"/>
    <cellStyle name="Bad" xfId="11218" builtinId="27" hidden="1" customBuiltin="1"/>
    <cellStyle name="Bad" xfId="10996" builtinId="27" hidden="1" customBuiltin="1"/>
    <cellStyle name="Bad" xfId="11169" builtinId="27" hidden="1" customBuiltin="1"/>
    <cellStyle name="Bad" xfId="11342" builtinId="27" hidden="1" customBuiltin="1"/>
    <cellStyle name="Bad" xfId="11373" builtinId="27" hidden="1" customBuiltin="1"/>
    <cellStyle name="Bad" xfId="11399" builtinId="27" hidden="1" customBuiltin="1"/>
    <cellStyle name="Bad" xfId="11337" builtinId="27" hidden="1" customBuiltin="1"/>
    <cellStyle name="Bad" xfId="11453" builtinId="27" hidden="1" customBuiltin="1"/>
    <cellStyle name="Bad" xfId="11484" builtinId="27" hidden="1" customBuiltin="1"/>
    <cellStyle name="Bad" xfId="11516" builtinId="27" hidden="1" customBuiltin="1"/>
    <cellStyle name="Bad" xfId="11549" builtinId="27" hidden="1" customBuiltin="1"/>
    <cellStyle name="Bad" xfId="11577" builtinId="27" hidden="1" customBuiltin="1"/>
    <cellStyle name="Bad" xfId="11512" builtinId="27" hidden="1" customBuiltin="1"/>
    <cellStyle name="Bad" xfId="11206" builtinId="27" hidden="1" customBuiltin="1"/>
    <cellStyle name="Bad" xfId="11466" builtinId="27" hidden="1" customBuiltin="1"/>
    <cellStyle name="Bad" xfId="11624" builtinId="27" hidden="1" customBuiltin="1"/>
    <cellStyle name="Bad" xfId="11650" builtinId="27" hidden="1" customBuiltin="1"/>
    <cellStyle name="Bad" xfId="11678" builtinId="27" hidden="1" customBuiltin="1"/>
    <cellStyle name="Bad" xfId="11709" builtinId="27" hidden="1" customBuiltin="1"/>
    <cellStyle name="Bad" xfId="11752" builtinId="27" hidden="1" customBuiltin="1"/>
    <cellStyle name="Bad" xfId="11782" builtinId="27" hidden="1" customBuiltin="1"/>
    <cellStyle name="Bad" xfId="11814" builtinId="27" hidden="1" customBuiltin="1"/>
    <cellStyle name="Bad" xfId="11846" builtinId="27" hidden="1" customBuiltin="1"/>
    <cellStyle name="Bad" xfId="11873" builtinId="27" hidden="1" customBuiltin="1"/>
    <cellStyle name="Bad" xfId="11810" builtinId="27" hidden="1" customBuiltin="1"/>
    <cellStyle name="Bad" xfId="11722" builtinId="27" hidden="1" customBuiltin="1"/>
    <cellStyle name="Bad" xfId="11764" builtinId="27" hidden="1" customBuiltin="1"/>
    <cellStyle name="Bad" xfId="11918" builtinId="27" hidden="1" customBuiltin="1"/>
    <cellStyle name="Bad" xfId="11948" builtinId="27" hidden="1" customBuiltin="1"/>
    <cellStyle name="Bad" xfId="11978" builtinId="27" hidden="1" customBuiltin="1"/>
    <cellStyle name="Bad" xfId="12003" builtinId="27" hidden="1" customBuiltin="1"/>
    <cellStyle name="Bad" xfId="4965" builtinId="27" hidden="1" customBuiltin="1"/>
    <cellStyle name="Bad" xfId="10918" builtinId="27" hidden="1" customBuiltin="1"/>
    <cellStyle name="Bad" xfId="10927" builtinId="27" hidden="1" customBuiltin="1"/>
    <cellStyle name="Bad" xfId="5357" builtinId="27" hidden="1" customBuiltin="1"/>
    <cellStyle name="Bad" xfId="10908" builtinId="27" hidden="1" customBuiltin="1"/>
    <cellStyle name="Bad" xfId="9197" builtinId="27" hidden="1" customBuiltin="1"/>
    <cellStyle name="Bad" xfId="12157" builtinId="27" hidden="1" customBuiltin="1"/>
    <cellStyle name="Bad" xfId="12178" builtinId="27" hidden="1" customBuiltin="1"/>
    <cellStyle name="Bad" xfId="12201" builtinId="27" hidden="1" customBuiltin="1"/>
    <cellStyle name="Bad" xfId="12222" builtinId="27" hidden="1" customBuiltin="1"/>
    <cellStyle name="Bad" xfId="12243" builtinId="27" hidden="1" customBuiltin="1"/>
    <cellStyle name="Bad" xfId="12129" builtinId="27" hidden="1" customBuiltin="1"/>
    <cellStyle name="Bad" xfId="12279" builtinId="27" hidden="1" customBuiltin="1"/>
    <cellStyle name="Bad" xfId="12310" builtinId="27" hidden="1" customBuiltin="1"/>
    <cellStyle name="Bad" xfId="12345" builtinId="27" hidden="1" customBuiltin="1"/>
    <cellStyle name="Bad" xfId="12376" builtinId="27" hidden="1" customBuiltin="1"/>
    <cellStyle name="Bad" xfId="12408" builtinId="27" hidden="1" customBuiltin="1"/>
    <cellStyle name="Bad" xfId="12341" builtinId="27" hidden="1" customBuiltin="1"/>
    <cellStyle name="Bad" xfId="12153" builtinId="27" hidden="1" customBuiltin="1"/>
    <cellStyle name="Bad" xfId="12292" builtinId="27" hidden="1" customBuiltin="1"/>
    <cellStyle name="Bad" xfId="12460" builtinId="27" hidden="1" customBuiltin="1"/>
    <cellStyle name="Bad" xfId="12488" builtinId="27" hidden="1" customBuiltin="1"/>
    <cellStyle name="Bad" xfId="12515" builtinId="27" hidden="1" customBuiltin="1"/>
    <cellStyle name="Bad" xfId="12456" builtinId="27" hidden="1" customBuiltin="1"/>
    <cellStyle name="Bad" xfId="12563" builtinId="27" hidden="1" customBuiltin="1"/>
    <cellStyle name="Bad" xfId="12593" builtinId="27" hidden="1" customBuiltin="1"/>
    <cellStyle name="Bad" xfId="12624" builtinId="27" hidden="1" customBuiltin="1"/>
    <cellStyle name="Bad" xfId="12655" builtinId="27" hidden="1" customBuiltin="1"/>
    <cellStyle name="Bad" xfId="12682" builtinId="27" hidden="1" customBuiltin="1"/>
    <cellStyle name="Bad" xfId="12620" builtinId="27" hidden="1" customBuiltin="1"/>
    <cellStyle name="Bad" xfId="12328" builtinId="27" hidden="1" customBuiltin="1"/>
    <cellStyle name="Bad" xfId="12575" builtinId="27" hidden="1" customBuiltin="1"/>
    <cellStyle name="Bad" xfId="12729" builtinId="27" hidden="1" customBuiltin="1"/>
    <cellStyle name="Bad" xfId="12756" builtinId="27" hidden="1" customBuiltin="1"/>
    <cellStyle name="Bad" xfId="12786" builtinId="27" hidden="1" customBuiltin="1"/>
    <cellStyle name="Bad" xfId="12817" builtinId="27" hidden="1" customBuiltin="1"/>
    <cellStyle name="Bad" xfId="12856" builtinId="27" hidden="1" customBuiltin="1"/>
    <cellStyle name="Bad" xfId="12886" builtinId="27" hidden="1" customBuiltin="1"/>
    <cellStyle name="Bad" xfId="12917" builtinId="27" hidden="1" customBuiltin="1"/>
    <cellStyle name="Bad" xfId="12947" builtinId="27" hidden="1" customBuiltin="1"/>
    <cellStyle name="Bad" xfId="12974" builtinId="27" hidden="1" customBuiltin="1"/>
    <cellStyle name="Bad" xfId="12913" builtinId="27" hidden="1" customBuiltin="1"/>
    <cellStyle name="Bad" xfId="12830" builtinId="27" hidden="1" customBuiltin="1"/>
    <cellStyle name="Bad" xfId="12869" builtinId="27" hidden="1" customBuiltin="1"/>
    <cellStyle name="Bad" xfId="13021" builtinId="27" hidden="1" customBuiltin="1"/>
    <cellStyle name="Bad" xfId="13046" builtinId="27" hidden="1" customBuiltin="1"/>
    <cellStyle name="Bad" xfId="13073" builtinId="27" hidden="1" customBuiltin="1"/>
    <cellStyle name="Bad" xfId="13097" builtinId="27" hidden="1" customBuiltin="1"/>
    <cellStyle name="Bad" xfId="5844" builtinId="27" hidden="1" customBuiltin="1"/>
    <cellStyle name="Bad" xfId="4567" builtinId="27" hidden="1" customBuiltin="1"/>
    <cellStyle name="Bad" xfId="11052" builtinId="27" hidden="1" customBuiltin="1"/>
    <cellStyle name="Bad" xfId="5965" builtinId="27" hidden="1" customBuiltin="1"/>
    <cellStyle name="Bad" xfId="4312" builtinId="27" hidden="1" customBuiltin="1"/>
    <cellStyle name="Bad" xfId="11338" builtinId="27" hidden="1" customBuiltin="1"/>
    <cellStyle name="Bad" xfId="10308" builtinId="27" hidden="1" customBuiltin="1"/>
    <cellStyle name="Bad" xfId="5461" builtinId="27" hidden="1" customBuiltin="1"/>
    <cellStyle name="Bad" xfId="6156" builtinId="27" hidden="1" customBuiltin="1"/>
    <cellStyle name="Bad" xfId="8287" builtinId="27" hidden="1" customBuiltin="1"/>
    <cellStyle name="Bad" xfId="5328" builtinId="27" hidden="1" customBuiltin="1"/>
    <cellStyle name="Bad" xfId="11739" builtinId="27" hidden="1" customBuiltin="1"/>
    <cellStyle name="Bad" xfId="13058" builtinId="27" hidden="1" customBuiltin="1"/>
    <cellStyle name="Bad" xfId="12270" builtinId="27" hidden="1" customBuiltin="1"/>
    <cellStyle name="Bad" xfId="4542" builtinId="27" hidden="1" customBuiltin="1"/>
    <cellStyle name="Bad" xfId="7690" builtinId="27" hidden="1" customBuiltin="1"/>
    <cellStyle name="Bad" xfId="11659" builtinId="27" hidden="1" customBuiltin="1"/>
    <cellStyle name="Bad" xfId="8427" builtinId="27" hidden="1" customBuiltin="1"/>
    <cellStyle name="Bad" xfId="4541" builtinId="27" hidden="1" customBuiltin="1"/>
    <cellStyle name="Bad" xfId="11355" builtinId="27" hidden="1" customBuiltin="1"/>
    <cellStyle name="Bad" xfId="13158" builtinId="27" hidden="1" customBuiltin="1"/>
    <cellStyle name="Bad" xfId="13195" builtinId="27" hidden="1" customBuiltin="1"/>
    <cellStyle name="Bad" xfId="13230" builtinId="27" hidden="1" customBuiltin="1"/>
    <cellStyle name="Bad" xfId="13154" builtinId="27" hidden="1" customBuiltin="1"/>
    <cellStyle name="Bad" xfId="13293" builtinId="27" hidden="1" customBuiltin="1"/>
    <cellStyle name="Bad" xfId="13326" builtinId="27" hidden="1" customBuiltin="1"/>
    <cellStyle name="Bad" xfId="13360" builtinId="27" hidden="1" customBuiltin="1"/>
    <cellStyle name="Bad" xfId="13394" builtinId="27" hidden="1" customBuiltin="1"/>
    <cellStyle name="Bad" xfId="13424" builtinId="27" hidden="1" customBuiltin="1"/>
    <cellStyle name="Bad" xfId="13356" builtinId="27" hidden="1" customBuiltin="1"/>
    <cellStyle name="Bad" xfId="8274" builtinId="27" hidden="1" customBuiltin="1"/>
    <cellStyle name="Bad" xfId="13306" builtinId="27" hidden="1" customBuiltin="1"/>
    <cellStyle name="Bad" xfId="13480" builtinId="27" hidden="1" customBuiltin="1"/>
    <cellStyle name="Bad" xfId="13516" builtinId="27" hidden="1" customBuiltin="1"/>
    <cellStyle name="Bad" xfId="13550" builtinId="27" hidden="1" customBuiltin="1"/>
    <cellStyle name="Bad" xfId="13590" builtinId="27" hidden="1" customBuiltin="1"/>
    <cellStyle name="Bad" xfId="13635" builtinId="27" hidden="1" customBuiltin="1"/>
    <cellStyle name="Bad" xfId="13668" builtinId="27" hidden="1" customBuiltin="1"/>
    <cellStyle name="Bad" xfId="13702" builtinId="27" hidden="1" customBuiltin="1"/>
    <cellStyle name="Bad" xfId="13736" builtinId="27" hidden="1" customBuiltin="1"/>
    <cellStyle name="Bad" xfId="13766" builtinId="27" hidden="1" customBuiltin="1"/>
    <cellStyle name="Bad" xfId="13698" builtinId="27" hidden="1" customBuiltin="1"/>
    <cellStyle name="Bad" xfId="13604" builtinId="27" hidden="1" customBuiltin="1"/>
    <cellStyle name="Bad" xfId="13648" builtinId="27" hidden="1" customBuiltin="1"/>
    <cellStyle name="Bad" xfId="13822" builtinId="27" hidden="1" customBuiltin="1"/>
    <cellStyle name="Bad" xfId="13858" builtinId="27" hidden="1" customBuiltin="1"/>
    <cellStyle name="Bad" xfId="13892" builtinId="27" hidden="1" customBuiltin="1"/>
    <cellStyle name="Bad" xfId="13940" builtinId="27" hidden="1" customBuiltin="1"/>
    <cellStyle name="Bad" xfId="14300" builtinId="27" hidden="1" customBuiltin="1"/>
    <cellStyle name="Bad" xfId="14321" builtinId="27" hidden="1" customBuiltin="1"/>
    <cellStyle name="Bad" xfId="14343" builtinId="27" hidden="1" customBuiltin="1"/>
    <cellStyle name="Bad" xfId="14365" builtinId="27" hidden="1" customBuiltin="1"/>
    <cellStyle name="Bad" xfId="14386" builtinId="27" hidden="1" customBuiltin="1"/>
    <cellStyle name="Bad" xfId="14428" builtinId="27" hidden="1" customBuiltin="1"/>
    <cellStyle name="Bad" xfId="14829" builtinId="27" hidden="1" customBuiltin="1"/>
    <cellStyle name="Bad" xfId="14853" builtinId="27" hidden="1" customBuiltin="1"/>
    <cellStyle name="Bad" xfId="14880" builtinId="27" hidden="1" customBuiltin="1"/>
    <cellStyle name="Bad" xfId="14904" builtinId="27" hidden="1" customBuiltin="1"/>
    <cellStyle name="Bad" xfId="14928" builtinId="27" hidden="1" customBuiltin="1"/>
    <cellStyle name="Bad" xfId="14799" builtinId="27" hidden="1" customBuiltin="1"/>
    <cellStyle name="Bad" xfId="14963" builtinId="27" hidden="1" customBuiltin="1"/>
    <cellStyle name="Bad" xfId="14992" builtinId="27" hidden="1" customBuiltin="1"/>
    <cellStyle name="Bad" xfId="15026" builtinId="27" hidden="1" customBuiltin="1"/>
    <cellStyle name="Bad" xfId="15059" builtinId="27" hidden="1" customBuiltin="1"/>
    <cellStyle name="Bad" xfId="15091" builtinId="27" hidden="1" customBuiltin="1"/>
    <cellStyle name="Bad" xfId="15022" builtinId="27" hidden="1" customBuiltin="1"/>
    <cellStyle name="Bad" xfId="14824" builtinId="27" hidden="1" customBuiltin="1"/>
    <cellStyle name="Bad" xfId="14974" builtinId="27" hidden="1" customBuiltin="1"/>
    <cellStyle name="Bad" xfId="15139" builtinId="27" hidden="1" customBuiltin="1"/>
    <cellStyle name="Bad" xfId="15164" builtinId="27" hidden="1" customBuiltin="1"/>
    <cellStyle name="Bad" xfId="15187" builtinId="27" hidden="1" customBuiltin="1"/>
    <cellStyle name="Bad" xfId="15135" builtinId="27" hidden="1" customBuiltin="1"/>
    <cellStyle name="Bad" xfId="15231" builtinId="27" hidden="1" customBuiltin="1"/>
    <cellStyle name="Bad" xfId="15259" builtinId="27" hidden="1" customBuiltin="1"/>
    <cellStyle name="Bad" xfId="15290" builtinId="27" hidden="1" customBuiltin="1"/>
    <cellStyle name="Bad" xfId="15322" builtinId="27" hidden="1" customBuiltin="1"/>
    <cellStyle name="Bad" xfId="15349" builtinId="27" hidden="1" customBuiltin="1"/>
    <cellStyle name="Bad" xfId="15286" builtinId="27" hidden="1" customBuiltin="1"/>
    <cellStyle name="Bad" xfId="15010" builtinId="27" hidden="1" customBuiltin="1"/>
    <cellStyle name="Bad" xfId="15242" builtinId="27" hidden="1" customBuiltin="1"/>
    <cellStyle name="Bad" xfId="15394" builtinId="27" hidden="1" customBuiltin="1"/>
    <cellStyle name="Bad" xfId="15418" builtinId="27" hidden="1" customBuiltin="1"/>
    <cellStyle name="Bad" xfId="15443" builtinId="27" hidden="1" customBuiltin="1"/>
    <cellStyle name="Bad" xfId="15471" builtinId="27" hidden="1" customBuiltin="1"/>
    <cellStyle name="Bad" xfId="15509" builtinId="27" hidden="1" customBuiltin="1"/>
    <cellStyle name="Bad" xfId="15537" builtinId="27" hidden="1" customBuiltin="1"/>
    <cellStyle name="Bad" xfId="15568" builtinId="27" hidden="1" customBuiltin="1"/>
    <cellStyle name="Bad" xfId="15599" builtinId="27" hidden="1" customBuiltin="1"/>
    <cellStyle name="Bad" xfId="15626" builtinId="27" hidden="1" customBuiltin="1"/>
    <cellStyle name="Bad" xfId="15564" builtinId="27" hidden="1" customBuiltin="1"/>
    <cellStyle name="Bad" xfId="15484" builtinId="27" hidden="1" customBuiltin="1"/>
    <cellStyle name="Bad" xfId="15520" builtinId="27" hidden="1" customBuiltin="1"/>
    <cellStyle name="Bad" xfId="15671" builtinId="27" hidden="1" customBuiltin="1"/>
    <cellStyle name="Bad" xfId="15694" builtinId="27" hidden="1" customBuiltin="1"/>
    <cellStyle name="Bad" xfId="15718" builtinId="27" hidden="1" customBuiltin="1"/>
    <cellStyle name="Bad" xfId="15741" builtinId="27" hidden="1" customBuiltin="1"/>
    <cellStyle name="Bad" xfId="14504" builtinId="27" hidden="1" customBuiltin="1"/>
    <cellStyle name="Bad" xfId="14728" builtinId="27" hidden="1" customBuiltin="1"/>
    <cellStyle name="Bad" xfId="14737" builtinId="27" hidden="1" customBuiltin="1"/>
    <cellStyle name="Bad" xfId="14509" builtinId="27" hidden="1" customBuiltin="1"/>
    <cellStyle name="Bad" xfId="14713" builtinId="27" hidden="1" customBuiltin="1"/>
    <cellStyle name="Bad" xfId="14486" builtinId="27" hidden="1" customBuiltin="1"/>
    <cellStyle name="Bad" xfId="15900" builtinId="27" hidden="1" customBuiltin="1"/>
    <cellStyle name="Bad" xfId="15921" builtinId="27" hidden="1" customBuiltin="1"/>
    <cellStyle name="Bad" xfId="15944" builtinId="27" hidden="1" customBuiltin="1"/>
    <cellStyle name="Bad" xfId="15965" builtinId="27" hidden="1" customBuiltin="1"/>
    <cellStyle name="Bad" xfId="15986" builtinId="27" hidden="1" customBuiltin="1"/>
    <cellStyle name="Bad" xfId="15874" builtinId="27" hidden="1" customBuiltin="1"/>
    <cellStyle name="Bad" xfId="16018" builtinId="27" hidden="1" customBuiltin="1"/>
    <cellStyle name="Bad" xfId="16048" builtinId="27" hidden="1" customBuiltin="1"/>
    <cellStyle name="Bad" xfId="16083" builtinId="27" hidden="1" customBuiltin="1"/>
    <cellStyle name="Bad" xfId="16114" builtinId="27" hidden="1" customBuiltin="1"/>
    <cellStyle name="Bad" xfId="16145" builtinId="27" hidden="1" customBuiltin="1"/>
    <cellStyle name="Bad" xfId="16079" builtinId="27" hidden="1" customBuiltin="1"/>
    <cellStyle name="Bad" xfId="15896" builtinId="27" hidden="1" customBuiltin="1"/>
    <cellStyle name="Bad" xfId="16030" builtinId="27" hidden="1" customBuiltin="1"/>
    <cellStyle name="Bad" xfId="16196" builtinId="27" hidden="1" customBuiltin="1"/>
    <cellStyle name="Bad" xfId="16220" builtinId="27" hidden="1" customBuiltin="1"/>
    <cellStyle name="Bad" xfId="16246" builtinId="27" hidden="1" customBuiltin="1"/>
    <cellStyle name="Bad" xfId="16192" builtinId="27" hidden="1" customBuiltin="1"/>
    <cellStyle name="Bad" xfId="16292" builtinId="27" hidden="1" customBuiltin="1"/>
    <cellStyle name="Bad" xfId="16320" builtinId="27" hidden="1" customBuiltin="1"/>
    <cellStyle name="Bad" xfId="16351" builtinId="27" hidden="1" customBuiltin="1"/>
    <cellStyle name="Bad" xfId="16381" builtinId="27" hidden="1" customBuiltin="1"/>
    <cellStyle name="Bad" xfId="16408" builtinId="27" hidden="1" customBuiltin="1"/>
    <cellStyle name="Bad" xfId="16347" builtinId="27" hidden="1" customBuiltin="1"/>
    <cellStyle name="Bad" xfId="16066" builtinId="27" hidden="1" customBuiltin="1"/>
    <cellStyle name="Bad" xfId="16303" builtinId="27" hidden="1" customBuiltin="1"/>
    <cellStyle name="Bad" xfId="16452" builtinId="27" hidden="1" customBuiltin="1"/>
    <cellStyle name="Bad" xfId="16474" builtinId="27" hidden="1" customBuiltin="1"/>
    <cellStyle name="Bad" xfId="16497" builtinId="27" hidden="1" customBuiltin="1"/>
    <cellStyle name="Bad" xfId="16524" builtinId="27" hidden="1" customBuiltin="1"/>
    <cellStyle name="Bad" xfId="16562" builtinId="27" hidden="1" customBuiltin="1"/>
    <cellStyle name="Bad" xfId="16590" builtinId="27" hidden="1" customBuiltin="1"/>
    <cellStyle name="Bad" xfId="16622" builtinId="27" hidden="1" customBuiltin="1"/>
    <cellStyle name="Bad" xfId="16653" builtinId="27" hidden="1" customBuiltin="1"/>
    <cellStyle name="Bad" xfId="16680" builtinId="27" hidden="1" customBuiltin="1"/>
    <cellStyle name="Bad" xfId="16618" builtinId="27" hidden="1" customBuiltin="1"/>
    <cellStyle name="Bad" xfId="16538" builtinId="27" hidden="1" customBuiltin="1"/>
    <cellStyle name="Bad" xfId="16573" builtinId="27" hidden="1" customBuiltin="1"/>
    <cellStyle name="Bad" xfId="16725" builtinId="27" hidden="1" customBuiltin="1"/>
    <cellStyle name="Bad" xfId="16748" builtinId="27" hidden="1" customBuiltin="1"/>
    <cellStyle name="Bad" xfId="16770" builtinId="27" hidden="1" customBuiltin="1"/>
    <cellStyle name="Bad" xfId="16800" builtinId="27" hidden="1" customBuiltin="1"/>
    <cellStyle name="Bad" xfId="5718" builtinId="27" hidden="1" customBuiltin="1"/>
    <cellStyle name="Bad" xfId="14523" builtinId="27" hidden="1" customBuiltin="1"/>
    <cellStyle name="Bad" xfId="16855" builtinId="27" hidden="1" customBuiltin="1"/>
    <cellStyle name="Bad" xfId="4916" builtinId="27" hidden="1" customBuiltin="1"/>
    <cellStyle name="Bad" xfId="14759" builtinId="27" hidden="1" customBuiltin="1"/>
    <cellStyle name="Bad" xfId="17029" builtinId="27" hidden="1" customBuiltin="1"/>
    <cellStyle name="Bad" xfId="10192" builtinId="27" hidden="1" customBuiltin="1"/>
    <cellStyle name="Bad" xfId="9945" builtinId="27" hidden="1" customBuiltin="1"/>
    <cellStyle name="Bad" xfId="13991" builtinId="27" hidden="1" customBuiltin="1"/>
    <cellStyle name="Bad" xfId="5160" builtinId="27" hidden="1" customBuiltin="1"/>
    <cellStyle name="Bad" xfId="4562" builtinId="27" hidden="1" customBuiltin="1"/>
    <cellStyle name="Bad" xfId="4550" builtinId="27" hidden="1" customBuiltin="1"/>
    <cellStyle name="Bad" xfId="4230" builtinId="27" hidden="1" customBuiltin="1"/>
    <cellStyle name="Bad" xfId="4083" builtinId="27" hidden="1" customBuiltin="1"/>
    <cellStyle name="Bad" xfId="16931" builtinId="27" hidden="1" customBuiltin="1"/>
    <cellStyle name="Bad" xfId="14419" builtinId="27" hidden="1" customBuiltin="1"/>
    <cellStyle name="Bad" xfId="16873" builtinId="27" hidden="1" customBuiltin="1"/>
    <cellStyle name="Bad" xfId="14462" builtinId="27" hidden="1" customBuiltin="1"/>
    <cellStyle name="Bad" xfId="5078" builtinId="27" hidden="1" customBuiltin="1"/>
    <cellStyle name="Bad" xfId="10847" builtinId="27" hidden="1" customBuiltin="1"/>
    <cellStyle name="Bad" xfId="14604" builtinId="27" hidden="1" customBuiltin="1"/>
    <cellStyle name="Bad" xfId="14678" builtinId="27" hidden="1" customBuiltin="1"/>
    <cellStyle name="Bad" xfId="16793" builtinId="27" hidden="1" customBuiltin="1"/>
    <cellStyle name="Bad" xfId="16981" builtinId="27" hidden="1" customBuiltin="1"/>
    <cellStyle name="Bad" xfId="14290" builtinId="27" hidden="1" customBuiltin="1"/>
    <cellStyle name="Bad" xfId="14237" builtinId="27" hidden="1" customBuiltin="1"/>
    <cellStyle name="Bad" xfId="17026" builtinId="27" hidden="1" customBuiltin="1"/>
    <cellStyle name="Bad" xfId="16889" builtinId="27" hidden="1" customBuiltin="1"/>
    <cellStyle name="Bad" xfId="4096" builtinId="27" hidden="1" customBuiltin="1"/>
    <cellStyle name="Bad" xfId="14607" builtinId="27" hidden="1" customBuiltin="1"/>
    <cellStyle name="Bad" xfId="5079" builtinId="27" hidden="1" customBuiltin="1"/>
    <cellStyle name="Bad" xfId="14219" builtinId="27" hidden="1" customBuiltin="1"/>
    <cellStyle name="Bad" xfId="9609" builtinId="27" hidden="1" customBuiltin="1"/>
    <cellStyle name="Bad" xfId="5218" builtinId="27" hidden="1" customBuiltin="1"/>
    <cellStyle name="Bad" xfId="10607" builtinId="27" hidden="1" customBuiltin="1"/>
    <cellStyle name="Bad" xfId="8430" builtinId="27" hidden="1" customBuiltin="1"/>
    <cellStyle name="Bad" xfId="6084" builtinId="27" hidden="1" customBuiltin="1"/>
    <cellStyle name="Bad" xfId="4948" builtinId="27" hidden="1" customBuiltin="1"/>
    <cellStyle name="Bad" xfId="5634" builtinId="27" hidden="1" customBuiltin="1"/>
    <cellStyle name="Bad" xfId="6090" builtinId="27" hidden="1" customBuiltin="1"/>
    <cellStyle name="Bad" xfId="4209" builtinId="27" hidden="1" customBuiltin="1"/>
    <cellStyle name="Bad" xfId="7897" builtinId="27" hidden="1" customBuiltin="1"/>
    <cellStyle name="Bad" xfId="5492" builtinId="27" hidden="1" customBuiltin="1"/>
    <cellStyle name="Bad" xfId="11965" builtinId="27" hidden="1" customBuiltin="1"/>
    <cellStyle name="Bad" xfId="6251" builtinId="27" hidden="1" customBuiltin="1"/>
    <cellStyle name="Bad" xfId="5627" builtinId="27" hidden="1" customBuiltin="1"/>
    <cellStyle name="Bad" xfId="12143" builtinId="27" hidden="1" customBuiltin="1"/>
    <cellStyle name="Bad" xfId="4772" builtinId="27" hidden="1" customBuiltin="1"/>
    <cellStyle name="Bad" xfId="4192" builtinId="27" hidden="1" customBuiltin="1"/>
    <cellStyle name="Bad" xfId="14670" builtinId="27" hidden="1" customBuiltin="1"/>
    <cellStyle name="Bad" xfId="15662" builtinId="27" hidden="1" customBuiltin="1"/>
    <cellStyle name="Bad" xfId="14098" builtinId="27" hidden="1" customBuiltin="1"/>
    <cellStyle name="Bad" xfId="8236" builtinId="27" hidden="1" customBuiltin="1"/>
    <cellStyle name="Bad" xfId="15408" builtinId="27" hidden="1" customBuiltin="1"/>
    <cellStyle name="Bad" xfId="17159" builtinId="27" hidden="1" customBuiltin="1"/>
    <cellStyle name="Bad" xfId="17184" builtinId="27" hidden="1" customBuiltin="1"/>
    <cellStyle name="Bad" xfId="17211" builtinId="27" hidden="1" customBuiltin="1"/>
    <cellStyle name="Bad" xfId="17238" builtinId="27" hidden="1" customBuiltin="1"/>
    <cellStyle name="Bad" xfId="17263" builtinId="27" hidden="1" customBuiltin="1"/>
    <cellStyle name="Bad" xfId="17127" builtinId="27" hidden="1" customBuiltin="1"/>
    <cellStyle name="Bad" xfId="17303" builtinId="27" hidden="1" customBuiltin="1"/>
    <cellStyle name="Bad" xfId="17335" builtinId="27" hidden="1" customBuiltin="1"/>
    <cellStyle name="Bad" xfId="17369" builtinId="27" hidden="1" customBuiltin="1"/>
    <cellStyle name="Bad" xfId="17403" builtinId="27" hidden="1" customBuiltin="1"/>
    <cellStyle name="Bad" xfId="17434" builtinId="27" hidden="1" customBuiltin="1"/>
    <cellStyle name="Bad" xfId="17365" builtinId="27" hidden="1" customBuiltin="1"/>
    <cellStyle name="Bad" xfId="17153" builtinId="27" hidden="1" customBuiltin="1"/>
    <cellStyle name="Bad" xfId="17315" builtinId="27" hidden="1" customBuiltin="1"/>
    <cellStyle name="Bad" xfId="17485" builtinId="27" hidden="1" customBuiltin="1"/>
    <cellStyle name="Bad" xfId="17514" builtinId="27" hidden="1" customBuiltin="1"/>
    <cellStyle name="Bad" xfId="17539" builtinId="27" hidden="1" customBuiltin="1"/>
    <cellStyle name="Bad" xfId="17480" builtinId="27" hidden="1" customBuiltin="1"/>
    <cellStyle name="Bad" xfId="17586" builtinId="27" hidden="1" customBuiltin="1"/>
    <cellStyle name="Bad" xfId="17616" builtinId="27" hidden="1" customBuiltin="1"/>
    <cellStyle name="Bad" xfId="17647" builtinId="27" hidden="1" customBuiltin="1"/>
    <cellStyle name="Bad" xfId="17678" builtinId="27" hidden="1" customBuiltin="1"/>
    <cellStyle name="Bad" xfId="17707" builtinId="27" hidden="1" customBuiltin="1"/>
    <cellStyle name="Bad" xfId="17643" builtinId="27" hidden="1" customBuiltin="1"/>
    <cellStyle name="Bad" xfId="17353" builtinId="27" hidden="1" customBuiltin="1"/>
    <cellStyle name="Bad" xfId="17598" builtinId="27" hidden="1" customBuiltin="1"/>
    <cellStyle name="Bad" xfId="17753" builtinId="27" hidden="1" customBuiltin="1"/>
    <cellStyle name="Bad" xfId="17780" builtinId="27" hidden="1" customBuiltin="1"/>
    <cellStyle name="Bad" xfId="17804" builtinId="27" hidden="1" customBuiltin="1"/>
    <cellStyle name="Bad" xfId="17832" builtinId="27" hidden="1" customBuiltin="1"/>
    <cellStyle name="Bad" xfId="17871" builtinId="27" hidden="1" customBuiltin="1"/>
    <cellStyle name="Bad" xfId="17900" builtinId="27" hidden="1" customBuiltin="1"/>
    <cellStyle name="Bad" xfId="17931" builtinId="27" hidden="1" customBuiltin="1"/>
    <cellStyle name="Bad" xfId="17963" builtinId="27" hidden="1" customBuiltin="1"/>
    <cellStyle name="Bad" xfId="17991" builtinId="27" hidden="1" customBuiltin="1"/>
    <cellStyle name="Bad" xfId="17927" builtinId="27" hidden="1" customBuiltin="1"/>
    <cellStyle name="Bad" xfId="17845" builtinId="27" hidden="1" customBuiltin="1"/>
    <cellStyle name="Bad" xfId="17882" builtinId="27" hidden="1" customBuiltin="1"/>
    <cellStyle name="Bad" xfId="18035" builtinId="27" hidden="1" customBuiltin="1"/>
    <cellStyle name="Bad" xfId="18061" builtinId="27" hidden="1" customBuiltin="1"/>
    <cellStyle name="Bad" xfId="18085" builtinId="27" hidden="1" customBuiltin="1"/>
    <cellStyle name="Bad" xfId="18109" builtinId="27" hidden="1" customBuiltin="1"/>
    <cellStyle name="Bad" xfId="5750" builtinId="27" hidden="1" customBuiltin="1"/>
    <cellStyle name="Bad" xfId="17085" builtinId="27" hidden="1" customBuiltin="1"/>
    <cellStyle name="Bad" xfId="17094" builtinId="27" hidden="1" customBuiltin="1"/>
    <cellStyle name="Bad" xfId="7497" builtinId="27" hidden="1" customBuiltin="1"/>
    <cellStyle name="Bad" xfId="17076" builtinId="27" hidden="1" customBuiltin="1"/>
    <cellStyle name="Bad" xfId="15456" builtinId="27" hidden="1" customBuiltin="1"/>
    <cellStyle name="Bad" xfId="18262" builtinId="27" hidden="1" customBuiltin="1"/>
    <cellStyle name="Bad" xfId="18283" builtinId="27" hidden="1" customBuiltin="1"/>
    <cellStyle name="Bad" xfId="18306" builtinId="27" hidden="1" customBuiltin="1"/>
    <cellStyle name="Bad" xfId="18327" builtinId="27" hidden="1" customBuiltin="1"/>
    <cellStyle name="Bad" xfId="18348" builtinId="27" hidden="1" customBuiltin="1"/>
    <cellStyle name="Bad" xfId="18235" builtinId="27" hidden="1" customBuiltin="1"/>
    <cellStyle name="Bad" xfId="18383" builtinId="27" hidden="1" customBuiltin="1"/>
    <cellStyle name="Bad" xfId="18413" builtinId="27" hidden="1" customBuiltin="1"/>
    <cellStyle name="Bad" xfId="18447" builtinId="27" hidden="1" customBuiltin="1"/>
    <cellStyle name="Bad" xfId="18479" builtinId="27" hidden="1" customBuiltin="1"/>
    <cellStyle name="Bad" xfId="18511" builtinId="27" hidden="1" customBuiltin="1"/>
    <cellStyle name="Bad" xfId="18443" builtinId="27" hidden="1" customBuiltin="1"/>
    <cellStyle name="Bad" xfId="18258" builtinId="27" hidden="1" customBuiltin="1"/>
    <cellStyle name="Bad" xfId="18394" builtinId="27" hidden="1" customBuiltin="1"/>
    <cellStyle name="Bad" xfId="18560" builtinId="27" hidden="1" customBuiltin="1"/>
    <cellStyle name="Bad" xfId="18586" builtinId="27" hidden="1" customBuiltin="1"/>
    <cellStyle name="Bad" xfId="18613" builtinId="27" hidden="1" customBuiltin="1"/>
    <cellStyle name="Bad" xfId="18556" builtinId="27" hidden="1" customBuiltin="1"/>
    <cellStyle name="Bad" xfId="18660" builtinId="27" hidden="1" customBuiltin="1"/>
    <cellStyle name="Bad" xfId="18690" builtinId="27" hidden="1" customBuiltin="1"/>
    <cellStyle name="Bad" xfId="18721" builtinId="27" hidden="1" customBuiltin="1"/>
    <cellStyle name="Bad" xfId="18752" builtinId="27" hidden="1" customBuiltin="1"/>
    <cellStyle name="Bad" xfId="18780" builtinId="27" hidden="1" customBuiltin="1"/>
    <cellStyle name="Bad" xfId="18717" builtinId="27" hidden="1" customBuiltin="1"/>
    <cellStyle name="Bad" xfId="18431" builtinId="27" hidden="1" customBuiltin="1"/>
    <cellStyle name="Bad" xfId="18671" builtinId="27" hidden="1" customBuiltin="1"/>
    <cellStyle name="Bad" xfId="18825" builtinId="27" hidden="1" customBuiltin="1"/>
    <cellStyle name="Bad" xfId="18852" builtinId="27" hidden="1" customBuiltin="1"/>
    <cellStyle name="Bad" xfId="18876" builtinId="27" hidden="1" customBuiltin="1"/>
    <cellStyle name="Bad" xfId="18905" builtinId="27" hidden="1" customBuiltin="1"/>
    <cellStyle name="Bad" xfId="18943" builtinId="27" hidden="1" customBuiltin="1"/>
    <cellStyle name="Bad" xfId="18972" builtinId="27" hidden="1" customBuiltin="1"/>
    <cellStyle name="Bad" xfId="19003" builtinId="27" hidden="1" customBuiltin="1"/>
    <cellStyle name="Bad" xfId="19035" builtinId="27" hidden="1" customBuiltin="1"/>
    <cellStyle name="Bad" xfId="19063" builtinId="27" hidden="1" customBuiltin="1"/>
    <cellStyle name="Bad" xfId="18999" builtinId="27" hidden="1" customBuiltin="1"/>
    <cellStyle name="Bad" xfId="18918" builtinId="27" hidden="1" customBuiltin="1"/>
    <cellStyle name="Bad" xfId="18954" builtinId="27" hidden="1" customBuiltin="1"/>
    <cellStyle name="Bad" xfId="19108" builtinId="27" hidden="1" customBuiltin="1"/>
    <cellStyle name="Bad" xfId="19131" builtinId="27" hidden="1" customBuiltin="1"/>
    <cellStyle name="Bad" xfId="19155" builtinId="27" hidden="1" customBuiltin="1"/>
    <cellStyle name="Bad" xfId="19178" builtinId="27" hidden="1" customBuiltin="1"/>
    <cellStyle name="Bad" xfId="4444" builtinId="27" hidden="1" customBuiltin="1"/>
    <cellStyle name="Bad" xfId="5886" builtinId="27" hidden="1" customBuiltin="1"/>
    <cellStyle name="Bad" xfId="17205" builtinId="27" hidden="1" customBuiltin="1"/>
    <cellStyle name="Bad" xfId="5262" builtinId="27" hidden="1" customBuiltin="1"/>
    <cellStyle name="Bad" xfId="9772" builtinId="27" hidden="1" customBuiltin="1"/>
    <cellStyle name="Bad" xfId="17481" builtinId="27" hidden="1" customBuiltin="1"/>
    <cellStyle name="Bad" xfId="16546" builtinId="27" hidden="1" customBuiltin="1"/>
    <cellStyle name="Bad" xfId="7633" builtinId="27" hidden="1" customBuiltin="1"/>
    <cellStyle name="Bad" xfId="12453" builtinId="27" hidden="1" customBuiltin="1"/>
    <cellStyle name="Bad" xfId="14588" builtinId="27" hidden="1" customBuiltin="1"/>
    <cellStyle name="Bad" xfId="4091" builtinId="27" hidden="1" customBuiltin="1"/>
    <cellStyle name="Bad" xfId="17860" builtinId="27" hidden="1" customBuiltin="1"/>
    <cellStyle name="Bad" xfId="19142" builtinId="27" hidden="1" customBuiltin="1"/>
    <cellStyle name="Bad" xfId="18375" builtinId="27" hidden="1" customBuiltin="1"/>
    <cellStyle name="Bad" xfId="5350" builtinId="27" hidden="1" customBuiltin="1"/>
    <cellStyle name="Bad" xfId="14078" builtinId="27" hidden="1" customBuiltin="1"/>
    <cellStyle name="Bad" xfId="17788" builtinId="27" hidden="1" customBuiltin="1"/>
    <cellStyle name="Bad" xfId="14706" builtinId="27" hidden="1" customBuiltin="1"/>
    <cellStyle name="Bad" xfId="5150" builtinId="27" hidden="1" customBuiltin="1"/>
    <cellStyle name="Bad" xfId="17497" builtinId="27" hidden="1" customBuiltin="1"/>
    <cellStyle name="Bad" xfId="19240" builtinId="27" hidden="1" customBuiltin="1"/>
    <cellStyle name="Bad" xfId="19278" builtinId="27" hidden="1" customBuiltin="1"/>
    <cellStyle name="Bad" xfId="19313" builtinId="27" hidden="1" customBuiltin="1"/>
    <cellStyle name="Bad" xfId="19235" builtinId="27" hidden="1" customBuiltin="1"/>
    <cellStyle name="Bad" xfId="19376" builtinId="27" hidden="1" customBuiltin="1"/>
    <cellStyle name="Bad" xfId="19409" builtinId="27" hidden="1" customBuiltin="1"/>
    <cellStyle name="Bad" xfId="19443" builtinId="27" hidden="1" customBuiltin="1"/>
    <cellStyle name="Bad" xfId="19477" builtinId="27" hidden="1" customBuiltin="1"/>
    <cellStyle name="Bad" xfId="19507" builtinId="27" hidden="1" customBuiltin="1"/>
    <cellStyle name="Bad" xfId="19439" builtinId="27" hidden="1" customBuiltin="1"/>
    <cellStyle name="Bad" xfId="14579" builtinId="27" hidden="1" customBuiltin="1"/>
    <cellStyle name="Bad" xfId="19389" builtinId="27" hidden="1" customBuiltin="1"/>
    <cellStyle name="Bad" xfId="19563" builtinId="27" hidden="1" customBuiltin="1"/>
    <cellStyle name="Bad" xfId="19599" builtinId="27" hidden="1" customBuiltin="1"/>
    <cellStyle name="Bad" xfId="19633" builtinId="27" hidden="1" customBuiltin="1"/>
    <cellStyle name="Bad" xfId="19673" builtinId="27" hidden="1" customBuiltin="1"/>
    <cellStyle name="Bad" xfId="19718" builtinId="27" hidden="1" customBuiltin="1"/>
    <cellStyle name="Bad" xfId="19751" builtinId="27" hidden="1" customBuiltin="1"/>
    <cellStyle name="Bad" xfId="19785" builtinId="27" hidden="1" customBuiltin="1"/>
    <cellStyle name="Bad" xfId="19819" builtinId="27" hidden="1" customBuiltin="1"/>
    <cellStyle name="Bad" xfId="19849" builtinId="27" hidden="1" customBuiltin="1"/>
    <cellStyle name="Bad" xfId="19781" builtinId="27" hidden="1" customBuiltin="1"/>
    <cellStyle name="Bad" xfId="19687" builtinId="27" hidden="1" customBuiltin="1"/>
    <cellStyle name="Bad" xfId="19731" builtinId="27" hidden="1" customBuiltin="1"/>
    <cellStyle name="Bad" xfId="19905" builtinId="27" hidden="1" customBuiltin="1"/>
    <cellStyle name="Bad" xfId="19941" builtinId="27" hidden="1" customBuiltin="1"/>
    <cellStyle name="Bad" xfId="19975" builtinId="27" hidden="1" customBuiltin="1"/>
    <cellStyle name="Bad" xfId="20014" builtinId="27" hidden="1" customBuiltin="1"/>
    <cellStyle name="Bad" xfId="20124" builtinId="27" hidden="1" customBuiltin="1"/>
    <cellStyle name="Bad" xfId="20145" builtinId="27" hidden="1" customBuiltin="1"/>
    <cellStyle name="Bad" xfId="20168" builtinId="27" hidden="1" customBuiltin="1"/>
    <cellStyle name="Bad" xfId="20190" builtinId="27" hidden="1" customBuiltin="1"/>
    <cellStyle name="Bad" xfId="20211" builtinId="27" hidden="1" customBuiltin="1"/>
    <cellStyle name="Bad" xfId="20245" builtinId="27" hidden="1" customBuiltin="1"/>
    <cellStyle name="Bad" xfId="20443" builtinId="27" hidden="1" customBuiltin="1"/>
    <cellStyle name="Bad" xfId="20468" builtinId="27" hidden="1" customBuiltin="1"/>
    <cellStyle name="Bad" xfId="20494" builtinId="27" hidden="1" customBuiltin="1"/>
    <cellStyle name="Bad" xfId="20521" builtinId="27" hidden="1" customBuiltin="1"/>
    <cellStyle name="Bad" xfId="20546" builtinId="27" hidden="1" customBuiltin="1"/>
    <cellStyle name="Bad" xfId="20411" builtinId="27" hidden="1" customBuiltin="1"/>
    <cellStyle name="Bad" xfId="20586" builtinId="27" hidden="1" customBuiltin="1"/>
    <cellStyle name="Bad" xfId="20617" builtinId="27" hidden="1" customBuiltin="1"/>
    <cellStyle name="Bad" xfId="20651" builtinId="27" hidden="1" customBuiltin="1"/>
    <cellStyle name="Bad" xfId="20684" builtinId="27" hidden="1" customBuiltin="1"/>
    <cellStyle name="Bad" xfId="20715" builtinId="27" hidden="1" customBuiltin="1"/>
    <cellStyle name="Bad" xfId="20647" builtinId="27" hidden="1" customBuiltin="1"/>
    <cellStyle name="Bad" xfId="20437" builtinId="27" hidden="1" customBuiltin="1"/>
    <cellStyle name="Bad" xfId="20597" builtinId="27" hidden="1" customBuiltin="1"/>
    <cellStyle name="Bad" xfId="20765" builtinId="27" hidden="1" customBuiltin="1"/>
    <cellStyle name="Bad" xfId="20794" builtinId="27" hidden="1" customBuiltin="1"/>
    <cellStyle name="Bad" xfId="20818" builtinId="27" hidden="1" customBuiltin="1"/>
    <cellStyle name="Bad" xfId="20760" builtinId="27" hidden="1" customBuiltin="1"/>
    <cellStyle name="Bad" xfId="20865" builtinId="27" hidden="1" customBuiltin="1"/>
    <cellStyle name="Bad" xfId="20895" builtinId="27" hidden="1" customBuiltin="1"/>
    <cellStyle name="Bad" xfId="20926" builtinId="27" hidden="1" customBuiltin="1"/>
    <cellStyle name="Bad" xfId="20957" builtinId="27" hidden="1" customBuiltin="1"/>
    <cellStyle name="Bad" xfId="20985" builtinId="27" hidden="1" customBuiltin="1"/>
    <cellStyle name="Bad" xfId="20922" builtinId="27" hidden="1" customBuiltin="1"/>
    <cellStyle name="Bad" xfId="20635" builtinId="27" hidden="1" customBuiltin="1"/>
    <cellStyle name="Bad" xfId="20877" builtinId="27" hidden="1" customBuiltin="1"/>
    <cellStyle name="Bad" xfId="21029" builtinId="27" hidden="1" customBuiltin="1"/>
    <cellStyle name="Bad" xfId="21054" builtinId="27" hidden="1" customBuiltin="1"/>
    <cellStyle name="Bad" xfId="21077" builtinId="27" hidden="1" customBuiltin="1"/>
    <cellStyle name="Bad" xfId="21104" builtinId="27" hidden="1" customBuiltin="1"/>
    <cellStyle name="Bad" xfId="21143" builtinId="27" hidden="1" customBuiltin="1"/>
    <cellStyle name="Bad" xfId="21172" builtinId="27" hidden="1" customBuiltin="1"/>
    <cellStyle name="Bad" xfId="21203" builtinId="27" hidden="1" customBuiltin="1"/>
    <cellStyle name="Bad" xfId="21235" builtinId="27" hidden="1" customBuiltin="1"/>
    <cellStyle name="Bad" xfId="21262" builtinId="27" hidden="1" customBuiltin="1"/>
    <cellStyle name="Bad" xfId="21199" builtinId="27" hidden="1" customBuiltin="1"/>
    <cellStyle name="Bad" xfId="21117" builtinId="27" hidden="1" customBuiltin="1"/>
    <cellStyle name="Bad" xfId="21154" builtinId="27" hidden="1" customBuiltin="1"/>
    <cellStyle name="Bad" xfId="21306" builtinId="27" hidden="1" customBuiltin="1"/>
    <cellStyle name="Bad" xfId="21332" builtinId="27" hidden="1" customBuiltin="1"/>
    <cellStyle name="Bad" xfId="21355" builtinId="27" hidden="1" customBuiltin="1"/>
    <cellStyle name="Bad" xfId="21378" builtinId="27" hidden="1" customBuiltin="1"/>
    <cellStyle name="Bad" xfId="20286" builtinId="27" hidden="1" customBuiltin="1"/>
    <cellStyle name="Bad" xfId="20369" builtinId="27" hidden="1" customBuiltin="1"/>
    <cellStyle name="Bad" xfId="20378" builtinId="27" hidden="1" customBuiltin="1"/>
    <cellStyle name="Bad" xfId="20289" builtinId="27" hidden="1" customBuiltin="1"/>
    <cellStyle name="Bad" xfId="20360" builtinId="27" hidden="1" customBuiltin="1"/>
    <cellStyle name="Bad" xfId="20279" builtinId="27" hidden="1" customBuiltin="1"/>
    <cellStyle name="Bad" xfId="21531" builtinId="27" hidden="1" customBuiltin="1"/>
    <cellStyle name="Bad" xfId="21552" builtinId="27" hidden="1" customBuiltin="1"/>
    <cellStyle name="Bad" xfId="21575" builtinId="27" hidden="1" customBuiltin="1"/>
    <cellStyle name="Bad" xfId="21596" builtinId="27" hidden="1" customBuiltin="1"/>
    <cellStyle name="Bad" xfId="21617" builtinId="27" hidden="1" customBuiltin="1"/>
    <cellStyle name="Bad" xfId="21504" builtinId="27" hidden="1" customBuiltin="1"/>
    <cellStyle name="Bad" xfId="21652" builtinId="27" hidden="1" customBuiltin="1"/>
    <cellStyle name="Bad" xfId="21682" builtinId="27" hidden="1" customBuiltin="1"/>
    <cellStyle name="Bad" xfId="21716" builtinId="27" hidden="1" customBuiltin="1"/>
    <cellStyle name="Bad" xfId="21748" builtinId="27" hidden="1" customBuiltin="1"/>
    <cellStyle name="Bad" xfId="21779" builtinId="27" hidden="1" customBuiltin="1"/>
    <cellStyle name="Bad" xfId="21712" builtinId="27" hidden="1" customBuiltin="1"/>
    <cellStyle name="Bad" xfId="21527" builtinId="27" hidden="1" customBuiltin="1"/>
    <cellStyle name="Bad" xfId="21663" builtinId="27" hidden="1" customBuiltin="1"/>
    <cellStyle name="Bad" xfId="21826" builtinId="27" hidden="1" customBuiltin="1"/>
    <cellStyle name="Bad" xfId="21851" builtinId="27" hidden="1" customBuiltin="1"/>
    <cellStyle name="Bad" xfId="21875" builtinId="27" hidden="1" customBuiltin="1"/>
    <cellStyle name="Bad" xfId="21822" builtinId="27" hidden="1" customBuiltin="1"/>
    <cellStyle name="Bad" xfId="21922" builtinId="27" hidden="1" customBuiltin="1"/>
    <cellStyle name="Bad" xfId="21951" builtinId="27" hidden="1" customBuiltin="1"/>
    <cellStyle name="Bad" xfId="21982" builtinId="27" hidden="1" customBuiltin="1"/>
    <cellStyle name="Bad" xfId="22013" builtinId="27" hidden="1" customBuiltin="1"/>
    <cellStyle name="Bad" xfId="22040" builtinId="27" hidden="1" customBuiltin="1"/>
    <cellStyle name="Bad" xfId="21978" builtinId="27" hidden="1" customBuiltin="1"/>
    <cellStyle name="Bad" xfId="21700" builtinId="27" hidden="1" customBuiltin="1"/>
    <cellStyle name="Bad" xfId="21933" builtinId="27" hidden="1" customBuiltin="1"/>
    <cellStyle name="Bad" xfId="22083" builtinId="27" hidden="1" customBuiltin="1"/>
    <cellStyle name="Bad" xfId="22108" builtinId="27" hidden="1" customBuiltin="1"/>
    <cellStyle name="Bad" xfId="22132" builtinId="27" hidden="1" customBuiltin="1"/>
    <cellStyle name="Bad" xfId="22160" builtinId="27" hidden="1" customBuiltin="1"/>
    <cellStyle name="Bad" xfId="22198" builtinId="27" hidden="1" customBuiltin="1"/>
    <cellStyle name="Bad" xfId="22227" builtinId="27" hidden="1" customBuiltin="1"/>
    <cellStyle name="Bad" xfId="22258" builtinId="27" hidden="1" customBuiltin="1"/>
    <cellStyle name="Bad" xfId="22290" builtinId="27" hidden="1" customBuiltin="1"/>
    <cellStyle name="Bad" xfId="22317" builtinId="27" hidden="1" customBuiltin="1"/>
    <cellStyle name="Bad" xfId="22254" builtinId="27" hidden="1" customBuiltin="1"/>
    <cellStyle name="Bad" xfId="22173" builtinId="27" hidden="1" customBuiltin="1"/>
    <cellStyle name="Bad" xfId="22209" builtinId="27" hidden="1" customBuiltin="1"/>
    <cellStyle name="Bad" xfId="22362" builtinId="27" hidden="1" customBuiltin="1"/>
    <cellStyle name="Bad" xfId="22385" builtinId="27" hidden="1" customBuiltin="1"/>
    <cellStyle name="Bad" xfId="22408" builtinId="27" hidden="1" customBuiltin="1"/>
    <cellStyle name="Bad" xfId="22431" builtinId="27" hidden="1" customBuiltin="1"/>
    <cellStyle name="Bad" xfId="5449" builtinId="27" hidden="1" customBuiltin="1"/>
    <cellStyle name="Bad" xfId="10888" builtinId="27" hidden="1" customBuiltin="1"/>
    <cellStyle name="Bad" xfId="20488" builtinId="27" hidden="1" customBuiltin="1"/>
    <cellStyle name="Bad" xfId="16945" builtinId="27" hidden="1" customBuiltin="1"/>
    <cellStyle name="Bad" xfId="17035" builtinId="27" hidden="1" customBuiltin="1"/>
    <cellStyle name="Bad" xfId="20761" builtinId="27" hidden="1" customBuiltin="1"/>
    <cellStyle name="Bad" xfId="20059" builtinId="27" hidden="1" customBuiltin="1"/>
    <cellStyle name="Bad" xfId="5423" builtinId="27" hidden="1" customBuiltin="1"/>
    <cellStyle name="Bad" xfId="5922" builtinId="27" hidden="1" customBuiltin="1"/>
    <cellStyle name="Bad" xfId="8640" builtinId="27" hidden="1" customBuiltin="1"/>
    <cellStyle name="Bad" xfId="18938" builtinId="27" hidden="1" customBuiltin="1"/>
    <cellStyle name="Bad" xfId="21132" builtinId="27" hidden="1" customBuiltin="1"/>
    <cellStyle name="Bad" xfId="22396" builtinId="27" hidden="1" customBuiltin="1"/>
    <cellStyle name="Bad" xfId="21644" builtinId="27" hidden="1" customBuiltin="1"/>
    <cellStyle name="Bad" xfId="16929" builtinId="27" hidden="1" customBuiltin="1"/>
    <cellStyle name="Bad" xfId="14267" builtinId="27" hidden="1" customBuiltin="1"/>
    <cellStyle name="Bad" xfId="21062" builtinId="27" hidden="1" customBuiltin="1"/>
    <cellStyle name="Bad" xfId="20070" builtinId="27" hidden="1" customBuiltin="1"/>
    <cellStyle name="Bad" xfId="18744" builtinId="27" hidden="1" customBuiltin="1"/>
    <cellStyle name="Bad" xfId="20777" builtinId="27" hidden="1" customBuiltin="1"/>
    <cellStyle name="Bad" xfId="22493" builtinId="27" hidden="1" customBuiltin="1"/>
    <cellStyle name="Bad" xfId="22531" builtinId="27" hidden="1" customBuiltin="1"/>
    <cellStyle name="Bad" xfId="22566" builtinId="27" hidden="1" customBuiltin="1"/>
    <cellStyle name="Bad" xfId="22488" builtinId="27" hidden="1" customBuiltin="1"/>
    <cellStyle name="Bad" xfId="22629" builtinId="27" hidden="1" customBuiltin="1"/>
    <cellStyle name="Bad" xfId="22662" builtinId="27" hidden="1" customBuiltin="1"/>
    <cellStyle name="Bad" xfId="22696" builtinId="27" hidden="1" customBuiltin="1"/>
    <cellStyle name="Bad" xfId="22730" builtinId="27" hidden="1" customBuiltin="1"/>
    <cellStyle name="Bad" xfId="22760" builtinId="27" hidden="1" customBuiltin="1"/>
    <cellStyle name="Bad" xfId="22692" builtinId="27" hidden="1" customBuiltin="1"/>
    <cellStyle name="Bad" xfId="20072" builtinId="27" hidden="1" customBuiltin="1"/>
    <cellStyle name="Bad" xfId="22642" builtinId="27" hidden="1" customBuiltin="1"/>
    <cellStyle name="Bad" xfId="22816" builtinId="27" hidden="1" customBuiltin="1"/>
    <cellStyle name="Bad" xfId="22852" builtinId="27" hidden="1" customBuiltin="1"/>
    <cellStyle name="Bad" xfId="22886" builtinId="27" hidden="1" customBuiltin="1"/>
    <cellStyle name="Bad" xfId="22926" builtinId="27" hidden="1" customBuiltin="1"/>
    <cellStyle name="Bad" xfId="22971" builtinId="27" hidden="1" customBuiltin="1"/>
    <cellStyle name="Bad" xfId="23004" builtinId="27" hidden="1" customBuiltin="1"/>
    <cellStyle name="Bad" xfId="23038" builtinId="27" hidden="1" customBuiltin="1"/>
    <cellStyle name="Bad" xfId="23072" builtinId="27" hidden="1" customBuiltin="1"/>
    <cellStyle name="Bad" xfId="23102" builtinId="27" hidden="1" customBuiltin="1"/>
    <cellStyle name="Bad" xfId="23034" builtinId="27" hidden="1" customBuiltin="1"/>
    <cellStyle name="Bad" xfId="22940" builtinId="27" hidden="1" customBuiltin="1"/>
    <cellStyle name="Bad" xfId="22984" builtinId="27" hidden="1" customBuiltin="1"/>
    <cellStyle name="Bad" xfId="23158" builtinId="27" hidden="1" customBuiltin="1"/>
    <cellStyle name="Bad" xfId="23194" builtinId="27" hidden="1" customBuiltin="1"/>
    <cellStyle name="Bad" xfId="23228" builtinId="27" hidden="1" customBuiltin="1"/>
    <cellStyle name="Bad" xfId="23264" builtinId="27" hidden="1" customBuiltin="1"/>
    <cellStyle name="Bad" xfId="23332" builtinId="27" hidden="1" customBuiltin="1"/>
    <cellStyle name="Bad" xfId="23353" builtinId="27" hidden="1" customBuiltin="1"/>
    <cellStyle name="Bad" xfId="23376" builtinId="27" hidden="1" customBuiltin="1"/>
    <cellStyle name="Bad" xfId="23398" builtinId="27" hidden="1" customBuiltin="1"/>
    <cellStyle name="Bad" xfId="23419" builtinId="27" hidden="1" customBuiltin="1"/>
    <cellStyle name="Bad" xfId="23450" builtinId="27" hidden="1" customBuiltin="1"/>
    <cellStyle name="Bad" xfId="23645" builtinId="27" hidden="1" customBuiltin="1"/>
    <cellStyle name="Bad" xfId="23667" builtinId="27" hidden="1" customBuiltin="1"/>
    <cellStyle name="Bad" xfId="23693" builtinId="27" hidden="1" customBuiltin="1"/>
    <cellStyle name="Bad" xfId="23719" builtinId="27" hidden="1" customBuiltin="1"/>
    <cellStyle name="Bad" xfId="23743" builtinId="27" hidden="1" customBuiltin="1"/>
    <cellStyle name="Bad" xfId="23613" builtinId="27" hidden="1" customBuiltin="1"/>
    <cellStyle name="Bad" xfId="23783" builtinId="27" hidden="1" customBuiltin="1"/>
    <cellStyle name="Bad" xfId="23813" builtinId="27" hidden="1" customBuiltin="1"/>
    <cellStyle name="Bad" xfId="23847" builtinId="27" hidden="1" customBuiltin="1"/>
    <cellStyle name="Bad" xfId="23880" builtinId="27" hidden="1" customBuiltin="1"/>
    <cellStyle name="Bad" xfId="23911" builtinId="27" hidden="1" customBuiltin="1"/>
    <cellStyle name="Bad" xfId="23843" builtinId="27" hidden="1" customBuiltin="1"/>
    <cellStyle name="Bad" xfId="23639" builtinId="27" hidden="1" customBuiltin="1"/>
    <cellStyle name="Bad" xfId="23794" builtinId="27" hidden="1" customBuiltin="1"/>
    <cellStyle name="Bad" xfId="23959" builtinId="27" hidden="1" customBuiltin="1"/>
    <cellStyle name="Bad" xfId="23986" builtinId="27" hidden="1" customBuiltin="1"/>
    <cellStyle name="Bad" xfId="24010" builtinId="27" hidden="1" customBuiltin="1"/>
    <cellStyle name="Bad" xfId="23954" builtinId="27" hidden="1" customBuiltin="1"/>
    <cellStyle name="Bad" xfId="24056" builtinId="27" hidden="1" customBuiltin="1"/>
    <cellStyle name="Bad" xfId="24084" builtinId="27" hidden="1" customBuiltin="1"/>
    <cellStyle name="Bad" xfId="24115" builtinId="27" hidden="1" customBuiltin="1"/>
    <cellStyle name="Bad" xfId="24146" builtinId="27" hidden="1" customBuiltin="1"/>
    <cellStyle name="Bad" xfId="24173" builtinId="27" hidden="1" customBuiltin="1"/>
    <cellStyle name="Bad" xfId="24111" builtinId="27" hidden="1" customBuiltin="1"/>
    <cellStyle name="Bad" xfId="23831" builtinId="27" hidden="1" customBuiltin="1"/>
    <cellStyle name="Bad" xfId="24067" builtinId="27" hidden="1" customBuiltin="1"/>
    <cellStyle name="Bad" xfId="24217" builtinId="27" hidden="1" customBuiltin="1"/>
    <cellStyle name="Bad" xfId="24241" builtinId="27" hidden="1" customBuiltin="1"/>
    <cellStyle name="Bad" xfId="24264" builtinId="27" hidden="1" customBuiltin="1"/>
    <cellStyle name="Bad" xfId="24291" builtinId="27" hidden="1" customBuiltin="1"/>
    <cellStyle name="Bad" xfId="24330" builtinId="27" hidden="1" customBuiltin="1"/>
    <cellStyle name="Bad" xfId="24358" builtinId="27" hidden="1" customBuiltin="1"/>
    <cellStyle name="Bad" xfId="24389" builtinId="27" hidden="1" customBuiltin="1"/>
    <cellStyle name="Bad" xfId="24420" builtinId="27" hidden="1" customBuiltin="1"/>
    <cellStyle name="Bad" xfId="24447" builtinId="27" hidden="1" customBuiltin="1"/>
    <cellStyle name="Bad" xfId="24385" builtinId="27" hidden="1" customBuiltin="1"/>
    <cellStyle name="Bad" xfId="24304" builtinId="27" hidden="1" customBuiltin="1"/>
    <cellStyle name="Bad" xfId="24341" builtinId="27" hidden="1" customBuiltin="1"/>
    <cellStyle name="Bad" xfId="24491" builtinId="27" hidden="1" customBuiltin="1"/>
    <cellStyle name="Bad" xfId="24516" builtinId="27" hidden="1" customBuiltin="1"/>
    <cellStyle name="Bad" xfId="24539" builtinId="27" hidden="1" customBuiltin="1"/>
    <cellStyle name="Bad" xfId="24562" builtinId="27" hidden="1" customBuiltin="1"/>
    <cellStyle name="Bad" xfId="23490" builtinId="27" hidden="1" customBuiltin="1"/>
    <cellStyle name="Bad" xfId="23572" builtinId="27" hidden="1" customBuiltin="1"/>
    <cellStyle name="Bad" xfId="23581" builtinId="27" hidden="1" customBuiltin="1"/>
    <cellStyle name="Bad" xfId="23493" builtinId="27" hidden="1" customBuiltin="1"/>
    <cellStyle name="Bad" xfId="23563" builtinId="27" hidden="1" customBuiltin="1"/>
    <cellStyle name="Bad" xfId="23484" builtinId="27" hidden="1" customBuiltin="1"/>
    <cellStyle name="Bad" xfId="24714" builtinId="27" hidden="1" customBuiltin="1"/>
    <cellStyle name="Bad" xfId="24735" builtinId="27" hidden="1" customBuiltin="1"/>
    <cellStyle name="Bad" xfId="24758" builtinId="27" hidden="1" customBuiltin="1"/>
    <cellStyle name="Bad" xfId="24779" builtinId="27" hidden="1" customBuiltin="1"/>
    <cellStyle name="Bad" xfId="24800" builtinId="27" hidden="1" customBuiltin="1"/>
    <cellStyle name="Bad" xfId="24688" builtinId="27" hidden="1" customBuiltin="1"/>
    <cellStyle name="Bad" xfId="24834" builtinId="27" hidden="1" customBuiltin="1"/>
    <cellStyle name="Bad" xfId="24863" builtinId="27" hidden="1" customBuiltin="1"/>
    <cellStyle name="Bad" xfId="24897" builtinId="27" hidden="1" customBuiltin="1"/>
    <cellStyle name="Bad" xfId="24928" builtinId="27" hidden="1" customBuiltin="1"/>
    <cellStyle name="Bad" xfId="24959" builtinId="27" hidden="1" customBuiltin="1"/>
    <cellStyle name="Bad" xfId="24893" builtinId="27" hidden="1" customBuiltin="1"/>
    <cellStyle name="Bad" xfId="24710" builtinId="27" hidden="1" customBuiltin="1"/>
    <cellStyle name="Bad" xfId="24845" builtinId="27" hidden="1" customBuiltin="1"/>
    <cellStyle name="Bad" xfId="25006" builtinId="27" hidden="1" customBuiltin="1"/>
    <cellStyle name="Bad" xfId="25030" builtinId="27" hidden="1" customBuiltin="1"/>
    <cellStyle name="Bad" xfId="25054" builtinId="27" hidden="1" customBuiltin="1"/>
    <cellStyle name="Bad" xfId="25002" builtinId="27" hidden="1" customBuiltin="1"/>
    <cellStyle name="Bad" xfId="25099" builtinId="27" hidden="1" customBuiltin="1"/>
    <cellStyle name="Bad" xfId="25127" builtinId="27" hidden="1" customBuiltin="1"/>
    <cellStyle name="Bad" xfId="25158" builtinId="27" hidden="1" customBuiltin="1"/>
    <cellStyle name="Bad" xfId="25188" builtinId="27" hidden="1" customBuiltin="1"/>
    <cellStyle name="Bad" xfId="25215" builtinId="27" hidden="1" customBuiltin="1"/>
    <cellStyle name="Bad" xfId="25154" builtinId="27" hidden="1" customBuiltin="1"/>
    <cellStyle name="Bad" xfId="24881" builtinId="27" hidden="1" customBuiltin="1"/>
    <cellStyle name="Bad" xfId="25110" builtinId="27" hidden="1" customBuiltin="1"/>
    <cellStyle name="Bad" xfId="25257" builtinId="27" hidden="1" customBuiltin="1"/>
    <cellStyle name="Bad" xfId="25281" builtinId="27" hidden="1" customBuiltin="1"/>
    <cellStyle name="Bad" xfId="25305" builtinId="27" hidden="1" customBuiltin="1"/>
    <cellStyle name="Bad" xfId="25333" builtinId="27" hidden="1" customBuiltin="1"/>
    <cellStyle name="Bad" xfId="25370" builtinId="27" hidden="1" customBuiltin="1"/>
    <cellStyle name="Bad" xfId="25398" builtinId="27" hidden="1" customBuiltin="1"/>
    <cellStyle name="Bad" xfId="25429" builtinId="27" hidden="1" customBuiltin="1"/>
    <cellStyle name="Bad" xfId="25459" builtinId="27" hidden="1" customBuiltin="1"/>
    <cellStyle name="Bad" xfId="25486" builtinId="27" hidden="1" customBuiltin="1"/>
    <cellStyle name="Bad" xfId="25425" builtinId="27" hidden="1" customBuiltin="1"/>
    <cellStyle name="Bad" xfId="25346" builtinId="27" hidden="1" customBuiltin="1"/>
    <cellStyle name="Bad" xfId="25381" builtinId="27" hidden="1" customBuiltin="1"/>
    <cellStyle name="Bad" xfId="25530" builtinId="27" hidden="1" customBuiltin="1"/>
    <cellStyle name="Bad" xfId="25553" builtinId="27" hidden="1" customBuiltin="1"/>
    <cellStyle name="Bad" xfId="25576" builtinId="27" hidden="1" customBuiltin="1"/>
    <cellStyle name="Bad" xfId="25599" builtinId="27" hidden="1" customBuiltin="1"/>
    <cellStyle name="Bad" xfId="18546" builtinId="27" hidden="1" customBuiltin="1"/>
    <cellStyle name="Bad" xfId="20066" builtinId="27" hidden="1" customBuiltin="1"/>
    <cellStyle name="Bad" xfId="23687" builtinId="27" hidden="1" customBuiltin="1"/>
    <cellStyle name="Bad" xfId="4439" builtinId="27" hidden="1" customBuiltin="1"/>
    <cellStyle name="Bad" xfId="16854" builtinId="27" hidden="1" customBuiltin="1"/>
    <cellStyle name="Bad" xfId="23955" builtinId="27" hidden="1" customBuiltin="1"/>
    <cellStyle name="Bad" xfId="23302" builtinId="27" hidden="1" customBuiltin="1"/>
    <cellStyle name="Bad" xfId="6234" builtinId="27" hidden="1" customBuiltin="1"/>
    <cellStyle name="Bad" xfId="18553" builtinId="27" hidden="1" customBuiltin="1"/>
    <cellStyle name="Bad" xfId="5826" builtinId="27" hidden="1" customBuiltin="1"/>
    <cellStyle name="Bad" xfId="22193" builtinId="27" hidden="1" customBuiltin="1"/>
    <cellStyle name="Bad" xfId="24319" builtinId="27" hidden="1" customBuiltin="1"/>
    <cellStyle name="Bad" xfId="25564" builtinId="27" hidden="1" customBuiltin="1"/>
    <cellStyle name="Bad" xfId="24826" builtinId="27" hidden="1" customBuiltin="1"/>
    <cellStyle name="Bad" xfId="9619" builtinId="27" hidden="1" customBuiltin="1"/>
    <cellStyle name="Bad" xfId="8386" builtinId="27" hidden="1" customBuiltin="1"/>
    <cellStyle name="Bad" xfId="24249" builtinId="27" hidden="1" customBuiltin="1"/>
    <cellStyle name="Bad" xfId="23306" builtinId="27" hidden="1" customBuiltin="1"/>
    <cellStyle name="Bad" xfId="22005" builtinId="27" hidden="1" customBuiltin="1"/>
    <cellStyle name="Bad" xfId="23971" builtinId="27" hidden="1" customBuiltin="1"/>
    <cellStyle name="Bad" xfId="25660" builtinId="27" hidden="1" customBuiltin="1"/>
    <cellStyle name="Bad" xfId="25697" builtinId="27" hidden="1" customBuiltin="1"/>
    <cellStyle name="Bad" xfId="25732" builtinId="27" hidden="1" customBuiltin="1"/>
    <cellStyle name="Bad" xfId="25656" builtinId="27" hidden="1" customBuiltin="1"/>
    <cellStyle name="Bad" xfId="25795" builtinId="27" hidden="1" customBuiltin="1"/>
    <cellStyle name="Bad" xfId="25828" builtinId="27" hidden="1" customBuiltin="1"/>
    <cellStyle name="Bad" xfId="25862" builtinId="27" hidden="1" customBuiltin="1"/>
    <cellStyle name="Bad" xfId="25896" builtinId="27" hidden="1" customBuiltin="1"/>
    <cellStyle name="Bad" xfId="25926" builtinId="27" hidden="1" customBuiltin="1"/>
    <cellStyle name="Bad" xfId="25858" builtinId="27" hidden="1" customBuiltin="1"/>
    <cellStyle name="Bad" xfId="23308" builtinId="27" hidden="1" customBuiltin="1"/>
    <cellStyle name="Bad" xfId="25808" builtinId="27" hidden="1" customBuiltin="1"/>
    <cellStyle name="Bad" xfId="25982" builtinId="27" hidden="1" customBuiltin="1"/>
    <cellStyle name="Bad" xfId="26018" builtinId="27" hidden="1" customBuiltin="1"/>
    <cellStyle name="Bad" xfId="26052" builtinId="27" hidden="1" customBuiltin="1"/>
    <cellStyle name="Bad" xfId="26089" builtinId="27" hidden="1" customBuiltin="1"/>
    <cellStyle name="Bad" xfId="26127" builtinId="27" hidden="1" customBuiltin="1"/>
    <cellStyle name="Bad" xfId="26155" builtinId="27" hidden="1" customBuiltin="1"/>
    <cellStyle name="Bad" xfId="26186" builtinId="27" hidden="1" customBuiltin="1"/>
    <cellStyle name="Bad" xfId="26217" builtinId="27" hidden="1" customBuiltin="1"/>
    <cellStyle name="Bad" xfId="26244" builtinId="27" hidden="1" customBuiltin="1"/>
    <cellStyle name="Bad" xfId="26182" builtinId="27" hidden="1" customBuiltin="1"/>
    <cellStyle name="Bad" xfId="26102" builtinId="27" hidden="1" customBuiltin="1"/>
    <cellStyle name="Bad" xfId="26138" builtinId="27" hidden="1" customBuiltin="1"/>
    <cellStyle name="Bad" xfId="26285" builtinId="27" hidden="1" customBuiltin="1"/>
    <cellStyle name="Bad" xfId="26308" builtinId="27" hidden="1" customBuiltin="1"/>
    <cellStyle name="Bad" xfId="26329" builtinId="27" hidden="1" customBuiltin="1"/>
    <cellStyle name="Bad" xfId="26351" builtinId="27" hidden="1" customBuiltin="1"/>
    <cellStyle name="Bad" xfId="26373" builtinId="27" hidden="1" customBuiltin="1"/>
    <cellStyle name="Bad" xfId="26394" builtinId="27" hidden="1" customBuiltin="1"/>
    <cellStyle name="Bad" xfId="26416" builtinId="27" hidden="1" customBuiltin="1"/>
    <cellStyle name="Bad" xfId="26438" builtinId="27" hidden="1" customBuiltin="1"/>
    <cellStyle name="Bad" xfId="26459" builtinId="27" hidden="1" customBuiltin="1"/>
    <cellStyle name="Bad" xfId="26484" builtinId="27" hidden="1" customBuiltin="1"/>
    <cellStyle name="Bad" xfId="26663" builtinId="27" hidden="1" customBuiltin="1"/>
    <cellStyle name="Bad" xfId="26684" builtinId="27" hidden="1" customBuiltin="1"/>
    <cellStyle name="Bad" xfId="26707" builtinId="27" hidden="1" customBuiltin="1"/>
    <cellStyle name="Bad" xfId="26729" builtinId="27" hidden="1" customBuiltin="1"/>
    <cellStyle name="Bad" xfId="26750" builtinId="27" hidden="1" customBuiltin="1"/>
    <cellStyle name="Bad" xfId="26635" builtinId="27" hidden="1" customBuiltin="1"/>
    <cellStyle name="Bad" xfId="26783" builtinId="27" hidden="1" customBuiltin="1"/>
    <cellStyle name="Bad" xfId="26811" builtinId="27" hidden="1" customBuiltin="1"/>
    <cellStyle name="Bad" xfId="26845" builtinId="27" hidden="1" customBuiltin="1"/>
    <cellStyle name="Bad" xfId="26876" builtinId="27" hidden="1" customBuiltin="1"/>
    <cellStyle name="Bad" xfId="26907" builtinId="27" hidden="1" customBuiltin="1"/>
    <cellStyle name="Bad" xfId="26841" builtinId="27" hidden="1" customBuiltin="1"/>
    <cellStyle name="Bad" xfId="26658" builtinId="27" hidden="1" customBuiltin="1"/>
    <cellStyle name="Bad" xfId="26794" builtinId="27" hidden="1" customBuiltin="1"/>
    <cellStyle name="Bad" xfId="26952" builtinId="27" hidden="1" customBuiltin="1"/>
    <cellStyle name="Bad" xfId="26975" builtinId="27" hidden="1" customBuiltin="1"/>
    <cellStyle name="Bad" xfId="26996" builtinId="27" hidden="1" customBuiltin="1"/>
    <cellStyle name="Bad" xfId="26948" builtinId="27" hidden="1" customBuiltin="1"/>
    <cellStyle name="Bad" xfId="27038" builtinId="27" hidden="1" customBuiltin="1"/>
    <cellStyle name="Bad" xfId="27065" builtinId="27" hidden="1" customBuiltin="1"/>
    <cellStyle name="Bad" xfId="27096" builtinId="27" hidden="1" customBuiltin="1"/>
    <cellStyle name="Bad" xfId="27126" builtinId="27" hidden="1" customBuiltin="1"/>
    <cellStyle name="Bad" xfId="27153" builtinId="27" hidden="1" customBuiltin="1"/>
    <cellStyle name="Bad" xfId="27092" builtinId="27" hidden="1" customBuiltin="1"/>
    <cellStyle name="Bad" xfId="26829" builtinId="27" hidden="1" customBuiltin="1"/>
    <cellStyle name="Bad" xfId="27049" builtinId="27" hidden="1" customBuiltin="1"/>
    <cellStyle name="Bad" xfId="27194" builtinId="27" hidden="1" customBuiltin="1"/>
    <cellStyle name="Bad" xfId="27216" builtinId="27" hidden="1" customBuiltin="1"/>
    <cellStyle name="Bad" xfId="27237" builtinId="27" hidden="1" customBuiltin="1"/>
    <cellStyle name="Bad" xfId="27261" builtinId="27" hidden="1" customBuiltin="1"/>
    <cellStyle name="Bad" xfId="27298" builtinId="27" hidden="1" customBuiltin="1"/>
    <cellStyle name="Bad" xfId="27325" builtinId="27" hidden="1" customBuiltin="1"/>
    <cellStyle name="Bad" xfId="27356" builtinId="27" hidden="1" customBuiltin="1"/>
    <cellStyle name="Bad" xfId="27386" builtinId="27" hidden="1" customBuiltin="1"/>
    <cellStyle name="Bad" xfId="27413" builtinId="27" hidden="1" customBuiltin="1"/>
    <cellStyle name="Bad" xfId="27352" builtinId="27" hidden="1" customBuiltin="1"/>
    <cellStyle name="Bad" xfId="27274" builtinId="27" hidden="1" customBuiltin="1"/>
    <cellStyle name="Bad" xfId="27309" builtinId="27" hidden="1" customBuiltin="1"/>
    <cellStyle name="Bad" xfId="27454" builtinId="27" hidden="1" customBuiltin="1"/>
    <cellStyle name="Bad" xfId="27476" builtinId="27" hidden="1" customBuiltin="1"/>
    <cellStyle name="Bad" xfId="27497" builtinId="27" hidden="1" customBuiltin="1"/>
    <cellStyle name="Bad" xfId="27518" builtinId="27" hidden="1" customBuiltin="1"/>
    <cellStyle name="Bad" xfId="26523" builtinId="27" hidden="1" customBuiltin="1"/>
    <cellStyle name="Bad" xfId="26596" builtinId="27" hidden="1" customBuiltin="1"/>
    <cellStyle name="Bad" xfId="26605" builtinId="27" hidden="1" customBuiltin="1"/>
    <cellStyle name="Bad" xfId="26526" builtinId="27" hidden="1" customBuiltin="1"/>
    <cellStyle name="Bad" xfId="26587" builtinId="27" hidden="1" customBuiltin="1"/>
    <cellStyle name="Bad" xfId="26517" builtinId="27" hidden="1" customBuiltin="1"/>
    <cellStyle name="Bad" xfId="27571" builtinId="27" hidden="1" customBuiltin="1"/>
    <cellStyle name="Bad" xfId="27592" builtinId="27" hidden="1" customBuiltin="1"/>
    <cellStyle name="Bad" xfId="27615" builtinId="27" hidden="1" customBuiltin="1"/>
    <cellStyle name="Bad" xfId="27636" builtinId="27" hidden="1" customBuiltin="1"/>
    <cellStyle name="Bad" xfId="27657" builtinId="27" hidden="1" customBuiltin="1"/>
    <cellStyle name="Bad" xfId="27545" builtinId="27" hidden="1" customBuiltin="1"/>
    <cellStyle name="Bad" xfId="27689" builtinId="27" hidden="1" customBuiltin="1"/>
    <cellStyle name="Bad" xfId="27717" builtinId="27" hidden="1" customBuiltin="1"/>
    <cellStyle name="Bad" xfId="27751" builtinId="27" hidden="1" customBuiltin="1"/>
    <cellStyle name="Bad" xfId="27781" builtinId="27" hidden="1" customBuiltin="1"/>
    <cellStyle name="Bad" xfId="27812" builtinId="27" hidden="1" customBuiltin="1"/>
    <cellStyle name="Bad" xfId="27747" builtinId="27" hidden="1" customBuiltin="1"/>
    <cellStyle name="Bad" xfId="27567" builtinId="27" hidden="1" customBuiltin="1"/>
    <cellStyle name="Bad" xfId="27700" builtinId="27" hidden="1" customBuiltin="1"/>
    <cellStyle name="Bad" xfId="27857" builtinId="27" hidden="1" customBuiltin="1"/>
    <cellStyle name="Bad" xfId="27879" builtinId="27" hidden="1" customBuiltin="1"/>
    <cellStyle name="Bad" xfId="27900" builtinId="27" hidden="1" customBuiltin="1"/>
    <cellStyle name="Bad" xfId="27853" builtinId="27" hidden="1" customBuiltin="1"/>
    <cellStyle name="Bad" xfId="27940" builtinId="27" hidden="1" customBuiltin="1"/>
    <cellStyle name="Bad" xfId="27967" builtinId="27" hidden="1" customBuiltin="1"/>
    <cellStyle name="Bad" xfId="27998" builtinId="27" hidden="1" customBuiltin="1"/>
    <cellStyle name="Bad" xfId="28027" builtinId="27" hidden="1" customBuiltin="1"/>
    <cellStyle name="Bad" xfId="28054" builtinId="27" hidden="1" customBuiltin="1"/>
    <cellStyle name="Bad" xfId="27994" builtinId="27" hidden="1" customBuiltin="1"/>
    <cellStyle name="Bad" xfId="27735" builtinId="27" hidden="1" customBuiltin="1"/>
    <cellStyle name="Bad" xfId="27951" builtinId="27" hidden="1" customBuiltin="1"/>
    <cellStyle name="Bad" xfId="28095" builtinId="27" hidden="1" customBuiltin="1"/>
    <cellStyle name="Bad" xfId="28116" builtinId="27" hidden="1" customBuiltin="1"/>
    <cellStyle name="Bad" xfId="28137" builtinId="27" hidden="1" customBuiltin="1"/>
    <cellStyle name="Bad" xfId="28161" builtinId="27" hidden="1" customBuiltin="1"/>
    <cellStyle name="Bad" xfId="28196" builtinId="27" hidden="1" customBuiltin="1"/>
    <cellStyle name="Bad" xfId="28223" builtinId="27" hidden="1" customBuiltin="1"/>
    <cellStyle name="Bad" xfId="28254" builtinId="27" hidden="1" customBuiltin="1"/>
    <cellStyle name="Bad" xfId="28283" builtinId="27" hidden="1" customBuiltin="1"/>
    <cellStyle name="Bad" xfId="28310" builtinId="27" hidden="1" customBuiltin="1"/>
    <cellStyle name="Bad" xfId="28250" builtinId="27" hidden="1" customBuiltin="1"/>
    <cellStyle name="Bad" xfId="28174" builtinId="27" hidden="1" customBuiltin="1"/>
    <cellStyle name="Bad" xfId="28207" builtinId="27" hidden="1" customBuiltin="1"/>
    <cellStyle name="Bad" xfId="28351" builtinId="27" hidden="1" customBuiltin="1"/>
    <cellStyle name="Bad" xfId="28372" builtinId="27" hidden="1" customBuiltin="1"/>
    <cellStyle name="Bad" xfId="28393" builtinId="27" hidden="1" customBuiltin="1"/>
    <cellStyle name="Bad" xfId="28414" builtinId="27" hidden="1" customBuiltin="1"/>
    <cellStyle name="blp_datetime" xfId="34135" xr:uid="{B027DDE2-2A38-49AC-BC19-BAD7012BD861}"/>
    <cellStyle name="Calculation" xfId="13" builtinId="22" hidden="1" customBuiltin="1"/>
    <cellStyle name="Calculation" xfId="55" builtinId="22" hidden="1" customBuiltin="1"/>
    <cellStyle name="Calculation" xfId="89" builtinId="22" hidden="1" customBuiltin="1"/>
    <cellStyle name="Calculation" xfId="130" builtinId="22" hidden="1" customBuiltin="1"/>
    <cellStyle name="Calculation" xfId="173" builtinId="22" hidden="1" customBuiltin="1"/>
    <cellStyle name="Calculation" xfId="207" builtinId="22" hidden="1" customBuiltin="1"/>
    <cellStyle name="Calculation" xfId="244" builtinId="22" hidden="1" customBuiltin="1"/>
    <cellStyle name="Calculation" xfId="281" builtinId="22" hidden="1" customBuiltin="1"/>
    <cellStyle name="Calculation" xfId="315" builtinId="22" hidden="1" customBuiltin="1"/>
    <cellStyle name="Calculation" xfId="350" builtinId="22" hidden="1" customBuiltin="1"/>
    <cellStyle name="Calculation" xfId="438" builtinId="22" hidden="1" customBuiltin="1"/>
    <cellStyle name="Calculation" xfId="472" builtinId="22" hidden="1" customBuiltin="1"/>
    <cellStyle name="Calculation" xfId="508" builtinId="22" hidden="1" customBuiltin="1"/>
    <cellStyle name="Calculation" xfId="544" builtinId="22" hidden="1" customBuiltin="1"/>
    <cellStyle name="Calculation" xfId="578" builtinId="22" hidden="1" customBuiltin="1"/>
    <cellStyle name="Calculation" xfId="427" builtinId="22" hidden="1" customBuiltin="1"/>
    <cellStyle name="Calculation" xfId="629" builtinId="22" hidden="1" customBuiltin="1"/>
    <cellStyle name="Calculation" xfId="663" builtinId="22" hidden="1" customBuiltin="1"/>
    <cellStyle name="Calculation" xfId="701" builtinId="22" hidden="1" customBuiltin="1"/>
    <cellStyle name="Calculation" xfId="736" builtinId="22" hidden="1" customBuiltin="1"/>
    <cellStyle name="Calculation" xfId="770" builtinId="22" hidden="1" customBuiltin="1"/>
    <cellStyle name="Calculation" xfId="774" builtinId="22" hidden="1" customBuiltin="1"/>
    <cellStyle name="Calculation" xfId="744" builtinId="22" hidden="1" customBuiltin="1"/>
    <cellStyle name="Calculation" xfId="777" builtinId="22" hidden="1" customBuiltin="1"/>
    <cellStyle name="Calculation" xfId="832" builtinId="22" hidden="1" customBuiltin="1"/>
    <cellStyle name="Calculation" xfId="868" builtinId="22" hidden="1" customBuiltin="1"/>
    <cellStyle name="Calculation" xfId="903" builtinId="22" hidden="1" customBuiltin="1"/>
    <cellStyle name="Calculation" xfId="614" builtinId="22" hidden="1" customBuiltin="1"/>
    <cellStyle name="Calculation" xfId="966" builtinId="22" hidden="1" customBuiltin="1"/>
    <cellStyle name="Calculation" xfId="999" builtinId="22" hidden="1" customBuiltin="1"/>
    <cellStyle name="Calculation" xfId="1034" builtinId="22" hidden="1" customBuiltin="1"/>
    <cellStyle name="Calculation" xfId="1067" builtinId="22" hidden="1" customBuiltin="1"/>
    <cellStyle name="Calculation" xfId="1097" builtinId="22" hidden="1" customBuiltin="1"/>
    <cellStyle name="Calculation" xfId="1101" builtinId="22" hidden="1" customBuiltin="1"/>
    <cellStyle name="Calculation" xfId="1075" builtinId="22" hidden="1" customBuiltin="1"/>
    <cellStyle name="Calculation" xfId="1104" builtinId="22" hidden="1" customBuiltin="1"/>
    <cellStyle name="Calculation" xfId="1153" builtinId="22" hidden="1" customBuiltin="1"/>
    <cellStyle name="Calculation" xfId="1189" builtinId="22" hidden="1" customBuiltin="1"/>
    <cellStyle name="Calculation" xfId="1223" builtinId="22" hidden="1" customBuiltin="1"/>
    <cellStyle name="Calculation" xfId="1263" builtinId="22" hidden="1" customBuiltin="1"/>
    <cellStyle name="Calculation" xfId="1308" builtinId="22" hidden="1" customBuiltin="1"/>
    <cellStyle name="Calculation" xfId="1341" builtinId="22" hidden="1" customBuiltin="1"/>
    <cellStyle name="Calculation" xfId="1376" builtinId="22" hidden="1" customBuiltin="1"/>
    <cellStyle name="Calculation" xfId="1409" builtinId="22" hidden="1" customBuiltin="1"/>
    <cellStyle name="Calculation" xfId="1439" builtinId="22" hidden="1" customBuiltin="1"/>
    <cellStyle name="Calculation" xfId="1443" builtinId="22" hidden="1" customBuiltin="1"/>
    <cellStyle name="Calculation" xfId="1417" builtinId="22" hidden="1" customBuiltin="1"/>
    <cellStyle name="Calculation" xfId="1446" builtinId="22" hidden="1" customBuiltin="1"/>
    <cellStyle name="Calculation" xfId="1495" builtinId="22" hidden="1" customBuiltin="1"/>
    <cellStyle name="Calculation" xfId="1531" builtinId="22" hidden="1" customBuiltin="1"/>
    <cellStyle name="Calculation" xfId="1565" builtinId="22" hidden="1" customBuiltin="1"/>
    <cellStyle name="Calculation" xfId="1600" builtinId="22" hidden="1" customBuiltin="1"/>
    <cellStyle name="Calculation" xfId="1721" builtinId="22" hidden="1" customBuiltin="1"/>
    <cellStyle name="Calculation" xfId="1742" builtinId="22" hidden="1" customBuiltin="1"/>
    <cellStyle name="Calculation" xfId="1764" builtinId="22" hidden="1" customBuiltin="1"/>
    <cellStyle name="Calculation" xfId="1786" builtinId="22" hidden="1" customBuiltin="1"/>
    <cellStyle name="Calculation" xfId="1807" builtinId="22" hidden="1" customBuiltin="1"/>
    <cellStyle name="Calculation" xfId="1832" builtinId="22" hidden="1" customBuiltin="1"/>
    <cellStyle name="Calculation" xfId="2011" builtinId="22" hidden="1" customBuiltin="1"/>
    <cellStyle name="Calculation" xfId="2032" builtinId="22" hidden="1" customBuiltin="1"/>
    <cellStyle name="Calculation" xfId="2055" builtinId="22" hidden="1" customBuiltin="1"/>
    <cellStyle name="Calculation" xfId="2077" builtinId="22" hidden="1" customBuiltin="1"/>
    <cellStyle name="Calculation" xfId="2098" builtinId="22" hidden="1" customBuiltin="1"/>
    <cellStyle name="Calculation" xfId="2003" builtinId="22" hidden="1" customBuiltin="1"/>
    <cellStyle name="Calculation" xfId="2131" builtinId="22" hidden="1" customBuiltin="1"/>
    <cellStyle name="Calculation" xfId="2159" builtinId="22" hidden="1" customBuiltin="1"/>
    <cellStyle name="Calculation" xfId="2194" builtinId="22" hidden="1" customBuiltin="1"/>
    <cellStyle name="Calculation" xfId="2224" builtinId="22" hidden="1" customBuiltin="1"/>
    <cellStyle name="Calculation" xfId="2255" builtinId="22" hidden="1" customBuiltin="1"/>
    <cellStyle name="Calculation" xfId="2259" builtinId="22" hidden="1" customBuiltin="1"/>
    <cellStyle name="Calculation" xfId="2232" builtinId="22" hidden="1" customBuiltin="1"/>
    <cellStyle name="Calculation" xfId="2262" builtinId="22" hidden="1" customBuiltin="1"/>
    <cellStyle name="Calculation" xfId="2301" builtinId="22" hidden="1" customBuiltin="1"/>
    <cellStyle name="Calculation" xfId="2323" builtinId="22" hidden="1" customBuiltin="1"/>
    <cellStyle name="Calculation" xfId="2344" builtinId="22" hidden="1" customBuiltin="1"/>
    <cellStyle name="Calculation" xfId="2119" builtinId="22" hidden="1" customBuiltin="1"/>
    <cellStyle name="Calculation" xfId="2386" builtinId="22" hidden="1" customBuiltin="1"/>
    <cellStyle name="Calculation" xfId="2413" builtinId="22" hidden="1" customBuiltin="1"/>
    <cellStyle name="Calculation" xfId="2445" builtinId="22" hidden="1" customBuiltin="1"/>
    <cellStyle name="Calculation" xfId="2474" builtinId="22" hidden="1" customBuiltin="1"/>
    <cellStyle name="Calculation" xfId="2501" builtinId="22" hidden="1" customBuiltin="1"/>
    <cellStyle name="Calculation" xfId="2505" builtinId="22" hidden="1" customBuiltin="1"/>
    <cellStyle name="Calculation" xfId="2482" builtinId="22" hidden="1" customBuiltin="1"/>
    <cellStyle name="Calculation" xfId="2508" builtinId="22" hidden="1" customBuiltin="1"/>
    <cellStyle name="Calculation" xfId="2542" builtinId="22" hidden="1" customBuiltin="1"/>
    <cellStyle name="Calculation" xfId="2564" builtinId="22" hidden="1" customBuiltin="1"/>
    <cellStyle name="Calculation" xfId="2585" builtinId="22" hidden="1" customBuiltin="1"/>
    <cellStyle name="Calculation" xfId="2609" builtinId="22" hidden="1" customBuiltin="1"/>
    <cellStyle name="Calculation" xfId="2646" builtinId="22" hidden="1" customBuiltin="1"/>
    <cellStyle name="Calculation" xfId="2673" builtinId="22" hidden="1" customBuiltin="1"/>
    <cellStyle name="Calculation" xfId="2705" builtinId="22" hidden="1" customBuiltin="1"/>
    <cellStyle name="Calculation" xfId="2734" builtinId="22" hidden="1" customBuiltin="1"/>
    <cellStyle name="Calculation" xfId="2761" builtinId="22" hidden="1" customBuiltin="1"/>
    <cellStyle name="Calculation" xfId="2765" builtinId="22" hidden="1" customBuiltin="1"/>
    <cellStyle name="Calculation" xfId="2742" builtinId="22" hidden="1" customBuiltin="1"/>
    <cellStyle name="Calculation" xfId="2768" builtinId="22" hidden="1" customBuiltin="1"/>
    <cellStyle name="Calculation" xfId="2802" builtinId="22" hidden="1" customBuiltin="1"/>
    <cellStyle name="Calculation" xfId="2824" builtinId="22" hidden="1" customBuiltin="1"/>
    <cellStyle name="Calculation" xfId="2845" builtinId="22" hidden="1" customBuiltin="1"/>
    <cellStyle name="Calculation" xfId="2866" builtinId="22" hidden="1" customBuiltin="1"/>
    <cellStyle name="Calculation" xfId="1940" builtinId="22" hidden="1" customBuiltin="1"/>
    <cellStyle name="Calculation" xfId="1889" builtinId="22" hidden="1" customBuiltin="1"/>
    <cellStyle name="Calculation" xfId="1893" builtinId="22" hidden="1" customBuiltin="1"/>
    <cellStyle name="Calculation" xfId="1944" builtinId="22" hidden="1" customBuiltin="1"/>
    <cellStyle name="Calculation" xfId="1923" builtinId="22" hidden="1" customBuiltin="1"/>
    <cellStyle name="Calculation" xfId="1961" builtinId="22" hidden="1" customBuiltin="1"/>
    <cellStyle name="Calculation" xfId="3018" builtinId="22" hidden="1" customBuiltin="1"/>
    <cellStyle name="Calculation" xfId="3039" builtinId="22" hidden="1" customBuiltin="1"/>
    <cellStyle name="Calculation" xfId="3062" builtinId="22" hidden="1" customBuiltin="1"/>
    <cellStyle name="Calculation" xfId="3083" builtinId="22" hidden="1" customBuiltin="1"/>
    <cellStyle name="Calculation" xfId="3104" builtinId="22" hidden="1" customBuiltin="1"/>
    <cellStyle name="Calculation" xfId="3011" builtinId="22" hidden="1" customBuiltin="1"/>
    <cellStyle name="Calculation" xfId="3136" builtinId="22" hidden="1" customBuiltin="1"/>
    <cellStyle name="Calculation" xfId="3164" builtinId="22" hidden="1" customBuiltin="1"/>
    <cellStyle name="Calculation" xfId="3199" builtinId="22" hidden="1" customBuiltin="1"/>
    <cellStyle name="Calculation" xfId="3228" builtinId="22" hidden="1" customBuiltin="1"/>
    <cellStyle name="Calculation" xfId="3259" builtinId="22" hidden="1" customBuiltin="1"/>
    <cellStyle name="Calculation" xfId="3263" builtinId="22" hidden="1" customBuiltin="1"/>
    <cellStyle name="Calculation" xfId="3236" builtinId="22" hidden="1" customBuiltin="1"/>
    <cellStyle name="Calculation" xfId="3266" builtinId="22" hidden="1" customBuiltin="1"/>
    <cellStyle name="Calculation" xfId="3305" builtinId="22" hidden="1" customBuiltin="1"/>
    <cellStyle name="Calculation" xfId="3326" builtinId="22" hidden="1" customBuiltin="1"/>
    <cellStyle name="Calculation" xfId="3347" builtinId="22" hidden="1" customBuiltin="1"/>
    <cellStyle name="Calculation" xfId="3125" builtinId="22" hidden="1" customBuiltin="1"/>
    <cellStyle name="Calculation" xfId="3387" builtinId="22" hidden="1" customBuiltin="1"/>
    <cellStyle name="Calculation" xfId="3414" builtinId="22" hidden="1" customBuiltin="1"/>
    <cellStyle name="Calculation" xfId="3446" builtinId="22" hidden="1" customBuiltin="1"/>
    <cellStyle name="Calculation" xfId="3474" builtinId="22" hidden="1" customBuiltin="1"/>
    <cellStyle name="Calculation" xfId="3501" builtinId="22" hidden="1" customBuiltin="1"/>
    <cellStyle name="Calculation" xfId="3505" builtinId="22" hidden="1" customBuiltin="1"/>
    <cellStyle name="Calculation" xfId="3482" builtinId="22" hidden="1" customBuiltin="1"/>
    <cellStyle name="Calculation" xfId="3508" builtinId="22" hidden="1" customBuiltin="1"/>
    <cellStyle name="Calculation" xfId="3542" builtinId="22" hidden="1" customBuiltin="1"/>
    <cellStyle name="Calculation" xfId="3563" builtinId="22" hidden="1" customBuiltin="1"/>
    <cellStyle name="Calculation" xfId="3584" builtinId="22" hidden="1" customBuiltin="1"/>
    <cellStyle name="Calculation" xfId="3608" builtinId="22" hidden="1" customBuiltin="1"/>
    <cellStyle name="Calculation" xfId="3643" builtinId="22" hidden="1" customBuiltin="1"/>
    <cellStyle name="Calculation" xfId="3670" builtinId="22" hidden="1" customBuiltin="1"/>
    <cellStyle name="Calculation" xfId="3702" builtinId="22" hidden="1" customBuiltin="1"/>
    <cellStyle name="Calculation" xfId="3730" builtinId="22" hidden="1" customBuiltin="1"/>
    <cellStyle name="Calculation" xfId="3757" builtinId="22" hidden="1" customBuiltin="1"/>
    <cellStyle name="Calculation" xfId="3761" builtinId="22" hidden="1" customBuiltin="1"/>
    <cellStyle name="Calculation" xfId="3738" builtinId="22" hidden="1" customBuiltin="1"/>
    <cellStyle name="Calculation" xfId="3764" builtinId="22" hidden="1" customBuiltin="1"/>
    <cellStyle name="Calculation" xfId="3798" builtinId="22" hidden="1" customBuiltin="1"/>
    <cellStyle name="Calculation" xfId="3819" builtinId="22" hidden="1" customBuiltin="1"/>
    <cellStyle name="Calculation" xfId="3840" builtinId="22" hidden="1" customBuiltin="1"/>
    <cellStyle name="Calculation" xfId="3861" builtinId="22" hidden="1" customBuiltin="1"/>
    <cellStyle name="Calculation" xfId="3901" builtinId="22" hidden="1" customBuiltin="1"/>
    <cellStyle name="Calculation" xfId="3935" builtinId="22" hidden="1" customBuiltin="1"/>
    <cellStyle name="Calculation" xfId="3972" builtinId="22" hidden="1" customBuiltin="1"/>
    <cellStyle name="Calculation" xfId="4009" builtinId="22" hidden="1" customBuiltin="1"/>
    <cellStyle name="Calculation" xfId="4043" builtinId="22" hidden="1" customBuiltin="1"/>
    <cellStyle name="Calculation" xfId="4241" builtinId="22" hidden="1" customBuiltin="1"/>
    <cellStyle name="Calculation" xfId="6376" builtinId="22" hidden="1" customBuiltin="1"/>
    <cellStyle name="Calculation" xfId="6400" builtinId="22" hidden="1" customBuiltin="1"/>
    <cellStyle name="Calculation" xfId="6429" builtinId="22" hidden="1" customBuiltin="1"/>
    <cellStyle name="Calculation" xfId="6454" builtinId="22" hidden="1" customBuiltin="1"/>
    <cellStyle name="Calculation" xfId="6477" builtinId="22" hidden="1" customBuiltin="1"/>
    <cellStyle name="Calculation" xfId="6365" builtinId="22" hidden="1" customBuiltin="1"/>
    <cellStyle name="Calculation" xfId="6517" builtinId="22" hidden="1" customBuiltin="1"/>
    <cellStyle name="Calculation" xfId="6551" builtinId="22" hidden="1" customBuiltin="1"/>
    <cellStyle name="Calculation" xfId="6589" builtinId="22" hidden="1" customBuiltin="1"/>
    <cellStyle name="Calculation" xfId="6625" builtinId="22" hidden="1" customBuiltin="1"/>
    <cellStyle name="Calculation" xfId="6660" builtinId="22" hidden="1" customBuiltin="1"/>
    <cellStyle name="Calculation" xfId="6664" builtinId="22" hidden="1" customBuiltin="1"/>
    <cellStyle name="Calculation" xfId="6633" builtinId="22" hidden="1" customBuiltin="1"/>
    <cellStyle name="Calculation" xfId="6667" builtinId="22" hidden="1" customBuiltin="1"/>
    <cellStyle name="Calculation" xfId="6722" builtinId="22" hidden="1" customBuiltin="1"/>
    <cellStyle name="Calculation" xfId="6758" builtinId="22" hidden="1" customBuiltin="1"/>
    <cellStyle name="Calculation" xfId="6793" builtinId="22" hidden="1" customBuiltin="1"/>
    <cellStyle name="Calculation" xfId="6502" builtinId="22" hidden="1" customBuiltin="1"/>
    <cellStyle name="Calculation" xfId="6856" builtinId="22" hidden="1" customBuiltin="1"/>
    <cellStyle name="Calculation" xfId="6889" builtinId="22" hidden="1" customBuiltin="1"/>
    <cellStyle name="Calculation" xfId="6925" builtinId="22" hidden="1" customBuiltin="1"/>
    <cellStyle name="Calculation" xfId="6958" builtinId="22" hidden="1" customBuiltin="1"/>
    <cellStyle name="Calculation" xfId="6988" builtinId="22" hidden="1" customBuiltin="1"/>
    <cellStyle name="Calculation" xfId="6992" builtinId="22" hidden="1" customBuiltin="1"/>
    <cellStyle name="Calculation" xfId="6966" builtinId="22" hidden="1" customBuiltin="1"/>
    <cellStyle name="Calculation" xfId="6995" builtinId="22" hidden="1" customBuiltin="1"/>
    <cellStyle name="Calculation" xfId="7044" builtinId="22" hidden="1" customBuiltin="1"/>
    <cellStyle name="Calculation" xfId="7080" builtinId="22" hidden="1" customBuiltin="1"/>
    <cellStyle name="Calculation" xfId="7114" builtinId="22" hidden="1" customBuiltin="1"/>
    <cellStyle name="Calculation" xfId="7154" builtinId="22" hidden="1" customBuiltin="1"/>
    <cellStyle name="Calculation" xfId="7200" builtinId="22" hidden="1" customBuiltin="1"/>
    <cellStyle name="Calculation" xfId="7234" builtinId="22" hidden="1" customBuiltin="1"/>
    <cellStyle name="Calculation" xfId="7270" builtinId="22" hidden="1" customBuiltin="1"/>
    <cellStyle name="Calculation" xfId="7303" builtinId="22" hidden="1" customBuiltin="1"/>
    <cellStyle name="Calculation" xfId="7333" builtinId="22" hidden="1" customBuiltin="1"/>
    <cellStyle name="Calculation" xfId="7337" builtinId="22" hidden="1" customBuiltin="1"/>
    <cellStyle name="Calculation" xfId="7311" builtinId="22" hidden="1" customBuiltin="1"/>
    <cellStyle name="Calculation" xfId="7340" builtinId="22" hidden="1" customBuiltin="1"/>
    <cellStyle name="Calculation" xfId="7390" builtinId="22" hidden="1" customBuiltin="1"/>
    <cellStyle name="Calculation" xfId="7426" builtinId="22" hidden="1" customBuiltin="1"/>
    <cellStyle name="Calculation" xfId="7460" builtinId="22" hidden="1" customBuiltin="1"/>
    <cellStyle name="Calculation" xfId="7509" builtinId="22" hidden="1" customBuiltin="1"/>
    <cellStyle name="Calculation" xfId="7962" builtinId="22" hidden="1" customBuiltin="1"/>
    <cellStyle name="Calculation" xfId="7983" builtinId="22" hidden="1" customBuiltin="1"/>
    <cellStyle name="Calculation" xfId="8006" builtinId="22" hidden="1" customBuiltin="1"/>
    <cellStyle name="Calculation" xfId="8029" builtinId="22" hidden="1" customBuiltin="1"/>
    <cellStyle name="Calculation" xfId="8050" builtinId="22" hidden="1" customBuiltin="1"/>
    <cellStyle name="Calculation" xfId="8094" builtinId="22" hidden="1" customBuiltin="1"/>
    <cellStyle name="Calculation" xfId="8559" builtinId="22" hidden="1" customBuiltin="1"/>
    <cellStyle name="Calculation" xfId="8583" builtinId="22" hidden="1" customBuiltin="1"/>
    <cellStyle name="Calculation" xfId="8611" builtinId="22" hidden="1" customBuiltin="1"/>
    <cellStyle name="Calculation" xfId="8634" builtinId="22" hidden="1" customBuiltin="1"/>
    <cellStyle name="Calculation" xfId="8660" builtinId="22" hidden="1" customBuiltin="1"/>
    <cellStyle name="Calculation" xfId="8551" builtinId="22" hidden="1" customBuiltin="1"/>
    <cellStyle name="Calculation" xfId="8695" builtinId="22" hidden="1" customBuiltin="1"/>
    <cellStyle name="Calculation" xfId="8724" builtinId="22" hidden="1" customBuiltin="1"/>
    <cellStyle name="Calculation" xfId="8760" builtinId="22" hidden="1" customBuiltin="1"/>
    <cellStyle name="Calculation" xfId="8792" builtinId="22" hidden="1" customBuiltin="1"/>
    <cellStyle name="Calculation" xfId="8824" builtinId="22" hidden="1" customBuiltin="1"/>
    <cellStyle name="Calculation" xfId="8828" builtinId="22" hidden="1" customBuiltin="1"/>
    <cellStyle name="Calculation" xfId="8800" builtinId="22" hidden="1" customBuiltin="1"/>
    <cellStyle name="Calculation" xfId="8831" builtinId="22" hidden="1" customBuiltin="1"/>
    <cellStyle name="Calculation" xfId="8874" builtinId="22" hidden="1" customBuiltin="1"/>
    <cellStyle name="Calculation" xfId="8898" builtinId="22" hidden="1" customBuiltin="1"/>
    <cellStyle name="Calculation" xfId="8922" builtinId="22" hidden="1" customBuiltin="1"/>
    <cellStyle name="Calculation" xfId="8683" builtinId="22" hidden="1" customBuiltin="1"/>
    <cellStyle name="Calculation" xfId="8967" builtinId="22" hidden="1" customBuiltin="1"/>
    <cellStyle name="Calculation" xfId="8998" builtinId="22" hidden="1" customBuiltin="1"/>
    <cellStyle name="Calculation" xfId="9031" builtinId="22" hidden="1" customBuiltin="1"/>
    <cellStyle name="Calculation" xfId="9062" builtinId="22" hidden="1" customBuiltin="1"/>
    <cellStyle name="Calculation" xfId="9089" builtinId="22" hidden="1" customBuiltin="1"/>
    <cellStyle name="Calculation" xfId="9093" builtinId="22" hidden="1" customBuiltin="1"/>
    <cellStyle name="Calculation" xfId="9070" builtinId="22" hidden="1" customBuiltin="1"/>
    <cellStyle name="Calculation" xfId="9096" builtinId="22" hidden="1" customBuiltin="1"/>
    <cellStyle name="Calculation" xfId="9136" builtinId="22" hidden="1" customBuiltin="1"/>
    <cellStyle name="Calculation" xfId="9160" builtinId="22" hidden="1" customBuiltin="1"/>
    <cellStyle name="Calculation" xfId="9186" builtinId="22" hidden="1" customBuiltin="1"/>
    <cellStyle name="Calculation" xfId="9214" builtinId="22" hidden="1" customBuiltin="1"/>
    <cellStyle name="Calculation" xfId="9253" builtinId="22" hidden="1" customBuiltin="1"/>
    <cellStyle name="Calculation" xfId="9283" builtinId="22" hidden="1" customBuiltin="1"/>
    <cellStyle name="Calculation" xfId="9316" builtinId="22" hidden="1" customBuiltin="1"/>
    <cellStyle name="Calculation" xfId="9347" builtinId="22" hidden="1" customBuiltin="1"/>
    <cellStyle name="Calculation" xfId="9374" builtinId="22" hidden="1" customBuiltin="1"/>
    <cellStyle name="Calculation" xfId="9378" builtinId="22" hidden="1" customBuiltin="1"/>
    <cellStyle name="Calculation" xfId="9355" builtinId="22" hidden="1" customBuiltin="1"/>
    <cellStyle name="Calculation" xfId="9381" builtinId="22" hidden="1" customBuiltin="1"/>
    <cellStyle name="Calculation" xfId="9420" builtinId="22" hidden="1" customBuiltin="1"/>
    <cellStyle name="Calculation" xfId="9444" builtinId="22" hidden="1" customBuiltin="1"/>
    <cellStyle name="Calculation" xfId="9469" builtinId="22" hidden="1" customBuiltin="1"/>
    <cellStyle name="Calculation" xfId="9492" builtinId="22" hidden="1" customBuiltin="1"/>
    <cellStyle name="Calculation" xfId="8451" builtinId="22" hidden="1" customBuiltin="1"/>
    <cellStyle name="Calculation" xfId="8268" builtinId="22" hidden="1" customBuiltin="1"/>
    <cellStyle name="Calculation" xfId="8280" builtinId="22" hidden="1" customBuiltin="1"/>
    <cellStyle name="Calculation" xfId="8455" builtinId="22" hidden="1" customBuiltin="1"/>
    <cellStyle name="Calculation" xfId="8406" builtinId="22" hidden="1" customBuiltin="1"/>
    <cellStyle name="Calculation" xfId="8479" builtinId="22" hidden="1" customBuiltin="1"/>
    <cellStyle name="Calculation" xfId="9660" builtinId="22" hidden="1" customBuiltin="1"/>
    <cellStyle name="Calculation" xfId="9681" builtinId="22" hidden="1" customBuiltin="1"/>
    <cellStyle name="Calculation" xfId="9704" builtinId="22" hidden="1" customBuiltin="1"/>
    <cellStyle name="Calculation" xfId="9725" builtinId="22" hidden="1" customBuiltin="1"/>
    <cellStyle name="Calculation" xfId="9746" builtinId="22" hidden="1" customBuiltin="1"/>
    <cellStyle name="Calculation" xfId="9652" builtinId="22" hidden="1" customBuiltin="1"/>
    <cellStyle name="Calculation" xfId="9779" builtinId="22" hidden="1" customBuiltin="1"/>
    <cellStyle name="Calculation" xfId="9809" builtinId="22" hidden="1" customBuiltin="1"/>
    <cellStyle name="Calculation" xfId="9844" builtinId="22" hidden="1" customBuiltin="1"/>
    <cellStyle name="Calculation" xfId="9875" builtinId="22" hidden="1" customBuiltin="1"/>
    <cellStyle name="Calculation" xfId="9906" builtinId="22" hidden="1" customBuiltin="1"/>
    <cellStyle name="Calculation" xfId="9910" builtinId="22" hidden="1" customBuiltin="1"/>
    <cellStyle name="Calculation" xfId="9883" builtinId="22" hidden="1" customBuiltin="1"/>
    <cellStyle name="Calculation" xfId="9913" builtinId="22" hidden="1" customBuiltin="1"/>
    <cellStyle name="Calculation" xfId="9958" builtinId="22" hidden="1" customBuiltin="1"/>
    <cellStyle name="Calculation" xfId="9982" builtinId="22" hidden="1" customBuiltin="1"/>
    <cellStyle name="Calculation" xfId="10006" builtinId="22" hidden="1" customBuiltin="1"/>
    <cellStyle name="Calculation" xfId="9767" builtinId="22" hidden="1" customBuiltin="1"/>
    <cellStyle name="Calculation" xfId="10049" builtinId="22" hidden="1" customBuiltin="1"/>
    <cellStyle name="Calculation" xfId="10077" builtinId="22" hidden="1" customBuiltin="1"/>
    <cellStyle name="Calculation" xfId="10109" builtinId="22" hidden="1" customBuiltin="1"/>
    <cellStyle name="Calculation" xfId="10138" builtinId="22" hidden="1" customBuiltin="1"/>
    <cellStyle name="Calculation" xfId="10165" builtinId="22" hidden="1" customBuiltin="1"/>
    <cellStyle name="Calculation" xfId="10169" builtinId="22" hidden="1" customBuiltin="1"/>
    <cellStyle name="Calculation" xfId="10146" builtinId="22" hidden="1" customBuiltin="1"/>
    <cellStyle name="Calculation" xfId="10172" builtinId="22" hidden="1" customBuiltin="1"/>
    <cellStyle name="Calculation" xfId="10212" builtinId="22" hidden="1" customBuiltin="1"/>
    <cellStyle name="Calculation" xfId="10235" builtinId="22" hidden="1" customBuiltin="1"/>
    <cellStyle name="Calculation" xfId="10260" builtinId="22" hidden="1" customBuiltin="1"/>
    <cellStyle name="Calculation" xfId="10287" builtinId="22" hidden="1" customBuiltin="1"/>
    <cellStyle name="Calculation" xfId="10326" builtinId="22" hidden="1" customBuiltin="1"/>
    <cellStyle name="Calculation" xfId="10355" builtinId="22" hidden="1" customBuiltin="1"/>
    <cellStyle name="Calculation" xfId="10388" builtinId="22" hidden="1" customBuiltin="1"/>
    <cellStyle name="Calculation" xfId="10418" builtinId="22" hidden="1" customBuiltin="1"/>
    <cellStyle name="Calculation" xfId="10445" builtinId="22" hidden="1" customBuiltin="1"/>
    <cellStyle name="Calculation" xfId="10449" builtinId="22" hidden="1" customBuiltin="1"/>
    <cellStyle name="Calculation" xfId="10426" builtinId="22" hidden="1" customBuiltin="1"/>
    <cellStyle name="Calculation" xfId="10452" builtinId="22" hidden="1" customBuiltin="1"/>
    <cellStyle name="Calculation" xfId="10491" builtinId="22" hidden="1" customBuiltin="1"/>
    <cellStyle name="Calculation" xfId="10515" builtinId="22" hidden="1" customBuiltin="1"/>
    <cellStyle name="Calculation" xfId="10538" builtinId="22" hidden="1" customBuiltin="1"/>
    <cellStyle name="Calculation" xfId="10568" builtinId="22" hidden="1" customBuiltin="1"/>
    <cellStyle name="Calculation" xfId="10724" builtinId="22" hidden="1" customBuiltin="1"/>
    <cellStyle name="Calculation" xfId="7900" builtinId="22" hidden="1" customBuiltin="1"/>
    <cellStyle name="Calculation" xfId="10704" builtinId="22" hidden="1" customBuiltin="1"/>
    <cellStyle name="Calculation" xfId="4458" builtinId="22" hidden="1" customBuiltin="1"/>
    <cellStyle name="Calculation" xfId="7562" builtinId="22" hidden="1" customBuiltin="1"/>
    <cellStyle name="Calculation" xfId="5185" builtinId="22" hidden="1" customBuiltin="1"/>
    <cellStyle name="Calculation" xfId="5631" builtinId="22" hidden="1" customBuiltin="1"/>
    <cellStyle name="Calculation" xfId="4780" builtinId="22" hidden="1" customBuiltin="1"/>
    <cellStyle name="Calculation" xfId="5739" builtinId="22" hidden="1" customBuiltin="1"/>
    <cellStyle name="Calculation" xfId="4707" builtinId="22" hidden="1" customBuiltin="1"/>
    <cellStyle name="Calculation" xfId="4495" builtinId="22" hidden="1" customBuiltin="1"/>
    <cellStyle name="Calculation" xfId="7800" builtinId="22" hidden="1" customBuiltin="1"/>
    <cellStyle name="Calculation" xfId="4413" builtinId="22" hidden="1" customBuiltin="1"/>
    <cellStyle name="Calculation" xfId="4114" builtinId="22" hidden="1" customBuiltin="1"/>
    <cellStyle name="Calculation" xfId="8256" builtinId="22" hidden="1" customBuiltin="1"/>
    <cellStyle name="Calculation" xfId="7610" builtinId="22" hidden="1" customBuiltin="1"/>
    <cellStyle name="Calculation" xfId="4887" builtinId="22" hidden="1" customBuiltin="1"/>
    <cellStyle name="Calculation" xfId="8229" builtinId="22" hidden="1" customBuiltin="1"/>
    <cellStyle name="Calculation" xfId="5611" builtinId="22" hidden="1" customBuiltin="1"/>
    <cellStyle name="Calculation" xfId="5805" builtinId="22" hidden="1" customBuiltin="1"/>
    <cellStyle name="Calculation" xfId="8483" builtinId="22" hidden="1" customBuiltin="1"/>
    <cellStyle name="Calculation" xfId="7655" builtinId="22" hidden="1" customBuiltin="1"/>
    <cellStyle name="Calculation" xfId="8290" builtinId="22" hidden="1" customBuiltin="1"/>
    <cellStyle name="Calculation" xfId="6323" builtinId="22" hidden="1" customBuiltin="1"/>
    <cellStyle name="Calculation" xfId="7792" builtinId="22" hidden="1" customBuiltin="1"/>
    <cellStyle name="Calculation" xfId="5254" builtinId="22" hidden="1" customBuiltin="1"/>
    <cellStyle name="Calculation" xfId="8481" builtinId="22" hidden="1" customBuiltin="1"/>
    <cellStyle name="Calculation" xfId="5151" builtinId="22" hidden="1" customBuiltin="1"/>
    <cellStyle name="Calculation" xfId="8397" builtinId="22" hidden="1" customBuiltin="1"/>
    <cellStyle name="Calculation" xfId="8311" builtinId="22" hidden="1" customBuiltin="1"/>
    <cellStyle name="Calculation" xfId="8473" builtinId="22" hidden="1" customBuiltin="1"/>
    <cellStyle name="Calculation" xfId="4164" builtinId="22" hidden="1" customBuiltin="1"/>
    <cellStyle name="Calculation" xfId="4884" builtinId="22" hidden="1" customBuiltin="1"/>
    <cellStyle name="Calculation" xfId="6203" builtinId="22" hidden="1" customBuiltin="1"/>
    <cellStyle name="Calculation" xfId="5392" builtinId="22" hidden="1" customBuiltin="1"/>
    <cellStyle name="Calculation" xfId="5790" builtinId="22" hidden="1" customBuiltin="1"/>
    <cellStyle name="Calculation" xfId="5387" builtinId="22" hidden="1" customBuiltin="1"/>
    <cellStyle name="Calculation" xfId="4368" builtinId="22" hidden="1" customBuiltin="1"/>
    <cellStyle name="Calculation" xfId="4990" builtinId="22" hidden="1" customBuiltin="1"/>
    <cellStyle name="Calculation" xfId="164" builtinId="22" hidden="1" customBuiltin="1"/>
    <cellStyle name="Calculation" xfId="5237" builtinId="22" hidden="1" customBuiltin="1"/>
    <cellStyle name="Calculation" xfId="5911" builtinId="22" hidden="1" customBuiltin="1"/>
    <cellStyle name="Calculation" xfId="6188" builtinId="22" hidden="1" customBuiltin="1"/>
    <cellStyle name="Calculation" xfId="5432" builtinId="22" hidden="1" customBuiltin="1"/>
    <cellStyle name="Calculation" xfId="4354" builtinId="22" hidden="1" customBuiltin="1"/>
    <cellStyle name="Calculation" xfId="4927" builtinId="22" hidden="1" customBuiltin="1"/>
    <cellStyle name="Calculation" xfId="6274" builtinId="22" hidden="1" customBuiltin="1"/>
    <cellStyle name="Calculation" xfId="4861" builtinId="22" hidden="1" customBuiltin="1"/>
    <cellStyle name="Calculation" xfId="5760" builtinId="22" hidden="1" customBuiltin="1"/>
    <cellStyle name="Calculation" xfId="8138" builtinId="22" hidden="1" customBuiltin="1"/>
    <cellStyle name="Calculation" xfId="8597" builtinId="22" hidden="1" customBuiltin="1"/>
    <cellStyle name="Calculation" xfId="5972" builtinId="22" hidden="1" customBuiltin="1"/>
    <cellStyle name="Calculation" xfId="7834" builtinId="22" hidden="1" customBuiltin="1"/>
    <cellStyle name="Calculation" xfId="8623" builtinId="22" hidden="1" customBuiltin="1"/>
    <cellStyle name="Calculation" xfId="11004" builtinId="22" hidden="1" customBuiltin="1"/>
    <cellStyle name="Calculation" xfId="11029" builtinId="22" hidden="1" customBuiltin="1"/>
    <cellStyle name="Calculation" xfId="11060" builtinId="22" hidden="1" customBuiltin="1"/>
    <cellStyle name="Calculation" xfId="11087" builtinId="22" hidden="1" customBuiltin="1"/>
    <cellStyle name="Calculation" xfId="11114" builtinId="22" hidden="1" customBuiltin="1"/>
    <cellStyle name="Calculation" xfId="10995" builtinId="22" hidden="1" customBuiltin="1"/>
    <cellStyle name="Calculation" xfId="11158" builtinId="22" hidden="1" customBuiltin="1"/>
    <cellStyle name="Calculation" xfId="11190" builtinId="22" hidden="1" customBuiltin="1"/>
    <cellStyle name="Calculation" xfId="11225" builtinId="22" hidden="1" customBuiltin="1"/>
    <cellStyle name="Calculation" xfId="11261" builtinId="22" hidden="1" customBuiltin="1"/>
    <cellStyle name="Calculation" xfId="11292" builtinId="22" hidden="1" customBuiltin="1"/>
    <cellStyle name="Calculation" xfId="11296" builtinId="22" hidden="1" customBuiltin="1"/>
    <cellStyle name="Calculation" xfId="11269" builtinId="22" hidden="1" customBuiltin="1"/>
    <cellStyle name="Calculation" xfId="11299" builtinId="22" hidden="1" customBuiltin="1"/>
    <cellStyle name="Calculation" xfId="11345" builtinId="22" hidden="1" customBuiltin="1"/>
    <cellStyle name="Calculation" xfId="11375" builtinId="22" hidden="1" customBuiltin="1"/>
    <cellStyle name="Calculation" xfId="11401" builtinId="22" hidden="1" customBuiltin="1"/>
    <cellStyle name="Calculation" xfId="11143" builtinId="22" hidden="1" customBuiltin="1"/>
    <cellStyle name="Calculation" xfId="11455" builtinId="22" hidden="1" customBuiltin="1"/>
    <cellStyle name="Calculation" xfId="11486" builtinId="22" hidden="1" customBuiltin="1"/>
    <cellStyle name="Calculation" xfId="11519" builtinId="22" hidden="1" customBuiltin="1"/>
    <cellStyle name="Calculation" xfId="11551" builtinId="22" hidden="1" customBuiltin="1"/>
    <cellStyle name="Calculation" xfId="11579" builtinId="22" hidden="1" customBuiltin="1"/>
    <cellStyle name="Calculation" xfId="11583" builtinId="22" hidden="1" customBuiltin="1"/>
    <cellStyle name="Calculation" xfId="11559" builtinId="22" hidden="1" customBuiltin="1"/>
    <cellStyle name="Calculation" xfId="11586" builtinId="22" hidden="1" customBuiltin="1"/>
    <cellStyle name="Calculation" xfId="11626" builtinId="22" hidden="1" customBuiltin="1"/>
    <cellStyle name="Calculation" xfId="11652" builtinId="22" hidden="1" customBuiltin="1"/>
    <cellStyle name="Calculation" xfId="11680" builtinId="22" hidden="1" customBuiltin="1"/>
    <cellStyle name="Calculation" xfId="11711" builtinId="22" hidden="1" customBuiltin="1"/>
    <cellStyle name="Calculation" xfId="11754" builtinId="22" hidden="1" customBuiltin="1"/>
    <cellStyle name="Calculation" xfId="11784" builtinId="22" hidden="1" customBuiltin="1"/>
    <cellStyle name="Calculation" xfId="11817" builtinId="22" hidden="1" customBuiltin="1"/>
    <cellStyle name="Calculation" xfId="11848" builtinId="22" hidden="1" customBuiltin="1"/>
    <cellStyle name="Calculation" xfId="11875" builtinId="22" hidden="1" customBuiltin="1"/>
    <cellStyle name="Calculation" xfId="11879" builtinId="22" hidden="1" customBuiltin="1"/>
    <cellStyle name="Calculation" xfId="11856" builtinId="22" hidden="1" customBuiltin="1"/>
    <cellStyle name="Calculation" xfId="11882" builtinId="22" hidden="1" customBuiltin="1"/>
    <cellStyle name="Calculation" xfId="11920" builtinId="22" hidden="1" customBuiltin="1"/>
    <cellStyle name="Calculation" xfId="11950" builtinId="22" hidden="1" customBuiltin="1"/>
    <cellStyle name="Calculation" xfId="11980" builtinId="22" hidden="1" customBuiltin="1"/>
    <cellStyle name="Calculation" xfId="12005" builtinId="22" hidden="1" customBuiltin="1"/>
    <cellStyle name="Calculation" xfId="10916" builtinId="22" hidden="1" customBuiltin="1"/>
    <cellStyle name="Calculation" xfId="6161" builtinId="22" hidden="1" customBuiltin="1"/>
    <cellStyle name="Calculation" xfId="6160" builtinId="22" hidden="1" customBuiltin="1"/>
    <cellStyle name="Calculation" xfId="10920" builtinId="22" hidden="1" customBuiltin="1"/>
    <cellStyle name="Calculation" xfId="10897" builtinId="22" hidden="1" customBuiltin="1"/>
    <cellStyle name="Calculation" xfId="10938" builtinId="22" hidden="1" customBuiltin="1"/>
    <cellStyle name="Calculation" xfId="12159" builtinId="22" hidden="1" customBuiltin="1"/>
    <cellStyle name="Calculation" xfId="12180" builtinId="22" hidden="1" customBuiltin="1"/>
    <cellStyle name="Calculation" xfId="12203" builtinId="22" hidden="1" customBuiltin="1"/>
    <cellStyle name="Calculation" xfId="12224" builtinId="22" hidden="1" customBuiltin="1"/>
    <cellStyle name="Calculation" xfId="12245" builtinId="22" hidden="1" customBuiltin="1"/>
    <cellStyle name="Calculation" xfId="12151" builtinId="22" hidden="1" customBuiltin="1"/>
    <cellStyle name="Calculation" xfId="12281" builtinId="22" hidden="1" customBuiltin="1"/>
    <cellStyle name="Calculation" xfId="12312" builtinId="22" hidden="1" customBuiltin="1"/>
    <cellStyle name="Calculation" xfId="12348" builtinId="22" hidden="1" customBuiltin="1"/>
    <cellStyle name="Calculation" xfId="12378" builtinId="22" hidden="1" customBuiltin="1"/>
    <cellStyle name="Calculation" xfId="12410" builtinId="22" hidden="1" customBuiltin="1"/>
    <cellStyle name="Calculation" xfId="12414" builtinId="22" hidden="1" customBuiltin="1"/>
    <cellStyle name="Calculation" xfId="12386" builtinId="22" hidden="1" customBuiltin="1"/>
    <cellStyle name="Calculation" xfId="12417" builtinId="22" hidden="1" customBuiltin="1"/>
    <cellStyle name="Calculation" xfId="12463" builtinId="22" hidden="1" customBuiltin="1"/>
    <cellStyle name="Calculation" xfId="12490" builtinId="22" hidden="1" customBuiltin="1"/>
    <cellStyle name="Calculation" xfId="12517" builtinId="22" hidden="1" customBuiltin="1"/>
    <cellStyle name="Calculation" xfId="12267" builtinId="22" hidden="1" customBuiltin="1"/>
    <cellStyle name="Calculation" xfId="12565" builtinId="22" hidden="1" customBuiltin="1"/>
    <cellStyle name="Calculation" xfId="12595" builtinId="22" hidden="1" customBuiltin="1"/>
    <cellStyle name="Calculation" xfId="12627" builtinId="22" hidden="1" customBuiltin="1"/>
    <cellStyle name="Calculation" xfId="12657" builtinId="22" hidden="1" customBuiltin="1"/>
    <cellStyle name="Calculation" xfId="12684" builtinId="22" hidden="1" customBuiltin="1"/>
    <cellStyle name="Calculation" xfId="12688" builtinId="22" hidden="1" customBuiltin="1"/>
    <cellStyle name="Calculation" xfId="12665" builtinId="22" hidden="1" customBuiltin="1"/>
    <cellStyle name="Calculation" xfId="12691" builtinId="22" hidden="1" customBuiltin="1"/>
    <cellStyle name="Calculation" xfId="12731" builtinId="22" hidden="1" customBuiltin="1"/>
    <cellStyle name="Calculation" xfId="12758" builtinId="22" hidden="1" customBuiltin="1"/>
    <cellStyle name="Calculation" xfId="12788" builtinId="22" hidden="1" customBuiltin="1"/>
    <cellStyle name="Calculation" xfId="12819" builtinId="22" hidden="1" customBuiltin="1"/>
    <cellStyle name="Calculation" xfId="12858" builtinId="22" hidden="1" customBuiltin="1"/>
    <cellStyle name="Calculation" xfId="12888" builtinId="22" hidden="1" customBuiltin="1"/>
    <cellStyle name="Calculation" xfId="12920" builtinId="22" hidden="1" customBuiltin="1"/>
    <cellStyle name="Calculation" xfId="12949" builtinId="22" hidden="1" customBuiltin="1"/>
    <cellStyle name="Calculation" xfId="12976" builtinId="22" hidden="1" customBuiltin="1"/>
    <cellStyle name="Calculation" xfId="12980" builtinId="22" hidden="1" customBuiltin="1"/>
    <cellStyle name="Calculation" xfId="12957" builtinId="22" hidden="1" customBuiltin="1"/>
    <cellStyle name="Calculation" xfId="12983" builtinId="22" hidden="1" customBuiltin="1"/>
    <cellStyle name="Calculation" xfId="13023" builtinId="22" hidden="1" customBuiltin="1"/>
    <cellStyle name="Calculation" xfId="13048" builtinId="22" hidden="1" customBuiltin="1"/>
    <cellStyle name="Calculation" xfId="13075" builtinId="22" hidden="1" customBuiltin="1"/>
    <cellStyle name="Calculation" xfId="13099" builtinId="22" hidden="1" customBuiltin="1"/>
    <cellStyle name="Calculation" xfId="5665" builtinId="22" hidden="1" customBuiltin="1"/>
    <cellStyle name="Calculation" xfId="4118" builtinId="22" hidden="1" customBuiltin="1"/>
    <cellStyle name="Calculation" xfId="5336" builtinId="22" hidden="1" customBuiltin="1"/>
    <cellStyle name="Calculation" xfId="4311" builtinId="22" hidden="1" customBuiltin="1"/>
    <cellStyle name="Calculation" xfId="5857" builtinId="22" hidden="1" customBuiltin="1"/>
    <cellStyle name="Calculation" xfId="8254" builtinId="22" hidden="1" customBuiltin="1"/>
    <cellStyle name="Calculation" xfId="6094" builtinId="22" hidden="1" customBuiltin="1"/>
    <cellStyle name="Calculation" xfId="4662" builtinId="22" hidden="1" customBuiltin="1"/>
    <cellStyle name="Calculation" xfId="12443" builtinId="22" hidden="1" customBuiltin="1"/>
    <cellStyle name="Calculation" xfId="6125" builtinId="22" hidden="1" customBuiltin="1"/>
    <cellStyle name="Calculation" xfId="4421" builtinId="22" hidden="1" customBuiltin="1"/>
    <cellStyle name="Calculation" xfId="5047" builtinId="22" hidden="1" customBuiltin="1"/>
    <cellStyle name="Calculation" xfId="12500" builtinId="22" hidden="1" customBuiltin="1"/>
    <cellStyle name="Calculation" xfId="11443" builtinId="22" hidden="1" customBuiltin="1"/>
    <cellStyle name="Calculation" xfId="5411" builtinId="22" hidden="1" customBuiltin="1"/>
    <cellStyle name="Calculation" xfId="5921" builtinId="22" hidden="1" customBuiltin="1"/>
    <cellStyle name="Calculation" xfId="11094" builtinId="22" hidden="1" customBuiltin="1"/>
    <cellStyle name="Calculation" xfId="12470" builtinId="22" hidden="1" customBuiltin="1"/>
    <cellStyle name="Calculation" xfId="5115" builtinId="22" hidden="1" customBuiltin="1"/>
    <cellStyle name="Calculation" xfId="11352" builtinId="22" hidden="1" customBuiltin="1"/>
    <cellStyle name="Calculation" xfId="13161" builtinId="22" hidden="1" customBuiltin="1"/>
    <cellStyle name="Calculation" xfId="13197" builtinId="22" hidden="1" customBuiltin="1"/>
    <cellStyle name="Calculation" xfId="13232" builtinId="22" hidden="1" customBuiltin="1"/>
    <cellStyle name="Calculation" xfId="8198" builtinId="22" hidden="1" customBuiltin="1"/>
    <cellStyle name="Calculation" xfId="13295" builtinId="22" hidden="1" customBuiltin="1"/>
    <cellStyle name="Calculation" xfId="13328" builtinId="22" hidden="1" customBuiltin="1"/>
    <cellStyle name="Calculation" xfId="13363" builtinId="22" hidden="1" customBuiltin="1"/>
    <cellStyle name="Calculation" xfId="13396" builtinId="22" hidden="1" customBuiltin="1"/>
    <cellStyle name="Calculation" xfId="13426" builtinId="22" hidden="1" customBuiltin="1"/>
    <cellStyle name="Calculation" xfId="13430" builtinId="22" hidden="1" customBuiltin="1"/>
    <cellStyle name="Calculation" xfId="13404" builtinId="22" hidden="1" customBuiltin="1"/>
    <cellStyle name="Calculation" xfId="13433" builtinId="22" hidden="1" customBuiltin="1"/>
    <cellStyle name="Calculation" xfId="13482" builtinId="22" hidden="1" customBuiltin="1"/>
    <cellStyle name="Calculation" xfId="13518" builtinId="22" hidden="1" customBuiltin="1"/>
    <cellStyle name="Calculation" xfId="13552" builtinId="22" hidden="1" customBuiltin="1"/>
    <cellStyle name="Calculation" xfId="13592" builtinId="22" hidden="1" customBuiltin="1"/>
    <cellStyle name="Calculation" xfId="13637" builtinId="22" hidden="1" customBuiltin="1"/>
    <cellStyle name="Calculation" xfId="13670" builtinId="22" hidden="1" customBuiltin="1"/>
    <cellStyle name="Calculation" xfId="13705" builtinId="22" hidden="1" customBuiltin="1"/>
    <cellStyle name="Calculation" xfId="13738" builtinId="22" hidden="1" customBuiltin="1"/>
    <cellStyle name="Calculation" xfId="13768" builtinId="22" hidden="1" customBuiltin="1"/>
    <cellStyle name="Calculation" xfId="13772" builtinId="22" hidden="1" customBuiltin="1"/>
    <cellStyle name="Calculation" xfId="13746" builtinId="22" hidden="1" customBuiltin="1"/>
    <cellStyle name="Calculation" xfId="13775" builtinId="22" hidden="1" customBuiltin="1"/>
    <cellStyle name="Calculation" xfId="13824" builtinId="22" hidden="1" customBuiltin="1"/>
    <cellStyle name="Calculation" xfId="13860" builtinId="22" hidden="1" customBuiltin="1"/>
    <cellStyle name="Calculation" xfId="13894" builtinId="22" hidden="1" customBuiltin="1"/>
    <cellStyle name="Calculation" xfId="13942" builtinId="22" hidden="1" customBuiltin="1"/>
    <cellStyle name="Calculation" xfId="14302" builtinId="22" hidden="1" customBuiltin="1"/>
    <cellStyle name="Calculation" xfId="14323" builtinId="22" hidden="1" customBuiltin="1"/>
    <cellStyle name="Calculation" xfId="14345" builtinId="22" hidden="1" customBuiltin="1"/>
    <cellStyle name="Calculation" xfId="14367" builtinId="22" hidden="1" customBuiltin="1"/>
    <cellStyle name="Calculation" xfId="14388" builtinId="22" hidden="1" customBuiltin="1"/>
    <cellStyle name="Calculation" xfId="14430" builtinId="22" hidden="1" customBuiltin="1"/>
    <cellStyle name="Calculation" xfId="14831" builtinId="22" hidden="1" customBuiltin="1"/>
    <cellStyle name="Calculation" xfId="14855" builtinId="22" hidden="1" customBuiltin="1"/>
    <cellStyle name="Calculation" xfId="14882" builtinId="22" hidden="1" customBuiltin="1"/>
    <cellStyle name="Calculation" xfId="14906" builtinId="22" hidden="1" customBuiltin="1"/>
    <cellStyle name="Calculation" xfId="14930" builtinId="22" hidden="1" customBuiltin="1"/>
    <cellStyle name="Calculation" xfId="14823" builtinId="22" hidden="1" customBuiltin="1"/>
    <cellStyle name="Calculation" xfId="14965" builtinId="22" hidden="1" customBuiltin="1"/>
    <cellStyle name="Calculation" xfId="14994" builtinId="22" hidden="1" customBuiltin="1"/>
    <cellStyle name="Calculation" xfId="15029" builtinId="22" hidden="1" customBuiltin="1"/>
    <cellStyle name="Calculation" xfId="15061" builtinId="22" hidden="1" customBuiltin="1"/>
    <cellStyle name="Calculation" xfId="15093" builtinId="22" hidden="1" customBuiltin="1"/>
    <cellStyle name="Calculation" xfId="15097" builtinId="22" hidden="1" customBuiltin="1"/>
    <cellStyle name="Calculation" xfId="15069" builtinId="22" hidden="1" customBuiltin="1"/>
    <cellStyle name="Calculation" xfId="15100" builtinId="22" hidden="1" customBuiltin="1"/>
    <cellStyle name="Calculation" xfId="15142" builtinId="22" hidden="1" customBuiltin="1"/>
    <cellStyle name="Calculation" xfId="15166" builtinId="22" hidden="1" customBuiltin="1"/>
    <cellStyle name="Calculation" xfId="15189" builtinId="22" hidden="1" customBuiltin="1"/>
    <cellStyle name="Calculation" xfId="14952" builtinId="22" hidden="1" customBuiltin="1"/>
    <cellStyle name="Calculation" xfId="15233" builtinId="22" hidden="1" customBuiltin="1"/>
    <cellStyle name="Calculation" xfId="15261" builtinId="22" hidden="1" customBuiltin="1"/>
    <cellStyle name="Calculation" xfId="15293" builtinId="22" hidden="1" customBuiltin="1"/>
    <cellStyle name="Calculation" xfId="15324" builtinId="22" hidden="1" customBuiltin="1"/>
    <cellStyle name="Calculation" xfId="15351" builtinId="22" hidden="1" customBuiltin="1"/>
    <cellStyle name="Calculation" xfId="15355" builtinId="22" hidden="1" customBuiltin="1"/>
    <cellStyle name="Calculation" xfId="15332" builtinId="22" hidden="1" customBuiltin="1"/>
    <cellStyle name="Calculation" xfId="15358" builtinId="22" hidden="1" customBuiltin="1"/>
    <cellStyle name="Calculation" xfId="15396" builtinId="22" hidden="1" customBuiltin="1"/>
    <cellStyle name="Calculation" xfId="15420" builtinId="22" hidden="1" customBuiltin="1"/>
    <cellStyle name="Calculation" xfId="15445" builtinId="22" hidden="1" customBuiltin="1"/>
    <cellStyle name="Calculation" xfId="15473" builtinId="22" hidden="1" customBuiltin="1"/>
    <cellStyle name="Calculation" xfId="15511" builtinId="22" hidden="1" customBuiltin="1"/>
    <cellStyle name="Calculation" xfId="15539" builtinId="22" hidden="1" customBuiltin="1"/>
    <cellStyle name="Calculation" xfId="15571" builtinId="22" hidden="1" customBuiltin="1"/>
    <cellStyle name="Calculation" xfId="15601" builtinId="22" hidden="1" customBuiltin="1"/>
    <cellStyle name="Calculation" xfId="15628" builtinId="22" hidden="1" customBuiltin="1"/>
    <cellStyle name="Calculation" xfId="15632" builtinId="22" hidden="1" customBuiltin="1"/>
    <cellStyle name="Calculation" xfId="15609" builtinId="22" hidden="1" customBuiltin="1"/>
    <cellStyle name="Calculation" xfId="15635" builtinId="22" hidden="1" customBuiltin="1"/>
    <cellStyle name="Calculation" xfId="15673" builtinId="22" hidden="1" customBuiltin="1"/>
    <cellStyle name="Calculation" xfId="15696" builtinId="22" hidden="1" customBuiltin="1"/>
    <cellStyle name="Calculation" xfId="15720" builtinId="22" hidden="1" customBuiltin="1"/>
    <cellStyle name="Calculation" xfId="15743" builtinId="22" hidden="1" customBuiltin="1"/>
    <cellStyle name="Calculation" xfId="14726" builtinId="22" hidden="1" customBuiltin="1"/>
    <cellStyle name="Calculation" xfId="14575" builtinId="22" hidden="1" customBuiltin="1"/>
    <cellStyle name="Calculation" xfId="14584" builtinId="22" hidden="1" customBuiltin="1"/>
    <cellStyle name="Calculation" xfId="14730" builtinId="22" hidden="1" customBuiltin="1"/>
    <cellStyle name="Calculation" xfId="14691" builtinId="22" hidden="1" customBuiltin="1"/>
    <cellStyle name="Calculation" xfId="14753" builtinId="22" hidden="1" customBuiltin="1"/>
    <cellStyle name="Calculation" xfId="15902" builtinId="22" hidden="1" customBuiltin="1"/>
    <cellStyle name="Calculation" xfId="15923" builtinId="22" hidden="1" customBuiltin="1"/>
    <cellStyle name="Calculation" xfId="15946" builtinId="22" hidden="1" customBuiltin="1"/>
    <cellStyle name="Calculation" xfId="15967" builtinId="22" hidden="1" customBuiltin="1"/>
    <cellStyle name="Calculation" xfId="15988" builtinId="22" hidden="1" customBuiltin="1"/>
    <cellStyle name="Calculation" xfId="15895" builtinId="22" hidden="1" customBuiltin="1"/>
    <cellStyle name="Calculation" xfId="16020" builtinId="22" hidden="1" customBuiltin="1"/>
    <cellStyle name="Calculation" xfId="16050" builtinId="22" hidden="1" customBuiltin="1"/>
    <cellStyle name="Calculation" xfId="16086" builtinId="22" hidden="1" customBuiltin="1"/>
    <cellStyle name="Calculation" xfId="16116" builtinId="22" hidden="1" customBuiltin="1"/>
    <cellStyle name="Calculation" xfId="16147" builtinId="22" hidden="1" customBuiltin="1"/>
    <cellStyle name="Calculation" xfId="16151" builtinId="22" hidden="1" customBuiltin="1"/>
    <cellStyle name="Calculation" xfId="16124" builtinId="22" hidden="1" customBuiltin="1"/>
    <cellStyle name="Calculation" xfId="16154" builtinId="22" hidden="1" customBuiltin="1"/>
    <cellStyle name="Calculation" xfId="16199" builtinId="22" hidden="1" customBuiltin="1"/>
    <cellStyle name="Calculation" xfId="16222" builtinId="22" hidden="1" customBuiltin="1"/>
    <cellStyle name="Calculation" xfId="16248" builtinId="22" hidden="1" customBuiltin="1"/>
    <cellStyle name="Calculation" xfId="16009" builtinId="22" hidden="1" customBuiltin="1"/>
    <cellStyle name="Calculation" xfId="16294" builtinId="22" hidden="1" customBuiltin="1"/>
    <cellStyle name="Calculation" xfId="16322" builtinId="22" hidden="1" customBuiltin="1"/>
    <cellStyle name="Calculation" xfId="16354" builtinId="22" hidden="1" customBuiltin="1"/>
    <cellStyle name="Calculation" xfId="16383" builtinId="22" hidden="1" customBuiltin="1"/>
    <cellStyle name="Calculation" xfId="16410" builtinId="22" hidden="1" customBuiltin="1"/>
    <cellStyle name="Calculation" xfId="16414" builtinId="22" hidden="1" customBuiltin="1"/>
    <cellStyle name="Calculation" xfId="16391" builtinId="22" hidden="1" customBuiltin="1"/>
    <cellStyle name="Calculation" xfId="16417" builtinId="22" hidden="1" customBuiltin="1"/>
    <cellStyle name="Calculation" xfId="16454" builtinId="22" hidden="1" customBuiltin="1"/>
    <cellStyle name="Calculation" xfId="16476" builtinId="22" hidden="1" customBuiltin="1"/>
    <cellStyle name="Calculation" xfId="16499" builtinId="22" hidden="1" customBuiltin="1"/>
    <cellStyle name="Calculation" xfId="16526" builtinId="22" hidden="1" customBuiltin="1"/>
    <cellStyle name="Calculation" xfId="16564" builtinId="22" hidden="1" customBuiltin="1"/>
    <cellStyle name="Calculation" xfId="16592" builtinId="22" hidden="1" customBuiltin="1"/>
    <cellStyle name="Calculation" xfId="16625" builtinId="22" hidden="1" customBuiltin="1"/>
    <cellStyle name="Calculation" xfId="16655" builtinId="22" hidden="1" customBuiltin="1"/>
    <cellStyle name="Calculation" xfId="16682" builtinId="22" hidden="1" customBuiltin="1"/>
    <cellStyle name="Calculation" xfId="16686" builtinId="22" hidden="1" customBuiltin="1"/>
    <cellStyle name="Calculation" xfId="16663" builtinId="22" hidden="1" customBuiltin="1"/>
    <cellStyle name="Calculation" xfId="16689" builtinId="22" hidden="1" customBuiltin="1"/>
    <cellStyle name="Calculation" xfId="16727" builtinId="22" hidden="1" customBuiltin="1"/>
    <cellStyle name="Calculation" xfId="16750" builtinId="22" hidden="1" customBuiltin="1"/>
    <cellStyle name="Calculation" xfId="16772" builtinId="22" hidden="1" customBuiltin="1"/>
    <cellStyle name="Calculation" xfId="16802" builtinId="22" hidden="1" customBuiltin="1"/>
    <cellStyle name="Calculation" xfId="16933" builtinId="22" hidden="1" customBuiltin="1"/>
    <cellStyle name="Calculation" xfId="14250" builtinId="22" hidden="1" customBuiltin="1"/>
    <cellStyle name="Calculation" xfId="16913" builtinId="22" hidden="1" customBuiltin="1"/>
    <cellStyle name="Calculation" xfId="10955" builtinId="22" hidden="1" customBuiltin="1"/>
    <cellStyle name="Calculation" xfId="13982" builtinId="22" hidden="1" customBuiltin="1"/>
    <cellStyle name="Calculation" xfId="5729" builtinId="22" hidden="1" customBuiltin="1"/>
    <cellStyle name="Calculation" xfId="4435" builtinId="22" hidden="1" customBuiltin="1"/>
    <cellStyle name="Calculation" xfId="5073" builtinId="22" hidden="1" customBuiltin="1"/>
    <cellStyle name="Calculation" xfId="5351" builtinId="22" hidden="1" customBuiltin="1"/>
    <cellStyle name="Calculation" xfId="5763" builtinId="22" hidden="1" customBuiltin="1"/>
    <cellStyle name="Calculation" xfId="4915" builtinId="22" hidden="1" customBuiltin="1"/>
    <cellStyle name="Calculation" xfId="14177" builtinId="22" hidden="1" customBuiltin="1"/>
    <cellStyle name="Calculation" xfId="7677" builtinId="22" hidden="1" customBuiltin="1"/>
    <cellStyle name="Calculation" xfId="5641" builtinId="22" hidden="1" customBuiltin="1"/>
    <cellStyle name="Calculation" xfId="14560" builtinId="22" hidden="1" customBuiltin="1"/>
    <cellStyle name="Calculation" xfId="14021" builtinId="22" hidden="1" customBuiltin="1"/>
    <cellStyle name="Calculation" xfId="7543" builtinId="22" hidden="1" customBuiltin="1"/>
    <cellStyle name="Calculation" xfId="14540" builtinId="22" hidden="1" customBuiltin="1"/>
    <cellStyle name="Calculation" xfId="5576" builtinId="22" hidden="1" customBuiltin="1"/>
    <cellStyle name="Calculation" xfId="5033" builtinId="22" hidden="1" customBuiltin="1"/>
    <cellStyle name="Calculation" xfId="14757" builtinId="22" hidden="1" customBuiltin="1"/>
    <cellStyle name="Calculation" xfId="14056" builtinId="22" hidden="1" customBuiltin="1"/>
    <cellStyle name="Calculation" xfId="14590" builtinId="22" hidden="1" customBuiltin="1"/>
    <cellStyle name="Calculation" xfId="11326" builtinId="22" hidden="1" customBuiltin="1"/>
    <cellStyle name="Calculation" xfId="14171" builtinId="22" hidden="1" customBuiltin="1"/>
    <cellStyle name="Calculation" xfId="7907" builtinId="22" hidden="1" customBuiltin="1"/>
    <cellStyle name="Calculation" xfId="14755" builtinId="22" hidden="1" customBuiltin="1"/>
    <cellStyle name="Calculation" xfId="4692" builtinId="22" hidden="1" customBuiltin="1"/>
    <cellStyle name="Calculation" xfId="14681" builtinId="22" hidden="1" customBuiltin="1"/>
    <cellStyle name="Calculation" xfId="14608" builtinId="22" hidden="1" customBuiltin="1"/>
    <cellStyle name="Calculation" xfId="14748" builtinId="22" hidden="1" customBuiltin="1"/>
    <cellStyle name="Calculation" xfId="8079" builtinId="22" hidden="1" customBuiltin="1"/>
    <cellStyle name="Calculation" xfId="4447" builtinId="22" hidden="1" customBuiltin="1"/>
    <cellStyle name="Calculation" xfId="4418" builtinId="22" hidden="1" customBuiltin="1"/>
    <cellStyle name="Calculation" xfId="5319" builtinId="22" hidden="1" customBuiltin="1"/>
    <cellStyle name="Calculation" xfId="5829" builtinId="22" hidden="1" customBuiltin="1"/>
    <cellStyle name="Calculation" xfId="6157" builtinId="22" hidden="1" customBuiltin="1"/>
    <cellStyle name="Calculation" xfId="11760" builtinId="22" hidden="1" customBuiltin="1"/>
    <cellStyle name="Calculation" xfId="8179" builtinId="22" hidden="1" customBuiltin="1"/>
    <cellStyle name="Calculation" xfId="4122" builtinId="22" hidden="1" customBuiltin="1"/>
    <cellStyle name="Calculation" xfId="10778" builtinId="22" hidden="1" customBuiltin="1"/>
    <cellStyle name="Calculation" xfId="5823" builtinId="22" hidden="1" customBuiltin="1"/>
    <cellStyle name="Calculation" xfId="7909" builtinId="22" hidden="1" customBuiltin="1"/>
    <cellStyle name="Calculation" xfId="6127" builtinId="22" hidden="1" customBuiltin="1"/>
    <cellStyle name="Calculation" xfId="11379" builtinId="22" hidden="1" customBuiltin="1"/>
    <cellStyle name="Calculation" xfId="4203" builtinId="22" hidden="1" customBuiltin="1"/>
    <cellStyle name="Calculation" xfId="11834" builtinId="22" hidden="1" customBuiltin="1"/>
    <cellStyle name="Calculation" xfId="5494" builtinId="22" hidden="1" customBuiltin="1"/>
    <cellStyle name="Calculation" xfId="5043" builtinId="22" hidden="1" customBuiltin="1"/>
    <cellStyle name="Calculation" xfId="14464" builtinId="22" hidden="1" customBuiltin="1"/>
    <cellStyle name="Calculation" xfId="14869" builtinId="22" hidden="1" customBuiltin="1"/>
    <cellStyle name="Calculation" xfId="6384" builtinId="22" hidden="1" customBuiltin="1"/>
    <cellStyle name="Calculation" xfId="14202" builtinId="22" hidden="1" customBuiltin="1"/>
    <cellStyle name="Calculation" xfId="14895" builtinId="22" hidden="1" customBuiltin="1"/>
    <cellStyle name="Calculation" xfId="17161" builtinId="22" hidden="1" customBuiltin="1"/>
    <cellStyle name="Calculation" xfId="17186" builtinId="22" hidden="1" customBuiltin="1"/>
    <cellStyle name="Calculation" xfId="17213" builtinId="22" hidden="1" customBuiltin="1"/>
    <cellStyle name="Calculation" xfId="17240" builtinId="22" hidden="1" customBuiltin="1"/>
    <cellStyle name="Calculation" xfId="17265" builtinId="22" hidden="1" customBuiltin="1"/>
    <cellStyle name="Calculation" xfId="17152" builtinId="22" hidden="1" customBuiltin="1"/>
    <cellStyle name="Calculation" xfId="17305" builtinId="22" hidden="1" customBuiltin="1"/>
    <cellStyle name="Calculation" xfId="17337" builtinId="22" hidden="1" customBuiltin="1"/>
    <cellStyle name="Calculation" xfId="17372" builtinId="22" hidden="1" customBuiltin="1"/>
    <cellStyle name="Calculation" xfId="17405" builtinId="22" hidden="1" customBuiltin="1"/>
    <cellStyle name="Calculation" xfId="17436" builtinId="22" hidden="1" customBuiltin="1"/>
    <cellStyle name="Calculation" xfId="17440" builtinId="22" hidden="1" customBuiltin="1"/>
    <cellStyle name="Calculation" xfId="17413" builtinId="22" hidden="1" customBuiltin="1"/>
    <cellStyle name="Calculation" xfId="17443" builtinId="22" hidden="1" customBuiltin="1"/>
    <cellStyle name="Calculation" xfId="17488" builtinId="22" hidden="1" customBuiltin="1"/>
    <cellStyle name="Calculation" xfId="17516" builtinId="22" hidden="1" customBuiltin="1"/>
    <cellStyle name="Calculation" xfId="17541" builtinId="22" hidden="1" customBuiltin="1"/>
    <cellStyle name="Calculation" xfId="17291" builtinId="22" hidden="1" customBuiltin="1"/>
    <cellStyle name="Calculation" xfId="17588" builtinId="22" hidden="1" customBuiltin="1"/>
    <cellStyle name="Calculation" xfId="17618" builtinId="22" hidden="1" customBuiltin="1"/>
    <cellStyle name="Calculation" xfId="17650" builtinId="22" hidden="1" customBuiltin="1"/>
    <cellStyle name="Calculation" xfId="17680" builtinId="22" hidden="1" customBuiltin="1"/>
    <cellStyle name="Calculation" xfId="17709" builtinId="22" hidden="1" customBuiltin="1"/>
    <cellStyle name="Calculation" xfId="17713" builtinId="22" hidden="1" customBuiltin="1"/>
    <cellStyle name="Calculation" xfId="17688" builtinId="22" hidden="1" customBuiltin="1"/>
    <cellStyle name="Calculation" xfId="17716" builtinId="22" hidden="1" customBuiltin="1"/>
    <cellStyle name="Calculation" xfId="17755" builtinId="22" hidden="1" customBuiltin="1"/>
    <cellStyle name="Calculation" xfId="17782" builtinId="22" hidden="1" customBuiltin="1"/>
    <cellStyle name="Calculation" xfId="17806" builtinId="22" hidden="1" customBuiltin="1"/>
    <cellStyle name="Calculation" xfId="17834" builtinId="22" hidden="1" customBuiltin="1"/>
    <cellStyle name="Calculation" xfId="17873" builtinId="22" hidden="1" customBuiltin="1"/>
    <cellStyle name="Calculation" xfId="17902" builtinId="22" hidden="1" customBuiltin="1"/>
    <cellStyle name="Calculation" xfId="17934" builtinId="22" hidden="1" customBuiltin="1"/>
    <cellStyle name="Calculation" xfId="17965" builtinId="22" hidden="1" customBuiltin="1"/>
    <cellStyle name="Calculation" xfId="17993" builtinId="22" hidden="1" customBuiltin="1"/>
    <cellStyle name="Calculation" xfId="17997" builtinId="22" hidden="1" customBuiltin="1"/>
    <cellStyle name="Calculation" xfId="17973" builtinId="22" hidden="1" customBuiltin="1"/>
    <cellStyle name="Calculation" xfId="18000" builtinId="22" hidden="1" customBuiltin="1"/>
    <cellStyle name="Calculation" xfId="18037" builtinId="22" hidden="1" customBuiltin="1"/>
    <cellStyle name="Calculation" xfId="18063" builtinId="22" hidden="1" customBuiltin="1"/>
    <cellStyle name="Calculation" xfId="18087" builtinId="22" hidden="1" customBuiltin="1"/>
    <cellStyle name="Calculation" xfId="18111" builtinId="22" hidden="1" customBuiltin="1"/>
    <cellStyle name="Calculation" xfId="17083" builtinId="22" hidden="1" customBuiltin="1"/>
    <cellStyle name="Calculation" xfId="11470" builtinId="22" hidden="1" customBuiltin="1"/>
    <cellStyle name="Calculation" xfId="12579" builtinId="22" hidden="1" customBuiltin="1"/>
    <cellStyle name="Calculation" xfId="17087" builtinId="22" hidden="1" customBuiltin="1"/>
    <cellStyle name="Calculation" xfId="17065" builtinId="22" hidden="1" customBuiltin="1"/>
    <cellStyle name="Calculation" xfId="17105" builtinId="22" hidden="1" customBuiltin="1"/>
    <cellStyle name="Calculation" xfId="18264" builtinId="22" hidden="1" customBuiltin="1"/>
    <cellStyle name="Calculation" xfId="18285" builtinId="22" hidden="1" customBuiltin="1"/>
    <cellStyle name="Calculation" xfId="18308" builtinId="22" hidden="1" customBuiltin="1"/>
    <cellStyle name="Calculation" xfId="18329" builtinId="22" hidden="1" customBuiltin="1"/>
    <cellStyle name="Calculation" xfId="18350" builtinId="22" hidden="1" customBuiltin="1"/>
    <cellStyle name="Calculation" xfId="18257" builtinId="22" hidden="1" customBuiltin="1"/>
    <cellStyle name="Calculation" xfId="18385" builtinId="22" hidden="1" customBuiltin="1"/>
    <cellStyle name="Calculation" xfId="18415" builtinId="22" hidden="1" customBuiltin="1"/>
    <cellStyle name="Calculation" xfId="18450" builtinId="22" hidden="1" customBuiltin="1"/>
    <cellStyle name="Calculation" xfId="18481" builtinId="22" hidden="1" customBuiltin="1"/>
    <cellStyle name="Calculation" xfId="18513" builtinId="22" hidden="1" customBuiltin="1"/>
    <cellStyle name="Calculation" xfId="18517" builtinId="22" hidden="1" customBuiltin="1"/>
    <cellStyle name="Calculation" xfId="18489" builtinId="22" hidden="1" customBuiltin="1"/>
    <cellStyle name="Calculation" xfId="18520" builtinId="22" hidden="1" customBuiltin="1"/>
    <cellStyle name="Calculation" xfId="18563" builtinId="22" hidden="1" customBuiltin="1"/>
    <cellStyle name="Calculation" xfId="18588" builtinId="22" hidden="1" customBuiltin="1"/>
    <cellStyle name="Calculation" xfId="18615" builtinId="22" hidden="1" customBuiltin="1"/>
    <cellStyle name="Calculation" xfId="18373" builtinId="22" hidden="1" customBuiltin="1"/>
    <cellStyle name="Calculation" xfId="18662" builtinId="22" hidden="1" customBuiltin="1"/>
    <cellStyle name="Calculation" xfId="18692" builtinId="22" hidden="1" customBuiltin="1"/>
    <cellStyle name="Calculation" xfId="18724" builtinId="22" hidden="1" customBuiltin="1"/>
    <cellStyle name="Calculation" xfId="18754" builtinId="22" hidden="1" customBuiltin="1"/>
    <cellStyle name="Calculation" xfId="18782" builtinId="22" hidden="1" customBuiltin="1"/>
    <cellStyle name="Calculation" xfId="18786" builtinId="22" hidden="1" customBuiltin="1"/>
    <cellStyle name="Calculation" xfId="18762" builtinId="22" hidden="1" customBuiltin="1"/>
    <cellStyle name="Calculation" xfId="18789" builtinId="22" hidden="1" customBuiltin="1"/>
    <cellStyle name="Calculation" xfId="18827" builtinId="22" hidden="1" customBuiltin="1"/>
    <cellStyle name="Calculation" xfId="18854" builtinId="22" hidden="1" customBuiltin="1"/>
    <cellStyle name="Calculation" xfId="18878" builtinId="22" hidden="1" customBuiltin="1"/>
    <cellStyle name="Calculation" xfId="18907" builtinId="22" hidden="1" customBuiltin="1"/>
    <cellStyle name="Calculation" xfId="18945" builtinId="22" hidden="1" customBuiltin="1"/>
    <cellStyle name="Calculation" xfId="18974" builtinId="22" hidden="1" customBuiltin="1"/>
    <cellStyle name="Calculation" xfId="19006" builtinId="22" hidden="1" customBuiltin="1"/>
    <cellStyle name="Calculation" xfId="19037" builtinId="22" hidden="1" customBuiltin="1"/>
    <cellStyle name="Calculation" xfId="19065" builtinId="22" hidden="1" customBuiltin="1"/>
    <cellStyle name="Calculation" xfId="19069" builtinId="22" hidden="1" customBuiltin="1"/>
    <cellStyle name="Calculation" xfId="19045" builtinId="22" hidden="1" customBuiltin="1"/>
    <cellStyle name="Calculation" xfId="19072" builtinId="22" hidden="1" customBuiltin="1"/>
    <cellStyle name="Calculation" xfId="19110" builtinId="22" hidden="1" customBuiltin="1"/>
    <cellStyle name="Calculation" xfId="19133" builtinId="22" hidden="1" customBuiltin="1"/>
    <cellStyle name="Calculation" xfId="19157" builtinId="22" hidden="1" customBuiltin="1"/>
    <cellStyle name="Calculation" xfId="19180" builtinId="22" hidden="1" customBuiltin="1"/>
    <cellStyle name="Calculation" xfId="5586" builtinId="22" hidden="1" customBuiltin="1"/>
    <cellStyle name="Calculation" xfId="6313" builtinId="22" hidden="1" customBuiltin="1"/>
    <cellStyle name="Calculation" xfId="8478" builtinId="22" hidden="1" customBuiltin="1"/>
    <cellStyle name="Calculation" xfId="8277" builtinId="22" hidden="1" customBuiltin="1"/>
    <cellStyle name="Calculation" xfId="5035" builtinId="22" hidden="1" customBuiltin="1"/>
    <cellStyle name="Calculation" xfId="14558" builtinId="22" hidden="1" customBuiltin="1"/>
    <cellStyle name="Calculation" xfId="11961" builtinId="22" hidden="1" customBuiltin="1"/>
    <cellStyle name="Calculation" xfId="10858" builtinId="22" hidden="1" customBuiltin="1"/>
    <cellStyle name="Calculation" xfId="18543" builtinId="22" hidden="1" customBuiltin="1"/>
    <cellStyle name="Calculation" xfId="4226" builtinId="22" hidden="1" customBuiltin="1"/>
    <cellStyle name="Calculation" xfId="4954" builtinId="22" hidden="1" customBuiltin="1"/>
    <cellStyle name="Calculation" xfId="5128" builtinId="22" hidden="1" customBuiltin="1"/>
    <cellStyle name="Calculation" xfId="18598" builtinId="22" hidden="1" customBuiltin="1"/>
    <cellStyle name="Calculation" xfId="17577" builtinId="22" hidden="1" customBuiltin="1"/>
    <cellStyle name="Calculation" xfId="10811" builtinId="22" hidden="1" customBuiltin="1"/>
    <cellStyle name="Calculation" xfId="4078" builtinId="22" hidden="1" customBuiltin="1"/>
    <cellStyle name="Calculation" xfId="17246" builtinId="22" hidden="1" customBuiltin="1"/>
    <cellStyle name="Calculation" xfId="18569" builtinId="22" hidden="1" customBuiltin="1"/>
    <cellStyle name="Calculation" xfId="4178" builtinId="22" hidden="1" customBuiltin="1"/>
    <cellStyle name="Calculation" xfId="17494" builtinId="22" hidden="1" customBuiltin="1"/>
    <cellStyle name="Calculation" xfId="19243" builtinId="22" hidden="1" customBuiltin="1"/>
    <cellStyle name="Calculation" xfId="19280" builtinId="22" hidden="1" customBuiltin="1"/>
    <cellStyle name="Calculation" xfId="19315" builtinId="22" hidden="1" customBuiltin="1"/>
    <cellStyle name="Calculation" xfId="14513" builtinId="22" hidden="1" customBuiltin="1"/>
    <cellStyle name="Calculation" xfId="19378" builtinId="22" hidden="1" customBuiltin="1"/>
    <cellStyle name="Calculation" xfId="19411" builtinId="22" hidden="1" customBuiltin="1"/>
    <cellStyle name="Calculation" xfId="19446" builtinId="22" hidden="1" customBuiltin="1"/>
    <cellStyle name="Calculation" xfId="19479" builtinId="22" hidden="1" customBuiltin="1"/>
    <cellStyle name="Calculation" xfId="19509" builtinId="22" hidden="1" customBuiltin="1"/>
    <cellStyle name="Calculation" xfId="19513" builtinId="22" hidden="1" customBuiltin="1"/>
    <cellStyle name="Calculation" xfId="19487" builtinId="22" hidden="1" customBuiltin="1"/>
    <cellStyle name="Calculation" xfId="19516" builtinId="22" hidden="1" customBuiltin="1"/>
    <cellStyle name="Calculation" xfId="19565" builtinId="22" hidden="1" customBuiltin="1"/>
    <cellStyle name="Calculation" xfId="19601" builtinId="22" hidden="1" customBuiltin="1"/>
    <cellStyle name="Calculation" xfId="19635" builtinId="22" hidden="1" customBuiltin="1"/>
    <cellStyle name="Calculation" xfId="19675" builtinId="22" hidden="1" customBuiltin="1"/>
    <cellStyle name="Calculation" xfId="19720" builtinId="22" hidden="1" customBuiltin="1"/>
    <cellStyle name="Calculation" xfId="19753" builtinId="22" hidden="1" customBuiltin="1"/>
    <cellStyle name="Calculation" xfId="19788" builtinId="22" hidden="1" customBuiltin="1"/>
    <cellStyle name="Calculation" xfId="19821" builtinId="22" hidden="1" customBuiltin="1"/>
    <cellStyle name="Calculation" xfId="19851" builtinId="22" hidden="1" customBuiltin="1"/>
    <cellStyle name="Calculation" xfId="19855" builtinId="22" hidden="1" customBuiltin="1"/>
    <cellStyle name="Calculation" xfId="19829" builtinId="22" hidden="1" customBuiltin="1"/>
    <cellStyle name="Calculation" xfId="19858" builtinId="22" hidden="1" customBuiltin="1"/>
    <cellStyle name="Calculation" xfId="19907" builtinId="22" hidden="1" customBuiltin="1"/>
    <cellStyle name="Calculation" xfId="19943" builtinId="22" hidden="1" customBuiltin="1"/>
    <cellStyle name="Calculation" xfId="19977" builtinId="22" hidden="1" customBuiltin="1"/>
    <cellStyle name="Calculation" xfId="20016" builtinId="22" hidden="1" customBuiltin="1"/>
    <cellStyle name="Calculation" xfId="20126" builtinId="22" hidden="1" customBuiltin="1"/>
    <cellStyle name="Calculation" xfId="20147" builtinId="22" hidden="1" customBuiltin="1"/>
    <cellStyle name="Calculation" xfId="20170" builtinId="22" hidden="1" customBuiltin="1"/>
    <cellStyle name="Calculation" xfId="20192" builtinId="22" hidden="1" customBuiltin="1"/>
    <cellStyle name="Calculation" xfId="20213" builtinId="22" hidden="1" customBuiltin="1"/>
    <cellStyle name="Calculation" xfId="20247" builtinId="22" hidden="1" customBuiltin="1"/>
    <cellStyle name="Calculation" xfId="20445" builtinId="22" hidden="1" customBuiltin="1"/>
    <cellStyle name="Calculation" xfId="20470" builtinId="22" hidden="1" customBuiltin="1"/>
    <cellStyle name="Calculation" xfId="20496" builtinId="22" hidden="1" customBuiltin="1"/>
    <cellStyle name="Calculation" xfId="20523" builtinId="22" hidden="1" customBuiltin="1"/>
    <cellStyle name="Calculation" xfId="20548" builtinId="22" hidden="1" customBuiltin="1"/>
    <cellStyle name="Calculation" xfId="20436" builtinId="22" hidden="1" customBuiltin="1"/>
    <cellStyle name="Calculation" xfId="20588" builtinId="22" hidden="1" customBuiltin="1"/>
    <cellStyle name="Calculation" xfId="20619" builtinId="22" hidden="1" customBuiltin="1"/>
    <cellStyle name="Calculation" xfId="20654" builtinId="22" hidden="1" customBuiltin="1"/>
    <cellStyle name="Calculation" xfId="20686" builtinId="22" hidden="1" customBuiltin="1"/>
    <cellStyle name="Calculation" xfId="20717" builtinId="22" hidden="1" customBuiltin="1"/>
    <cellStyle name="Calculation" xfId="20721" builtinId="22" hidden="1" customBuiltin="1"/>
    <cellStyle name="Calculation" xfId="20694" builtinId="22" hidden="1" customBuiltin="1"/>
    <cellStyle name="Calculation" xfId="20724" builtinId="22" hidden="1" customBuiltin="1"/>
    <cellStyle name="Calculation" xfId="20768" builtinId="22" hidden="1" customBuiltin="1"/>
    <cellStyle name="Calculation" xfId="20796" builtinId="22" hidden="1" customBuiltin="1"/>
    <cellStyle name="Calculation" xfId="20820" builtinId="22" hidden="1" customBuiltin="1"/>
    <cellStyle name="Calculation" xfId="20574" builtinId="22" hidden="1" customBuiltin="1"/>
    <cellStyle name="Calculation" xfId="20867" builtinId="22" hidden="1" customBuiltin="1"/>
    <cellStyle name="Calculation" xfId="20897" builtinId="22" hidden="1" customBuiltin="1"/>
    <cellStyle name="Calculation" xfId="20929" builtinId="22" hidden="1" customBuiltin="1"/>
    <cellStyle name="Calculation" xfId="20959" builtinId="22" hidden="1" customBuiltin="1"/>
    <cellStyle name="Calculation" xfId="20987" builtinId="22" hidden="1" customBuiltin="1"/>
    <cellStyle name="Calculation" xfId="20991" builtinId="22" hidden="1" customBuiltin="1"/>
    <cellStyle name="Calculation" xfId="20967" builtinId="22" hidden="1" customBuiltin="1"/>
    <cellStyle name="Calculation" xfId="20994" builtinId="22" hidden="1" customBuiltin="1"/>
    <cellStyle name="Calculation" xfId="21031" builtinId="22" hidden="1" customBuiltin="1"/>
    <cellStyle name="Calculation" xfId="21056" builtinId="22" hidden="1" customBuiltin="1"/>
    <cellStyle name="Calculation" xfId="21079" builtinId="22" hidden="1" customBuiltin="1"/>
    <cellStyle name="Calculation" xfId="21106" builtinId="22" hidden="1" customBuiltin="1"/>
    <cellStyle name="Calculation" xfId="21145" builtinId="22" hidden="1" customBuiltin="1"/>
    <cellStyle name="Calculation" xfId="21174" builtinId="22" hidden="1" customBuiltin="1"/>
    <cellStyle name="Calculation" xfId="21206" builtinId="22" hidden="1" customBuiltin="1"/>
    <cellStyle name="Calculation" xfId="21237" builtinId="22" hidden="1" customBuiltin="1"/>
    <cellStyle name="Calculation" xfId="21264" builtinId="22" hidden="1" customBuiltin="1"/>
    <cellStyle name="Calculation" xfId="21268" builtinId="22" hidden="1" customBuiltin="1"/>
    <cellStyle name="Calculation" xfId="21245" builtinId="22" hidden="1" customBuiltin="1"/>
    <cellStyle name="Calculation" xfId="21271" builtinId="22" hidden="1" customBuiltin="1"/>
    <cellStyle name="Calculation" xfId="21308" builtinId="22" hidden="1" customBuiltin="1"/>
    <cellStyle name="Calculation" xfId="21334" builtinId="22" hidden="1" customBuiltin="1"/>
    <cellStyle name="Calculation" xfId="21357" builtinId="22" hidden="1" customBuiltin="1"/>
    <cellStyle name="Calculation" xfId="21380" builtinId="22" hidden="1" customBuiltin="1"/>
    <cellStyle name="Calculation" xfId="20367" builtinId="22" hidden="1" customBuiltin="1"/>
    <cellStyle name="Calculation" xfId="20309" builtinId="22" hidden="1" customBuiltin="1"/>
    <cellStyle name="Calculation" xfId="20313" builtinId="22" hidden="1" customBuiltin="1"/>
    <cellStyle name="Calculation" xfId="20371" builtinId="22" hidden="1" customBuiltin="1"/>
    <cellStyle name="Calculation" xfId="20349" builtinId="22" hidden="1" customBuiltin="1"/>
    <cellStyle name="Calculation" xfId="20389" builtinId="22" hidden="1" customBuiltin="1"/>
    <cellStyle name="Calculation" xfId="21533" builtinId="22" hidden="1" customBuiltin="1"/>
    <cellStyle name="Calculation" xfId="21554" builtinId="22" hidden="1" customBuiltin="1"/>
    <cellStyle name="Calculation" xfId="21577" builtinId="22" hidden="1" customBuiltin="1"/>
    <cellStyle name="Calculation" xfId="21598" builtinId="22" hidden="1" customBuiltin="1"/>
    <cellStyle name="Calculation" xfId="21619" builtinId="22" hidden="1" customBuiltin="1"/>
    <cellStyle name="Calculation" xfId="21526" builtinId="22" hidden="1" customBuiltin="1"/>
    <cellStyle name="Calculation" xfId="21654" builtinId="22" hidden="1" customBuiltin="1"/>
    <cellStyle name="Calculation" xfId="21684" builtinId="22" hidden="1" customBuiltin="1"/>
    <cellStyle name="Calculation" xfId="21719" builtinId="22" hidden="1" customBuiltin="1"/>
    <cellStyle name="Calculation" xfId="21750" builtinId="22" hidden="1" customBuiltin="1"/>
    <cellStyle name="Calculation" xfId="21781" builtinId="22" hidden="1" customBuiltin="1"/>
    <cellStyle name="Calculation" xfId="21785" builtinId="22" hidden="1" customBuiltin="1"/>
    <cellStyle name="Calculation" xfId="21758" builtinId="22" hidden="1" customBuiltin="1"/>
    <cellStyle name="Calculation" xfId="21788" builtinId="22" hidden="1" customBuiltin="1"/>
    <cellStyle name="Calculation" xfId="21829" builtinId="22" hidden="1" customBuiltin="1"/>
    <cellStyle name="Calculation" xfId="21853" builtinId="22" hidden="1" customBuiltin="1"/>
    <cellStyle name="Calculation" xfId="21877" builtinId="22" hidden="1" customBuiltin="1"/>
    <cellStyle name="Calculation" xfId="21642" builtinId="22" hidden="1" customBuiltin="1"/>
    <cellStyle name="Calculation" xfId="21924" builtinId="22" hidden="1" customBuiltin="1"/>
    <cellStyle name="Calculation" xfId="21953" builtinId="22" hidden="1" customBuiltin="1"/>
    <cellStyle name="Calculation" xfId="21985" builtinId="22" hidden="1" customBuiltin="1"/>
    <cellStyle name="Calculation" xfId="22015" builtinId="22" hidden="1" customBuiltin="1"/>
    <cellStyle name="Calculation" xfId="22042" builtinId="22" hidden="1" customBuiltin="1"/>
    <cellStyle name="Calculation" xfId="22046" builtinId="22" hidden="1" customBuiltin="1"/>
    <cellStyle name="Calculation" xfId="22023" builtinId="22" hidden="1" customBuiltin="1"/>
    <cellStyle name="Calculation" xfId="22049" builtinId="22" hidden="1" customBuiltin="1"/>
    <cellStyle name="Calculation" xfId="22085" builtinId="22" hidden="1" customBuiltin="1"/>
    <cellStyle name="Calculation" xfId="22110" builtinId="22" hidden="1" customBuiltin="1"/>
    <cellStyle name="Calculation" xfId="22134" builtinId="22" hidden="1" customBuiltin="1"/>
    <cellStyle name="Calculation" xfId="22162" builtinId="22" hidden="1" customBuiltin="1"/>
    <cellStyle name="Calculation" xfId="22200" builtinId="22" hidden="1" customBuiltin="1"/>
    <cellStyle name="Calculation" xfId="22229" builtinId="22" hidden="1" customBuiltin="1"/>
    <cellStyle name="Calculation" xfId="22261" builtinId="22" hidden="1" customBuiltin="1"/>
    <cellStyle name="Calculation" xfId="22292" builtinId="22" hidden="1" customBuiltin="1"/>
    <cellStyle name="Calculation" xfId="22319" builtinId="22" hidden="1" customBuiltin="1"/>
    <cellStyle name="Calculation" xfId="22323" builtinId="22" hidden="1" customBuiltin="1"/>
    <cellStyle name="Calculation" xfId="22300" builtinId="22" hidden="1" customBuiltin="1"/>
    <cellStyle name="Calculation" xfId="22326" builtinId="22" hidden="1" customBuiltin="1"/>
    <cellStyle name="Calculation" xfId="22364" builtinId="22" hidden="1" customBuiltin="1"/>
    <cellStyle name="Calculation" xfId="22387" builtinId="22" hidden="1" customBuiltin="1"/>
    <cellStyle name="Calculation" xfId="22410" builtinId="22" hidden="1" customBuiltin="1"/>
    <cellStyle name="Calculation" xfId="22433" builtinId="22" hidden="1" customBuiltin="1"/>
    <cellStyle name="Calculation" xfId="17177" builtinId="22" hidden="1" customBuiltin="1"/>
    <cellStyle name="Calculation" xfId="14024" builtinId="22" hidden="1" customBuiltin="1"/>
    <cellStyle name="Calculation" xfId="11047" builtinId="22" hidden="1" customBuiltin="1"/>
    <cellStyle name="Calculation" xfId="8775" builtinId="22" hidden="1" customBuiltin="1"/>
    <cellStyle name="Calculation" xfId="10814" builtinId="22" hidden="1" customBuiltin="1"/>
    <cellStyle name="Calculation" xfId="14476" builtinId="22" hidden="1" customBuiltin="1"/>
    <cellStyle name="Calculation" xfId="12480" builtinId="22" hidden="1" customBuiltin="1"/>
    <cellStyle name="Calculation" xfId="5880" builtinId="22" hidden="1" customBuiltin="1"/>
    <cellStyle name="Calculation" xfId="21811" builtinId="22" hidden="1" customBuiltin="1"/>
    <cellStyle name="Calculation" xfId="20093" builtinId="22" hidden="1" customBuiltin="1"/>
    <cellStyle name="Calculation" xfId="5409" builtinId="22" hidden="1" customBuiltin="1"/>
    <cellStyle name="Calculation" xfId="5014" builtinId="22" hidden="1" customBuiltin="1"/>
    <cellStyle name="Calculation" xfId="21862" builtinId="22" hidden="1" customBuiltin="1"/>
    <cellStyle name="Calculation" xfId="20856" builtinId="22" hidden="1" customBuiltin="1"/>
    <cellStyle name="Calculation" xfId="6224" builtinId="22" hidden="1" customBuiltin="1"/>
    <cellStyle name="Calculation" xfId="5877" builtinId="22" hidden="1" customBuiltin="1"/>
    <cellStyle name="Calculation" xfId="20529" builtinId="22" hidden="1" customBuiltin="1"/>
    <cellStyle name="Calculation" xfId="21835" builtinId="22" hidden="1" customBuiltin="1"/>
    <cellStyle name="Calculation" xfId="14626" builtinId="22" hidden="1" customBuiltin="1"/>
    <cellStyle name="Calculation" xfId="20774" builtinId="22" hidden="1" customBuiltin="1"/>
    <cellStyle name="Calculation" xfId="22496" builtinId="22" hidden="1" customBuiltin="1"/>
    <cellStyle name="Calculation" xfId="22533" builtinId="22" hidden="1" customBuiltin="1"/>
    <cellStyle name="Calculation" xfId="22568" builtinId="22" hidden="1" customBuiltin="1"/>
    <cellStyle name="Calculation" xfId="20278" builtinId="22" hidden="1" customBuiltin="1"/>
    <cellStyle name="Calculation" xfId="22631" builtinId="22" hidden="1" customBuiltin="1"/>
    <cellStyle name="Calculation" xfId="22664" builtinId="22" hidden="1" customBuiltin="1"/>
    <cellStyle name="Calculation" xfId="22699" builtinId="22" hidden="1" customBuiltin="1"/>
    <cellStyle name="Calculation" xfId="22732" builtinId="22" hidden="1" customBuiltin="1"/>
    <cellStyle name="Calculation" xfId="22762" builtinId="22" hidden="1" customBuiltin="1"/>
    <cellStyle name="Calculation" xfId="22766" builtinId="22" hidden="1" customBuiltin="1"/>
    <cellStyle name="Calculation" xfId="22740" builtinId="22" hidden="1" customBuiltin="1"/>
    <cellStyle name="Calculation" xfId="22769" builtinId="22" hidden="1" customBuiltin="1"/>
    <cellStyle name="Calculation" xfId="22818" builtinId="22" hidden="1" customBuiltin="1"/>
    <cellStyle name="Calculation" xfId="22854" builtinId="22" hidden="1" customBuiltin="1"/>
    <cellStyle name="Calculation" xfId="22888" builtinId="22" hidden="1" customBuiltin="1"/>
    <cellStyle name="Calculation" xfId="22928" builtinId="22" hidden="1" customBuiltin="1"/>
    <cellStyle name="Calculation" xfId="22973" builtinId="22" hidden="1" customBuiltin="1"/>
    <cellStyle name="Calculation" xfId="23006" builtinId="22" hidden="1" customBuiltin="1"/>
    <cellStyle name="Calculation" xfId="23041" builtinId="22" hidden="1" customBuiltin="1"/>
    <cellStyle name="Calculation" xfId="23074" builtinId="22" hidden="1" customBuiltin="1"/>
    <cellStyle name="Calculation" xfId="23104" builtinId="22" hidden="1" customBuiltin="1"/>
    <cellStyle name="Calculation" xfId="23108" builtinId="22" hidden="1" customBuiltin="1"/>
    <cellStyle name="Calculation" xfId="23082" builtinId="22" hidden="1" customBuiltin="1"/>
    <cellStyle name="Calculation" xfId="23111" builtinId="22" hidden="1" customBuiltin="1"/>
    <cellStyle name="Calculation" xfId="23160" builtinId="22" hidden="1" customBuiltin="1"/>
    <cellStyle name="Calculation" xfId="23196" builtinId="22" hidden="1" customBuiltin="1"/>
    <cellStyle name="Calculation" xfId="23230" builtinId="22" hidden="1" customBuiltin="1"/>
    <cellStyle name="Calculation" xfId="23266" builtinId="22" hidden="1" customBuiltin="1"/>
    <cellStyle name="Calculation" xfId="23334" builtinId="22" hidden="1" customBuiltin="1"/>
    <cellStyle name="Calculation" xfId="23355" builtinId="22" hidden="1" customBuiltin="1"/>
    <cellStyle name="Calculation" xfId="23378" builtinId="22" hidden="1" customBuiltin="1"/>
    <cellStyle name="Calculation" xfId="23400" builtinId="22" hidden="1" customBuiltin="1"/>
    <cellStyle name="Calculation" xfId="23421" builtinId="22" hidden="1" customBuiltin="1"/>
    <cellStyle name="Calculation" xfId="23452" builtinId="22" hidden="1" customBuiltin="1"/>
    <cellStyle name="Calculation" xfId="23647" builtinId="22" hidden="1" customBuiltin="1"/>
    <cellStyle name="Calculation" xfId="23669" builtinId="22" hidden="1" customBuiltin="1"/>
    <cellStyle name="Calculation" xfId="23695" builtinId="22" hidden="1" customBuiltin="1"/>
    <cellStyle name="Calculation" xfId="23721" builtinId="22" hidden="1" customBuiltin="1"/>
    <cellStyle name="Calculation" xfId="23745" builtinId="22" hidden="1" customBuiltin="1"/>
    <cellStyle name="Calculation" xfId="23638" builtinId="22" hidden="1" customBuiltin="1"/>
    <cellStyle name="Calculation" xfId="23785" builtinId="22" hidden="1" customBuiltin="1"/>
    <cellStyle name="Calculation" xfId="23815" builtinId="22" hidden="1" customBuiltin="1"/>
    <cellStyle name="Calculation" xfId="23850" builtinId="22" hidden="1" customBuiltin="1"/>
    <cellStyle name="Calculation" xfId="23882" builtinId="22" hidden="1" customBuiltin="1"/>
    <cellStyle name="Calculation" xfId="23913" builtinId="22" hidden="1" customBuiltin="1"/>
    <cellStyle name="Calculation" xfId="23917" builtinId="22" hidden="1" customBuiltin="1"/>
    <cellStyle name="Calculation" xfId="23890" builtinId="22" hidden="1" customBuiltin="1"/>
    <cellStyle name="Calculation" xfId="23920" builtinId="22" hidden="1" customBuiltin="1"/>
    <cellStyle name="Calculation" xfId="23962" builtinId="22" hidden="1" customBuiltin="1"/>
    <cellStyle name="Calculation" xfId="23988" builtinId="22" hidden="1" customBuiltin="1"/>
    <cellStyle name="Calculation" xfId="24012" builtinId="22" hidden="1" customBuiltin="1"/>
    <cellStyle name="Calculation" xfId="23771" builtinId="22" hidden="1" customBuiltin="1"/>
    <cellStyle name="Calculation" xfId="24058" builtinId="22" hidden="1" customBuiltin="1"/>
    <cellStyle name="Calculation" xfId="24086" builtinId="22" hidden="1" customBuiltin="1"/>
    <cellStyle name="Calculation" xfId="24118" builtinId="22" hidden="1" customBuiltin="1"/>
    <cellStyle name="Calculation" xfId="24148" builtinId="22" hidden="1" customBuiltin="1"/>
    <cellStyle name="Calculation" xfId="24175" builtinId="22" hidden="1" customBuiltin="1"/>
    <cellStyle name="Calculation" xfId="24179" builtinId="22" hidden="1" customBuiltin="1"/>
    <cellStyle name="Calculation" xfId="24156" builtinId="22" hidden="1" customBuiltin="1"/>
    <cellStyle name="Calculation" xfId="24182" builtinId="22" hidden="1" customBuiltin="1"/>
    <cellStyle name="Calculation" xfId="24219" builtinId="22" hidden="1" customBuiltin="1"/>
    <cellStyle name="Calculation" xfId="24243" builtinId="22" hidden="1" customBuiltin="1"/>
    <cellStyle name="Calculation" xfId="24266" builtinId="22" hidden="1" customBuiltin="1"/>
    <cellStyle name="Calculation" xfId="24293" builtinId="22" hidden="1" customBuiltin="1"/>
    <cellStyle name="Calculation" xfId="24332" builtinId="22" hidden="1" customBuiltin="1"/>
    <cellStyle name="Calculation" xfId="24360" builtinId="22" hidden="1" customBuiltin="1"/>
    <cellStyle name="Calculation" xfId="24392" builtinId="22" hidden="1" customBuiltin="1"/>
    <cellStyle name="Calculation" xfId="24422" builtinId="22" hidden="1" customBuiltin="1"/>
    <cellStyle name="Calculation" xfId="24449" builtinId="22" hidden="1" customBuiltin="1"/>
    <cellStyle name="Calculation" xfId="24453" builtinId="22" hidden="1" customBuiltin="1"/>
    <cellStyle name="Calculation" xfId="24430" builtinId="22" hidden="1" customBuiltin="1"/>
    <cellStyle name="Calculation" xfId="24456" builtinId="22" hidden="1" customBuiltin="1"/>
    <cellStyle name="Calculation" xfId="24493" builtinId="22" hidden="1" customBuiltin="1"/>
    <cellStyle name="Calculation" xfId="24518" builtinId="22" hidden="1" customBuiltin="1"/>
    <cellStyle name="Calculation" xfId="24541" builtinId="22" hidden="1" customBuiltin="1"/>
    <cellStyle name="Calculation" xfId="24564" builtinId="22" hidden="1" customBuiltin="1"/>
    <cellStyle name="Calculation" xfId="23570" builtinId="22" hidden="1" customBuiltin="1"/>
    <cellStyle name="Calculation" xfId="23513" builtinId="22" hidden="1" customBuiltin="1"/>
    <cellStyle name="Calculation" xfId="23517" builtinId="22" hidden="1" customBuiltin="1"/>
    <cellStyle name="Calculation" xfId="23574" builtinId="22" hidden="1" customBuiltin="1"/>
    <cellStyle name="Calculation" xfId="23553" builtinId="22" hidden="1" customBuiltin="1"/>
    <cellStyle name="Calculation" xfId="23592" builtinId="22" hidden="1" customBuiltin="1"/>
    <cellStyle name="Calculation" xfId="24716" builtinId="22" hidden="1" customBuiltin="1"/>
    <cellStyle name="Calculation" xfId="24737" builtinId="22" hidden="1" customBuiltin="1"/>
    <cellStyle name="Calculation" xfId="24760" builtinId="22" hidden="1" customBuiltin="1"/>
    <cellStyle name="Calculation" xfId="24781" builtinId="22" hidden="1" customBuiltin="1"/>
    <cellStyle name="Calculation" xfId="24802" builtinId="22" hidden="1" customBuiltin="1"/>
    <cellStyle name="Calculation" xfId="24709" builtinId="22" hidden="1" customBuiltin="1"/>
    <cellStyle name="Calculation" xfId="24836" builtinId="22" hidden="1" customBuiltin="1"/>
    <cellStyle name="Calculation" xfId="24865" builtinId="22" hidden="1" customBuiltin="1"/>
    <cellStyle name="Calculation" xfId="24900" builtinId="22" hidden="1" customBuiltin="1"/>
    <cellStyle name="Calculation" xfId="24930" builtinId="22" hidden="1" customBuiltin="1"/>
    <cellStyle name="Calculation" xfId="24961" builtinId="22" hidden="1" customBuiltin="1"/>
    <cellStyle name="Calculation" xfId="24965" builtinId="22" hidden="1" customBuiltin="1"/>
    <cellStyle name="Calculation" xfId="24938" builtinId="22" hidden="1" customBuiltin="1"/>
    <cellStyle name="Calculation" xfId="24968" builtinId="22" hidden="1" customBuiltin="1"/>
    <cellStyle name="Calculation" xfId="25009" builtinId="22" hidden="1" customBuiltin="1"/>
    <cellStyle name="Calculation" xfId="25032" builtinId="22" hidden="1" customBuiltin="1"/>
    <cellStyle name="Calculation" xfId="25056" builtinId="22" hidden="1" customBuiltin="1"/>
    <cellStyle name="Calculation" xfId="24824" builtinId="22" hidden="1" customBuiltin="1"/>
    <cellStyle name="Calculation" xfId="25101" builtinId="22" hidden="1" customBuiltin="1"/>
    <cellStyle name="Calculation" xfId="25129" builtinId="22" hidden="1" customBuiltin="1"/>
    <cellStyle name="Calculation" xfId="25161" builtinId="22" hidden="1" customBuiltin="1"/>
    <cellStyle name="Calculation" xfId="25190" builtinId="22" hidden="1" customBuiltin="1"/>
    <cellStyle name="Calculation" xfId="25217" builtinId="22" hidden="1" customBuiltin="1"/>
    <cellStyle name="Calculation" xfId="25221" builtinId="22" hidden="1" customBuiltin="1"/>
    <cellStyle name="Calculation" xfId="25198" builtinId="22" hidden="1" customBuiltin="1"/>
    <cellStyle name="Calculation" xfId="25224" builtinId="22" hidden="1" customBuiltin="1"/>
    <cellStyle name="Calculation" xfId="25259" builtinId="22" hidden="1" customBuiltin="1"/>
    <cellStyle name="Calculation" xfId="25283" builtinId="22" hidden="1" customBuiltin="1"/>
    <cellStyle name="Calculation" xfId="25307" builtinId="22" hidden="1" customBuiltin="1"/>
    <cellStyle name="Calculation" xfId="25335" builtinId="22" hidden="1" customBuiltin="1"/>
    <cellStyle name="Calculation" xfId="25372" builtinId="22" hidden="1" customBuiltin="1"/>
    <cellStyle name="Calculation" xfId="25400" builtinId="22" hidden="1" customBuiltin="1"/>
    <cellStyle name="Calculation" xfId="25432" builtinId="22" hidden="1" customBuiltin="1"/>
    <cellStyle name="Calculation" xfId="25461" builtinId="22" hidden="1" customBuiltin="1"/>
    <cellStyle name="Calculation" xfId="25488" builtinId="22" hidden="1" customBuiltin="1"/>
    <cellStyle name="Calculation" xfId="25492" builtinId="22" hidden="1" customBuiltin="1"/>
    <cellStyle name="Calculation" xfId="25469" builtinId="22" hidden="1" customBuiltin="1"/>
    <cellStyle name="Calculation" xfId="25495" builtinId="22" hidden="1" customBuiltin="1"/>
    <cellStyle name="Calculation" xfId="25532" builtinId="22" hidden="1" customBuiltin="1"/>
    <cellStyle name="Calculation" xfId="25555" builtinId="22" hidden="1" customBuiltin="1"/>
    <cellStyle name="Calculation" xfId="25578" builtinId="22" hidden="1" customBuiltin="1"/>
    <cellStyle name="Calculation" xfId="25601" builtinId="22" hidden="1" customBuiltin="1"/>
    <cellStyle name="Calculation" xfId="20461" builtinId="22" hidden="1" customBuiltin="1"/>
    <cellStyle name="Calculation" xfId="14406" builtinId="22" hidden="1" customBuiltin="1"/>
    <cellStyle name="Calculation" xfId="16936" builtinId="22" hidden="1" customBuiltin="1"/>
    <cellStyle name="Calculation" xfId="14539" builtinId="22" hidden="1" customBuiltin="1"/>
    <cellStyle name="Calculation" xfId="19149" builtinId="22" hidden="1" customBuiltin="1"/>
    <cellStyle name="Calculation" xfId="14886" builtinId="22" hidden="1" customBuiltin="1"/>
    <cellStyle name="Calculation" xfId="7656" builtinId="22" hidden="1" customBuiltin="1"/>
    <cellStyle name="Calculation" xfId="8239" builtinId="22" hidden="1" customBuiltin="1"/>
    <cellStyle name="Calculation" xfId="24991" builtinId="22" hidden="1" customBuiltin="1"/>
    <cellStyle name="Calculation" xfId="23317" builtinId="22" hidden="1" customBuiltin="1"/>
    <cellStyle name="Calculation" xfId="20099" builtinId="22" hidden="1" customBuiltin="1"/>
    <cellStyle name="Calculation" xfId="14452" builtinId="22" hidden="1" customBuiltin="1"/>
    <cellStyle name="Calculation" xfId="25041" builtinId="22" hidden="1" customBuiltin="1"/>
    <cellStyle name="Calculation" xfId="24047" builtinId="22" hidden="1" customBuiltin="1"/>
    <cellStyle name="Calculation" xfId="14121" builtinId="22" hidden="1" customBuiltin="1"/>
    <cellStyle name="Calculation" xfId="13960" builtinId="22" hidden="1" customBuiltin="1"/>
    <cellStyle name="Calculation" xfId="23727" builtinId="22" hidden="1" customBuiltin="1"/>
    <cellStyle name="Calculation" xfId="25015" builtinId="22" hidden="1" customBuiltin="1"/>
    <cellStyle name="Calculation" xfId="14170" builtinId="22" hidden="1" customBuiltin="1"/>
    <cellStyle name="Calculation" xfId="23968" builtinId="22" hidden="1" customBuiltin="1"/>
    <cellStyle name="Calculation" xfId="25663" builtinId="22" hidden="1" customBuiltin="1"/>
    <cellStyle name="Calculation" xfId="25699" builtinId="22" hidden="1" customBuiltin="1"/>
    <cellStyle name="Calculation" xfId="25734" builtinId="22" hidden="1" customBuiltin="1"/>
    <cellStyle name="Calculation" xfId="23483" builtinId="22" hidden="1" customBuiltin="1"/>
    <cellStyle name="Calculation" xfId="25797" builtinId="22" hidden="1" customBuiltin="1"/>
    <cellStyle name="Calculation" xfId="25830" builtinId="22" hidden="1" customBuiltin="1"/>
    <cellStyle name="Calculation" xfId="25865" builtinId="22" hidden="1" customBuiltin="1"/>
    <cellStyle name="Calculation" xfId="25898" builtinId="22" hidden="1" customBuiltin="1"/>
    <cellStyle name="Calculation" xfId="25928" builtinId="22" hidden="1" customBuiltin="1"/>
    <cellStyle name="Calculation" xfId="25932" builtinId="22" hidden="1" customBuiltin="1"/>
    <cellStyle name="Calculation" xfId="25906" builtinId="22" hidden="1" customBuiltin="1"/>
    <cellStyle name="Calculation" xfId="25935" builtinId="22" hidden="1" customBuiltin="1"/>
    <cellStyle name="Calculation" xfId="25984" builtinId="22" hidden="1" customBuiltin="1"/>
    <cellStyle name="Calculation" xfId="26020" builtinId="22" hidden="1" customBuiltin="1"/>
    <cellStyle name="Calculation" xfId="26054" builtinId="22" hidden="1" customBuiltin="1"/>
    <cellStyle name="Calculation" xfId="26091" builtinId="22" hidden="1" customBuiltin="1"/>
    <cellStyle name="Calculation" xfId="26129" builtinId="22" hidden="1" customBuiltin="1"/>
    <cellStyle name="Calculation" xfId="26157" builtinId="22" hidden="1" customBuiltin="1"/>
    <cellStyle name="Calculation" xfId="26189" builtinId="22" hidden="1" customBuiltin="1"/>
    <cellStyle name="Calculation" xfId="26219" builtinId="22" hidden="1" customBuiltin="1"/>
    <cellStyle name="Calculation" xfId="26246" builtinId="22" hidden="1" customBuiltin="1"/>
    <cellStyle name="Calculation" xfId="26250" builtinId="22" hidden="1" customBuiltin="1"/>
    <cellStyle name="Calculation" xfId="26227" builtinId="22" hidden="1" customBuiltin="1"/>
    <cellStyle name="Calculation" xfId="26253" builtinId="22" hidden="1" customBuiltin="1"/>
    <cellStyle name="Calculation" xfId="26287" builtinId="22" hidden="1" customBuiltin="1"/>
    <cellStyle name="Calculation" xfId="26310" builtinId="22" hidden="1" customBuiltin="1"/>
    <cellStyle name="Calculation" xfId="26331" builtinId="22" hidden="1" customBuiltin="1"/>
    <cellStyle name="Calculation" xfId="26353" builtinId="22" hidden="1" customBuiltin="1"/>
    <cellStyle name="Calculation" xfId="26375" builtinId="22" hidden="1" customBuiltin="1"/>
    <cellStyle name="Calculation" xfId="26396" builtinId="22" hidden="1" customBuiltin="1"/>
    <cellStyle name="Calculation" xfId="26418" builtinId="22" hidden="1" customBuiltin="1"/>
    <cellStyle name="Calculation" xfId="26440" builtinId="22" hidden="1" customBuiltin="1"/>
    <cellStyle name="Calculation" xfId="26461" builtinId="22" hidden="1" customBuiltin="1"/>
    <cellStyle name="Calculation" xfId="26486" builtinId="22" hidden="1" customBuiltin="1"/>
    <cellStyle name="Calculation" xfId="26665" builtinId="22" hidden="1" customBuiltin="1"/>
    <cellStyle name="Calculation" xfId="26686" builtinId="22" hidden="1" customBuiltin="1"/>
    <cellStyle name="Calculation" xfId="26709" builtinId="22" hidden="1" customBuiltin="1"/>
    <cellStyle name="Calculation" xfId="26731" builtinId="22" hidden="1" customBuiltin="1"/>
    <cellStyle name="Calculation" xfId="26752" builtinId="22" hidden="1" customBuiltin="1"/>
    <cellStyle name="Calculation" xfId="26657" builtinId="22" hidden="1" customBuiltin="1"/>
    <cellStyle name="Calculation" xfId="26785" builtinId="22" hidden="1" customBuiltin="1"/>
    <cellStyle name="Calculation" xfId="26813" builtinId="22" hidden="1" customBuiltin="1"/>
    <cellStyle name="Calculation" xfId="26848" builtinId="22" hidden="1" customBuiltin="1"/>
    <cellStyle name="Calculation" xfId="26878" builtinId="22" hidden="1" customBuiltin="1"/>
    <cellStyle name="Calculation" xfId="26909" builtinId="22" hidden="1" customBuiltin="1"/>
    <cellStyle name="Calculation" xfId="26913" builtinId="22" hidden="1" customBuiltin="1"/>
    <cellStyle name="Calculation" xfId="26886" builtinId="22" hidden="1" customBuiltin="1"/>
    <cellStyle name="Calculation" xfId="26916" builtinId="22" hidden="1" customBuiltin="1"/>
    <cellStyle name="Calculation" xfId="26955" builtinId="22" hidden="1" customBuiltin="1"/>
    <cellStyle name="Calculation" xfId="26977" builtinId="22" hidden="1" customBuiltin="1"/>
    <cellStyle name="Calculation" xfId="26998" builtinId="22" hidden="1" customBuiltin="1"/>
    <cellStyle name="Calculation" xfId="26773" builtinId="22" hidden="1" customBuiltin="1"/>
    <cellStyle name="Calculation" xfId="27040" builtinId="22" hidden="1" customBuiltin="1"/>
    <cellStyle name="Calculation" xfId="27067" builtinId="22" hidden="1" customBuiltin="1"/>
    <cellStyle name="Calculation" xfId="27099" builtinId="22" hidden="1" customBuiltin="1"/>
    <cellStyle name="Calculation" xfId="27128" builtinId="22" hidden="1" customBuiltin="1"/>
    <cellStyle name="Calculation" xfId="27155" builtinId="22" hidden="1" customBuiltin="1"/>
    <cellStyle name="Calculation" xfId="27159" builtinId="22" hidden="1" customBuiltin="1"/>
    <cellStyle name="Calculation" xfId="27136" builtinId="22" hidden="1" customBuiltin="1"/>
    <cellStyle name="Calculation" xfId="27162" builtinId="22" hidden="1" customBuiltin="1"/>
    <cellStyle name="Calculation" xfId="27196" builtinId="22" hidden="1" customBuiltin="1"/>
    <cellStyle name="Calculation" xfId="27218" builtinId="22" hidden="1" customBuiltin="1"/>
    <cellStyle name="Calculation" xfId="27239" builtinId="22" hidden="1" customBuiltin="1"/>
    <cellStyle name="Calculation" xfId="27263" builtinId="22" hidden="1" customBuiltin="1"/>
    <cellStyle name="Calculation" xfId="27300" builtinId="22" hidden="1" customBuiltin="1"/>
    <cellStyle name="Calculation" xfId="27327" builtinId="22" hidden="1" customBuiltin="1"/>
    <cellStyle name="Calculation" xfId="27359" builtinId="22" hidden="1" customBuiltin="1"/>
    <cellStyle name="Calculation" xfId="27388" builtinId="22" hidden="1" customBuiltin="1"/>
    <cellStyle name="Calculation" xfId="27415" builtinId="22" hidden="1" customBuiltin="1"/>
    <cellStyle name="Calculation" xfId="27419" builtinId="22" hidden="1" customBuiltin="1"/>
    <cellStyle name="Calculation" xfId="27396" builtinId="22" hidden="1" customBuiltin="1"/>
    <cellStyle name="Calculation" xfId="27422" builtinId="22" hidden="1" customBuiltin="1"/>
    <cellStyle name="Calculation" xfId="27456" builtinId="22" hidden="1" customBuiltin="1"/>
    <cellStyle name="Calculation" xfId="27478" builtinId="22" hidden="1" customBuiltin="1"/>
    <cellStyle name="Calculation" xfId="27499" builtinId="22" hidden="1" customBuiltin="1"/>
    <cellStyle name="Calculation" xfId="27520" builtinId="22" hidden="1" customBuiltin="1"/>
    <cellStyle name="Calculation" xfId="26594" builtinId="22" hidden="1" customBuiltin="1"/>
    <cellStyle name="Calculation" xfId="26543" builtinId="22" hidden="1" customBuiltin="1"/>
    <cellStyle name="Calculation" xfId="26547" builtinId="22" hidden="1" customBuiltin="1"/>
    <cellStyle name="Calculation" xfId="26598" builtinId="22" hidden="1" customBuiltin="1"/>
    <cellStyle name="Calculation" xfId="26577" builtinId="22" hidden="1" customBuiltin="1"/>
    <cellStyle name="Calculation" xfId="26615" builtinId="22" hidden="1" customBuiltin="1"/>
    <cellStyle name="Calculation" xfId="27573" builtinId="22" hidden="1" customBuiltin="1"/>
    <cellStyle name="Calculation" xfId="27594" builtinId="22" hidden="1" customBuiltin="1"/>
    <cellStyle name="Calculation" xfId="27617" builtinId="22" hidden="1" customBuiltin="1"/>
    <cellStyle name="Calculation" xfId="27638" builtinId="22" hidden="1" customBuiltin="1"/>
    <cellStyle name="Calculation" xfId="27659" builtinId="22" hidden="1" customBuiltin="1"/>
    <cellStyle name="Calculation" xfId="27566" builtinId="22" hidden="1" customBuiltin="1"/>
    <cellStyle name="Calculation" xfId="27691" builtinId="22" hidden="1" customBuiltin="1"/>
    <cellStyle name="Calculation" xfId="27719" builtinId="22" hidden="1" customBuiltin="1"/>
    <cellStyle name="Calculation" xfId="27754" builtinId="22" hidden="1" customBuiltin="1"/>
    <cellStyle name="Calculation" xfId="27783" builtinId="22" hidden="1" customBuiltin="1"/>
    <cellStyle name="Calculation" xfId="27814" builtinId="22" hidden="1" customBuiltin="1"/>
    <cellStyle name="Calculation" xfId="27818" builtinId="22" hidden="1" customBuiltin="1"/>
    <cellStyle name="Calculation" xfId="27791" builtinId="22" hidden="1" customBuiltin="1"/>
    <cellStyle name="Calculation" xfId="27821" builtinId="22" hidden="1" customBuiltin="1"/>
    <cellStyle name="Calculation" xfId="27860" builtinId="22" hidden="1" customBuiltin="1"/>
    <cellStyle name="Calculation" xfId="27881" builtinId="22" hidden="1" customBuiltin="1"/>
    <cellStyle name="Calculation" xfId="27902" builtinId="22" hidden="1" customBuiltin="1"/>
    <cellStyle name="Calculation" xfId="27680" builtinId="22" hidden="1" customBuiltin="1"/>
    <cellStyle name="Calculation" xfId="27942" builtinId="22" hidden="1" customBuiltin="1"/>
    <cellStyle name="Calculation" xfId="27969" builtinId="22" hidden="1" customBuiltin="1"/>
    <cellStyle name="Calculation" xfId="28001" builtinId="22" hidden="1" customBuiltin="1"/>
    <cellStyle name="Calculation" xfId="28029" builtinId="22" hidden="1" customBuiltin="1"/>
    <cellStyle name="Calculation" xfId="28056" builtinId="22" hidden="1" customBuiltin="1"/>
    <cellStyle name="Calculation" xfId="28060" builtinId="22" hidden="1" customBuiltin="1"/>
    <cellStyle name="Calculation" xfId="28037" builtinId="22" hidden="1" customBuiltin="1"/>
    <cellStyle name="Calculation" xfId="28063" builtinId="22" hidden="1" customBuiltin="1"/>
    <cellStyle name="Calculation" xfId="28097" builtinId="22" hidden="1" customBuiltin="1"/>
    <cellStyle name="Calculation" xfId="28118" builtinId="22" hidden="1" customBuiltin="1"/>
    <cellStyle name="Calculation" xfId="28139" builtinId="22" hidden="1" customBuiltin="1"/>
    <cellStyle name="Calculation" xfId="28163" builtinId="22" hidden="1" customBuiltin="1"/>
    <cellStyle name="Calculation" xfId="28198" builtinId="22" hidden="1" customBuiltin="1"/>
    <cellStyle name="Calculation" xfId="28225" builtinId="22" hidden="1" customBuiltin="1"/>
    <cellStyle name="Calculation" xfId="28257" builtinId="22" hidden="1" customBuiltin="1"/>
    <cellStyle name="Calculation" xfId="28285" builtinId="22" hidden="1" customBuiltin="1"/>
    <cellStyle name="Calculation" xfId="28312" builtinId="22" hidden="1" customBuiltin="1"/>
    <cellStyle name="Calculation" xfId="28316" builtinId="22" hidden="1" customBuiltin="1"/>
    <cellStyle name="Calculation" xfId="28293" builtinId="22" hidden="1" customBuiltin="1"/>
    <cellStyle name="Calculation" xfId="28319" builtinId="22" hidden="1" customBuiltin="1"/>
    <cellStyle name="Calculation" xfId="28353" builtinId="22" hidden="1" customBuiltin="1"/>
    <cellStyle name="Calculation" xfId="28374" builtinId="22" hidden="1" customBuiltin="1"/>
    <cellStyle name="Calculation" xfId="28395" builtinId="22" hidden="1" customBuiltin="1"/>
    <cellStyle name="Calculation" xfId="28416" builtinId="22" hidden="1" customBuiltin="1"/>
    <cellStyle name="Calculation" xfId="34088" builtinId="22" customBuiltin="1"/>
    <cellStyle name="Check Cell" xfId="15" builtinId="23" hidden="1" customBuiltin="1"/>
    <cellStyle name="Check Cell" xfId="57" builtinId="23" hidden="1" customBuiltin="1"/>
    <cellStyle name="Check Cell" xfId="91" builtinId="23" hidden="1" customBuiltin="1"/>
    <cellStyle name="Check Cell" xfId="132" builtinId="23" hidden="1" customBuiltin="1"/>
    <cellStyle name="Check Cell" xfId="175" builtinId="23" hidden="1" customBuiltin="1"/>
    <cellStyle name="Check Cell" xfId="209" builtinId="23" hidden="1" customBuiltin="1"/>
    <cellStyle name="Check Cell" xfId="246" builtinId="23" hidden="1" customBuiltin="1"/>
    <cellStyle name="Check Cell" xfId="283" builtinId="23" hidden="1" customBuiltin="1"/>
    <cellStyle name="Check Cell" xfId="317" builtinId="23" hidden="1" customBuiltin="1"/>
    <cellStyle name="Check Cell" xfId="352" builtinId="23" hidden="1" customBuiltin="1"/>
    <cellStyle name="Check Cell" xfId="440" builtinId="23" hidden="1" customBuiltin="1"/>
    <cellStyle name="Check Cell" xfId="474" builtinId="23" hidden="1" customBuiltin="1"/>
    <cellStyle name="Check Cell" xfId="510" builtinId="23" hidden="1" customBuiltin="1"/>
    <cellStyle name="Check Cell" xfId="546" builtinId="23" hidden="1" customBuiltin="1"/>
    <cellStyle name="Check Cell" xfId="580" builtinId="23" hidden="1" customBuiltin="1"/>
    <cellStyle name="Check Cell" xfId="433" builtinId="23" hidden="1" customBuiltin="1"/>
    <cellStyle name="Check Cell" xfId="631" builtinId="23" hidden="1" customBuiltin="1"/>
    <cellStyle name="Check Cell" xfId="665" builtinId="23" hidden="1" customBuiltin="1"/>
    <cellStyle name="Check Cell" xfId="703" builtinId="23" hidden="1" customBuiltin="1"/>
    <cellStyle name="Check Cell" xfId="738" builtinId="23" hidden="1" customBuiltin="1"/>
    <cellStyle name="Check Cell" xfId="772" builtinId="23" hidden="1" customBuiltin="1"/>
    <cellStyle name="Check Cell" xfId="705" builtinId="23" hidden="1" customBuiltin="1"/>
    <cellStyle name="Check Cell" xfId="671" builtinId="23" hidden="1" customBuiltin="1"/>
    <cellStyle name="Check Cell" xfId="708" builtinId="23" hidden="1" customBuiltin="1"/>
    <cellStyle name="Check Cell" xfId="834" builtinId="23" hidden="1" customBuiltin="1"/>
    <cellStyle name="Check Cell" xfId="870" builtinId="23" hidden="1" customBuiltin="1"/>
    <cellStyle name="Check Cell" xfId="905" builtinId="23" hidden="1" customBuiltin="1"/>
    <cellStyle name="Check Cell" xfId="785" builtinId="23" hidden="1" customBuiltin="1"/>
    <cellStyle name="Check Cell" xfId="968" builtinId="23" hidden="1" customBuiltin="1"/>
    <cellStyle name="Check Cell" xfId="1001" builtinId="23" hidden="1" customBuiltin="1"/>
    <cellStyle name="Check Cell" xfId="1036" builtinId="23" hidden="1" customBuiltin="1"/>
    <cellStyle name="Check Cell" xfId="1069" builtinId="23" hidden="1" customBuiltin="1"/>
    <cellStyle name="Check Cell" xfId="1099" builtinId="23" hidden="1" customBuiltin="1"/>
    <cellStyle name="Check Cell" xfId="1038" builtinId="23" hidden="1" customBuiltin="1"/>
    <cellStyle name="Check Cell" xfId="1007" builtinId="23" hidden="1" customBuiltin="1"/>
    <cellStyle name="Check Cell" xfId="1041" builtinId="23" hidden="1" customBuiltin="1"/>
    <cellStyle name="Check Cell" xfId="1155" builtinId="23" hidden="1" customBuiltin="1"/>
    <cellStyle name="Check Cell" xfId="1191" builtinId="23" hidden="1" customBuiltin="1"/>
    <cellStyle name="Check Cell" xfId="1225" builtinId="23" hidden="1" customBuiltin="1"/>
    <cellStyle name="Check Cell" xfId="1265" builtinId="23" hidden="1" customBuiltin="1"/>
    <cellStyle name="Check Cell" xfId="1310" builtinId="23" hidden="1" customBuiltin="1"/>
    <cellStyle name="Check Cell" xfId="1343" builtinId="23" hidden="1" customBuiltin="1"/>
    <cellStyle name="Check Cell" xfId="1378" builtinId="23" hidden="1" customBuiltin="1"/>
    <cellStyle name="Check Cell" xfId="1411" builtinId="23" hidden="1" customBuiltin="1"/>
    <cellStyle name="Check Cell" xfId="1441" builtinId="23" hidden="1" customBuiltin="1"/>
    <cellStyle name="Check Cell" xfId="1380" builtinId="23" hidden="1" customBuiltin="1"/>
    <cellStyle name="Check Cell" xfId="1349" builtinId="23" hidden="1" customBuiltin="1"/>
    <cellStyle name="Check Cell" xfId="1383" builtinId="23" hidden="1" customBuiltin="1"/>
    <cellStyle name="Check Cell" xfId="1497" builtinId="23" hidden="1" customBuiltin="1"/>
    <cellStyle name="Check Cell" xfId="1533" builtinId="23" hidden="1" customBuiltin="1"/>
    <cellStyle name="Check Cell" xfId="1567" builtinId="23" hidden="1" customBuiltin="1"/>
    <cellStyle name="Check Cell" xfId="1602" builtinId="23" hidden="1" customBuiltin="1"/>
    <cellStyle name="Check Cell" xfId="1723" builtinId="23" hidden="1" customBuiltin="1"/>
    <cellStyle name="Check Cell" xfId="1744" builtinId="23" hidden="1" customBuiltin="1"/>
    <cellStyle name="Check Cell" xfId="1766" builtinId="23" hidden="1" customBuiltin="1"/>
    <cellStyle name="Check Cell" xfId="1788" builtinId="23" hidden="1" customBuiltin="1"/>
    <cellStyle name="Check Cell" xfId="1809" builtinId="23" hidden="1" customBuiltin="1"/>
    <cellStyle name="Check Cell" xfId="1834" builtinId="23" hidden="1" customBuiltin="1"/>
    <cellStyle name="Check Cell" xfId="2013" builtinId="23" hidden="1" customBuiltin="1"/>
    <cellStyle name="Check Cell" xfId="2034" builtinId="23" hidden="1" customBuiltin="1"/>
    <cellStyle name="Check Cell" xfId="2057" builtinId="23" hidden="1" customBuiltin="1"/>
    <cellStyle name="Check Cell" xfId="2079" builtinId="23" hidden="1" customBuiltin="1"/>
    <cellStyle name="Check Cell" xfId="2100" builtinId="23" hidden="1" customBuiltin="1"/>
    <cellStyle name="Check Cell" xfId="2006" builtinId="23" hidden="1" customBuiltin="1"/>
    <cellStyle name="Check Cell" xfId="2133" builtinId="23" hidden="1" customBuiltin="1"/>
    <cellStyle name="Check Cell" xfId="2161" builtinId="23" hidden="1" customBuiltin="1"/>
    <cellStyle name="Check Cell" xfId="2196" builtinId="23" hidden="1" customBuiltin="1"/>
    <cellStyle name="Check Cell" xfId="2226" builtinId="23" hidden="1" customBuiltin="1"/>
    <cellStyle name="Check Cell" xfId="2257" builtinId="23" hidden="1" customBuiltin="1"/>
    <cellStyle name="Check Cell" xfId="2198" builtinId="23" hidden="1" customBuiltin="1"/>
    <cellStyle name="Check Cell" xfId="2167" builtinId="23" hidden="1" customBuiltin="1"/>
    <cellStyle name="Check Cell" xfId="2201" builtinId="23" hidden="1" customBuiltin="1"/>
    <cellStyle name="Check Cell" xfId="2303" builtinId="23" hidden="1" customBuiltin="1"/>
    <cellStyle name="Check Cell" xfId="2325" builtinId="23" hidden="1" customBuiltin="1"/>
    <cellStyle name="Check Cell" xfId="2346" builtinId="23" hidden="1" customBuiltin="1"/>
    <cellStyle name="Check Cell" xfId="2269" builtinId="23" hidden="1" customBuiltin="1"/>
    <cellStyle name="Check Cell" xfId="2388" builtinId="23" hidden="1" customBuiltin="1"/>
    <cellStyle name="Check Cell" xfId="2415" builtinId="23" hidden="1" customBuiltin="1"/>
    <cellStyle name="Check Cell" xfId="2447" builtinId="23" hidden="1" customBuiltin="1"/>
    <cellStyle name="Check Cell" xfId="2476" builtinId="23" hidden="1" customBuiltin="1"/>
    <cellStyle name="Check Cell" xfId="2503" builtinId="23" hidden="1" customBuiltin="1"/>
    <cellStyle name="Check Cell" xfId="2449" builtinId="23" hidden="1" customBuiltin="1"/>
    <cellStyle name="Check Cell" xfId="2421" builtinId="23" hidden="1" customBuiltin="1"/>
    <cellStyle name="Check Cell" xfId="2452" builtinId="23" hidden="1" customBuiltin="1"/>
    <cellStyle name="Check Cell" xfId="2544" builtinId="23" hidden="1" customBuiltin="1"/>
    <cellStyle name="Check Cell" xfId="2566" builtinId="23" hidden="1" customBuiltin="1"/>
    <cellStyle name="Check Cell" xfId="2587" builtinId="23" hidden="1" customBuiltin="1"/>
    <cellStyle name="Check Cell" xfId="2611" builtinId="23" hidden="1" customBuiltin="1"/>
    <cellStyle name="Check Cell" xfId="2648" builtinId="23" hidden="1" customBuiltin="1"/>
    <cellStyle name="Check Cell" xfId="2675" builtinId="23" hidden="1" customBuiltin="1"/>
    <cellStyle name="Check Cell" xfId="2707" builtinId="23" hidden="1" customBuiltin="1"/>
    <cellStyle name="Check Cell" xfId="2736" builtinId="23" hidden="1" customBuiltin="1"/>
    <cellStyle name="Check Cell" xfId="2763" builtinId="23" hidden="1" customBuiltin="1"/>
    <cellStyle name="Check Cell" xfId="2709" builtinId="23" hidden="1" customBuiltin="1"/>
    <cellStyle name="Check Cell" xfId="2681" builtinId="23" hidden="1" customBuiltin="1"/>
    <cellStyle name="Check Cell" xfId="2712" builtinId="23" hidden="1" customBuiltin="1"/>
    <cellStyle name="Check Cell" xfId="2804" builtinId="23" hidden="1" customBuiltin="1"/>
    <cellStyle name="Check Cell" xfId="2826" builtinId="23" hidden="1" customBuiltin="1"/>
    <cellStyle name="Check Cell" xfId="2847" builtinId="23" hidden="1" customBuiltin="1"/>
    <cellStyle name="Check Cell" xfId="2868" builtinId="23" hidden="1" customBuiltin="1"/>
    <cellStyle name="Check Cell" xfId="1891" builtinId="23" hidden="1" customBuiltin="1"/>
    <cellStyle name="Check Cell" xfId="1910" builtinId="23" hidden="1" customBuiltin="1"/>
    <cellStyle name="Check Cell" xfId="1918" builtinId="23" hidden="1" customBuiltin="1"/>
    <cellStyle name="Check Cell" xfId="1887" builtinId="23" hidden="1" customBuiltin="1"/>
    <cellStyle name="Check Cell" xfId="1971" builtinId="23" hidden="1" customBuiltin="1"/>
    <cellStyle name="Check Cell" xfId="1920" builtinId="23" hidden="1" customBuiltin="1"/>
    <cellStyle name="Check Cell" xfId="3020" builtinId="23" hidden="1" customBuiltin="1"/>
    <cellStyle name="Check Cell" xfId="3041" builtinId="23" hidden="1" customBuiltin="1"/>
    <cellStyle name="Check Cell" xfId="3064" builtinId="23" hidden="1" customBuiltin="1"/>
    <cellStyle name="Check Cell" xfId="3085" builtinId="23" hidden="1" customBuiltin="1"/>
    <cellStyle name="Check Cell" xfId="3106" builtinId="23" hidden="1" customBuiltin="1"/>
    <cellStyle name="Check Cell" xfId="3013" builtinId="23" hidden="1" customBuiltin="1"/>
    <cellStyle name="Check Cell" xfId="3138" builtinId="23" hidden="1" customBuiltin="1"/>
    <cellStyle name="Check Cell" xfId="3166" builtinId="23" hidden="1" customBuiltin="1"/>
    <cellStyle name="Check Cell" xfId="3201" builtinId="23" hidden="1" customBuiltin="1"/>
    <cellStyle name="Check Cell" xfId="3230" builtinId="23" hidden="1" customBuiltin="1"/>
    <cellStyle name="Check Cell" xfId="3261" builtinId="23" hidden="1" customBuiltin="1"/>
    <cellStyle name="Check Cell" xfId="3203" builtinId="23" hidden="1" customBuiltin="1"/>
    <cellStyle name="Check Cell" xfId="3172" builtinId="23" hidden="1" customBuiltin="1"/>
    <cellStyle name="Check Cell" xfId="3206" builtinId="23" hidden="1" customBuiltin="1"/>
    <cellStyle name="Check Cell" xfId="3307" builtinId="23" hidden="1" customBuiltin="1"/>
    <cellStyle name="Check Cell" xfId="3328" builtinId="23" hidden="1" customBuiltin="1"/>
    <cellStyle name="Check Cell" xfId="3349" builtinId="23" hidden="1" customBuiltin="1"/>
    <cellStyle name="Check Cell" xfId="3273" builtinId="23" hidden="1" customBuiltin="1"/>
    <cellStyle name="Check Cell" xfId="3389" builtinId="23" hidden="1" customBuiltin="1"/>
    <cellStyle name="Check Cell" xfId="3416" builtinId="23" hidden="1" customBuiltin="1"/>
    <cellStyle name="Check Cell" xfId="3448" builtinId="23" hidden="1" customBuiltin="1"/>
    <cellStyle name="Check Cell" xfId="3476" builtinId="23" hidden="1" customBuiltin="1"/>
    <cellStyle name="Check Cell" xfId="3503" builtinId="23" hidden="1" customBuiltin="1"/>
    <cellStyle name="Check Cell" xfId="3450" builtinId="23" hidden="1" customBuiltin="1"/>
    <cellStyle name="Check Cell" xfId="3422" builtinId="23" hidden="1" customBuiltin="1"/>
    <cellStyle name="Check Cell" xfId="3453" builtinId="23" hidden="1" customBuiltin="1"/>
    <cellStyle name="Check Cell" xfId="3544" builtinId="23" hidden="1" customBuiltin="1"/>
    <cellStyle name="Check Cell" xfId="3565" builtinId="23" hidden="1" customBuiltin="1"/>
    <cellStyle name="Check Cell" xfId="3586" builtinId="23" hidden="1" customBuiltin="1"/>
    <cellStyle name="Check Cell" xfId="3610" builtinId="23" hidden="1" customBuiltin="1"/>
    <cellStyle name="Check Cell" xfId="3645" builtinId="23" hidden="1" customBuiltin="1"/>
    <cellStyle name="Check Cell" xfId="3672" builtinId="23" hidden="1" customBuiltin="1"/>
    <cellStyle name="Check Cell" xfId="3704" builtinId="23" hidden="1" customBuiltin="1"/>
    <cellStyle name="Check Cell" xfId="3732" builtinId="23" hidden="1" customBuiltin="1"/>
    <cellStyle name="Check Cell" xfId="3759" builtinId="23" hidden="1" customBuiltin="1"/>
    <cellStyle name="Check Cell" xfId="3706" builtinId="23" hidden="1" customBuiltin="1"/>
    <cellStyle name="Check Cell" xfId="3678" builtinId="23" hidden="1" customBuiltin="1"/>
    <cellStyle name="Check Cell" xfId="3709" builtinId="23" hidden="1" customBuiltin="1"/>
    <cellStyle name="Check Cell" xfId="3800" builtinId="23" hidden="1" customBuiltin="1"/>
    <cellStyle name="Check Cell" xfId="3821" builtinId="23" hidden="1" customBuiltin="1"/>
    <cellStyle name="Check Cell" xfId="3842" builtinId="23" hidden="1" customBuiltin="1"/>
    <cellStyle name="Check Cell" xfId="3863" builtinId="23" hidden="1" customBuiltin="1"/>
    <cellStyle name="Check Cell" xfId="3903" builtinId="23" hidden="1" customBuiltin="1"/>
    <cellStyle name="Check Cell" xfId="3937" builtinId="23" hidden="1" customBuiltin="1"/>
    <cellStyle name="Check Cell" xfId="3974" builtinId="23" hidden="1" customBuiltin="1"/>
    <cellStyle name="Check Cell" xfId="4011" builtinId="23" hidden="1" customBuiltin="1"/>
    <cellStyle name="Check Cell" xfId="4045" builtinId="23" hidden="1" customBuiltin="1"/>
    <cellStyle name="Check Cell" xfId="4243" builtinId="23" hidden="1" customBuiltin="1"/>
    <cellStyle name="Check Cell" xfId="6378" builtinId="23" hidden="1" customBuiltin="1"/>
    <cellStyle name="Check Cell" xfId="6402" builtinId="23" hidden="1" customBuiltin="1"/>
    <cellStyle name="Check Cell" xfId="6431" builtinId="23" hidden="1" customBuiltin="1"/>
    <cellStyle name="Check Cell" xfId="6456" builtinId="23" hidden="1" customBuiltin="1"/>
    <cellStyle name="Check Cell" xfId="6479" builtinId="23" hidden="1" customBuiltin="1"/>
    <cellStyle name="Check Cell" xfId="6371" builtinId="23" hidden="1" customBuiltin="1"/>
    <cellStyle name="Check Cell" xfId="6519" builtinId="23" hidden="1" customBuiltin="1"/>
    <cellStyle name="Check Cell" xfId="6553" builtinId="23" hidden="1" customBuiltin="1"/>
    <cellStyle name="Check Cell" xfId="6591" builtinId="23" hidden="1" customBuiltin="1"/>
    <cellStyle name="Check Cell" xfId="6627" builtinId="23" hidden="1" customBuiltin="1"/>
    <cellStyle name="Check Cell" xfId="6662" builtinId="23" hidden="1" customBuiltin="1"/>
    <cellStyle name="Check Cell" xfId="6593" builtinId="23" hidden="1" customBuiltin="1"/>
    <cellStyle name="Check Cell" xfId="6559" builtinId="23" hidden="1" customBuiltin="1"/>
    <cellStyle name="Check Cell" xfId="6596" builtinId="23" hidden="1" customBuiltin="1"/>
    <cellStyle name="Check Cell" xfId="6724" builtinId="23" hidden="1" customBuiltin="1"/>
    <cellStyle name="Check Cell" xfId="6760" builtinId="23" hidden="1" customBuiltin="1"/>
    <cellStyle name="Check Cell" xfId="6795" builtinId="23" hidden="1" customBuiltin="1"/>
    <cellStyle name="Check Cell" xfId="6675" builtinId="23" hidden="1" customBuiltin="1"/>
    <cellStyle name="Check Cell" xfId="6858" builtinId="23" hidden="1" customBuiltin="1"/>
    <cellStyle name="Check Cell" xfId="6891" builtinId="23" hidden="1" customBuiltin="1"/>
    <cellStyle name="Check Cell" xfId="6927" builtinId="23" hidden="1" customBuiltin="1"/>
    <cellStyle name="Check Cell" xfId="6960" builtinId="23" hidden="1" customBuiltin="1"/>
    <cellStyle name="Check Cell" xfId="6990" builtinId="23" hidden="1" customBuiltin="1"/>
    <cellStyle name="Check Cell" xfId="6929" builtinId="23" hidden="1" customBuiltin="1"/>
    <cellStyle name="Check Cell" xfId="6897" builtinId="23" hidden="1" customBuiltin="1"/>
    <cellStyle name="Check Cell" xfId="6932" builtinId="23" hidden="1" customBuiltin="1"/>
    <cellStyle name="Check Cell" xfId="7046" builtinId="23" hidden="1" customBuiltin="1"/>
    <cellStyle name="Check Cell" xfId="7082" builtinId="23" hidden="1" customBuiltin="1"/>
    <cellStyle name="Check Cell" xfId="7116" builtinId="23" hidden="1" customBuiltin="1"/>
    <cellStyle name="Check Cell" xfId="7156" builtinId="23" hidden="1" customBuiltin="1"/>
    <cellStyle name="Check Cell" xfId="7202" builtinId="23" hidden="1" customBuiltin="1"/>
    <cellStyle name="Check Cell" xfId="7236" builtinId="23" hidden="1" customBuiltin="1"/>
    <cellStyle name="Check Cell" xfId="7272" builtinId="23" hidden="1" customBuiltin="1"/>
    <cellStyle name="Check Cell" xfId="7305" builtinId="23" hidden="1" customBuiltin="1"/>
    <cellStyle name="Check Cell" xfId="7335" builtinId="23" hidden="1" customBuiltin="1"/>
    <cellStyle name="Check Cell" xfId="7274" builtinId="23" hidden="1" customBuiltin="1"/>
    <cellStyle name="Check Cell" xfId="7242" builtinId="23" hidden="1" customBuiltin="1"/>
    <cellStyle name="Check Cell" xfId="7277" builtinId="23" hidden="1" customBuiltin="1"/>
    <cellStyle name="Check Cell" xfId="7392" builtinId="23" hidden="1" customBuiltin="1"/>
    <cellStyle name="Check Cell" xfId="7428" builtinId="23" hidden="1" customBuiltin="1"/>
    <cellStyle name="Check Cell" xfId="7462" builtinId="23" hidden="1" customBuiltin="1"/>
    <cellStyle name="Check Cell" xfId="7511" builtinId="23" hidden="1" customBuiltin="1"/>
    <cellStyle name="Check Cell" xfId="7964" builtinId="23" hidden="1" customBuiltin="1"/>
    <cellStyle name="Check Cell" xfId="7985" builtinId="23" hidden="1" customBuiltin="1"/>
    <cellStyle name="Check Cell" xfId="8008" builtinId="23" hidden="1" customBuiltin="1"/>
    <cellStyle name="Check Cell" xfId="8031" builtinId="23" hidden="1" customBuiltin="1"/>
    <cellStyle name="Check Cell" xfId="8052" builtinId="23" hidden="1" customBuiltin="1"/>
    <cellStyle name="Check Cell" xfId="8096" builtinId="23" hidden="1" customBuiltin="1"/>
    <cellStyle name="Check Cell" xfId="8561" builtinId="23" hidden="1" customBuiltin="1"/>
    <cellStyle name="Check Cell" xfId="8585" builtinId="23" hidden="1" customBuiltin="1"/>
    <cellStyle name="Check Cell" xfId="8613" builtinId="23" hidden="1" customBuiltin="1"/>
    <cellStyle name="Check Cell" xfId="8636" builtinId="23" hidden="1" customBuiltin="1"/>
    <cellStyle name="Check Cell" xfId="8662" builtinId="23" hidden="1" customBuiltin="1"/>
    <cellStyle name="Check Cell" xfId="8554" builtinId="23" hidden="1" customBuiltin="1"/>
    <cellStyle name="Check Cell" xfId="8697" builtinId="23" hidden="1" customBuiltin="1"/>
    <cellStyle name="Check Cell" xfId="8726" builtinId="23" hidden="1" customBuiltin="1"/>
    <cellStyle name="Check Cell" xfId="8762" builtinId="23" hidden="1" customBuiltin="1"/>
    <cellStyle name="Check Cell" xfId="8794" builtinId="23" hidden="1" customBuiltin="1"/>
    <cellStyle name="Check Cell" xfId="8826" builtinId="23" hidden="1" customBuiltin="1"/>
    <cellStyle name="Check Cell" xfId="8764" builtinId="23" hidden="1" customBuiltin="1"/>
    <cellStyle name="Check Cell" xfId="8732" builtinId="23" hidden="1" customBuiltin="1"/>
    <cellStyle name="Check Cell" xfId="8767" builtinId="23" hidden="1" customBuiltin="1"/>
    <cellStyle name="Check Cell" xfId="8876" builtinId="23" hidden="1" customBuiltin="1"/>
    <cellStyle name="Check Cell" xfId="8900" builtinId="23" hidden="1" customBuiltin="1"/>
    <cellStyle name="Check Cell" xfId="8924" builtinId="23" hidden="1" customBuiltin="1"/>
    <cellStyle name="Check Cell" xfId="8838" builtinId="23" hidden="1" customBuiltin="1"/>
    <cellStyle name="Check Cell" xfId="8969" builtinId="23" hidden="1" customBuiltin="1"/>
    <cellStyle name="Check Cell" xfId="9000" builtinId="23" hidden="1" customBuiltin="1"/>
    <cellStyle name="Check Cell" xfId="9033" builtinId="23" hidden="1" customBuiltin="1"/>
    <cellStyle name="Check Cell" xfId="9064" builtinId="23" hidden="1" customBuiltin="1"/>
    <cellStyle name="Check Cell" xfId="9091" builtinId="23" hidden="1" customBuiltin="1"/>
    <cellStyle name="Check Cell" xfId="9035" builtinId="23" hidden="1" customBuiltin="1"/>
    <cellStyle name="Check Cell" xfId="9006" builtinId="23" hidden="1" customBuiltin="1"/>
    <cellStyle name="Check Cell" xfId="9038" builtinId="23" hidden="1" customBuiltin="1"/>
    <cellStyle name="Check Cell" xfId="9138" builtinId="23" hidden="1" customBuiltin="1"/>
    <cellStyle name="Check Cell" xfId="9162" builtinId="23" hidden="1" customBuiltin="1"/>
    <cellStyle name="Check Cell" xfId="9188" builtinId="23" hidden="1" customBuiltin="1"/>
    <cellStyle name="Check Cell" xfId="9216" builtinId="23" hidden="1" customBuiltin="1"/>
    <cellStyle name="Check Cell" xfId="9255" builtinId="23" hidden="1" customBuiltin="1"/>
    <cellStyle name="Check Cell" xfId="9285" builtinId="23" hidden="1" customBuiltin="1"/>
    <cellStyle name="Check Cell" xfId="9318" builtinId="23" hidden="1" customBuiltin="1"/>
    <cellStyle name="Check Cell" xfId="9349" builtinId="23" hidden="1" customBuiltin="1"/>
    <cellStyle name="Check Cell" xfId="9376" builtinId="23" hidden="1" customBuiltin="1"/>
    <cellStyle name="Check Cell" xfId="9320" builtinId="23" hidden="1" customBuiltin="1"/>
    <cellStyle name="Check Cell" xfId="9291" builtinId="23" hidden="1" customBuiltin="1"/>
    <cellStyle name="Check Cell" xfId="9323" builtinId="23" hidden="1" customBuiltin="1"/>
    <cellStyle name="Check Cell" xfId="9422" builtinId="23" hidden="1" customBuiltin="1"/>
    <cellStyle name="Check Cell" xfId="9446" builtinId="23" hidden="1" customBuiltin="1"/>
    <cellStyle name="Check Cell" xfId="9471" builtinId="23" hidden="1" customBuiltin="1"/>
    <cellStyle name="Check Cell" xfId="9494" builtinId="23" hidden="1" customBuiltin="1"/>
    <cellStyle name="Check Cell" xfId="8275" builtinId="23" hidden="1" customBuiltin="1"/>
    <cellStyle name="Check Cell" xfId="8350" builtinId="23" hidden="1" customBuiltin="1"/>
    <cellStyle name="Check Cell" xfId="8363" builtinId="23" hidden="1" customBuiltin="1"/>
    <cellStyle name="Check Cell" xfId="8265" builtinId="23" hidden="1" customBuiltin="1"/>
    <cellStyle name="Check Cell" xfId="8512" builtinId="23" hidden="1" customBuiltin="1"/>
    <cellStyle name="Check Cell" xfId="8380" builtinId="23" hidden="1" customBuiltin="1"/>
    <cellStyle name="Check Cell" xfId="9662" builtinId="23" hidden="1" customBuiltin="1"/>
    <cellStyle name="Check Cell" xfId="9683" builtinId="23" hidden="1" customBuiltin="1"/>
    <cellStyle name="Check Cell" xfId="9706" builtinId="23" hidden="1" customBuiltin="1"/>
    <cellStyle name="Check Cell" xfId="9727" builtinId="23" hidden="1" customBuiltin="1"/>
    <cellStyle name="Check Cell" xfId="9748" builtinId="23" hidden="1" customBuiltin="1"/>
    <cellStyle name="Check Cell" xfId="9655" builtinId="23" hidden="1" customBuiltin="1"/>
    <cellStyle name="Check Cell" xfId="9781" builtinId="23" hidden="1" customBuiltin="1"/>
    <cellStyle name="Check Cell" xfId="9811" builtinId="23" hidden="1" customBuiltin="1"/>
    <cellStyle name="Check Cell" xfId="9846" builtinId="23" hidden="1" customBuiltin="1"/>
    <cellStyle name="Check Cell" xfId="9877" builtinId="23" hidden="1" customBuiltin="1"/>
    <cellStyle name="Check Cell" xfId="9908" builtinId="23" hidden="1" customBuiltin="1"/>
    <cellStyle name="Check Cell" xfId="9848" builtinId="23" hidden="1" customBuiltin="1"/>
    <cellStyle name="Check Cell" xfId="9817" builtinId="23" hidden="1" customBuiltin="1"/>
    <cellStyle name="Check Cell" xfId="9851" builtinId="23" hidden="1" customBuiltin="1"/>
    <cellStyle name="Check Cell" xfId="9960" builtinId="23" hidden="1" customBuiltin="1"/>
    <cellStyle name="Check Cell" xfId="9984" builtinId="23" hidden="1" customBuiltin="1"/>
    <cellStyle name="Check Cell" xfId="10008" builtinId="23" hidden="1" customBuiltin="1"/>
    <cellStyle name="Check Cell" xfId="9921" builtinId="23" hidden="1" customBuiltin="1"/>
    <cellStyle name="Check Cell" xfId="10051" builtinId="23" hidden="1" customBuiltin="1"/>
    <cellStyle name="Check Cell" xfId="10079" builtinId="23" hidden="1" customBuiltin="1"/>
    <cellStyle name="Check Cell" xfId="10111" builtinId="23" hidden="1" customBuiltin="1"/>
    <cellStyle name="Check Cell" xfId="10140" builtinId="23" hidden="1" customBuiltin="1"/>
    <cellStyle name="Check Cell" xfId="10167" builtinId="23" hidden="1" customBuiltin="1"/>
    <cellStyle name="Check Cell" xfId="10113" builtinId="23" hidden="1" customBuiltin="1"/>
    <cellStyle name="Check Cell" xfId="10085" builtinId="23" hidden="1" customBuiltin="1"/>
    <cellStyle name="Check Cell" xfId="10116" builtinId="23" hidden="1" customBuiltin="1"/>
    <cellStyle name="Check Cell" xfId="10214" builtinId="23" hidden="1" customBuiltin="1"/>
    <cellStyle name="Check Cell" xfId="10237" builtinId="23" hidden="1" customBuiltin="1"/>
    <cellStyle name="Check Cell" xfId="10262" builtinId="23" hidden="1" customBuiltin="1"/>
    <cellStyle name="Check Cell" xfId="10289" builtinId="23" hidden="1" customBuiltin="1"/>
    <cellStyle name="Check Cell" xfId="10328" builtinId="23" hidden="1" customBuiltin="1"/>
    <cellStyle name="Check Cell" xfId="10357" builtinId="23" hidden="1" customBuiltin="1"/>
    <cellStyle name="Check Cell" xfId="10390" builtinId="23" hidden="1" customBuiltin="1"/>
    <cellStyle name="Check Cell" xfId="10420" builtinId="23" hidden="1" customBuiltin="1"/>
    <cellStyle name="Check Cell" xfId="10447" builtinId="23" hidden="1" customBuiltin="1"/>
    <cellStyle name="Check Cell" xfId="10392" builtinId="23" hidden="1" customBuiltin="1"/>
    <cellStyle name="Check Cell" xfId="10363" builtinId="23" hidden="1" customBuiltin="1"/>
    <cellStyle name="Check Cell" xfId="10395" builtinId="23" hidden="1" customBuiltin="1"/>
    <cellStyle name="Check Cell" xfId="10493" builtinId="23" hidden="1" customBuiltin="1"/>
    <cellStyle name="Check Cell" xfId="10517" builtinId="23" hidden="1" customBuiltin="1"/>
    <cellStyle name="Check Cell" xfId="10540" builtinId="23" hidden="1" customBuiltin="1"/>
    <cellStyle name="Check Cell" xfId="10570" builtinId="23" hidden="1" customBuiltin="1"/>
    <cellStyle name="Check Cell" xfId="8259" builtinId="23" hidden="1" customBuiltin="1"/>
    <cellStyle name="Check Cell" xfId="5589" builtinId="23" hidden="1" customBuiltin="1"/>
    <cellStyle name="Check Cell" xfId="5195" builtinId="23" hidden="1" customBuiltin="1"/>
    <cellStyle name="Check Cell" xfId="10634" builtinId="23" hidden="1" customBuiltin="1"/>
    <cellStyle name="Check Cell" xfId="10675" builtinId="23" hidden="1" customBuiltin="1"/>
    <cellStyle name="Check Cell" xfId="10763" builtinId="23" hidden="1" customBuiltin="1"/>
    <cellStyle name="Check Cell" xfId="7912" builtinId="23" hidden="1" customBuiltin="1"/>
    <cellStyle name="Check Cell" xfId="4339" builtinId="23" hidden="1" customBuiltin="1"/>
    <cellStyle name="Check Cell" xfId="4782" builtinId="23" hidden="1" customBuiltin="1"/>
    <cellStyle name="Check Cell" xfId="4704" builtinId="23" hidden="1" customBuiltin="1"/>
    <cellStyle name="Check Cell" xfId="4545" builtinId="23" hidden="1" customBuiltin="1"/>
    <cellStyle name="Check Cell" xfId="4608" builtinId="23" hidden="1" customBuiltin="1"/>
    <cellStyle name="Check Cell" xfId="4920" builtinId="23" hidden="1" customBuiltin="1"/>
    <cellStyle name="Check Cell" xfId="4409" builtinId="23" hidden="1" customBuiltin="1"/>
    <cellStyle name="Check Cell" xfId="7606" builtinId="23" hidden="1" customBuiltin="1"/>
    <cellStyle name="Check Cell" xfId="10708" builtinId="23" hidden="1" customBuiltin="1"/>
    <cellStyle name="Check Cell" xfId="10718" builtinId="23" hidden="1" customBuiltin="1"/>
    <cellStyle name="Check Cell" xfId="10705" builtinId="23" hidden="1" customBuiltin="1"/>
    <cellStyle name="Check Cell" xfId="4403" builtinId="23" hidden="1" customBuiltin="1"/>
    <cellStyle name="Check Cell" xfId="8270" builtinId="23" hidden="1" customBuiltin="1"/>
    <cellStyle name="Check Cell" xfId="7642" builtinId="23" hidden="1" customBuiltin="1"/>
    <cellStyle name="Check Cell" xfId="8125" builtinId="23" hidden="1" customBuiltin="1"/>
    <cellStyle name="Check Cell" xfId="7641" builtinId="23" hidden="1" customBuiltin="1"/>
    <cellStyle name="Check Cell" xfId="6042" builtinId="23" hidden="1" customBuiltin="1"/>
    <cellStyle name="Check Cell" xfId="4827" builtinId="23" hidden="1" customBuiltin="1"/>
    <cellStyle name="Check Cell" xfId="10589" builtinId="23" hidden="1" customBuiltin="1"/>
    <cellStyle name="Check Cell" xfId="7879" builtinId="23" hidden="1" customBuiltin="1"/>
    <cellStyle name="Check Cell" xfId="10738" builtinId="23" hidden="1" customBuiltin="1"/>
    <cellStyle name="Check Cell" xfId="7496" builtinId="23" hidden="1" customBuiltin="1"/>
    <cellStyle name="Check Cell" xfId="8309" builtinId="23" hidden="1" customBuiltin="1"/>
    <cellStyle name="Check Cell" xfId="8119" builtinId="23" hidden="1" customBuiltin="1"/>
    <cellStyle name="Check Cell" xfId="5897" builtinId="23" hidden="1" customBuiltin="1"/>
    <cellStyle name="Check Cell" xfId="5250" builtinId="23" hidden="1" customBuiltin="1"/>
    <cellStyle name="Check Cell" xfId="5248" builtinId="23" hidden="1" customBuiltin="1"/>
    <cellStyle name="Check Cell" xfId="4880" builtinId="23" hidden="1" customBuiltin="1"/>
    <cellStyle name="Check Cell" xfId="6035" builtinId="23" hidden="1" customBuiltin="1"/>
    <cellStyle name="Check Cell" xfId="5136" builtinId="23" hidden="1" customBuiltin="1"/>
    <cellStyle name="Check Cell" xfId="5784" builtinId="23" hidden="1" customBuiltin="1"/>
    <cellStyle name="Check Cell" xfId="6191" builtinId="23" hidden="1" customBuiltin="1"/>
    <cellStyle name="Check Cell" xfId="5303" builtinId="23" hidden="1" customBuiltin="1"/>
    <cellStyle name="Check Cell" xfId="6135" builtinId="23" hidden="1" customBuiltin="1"/>
    <cellStyle name="Check Cell" xfId="5382" builtinId="23" hidden="1" customBuiltin="1"/>
    <cellStyle name="Check Cell" xfId="4367" builtinId="23" hidden="1" customBuiltin="1"/>
    <cellStyle name="Check Cell" xfId="5781" builtinId="23" hidden="1" customBuiltin="1"/>
    <cellStyle name="Check Cell" xfId="5774" builtinId="23" hidden="1" customBuiltin="1"/>
    <cellStyle name="Check Cell" xfId="4976" builtinId="23" hidden="1" customBuiltin="1"/>
    <cellStyle name="Check Cell" xfId="5430" builtinId="23" hidden="1" customBuiltin="1"/>
    <cellStyle name="Check Cell" xfId="6173" builtinId="23" hidden="1" customBuiltin="1"/>
    <cellStyle name="Check Cell" xfId="6016" builtinId="23" hidden="1" customBuiltin="1"/>
    <cellStyle name="Check Cell" xfId="7524" builtinId="23" hidden="1" customBuiltin="1"/>
    <cellStyle name="Check Cell" xfId="10405" builtinId="23" hidden="1" customBuiltin="1"/>
    <cellStyle name="Check Cell" xfId="7835" builtinId="23" hidden="1" customBuiltin="1"/>
    <cellStyle name="Check Cell" xfId="7944" builtinId="23" hidden="1" customBuiltin="1"/>
    <cellStyle name="Check Cell" xfId="3883" builtinId="23" hidden="1" customBuiltin="1"/>
    <cellStyle name="Check Cell" xfId="11006" builtinId="23" hidden="1" customBuiltin="1"/>
    <cellStyle name="Check Cell" xfId="11031" builtinId="23" hidden="1" customBuiltin="1"/>
    <cellStyle name="Check Cell" xfId="11062" builtinId="23" hidden="1" customBuiltin="1"/>
    <cellStyle name="Check Cell" xfId="11089" builtinId="23" hidden="1" customBuiltin="1"/>
    <cellStyle name="Check Cell" xfId="11116" builtinId="23" hidden="1" customBuiltin="1"/>
    <cellStyle name="Check Cell" xfId="10998" builtinId="23" hidden="1" customBuiltin="1"/>
    <cellStyle name="Check Cell" xfId="11160" builtinId="23" hidden="1" customBuiltin="1"/>
    <cellStyle name="Check Cell" xfId="11192" builtinId="23" hidden="1" customBuiltin="1"/>
    <cellStyle name="Check Cell" xfId="11227" builtinId="23" hidden="1" customBuiltin="1"/>
    <cellStyle name="Check Cell" xfId="11263" builtinId="23" hidden="1" customBuiltin="1"/>
    <cellStyle name="Check Cell" xfId="11294" builtinId="23" hidden="1" customBuiltin="1"/>
    <cellStyle name="Check Cell" xfId="11229" builtinId="23" hidden="1" customBuiltin="1"/>
    <cellStyle name="Check Cell" xfId="11198" builtinId="23" hidden="1" customBuiltin="1"/>
    <cellStyle name="Check Cell" xfId="11232" builtinId="23" hidden="1" customBuiltin="1"/>
    <cellStyle name="Check Cell" xfId="11347" builtinId="23" hidden="1" customBuiltin="1"/>
    <cellStyle name="Check Cell" xfId="11377" builtinId="23" hidden="1" customBuiltin="1"/>
    <cellStyle name="Check Cell" xfId="11403" builtinId="23" hidden="1" customBuiltin="1"/>
    <cellStyle name="Check Cell" xfId="11306" builtinId="23" hidden="1" customBuiltin="1"/>
    <cellStyle name="Check Cell" xfId="11457" builtinId="23" hidden="1" customBuiltin="1"/>
    <cellStyle name="Check Cell" xfId="11488" builtinId="23" hidden="1" customBuiltin="1"/>
    <cellStyle name="Check Cell" xfId="11521" builtinId="23" hidden="1" customBuiltin="1"/>
    <cellStyle name="Check Cell" xfId="11553" builtinId="23" hidden="1" customBuiltin="1"/>
    <cellStyle name="Check Cell" xfId="11581" builtinId="23" hidden="1" customBuiltin="1"/>
    <cellStyle name="Check Cell" xfId="11523" builtinId="23" hidden="1" customBuiltin="1"/>
    <cellStyle name="Check Cell" xfId="11494" builtinId="23" hidden="1" customBuiltin="1"/>
    <cellStyle name="Check Cell" xfId="11526" builtinId="23" hidden="1" customBuiltin="1"/>
    <cellStyle name="Check Cell" xfId="11628" builtinId="23" hidden="1" customBuiltin="1"/>
    <cellStyle name="Check Cell" xfId="11654" builtinId="23" hidden="1" customBuiltin="1"/>
    <cellStyle name="Check Cell" xfId="11682" builtinId="23" hidden="1" customBuiltin="1"/>
    <cellStyle name="Check Cell" xfId="11713" builtinId="23" hidden="1" customBuiltin="1"/>
    <cellStyle name="Check Cell" xfId="11756" builtinId="23" hidden="1" customBuiltin="1"/>
    <cellStyle name="Check Cell" xfId="11786" builtinId="23" hidden="1" customBuiltin="1"/>
    <cellStyle name="Check Cell" xfId="11819" builtinId="23" hidden="1" customBuiltin="1"/>
    <cellStyle name="Check Cell" xfId="11850" builtinId="23" hidden="1" customBuiltin="1"/>
    <cellStyle name="Check Cell" xfId="11877" builtinId="23" hidden="1" customBuiltin="1"/>
    <cellStyle name="Check Cell" xfId="11821" builtinId="23" hidden="1" customBuiltin="1"/>
    <cellStyle name="Check Cell" xfId="11792" builtinId="23" hidden="1" customBuiltin="1"/>
    <cellStyle name="Check Cell" xfId="11824" builtinId="23" hidden="1" customBuiltin="1"/>
    <cellStyle name="Check Cell" xfId="11922" builtinId="23" hidden="1" customBuiltin="1"/>
    <cellStyle name="Check Cell" xfId="11952" builtinId="23" hidden="1" customBuiltin="1"/>
    <cellStyle name="Check Cell" xfId="11982" builtinId="23" hidden="1" customBuiltin="1"/>
    <cellStyle name="Check Cell" xfId="12007" builtinId="23" hidden="1" customBuiltin="1"/>
    <cellStyle name="Check Cell" xfId="7832" builtinId="23" hidden="1" customBuiltin="1"/>
    <cellStyle name="Check Cell" xfId="10877" builtinId="23" hidden="1" customBuiltin="1"/>
    <cellStyle name="Check Cell" xfId="10886" builtinId="23" hidden="1" customBuiltin="1"/>
    <cellStyle name="Check Cell" xfId="5752" builtinId="23" hidden="1" customBuiltin="1"/>
    <cellStyle name="Check Cell" xfId="10953" builtinId="23" hidden="1" customBuiltin="1"/>
    <cellStyle name="Check Cell" xfId="10889" builtinId="23" hidden="1" customBuiltin="1"/>
    <cellStyle name="Check Cell" xfId="12161" builtinId="23" hidden="1" customBuiltin="1"/>
    <cellStyle name="Check Cell" xfId="12182" builtinId="23" hidden="1" customBuiltin="1"/>
    <cellStyle name="Check Cell" xfId="12205" builtinId="23" hidden="1" customBuiltin="1"/>
    <cellStyle name="Check Cell" xfId="12226" builtinId="23" hidden="1" customBuiltin="1"/>
    <cellStyle name="Check Cell" xfId="12247" builtinId="23" hidden="1" customBuiltin="1"/>
    <cellStyle name="Check Cell" xfId="12154" builtinId="23" hidden="1" customBuiltin="1"/>
    <cellStyle name="Check Cell" xfId="12283" builtinId="23" hidden="1" customBuiltin="1"/>
    <cellStyle name="Check Cell" xfId="12314" builtinId="23" hidden="1" customBuiltin="1"/>
    <cellStyle name="Check Cell" xfId="12350" builtinId="23" hidden="1" customBuiltin="1"/>
    <cellStyle name="Check Cell" xfId="12380" builtinId="23" hidden="1" customBuiltin="1"/>
    <cellStyle name="Check Cell" xfId="12412" builtinId="23" hidden="1" customBuiltin="1"/>
    <cellStyle name="Check Cell" xfId="12352" builtinId="23" hidden="1" customBuiltin="1"/>
    <cellStyle name="Check Cell" xfId="12320" builtinId="23" hidden="1" customBuiltin="1"/>
    <cellStyle name="Check Cell" xfId="12355" builtinId="23" hidden="1" customBuiltin="1"/>
    <cellStyle name="Check Cell" xfId="12465" builtinId="23" hidden="1" customBuiltin="1"/>
    <cellStyle name="Check Cell" xfId="12492" builtinId="23" hidden="1" customBuiltin="1"/>
    <cellStyle name="Check Cell" xfId="12519" builtinId="23" hidden="1" customBuiltin="1"/>
    <cellStyle name="Check Cell" xfId="12424" builtinId="23" hidden="1" customBuiltin="1"/>
    <cellStyle name="Check Cell" xfId="12567" builtinId="23" hidden="1" customBuiltin="1"/>
    <cellStyle name="Check Cell" xfId="12597" builtinId="23" hidden="1" customBuiltin="1"/>
    <cellStyle name="Check Cell" xfId="12629" builtinId="23" hidden="1" customBuiltin="1"/>
    <cellStyle name="Check Cell" xfId="12659" builtinId="23" hidden="1" customBuiltin="1"/>
    <cellStyle name="Check Cell" xfId="12686" builtinId="23" hidden="1" customBuiltin="1"/>
    <cellStyle name="Check Cell" xfId="12631" builtinId="23" hidden="1" customBuiltin="1"/>
    <cellStyle name="Check Cell" xfId="12603" builtinId="23" hidden="1" customBuiltin="1"/>
    <cellStyle name="Check Cell" xfId="12634" builtinId="23" hidden="1" customBuiltin="1"/>
    <cellStyle name="Check Cell" xfId="12733" builtinId="23" hidden="1" customBuiltin="1"/>
    <cellStyle name="Check Cell" xfId="12760" builtinId="23" hidden="1" customBuiltin="1"/>
    <cellStyle name="Check Cell" xfId="12790" builtinId="23" hidden="1" customBuiltin="1"/>
    <cellStyle name="Check Cell" xfId="12821" builtinId="23" hidden="1" customBuiltin="1"/>
    <cellStyle name="Check Cell" xfId="12860" builtinId="23" hidden="1" customBuiltin="1"/>
    <cellStyle name="Check Cell" xfId="12890" builtinId="23" hidden="1" customBuiltin="1"/>
    <cellStyle name="Check Cell" xfId="12922" builtinId="23" hidden="1" customBuiltin="1"/>
    <cellStyle name="Check Cell" xfId="12951" builtinId="23" hidden="1" customBuiltin="1"/>
    <cellStyle name="Check Cell" xfId="12978" builtinId="23" hidden="1" customBuiltin="1"/>
    <cellStyle name="Check Cell" xfId="12924" builtinId="23" hidden="1" customBuiltin="1"/>
    <cellStyle name="Check Cell" xfId="12896" builtinId="23" hidden="1" customBuiltin="1"/>
    <cellStyle name="Check Cell" xfId="12927" builtinId="23" hidden="1" customBuiltin="1"/>
    <cellStyle name="Check Cell" xfId="13025" builtinId="23" hidden="1" customBuiltin="1"/>
    <cellStyle name="Check Cell" xfId="13050" builtinId="23" hidden="1" customBuiltin="1"/>
    <cellStyle name="Check Cell" xfId="13077" builtinId="23" hidden="1" customBuiltin="1"/>
    <cellStyle name="Check Cell" xfId="13101" builtinId="23" hidden="1" customBuiltin="1"/>
    <cellStyle name="Check Cell" xfId="4741" builtinId="23" hidden="1" customBuiltin="1"/>
    <cellStyle name="Check Cell" xfId="5706" builtinId="23" hidden="1" customBuiltin="1"/>
    <cellStyle name="Check Cell" xfId="4199" builtinId="23" hidden="1" customBuiltin="1"/>
    <cellStyle name="Check Cell" xfId="7849" builtinId="23" hidden="1" customBuiltin="1"/>
    <cellStyle name="Check Cell" xfId="5340" builtinId="23" hidden="1" customBuiltin="1"/>
    <cellStyle name="Check Cell" xfId="6285" builtinId="23" hidden="1" customBuiltin="1"/>
    <cellStyle name="Check Cell" xfId="4949" builtinId="23" hidden="1" customBuiltin="1"/>
    <cellStyle name="Check Cell" xfId="5327" builtinId="23" hidden="1" customBuiltin="1"/>
    <cellStyle name="Check Cell" xfId="11609" builtinId="23" hidden="1" customBuiltin="1"/>
    <cellStyle name="Check Cell" xfId="7556" builtinId="23" hidden="1" customBuiltin="1"/>
    <cellStyle name="Check Cell" xfId="6082" builtinId="23" hidden="1" customBuiltin="1"/>
    <cellStyle name="Check Cell" xfId="5302" builtinId="23" hidden="1" customBuiltin="1"/>
    <cellStyle name="Check Cell" xfId="11662" builtinId="23" hidden="1" customBuiltin="1"/>
    <cellStyle name="Check Cell" xfId="10973" builtinId="23" hidden="1" customBuiltin="1"/>
    <cellStyle name="Check Cell" xfId="4645" builtinId="23" hidden="1" customBuiltin="1"/>
    <cellStyle name="Check Cell" xfId="7757" builtinId="23" hidden="1" customBuiltin="1"/>
    <cellStyle name="Check Cell" xfId="13030" builtinId="23" hidden="1" customBuiltin="1"/>
    <cellStyle name="Check Cell" xfId="4297" builtinId="23" hidden="1" customBuiltin="1"/>
    <cellStyle name="Check Cell" xfId="5347" builtinId="23" hidden="1" customBuiltin="1"/>
    <cellStyle name="Check Cell" xfId="6171" builtinId="23" hidden="1" customBuiltin="1"/>
    <cellStyle name="Check Cell" xfId="13163" builtinId="23" hidden="1" customBuiltin="1"/>
    <cellStyle name="Check Cell" xfId="13199" builtinId="23" hidden="1" customBuiltin="1"/>
    <cellStyle name="Check Cell" xfId="13234" builtinId="23" hidden="1" customBuiltin="1"/>
    <cellStyle name="Check Cell" xfId="4946" builtinId="23" hidden="1" customBuiltin="1"/>
    <cellStyle name="Check Cell" xfId="13297" builtinId="23" hidden="1" customBuiltin="1"/>
    <cellStyle name="Check Cell" xfId="13330" builtinId="23" hidden="1" customBuiltin="1"/>
    <cellStyle name="Check Cell" xfId="13365" builtinId="23" hidden="1" customBuiltin="1"/>
    <cellStyle name="Check Cell" xfId="13398" builtinId="23" hidden="1" customBuiltin="1"/>
    <cellStyle name="Check Cell" xfId="13428" builtinId="23" hidden="1" customBuiltin="1"/>
    <cellStyle name="Check Cell" xfId="13367" builtinId="23" hidden="1" customBuiltin="1"/>
    <cellStyle name="Check Cell" xfId="13336" builtinId="23" hidden="1" customBuiltin="1"/>
    <cellStyle name="Check Cell" xfId="13370" builtinId="23" hidden="1" customBuiltin="1"/>
    <cellStyle name="Check Cell" xfId="13484" builtinId="23" hidden="1" customBuiltin="1"/>
    <cellStyle name="Check Cell" xfId="13520" builtinId="23" hidden="1" customBuiltin="1"/>
    <cellStyle name="Check Cell" xfId="13554" builtinId="23" hidden="1" customBuiltin="1"/>
    <cellStyle name="Check Cell" xfId="13594" builtinId="23" hidden="1" customBuiltin="1"/>
    <cellStyle name="Check Cell" xfId="13639" builtinId="23" hidden="1" customBuiltin="1"/>
    <cellStyle name="Check Cell" xfId="13672" builtinId="23" hidden="1" customBuiltin="1"/>
    <cellStyle name="Check Cell" xfId="13707" builtinId="23" hidden="1" customBuiltin="1"/>
    <cellStyle name="Check Cell" xfId="13740" builtinId="23" hidden="1" customBuiltin="1"/>
    <cellStyle name="Check Cell" xfId="13770" builtinId="23" hidden="1" customBuiltin="1"/>
    <cellStyle name="Check Cell" xfId="13709" builtinId="23" hidden="1" customBuiltin="1"/>
    <cellStyle name="Check Cell" xfId="13678" builtinId="23" hidden="1" customBuiltin="1"/>
    <cellStyle name="Check Cell" xfId="13712" builtinId="23" hidden="1" customBuiltin="1"/>
    <cellStyle name="Check Cell" xfId="13826" builtinId="23" hidden="1" customBuiltin="1"/>
    <cellStyle name="Check Cell" xfId="13862" builtinId="23" hidden="1" customBuiltin="1"/>
    <cellStyle name="Check Cell" xfId="13896" builtinId="23" hidden="1" customBuiltin="1"/>
    <cellStyle name="Check Cell" xfId="13944" builtinId="23" hidden="1" customBuiltin="1"/>
    <cellStyle name="Check Cell" xfId="14304" builtinId="23" hidden="1" customBuiltin="1"/>
    <cellStyle name="Check Cell" xfId="14325" builtinId="23" hidden="1" customBuiltin="1"/>
    <cellStyle name="Check Cell" xfId="14347" builtinId="23" hidden="1" customBuiltin="1"/>
    <cellStyle name="Check Cell" xfId="14369" builtinId="23" hidden="1" customBuiltin="1"/>
    <cellStyle name="Check Cell" xfId="14390" builtinId="23" hidden="1" customBuiltin="1"/>
    <cellStyle name="Check Cell" xfId="14432" builtinId="23" hidden="1" customBuiltin="1"/>
    <cellStyle name="Check Cell" xfId="14833" builtinId="23" hidden="1" customBuiltin="1"/>
    <cellStyle name="Check Cell" xfId="14857" builtinId="23" hidden="1" customBuiltin="1"/>
    <cellStyle name="Check Cell" xfId="14884" builtinId="23" hidden="1" customBuiltin="1"/>
    <cellStyle name="Check Cell" xfId="14908" builtinId="23" hidden="1" customBuiltin="1"/>
    <cellStyle name="Check Cell" xfId="14932" builtinId="23" hidden="1" customBuiltin="1"/>
    <cellStyle name="Check Cell" xfId="14826" builtinId="23" hidden="1" customBuiltin="1"/>
    <cellStyle name="Check Cell" xfId="14967" builtinId="23" hidden="1" customBuiltin="1"/>
    <cellStyle name="Check Cell" xfId="14996" builtinId="23" hidden="1" customBuiltin="1"/>
    <cellStyle name="Check Cell" xfId="15031" builtinId="23" hidden="1" customBuiltin="1"/>
    <cellStyle name="Check Cell" xfId="15063" builtinId="23" hidden="1" customBuiltin="1"/>
    <cellStyle name="Check Cell" xfId="15095" builtinId="23" hidden="1" customBuiltin="1"/>
    <cellStyle name="Check Cell" xfId="15033" builtinId="23" hidden="1" customBuiltin="1"/>
    <cellStyle name="Check Cell" xfId="15002" builtinId="23" hidden="1" customBuiltin="1"/>
    <cellStyle name="Check Cell" xfId="15036" builtinId="23" hidden="1" customBuiltin="1"/>
    <cellStyle name="Check Cell" xfId="15144" builtinId="23" hidden="1" customBuiltin="1"/>
    <cellStyle name="Check Cell" xfId="15168" builtinId="23" hidden="1" customBuiltin="1"/>
    <cellStyle name="Check Cell" xfId="15191" builtinId="23" hidden="1" customBuiltin="1"/>
    <cellStyle name="Check Cell" xfId="15107" builtinId="23" hidden="1" customBuiltin="1"/>
    <cellStyle name="Check Cell" xfId="15235" builtinId="23" hidden="1" customBuiltin="1"/>
    <cellStyle name="Check Cell" xfId="15263" builtinId="23" hidden="1" customBuiltin="1"/>
    <cellStyle name="Check Cell" xfId="15295" builtinId="23" hidden="1" customBuiltin="1"/>
    <cellStyle name="Check Cell" xfId="15326" builtinId="23" hidden="1" customBuiltin="1"/>
    <cellStyle name="Check Cell" xfId="15353" builtinId="23" hidden="1" customBuiltin="1"/>
    <cellStyle name="Check Cell" xfId="15297" builtinId="23" hidden="1" customBuiltin="1"/>
    <cellStyle name="Check Cell" xfId="15269" builtinId="23" hidden="1" customBuiltin="1"/>
    <cellStyle name="Check Cell" xfId="15300" builtinId="23" hidden="1" customBuiltin="1"/>
    <cellStyle name="Check Cell" xfId="15398" builtinId="23" hidden="1" customBuiltin="1"/>
    <cellStyle name="Check Cell" xfId="15422" builtinId="23" hidden="1" customBuiltin="1"/>
    <cellStyle name="Check Cell" xfId="15447" builtinId="23" hidden="1" customBuiltin="1"/>
    <cellStyle name="Check Cell" xfId="15475" builtinId="23" hidden="1" customBuiltin="1"/>
    <cellStyle name="Check Cell" xfId="15513" builtinId="23" hidden="1" customBuiltin="1"/>
    <cellStyle name="Check Cell" xfId="15541" builtinId="23" hidden="1" customBuiltin="1"/>
    <cellStyle name="Check Cell" xfId="15573" builtinId="23" hidden="1" customBuiltin="1"/>
    <cellStyle name="Check Cell" xfId="15603" builtinId="23" hidden="1" customBuiltin="1"/>
    <cellStyle name="Check Cell" xfId="15630" builtinId="23" hidden="1" customBuiltin="1"/>
    <cellStyle name="Check Cell" xfId="15575" builtinId="23" hidden="1" customBuiltin="1"/>
    <cellStyle name="Check Cell" xfId="15547" builtinId="23" hidden="1" customBuiltin="1"/>
    <cellStyle name="Check Cell" xfId="15578" builtinId="23" hidden="1" customBuiltin="1"/>
    <cellStyle name="Check Cell" xfId="15675" builtinId="23" hidden="1" customBuiltin="1"/>
    <cellStyle name="Check Cell" xfId="15698" builtinId="23" hidden="1" customBuiltin="1"/>
    <cellStyle name="Check Cell" xfId="15722" builtinId="23" hidden="1" customBuiltin="1"/>
    <cellStyle name="Check Cell" xfId="15745" builtinId="23" hidden="1" customBuiltin="1"/>
    <cellStyle name="Check Cell" xfId="14580" builtinId="23" hidden="1" customBuiltin="1"/>
    <cellStyle name="Check Cell" xfId="14643" builtinId="23" hidden="1" customBuiltin="1"/>
    <cellStyle name="Check Cell" xfId="14657" builtinId="23" hidden="1" customBuiltin="1"/>
    <cellStyle name="Check Cell" xfId="14571" builtinId="23" hidden="1" customBuiltin="1"/>
    <cellStyle name="Check Cell" xfId="14784" builtinId="23" hidden="1" customBuiltin="1"/>
    <cellStyle name="Check Cell" xfId="14671" builtinId="23" hidden="1" customBuiltin="1"/>
    <cellStyle name="Check Cell" xfId="15904" builtinId="23" hidden="1" customBuiltin="1"/>
    <cellStyle name="Check Cell" xfId="15925" builtinId="23" hidden="1" customBuiltin="1"/>
    <cellStyle name="Check Cell" xfId="15948" builtinId="23" hidden="1" customBuiltin="1"/>
    <cellStyle name="Check Cell" xfId="15969" builtinId="23" hidden="1" customBuiltin="1"/>
    <cellStyle name="Check Cell" xfId="15990" builtinId="23" hidden="1" customBuiltin="1"/>
    <cellStyle name="Check Cell" xfId="15897" builtinId="23" hidden="1" customBuiltin="1"/>
    <cellStyle name="Check Cell" xfId="16022" builtinId="23" hidden="1" customBuiltin="1"/>
    <cellStyle name="Check Cell" xfId="16052" builtinId="23" hidden="1" customBuiltin="1"/>
    <cellStyle name="Check Cell" xfId="16088" builtinId="23" hidden="1" customBuiltin="1"/>
    <cellStyle name="Check Cell" xfId="16118" builtinId="23" hidden="1" customBuiltin="1"/>
    <cellStyle name="Check Cell" xfId="16149" builtinId="23" hidden="1" customBuiltin="1"/>
    <cellStyle name="Check Cell" xfId="16090" builtinId="23" hidden="1" customBuiltin="1"/>
    <cellStyle name="Check Cell" xfId="16058" builtinId="23" hidden="1" customBuiltin="1"/>
    <cellStyle name="Check Cell" xfId="16093" builtinId="23" hidden="1" customBuiltin="1"/>
    <cellStyle name="Check Cell" xfId="16201" builtinId="23" hidden="1" customBuiltin="1"/>
    <cellStyle name="Check Cell" xfId="16224" builtinId="23" hidden="1" customBuiltin="1"/>
    <cellStyle name="Check Cell" xfId="16250" builtinId="23" hidden="1" customBuiltin="1"/>
    <cellStyle name="Check Cell" xfId="16161" builtinId="23" hidden="1" customBuiltin="1"/>
    <cellStyle name="Check Cell" xfId="16296" builtinId="23" hidden="1" customBuiltin="1"/>
    <cellStyle name="Check Cell" xfId="16324" builtinId="23" hidden="1" customBuiltin="1"/>
    <cellStyle name="Check Cell" xfId="16356" builtinId="23" hidden="1" customBuiltin="1"/>
    <cellStyle name="Check Cell" xfId="16385" builtinId="23" hidden="1" customBuiltin="1"/>
    <cellStyle name="Check Cell" xfId="16412" builtinId="23" hidden="1" customBuiltin="1"/>
    <cellStyle name="Check Cell" xfId="16358" builtinId="23" hidden="1" customBuiltin="1"/>
    <cellStyle name="Check Cell" xfId="16330" builtinId="23" hidden="1" customBuiltin="1"/>
    <cellStyle name="Check Cell" xfId="16361" builtinId="23" hidden="1" customBuiltin="1"/>
    <cellStyle name="Check Cell" xfId="16456" builtinId="23" hidden="1" customBuiltin="1"/>
    <cellStyle name="Check Cell" xfId="16478" builtinId="23" hidden="1" customBuiltin="1"/>
    <cellStyle name="Check Cell" xfId="16501" builtinId="23" hidden="1" customBuiltin="1"/>
    <cellStyle name="Check Cell" xfId="16528" builtinId="23" hidden="1" customBuiltin="1"/>
    <cellStyle name="Check Cell" xfId="16566" builtinId="23" hidden="1" customBuiltin="1"/>
    <cellStyle name="Check Cell" xfId="16594" builtinId="23" hidden="1" customBuiltin="1"/>
    <cellStyle name="Check Cell" xfId="16627" builtinId="23" hidden="1" customBuiltin="1"/>
    <cellStyle name="Check Cell" xfId="16657" builtinId="23" hidden="1" customBuiltin="1"/>
    <cellStyle name="Check Cell" xfId="16684" builtinId="23" hidden="1" customBuiltin="1"/>
    <cellStyle name="Check Cell" xfId="16629" builtinId="23" hidden="1" customBuiltin="1"/>
    <cellStyle name="Check Cell" xfId="16600" builtinId="23" hidden="1" customBuiltin="1"/>
    <cellStyle name="Check Cell" xfId="16632" builtinId="23" hidden="1" customBuiltin="1"/>
    <cellStyle name="Check Cell" xfId="16729" builtinId="23" hidden="1" customBuiltin="1"/>
    <cellStyle name="Check Cell" xfId="16752" builtinId="23" hidden="1" customBuiltin="1"/>
    <cellStyle name="Check Cell" xfId="16774" builtinId="23" hidden="1" customBuiltin="1"/>
    <cellStyle name="Check Cell" xfId="16804" builtinId="23" hidden="1" customBuiltin="1"/>
    <cellStyle name="Check Cell" xfId="14564" builtinId="23" hidden="1" customBuiltin="1"/>
    <cellStyle name="Check Cell" xfId="7667" builtinId="23" hidden="1" customBuiltin="1"/>
    <cellStyle name="Check Cell" xfId="6122" builtinId="23" hidden="1" customBuiltin="1"/>
    <cellStyle name="Check Cell" xfId="16851" builtinId="23" hidden="1" customBuiltin="1"/>
    <cellStyle name="Check Cell" xfId="16888" builtinId="23" hidden="1" customBuiltin="1"/>
    <cellStyle name="Check Cell" xfId="16966" builtinId="23" hidden="1" customBuiltin="1"/>
    <cellStyle name="Check Cell" xfId="14259" builtinId="23" hidden="1" customBuiltin="1"/>
    <cellStyle name="Check Cell" xfId="4089" builtinId="23" hidden="1" customBuiltin="1"/>
    <cellStyle name="Check Cell" xfId="5831" builtinId="23" hidden="1" customBuiltin="1"/>
    <cellStyle name="Check Cell" xfId="4845" builtinId="23" hidden="1" customBuiltin="1"/>
    <cellStyle name="Check Cell" xfId="9615" builtinId="23" hidden="1" customBuiltin="1"/>
    <cellStyle name="Check Cell" xfId="4218" builtinId="23" hidden="1" customBuiltin="1"/>
    <cellStyle name="Check Cell" xfId="4224" builtinId="23" hidden="1" customBuiltin="1"/>
    <cellStyle name="Check Cell" xfId="4942" builtinId="23" hidden="1" customBuiltin="1"/>
    <cellStyle name="Check Cell" xfId="14018" builtinId="23" hidden="1" customBuiltin="1"/>
    <cellStyle name="Check Cell" xfId="16917" builtinId="23" hidden="1" customBuiltin="1"/>
    <cellStyle name="Check Cell" xfId="16926" builtinId="23" hidden="1" customBuiltin="1"/>
    <cellStyle name="Check Cell" xfId="16914" builtinId="23" hidden="1" customBuiltin="1"/>
    <cellStyle name="Check Cell" xfId="5363" builtinId="23" hidden="1" customBuiltin="1"/>
    <cellStyle name="Check Cell" xfId="14576" builtinId="23" hidden="1" customBuiltin="1"/>
    <cellStyle name="Check Cell" xfId="14047" builtinId="23" hidden="1" customBuiltin="1"/>
    <cellStyle name="Check Cell" xfId="14455" builtinId="23" hidden="1" customBuiltin="1"/>
    <cellStyle name="Check Cell" xfId="14045" builtinId="23" hidden="1" customBuiltin="1"/>
    <cellStyle name="Check Cell" xfId="11935" builtinId="23" hidden="1" customBuiltin="1"/>
    <cellStyle name="Check Cell" xfId="6105" builtinId="23" hidden="1" customBuiltin="1"/>
    <cellStyle name="Check Cell" xfId="16821" builtinId="23" hidden="1" customBuiltin="1"/>
    <cellStyle name="Check Cell" xfId="14234" builtinId="23" hidden="1" customBuiltin="1"/>
    <cellStyle name="Check Cell" xfId="16948" builtinId="23" hidden="1" customBuiltin="1"/>
    <cellStyle name="Check Cell" xfId="13931" builtinId="23" hidden="1" customBuiltin="1"/>
    <cellStyle name="Check Cell" xfId="14606" builtinId="23" hidden="1" customBuiltin="1"/>
    <cellStyle name="Check Cell" xfId="14450" builtinId="23" hidden="1" customBuiltin="1"/>
    <cellStyle name="Check Cell" xfId="5050" builtinId="23" hidden="1" customBuiltin="1"/>
    <cellStyle name="Check Cell" xfId="8281" builtinId="23" hidden="1" customBuiltin="1"/>
    <cellStyle name="Check Cell" xfId="5208" builtinId="23" hidden="1" customBuiltin="1"/>
    <cellStyle name="Check Cell" xfId="4200" builtinId="23" hidden="1" customBuiltin="1"/>
    <cellStyle name="Check Cell" xfId="11666" builtinId="23" hidden="1" customBuiltin="1"/>
    <cellStyle name="Check Cell" xfId="4665" builtinId="23" hidden="1" customBuiltin="1"/>
    <cellStyle name="Check Cell" xfId="5524" builtinId="23" hidden="1" customBuiltin="1"/>
    <cellStyle name="Check Cell" xfId="7567" builtinId="23" hidden="1" customBuiltin="1"/>
    <cellStyle name="Check Cell" xfId="7659" builtinId="23" hidden="1" customBuiltin="1"/>
    <cellStyle name="Check Cell" xfId="5518" builtinId="23" hidden="1" customBuiltin="1"/>
    <cellStyle name="Check Cell" xfId="8151" builtinId="23" hidden="1" customBuiltin="1"/>
    <cellStyle name="Check Cell" xfId="12288" builtinId="23" hidden="1" customBuiltin="1"/>
    <cellStyle name="Check Cell" xfId="5565" builtinId="23" hidden="1" customBuiltin="1"/>
    <cellStyle name="Check Cell" xfId="4579" builtinId="23" hidden="1" customBuiltin="1"/>
    <cellStyle name="Check Cell" xfId="4963" builtinId="23" hidden="1" customBuiltin="1"/>
    <cellStyle name="Check Cell" xfId="10619" builtinId="23" hidden="1" customBuiltin="1"/>
    <cellStyle name="Check Cell" xfId="4531" builtinId="23" hidden="1" customBuiltin="1"/>
    <cellStyle name="Check Cell" xfId="4947" builtinId="23" hidden="1" customBuiltin="1"/>
    <cellStyle name="Check Cell" xfId="13957" builtinId="23" hidden="1" customBuiltin="1"/>
    <cellStyle name="Check Cell" xfId="16642" builtinId="23" hidden="1" customBuiltin="1"/>
    <cellStyle name="Check Cell" xfId="14203" builtinId="23" hidden="1" customBuiltin="1"/>
    <cellStyle name="Check Cell" xfId="14285" builtinId="23" hidden="1" customBuiltin="1"/>
    <cellStyle name="Check Cell" xfId="7542" builtinId="23" hidden="1" customBuiltin="1"/>
    <cellStyle name="Check Cell" xfId="17163" builtinId="23" hidden="1" customBuiltin="1"/>
    <cellStyle name="Check Cell" xfId="17188" builtinId="23" hidden="1" customBuiltin="1"/>
    <cellStyle name="Check Cell" xfId="17215" builtinId="23" hidden="1" customBuiltin="1"/>
    <cellStyle name="Check Cell" xfId="17242" builtinId="23" hidden="1" customBuiltin="1"/>
    <cellStyle name="Check Cell" xfId="17267" builtinId="23" hidden="1" customBuiltin="1"/>
    <cellStyle name="Check Cell" xfId="17155" builtinId="23" hidden="1" customBuiltin="1"/>
    <cellStyle name="Check Cell" xfId="17307" builtinId="23" hidden="1" customBuiltin="1"/>
    <cellStyle name="Check Cell" xfId="17339" builtinId="23" hidden="1" customBuiltin="1"/>
    <cellStyle name="Check Cell" xfId="17374" builtinId="23" hidden="1" customBuiltin="1"/>
    <cellStyle name="Check Cell" xfId="17407" builtinId="23" hidden="1" customBuiltin="1"/>
    <cellStyle name="Check Cell" xfId="17438" builtinId="23" hidden="1" customBuiltin="1"/>
    <cellStyle name="Check Cell" xfId="17376" builtinId="23" hidden="1" customBuiltin="1"/>
    <cellStyle name="Check Cell" xfId="17345" builtinId="23" hidden="1" customBuiltin="1"/>
    <cellStyle name="Check Cell" xfId="17379" builtinId="23" hidden="1" customBuiltin="1"/>
    <cellStyle name="Check Cell" xfId="17490" builtinId="23" hidden="1" customBuiltin="1"/>
    <cellStyle name="Check Cell" xfId="17518" builtinId="23" hidden="1" customBuiltin="1"/>
    <cellStyle name="Check Cell" xfId="17543" builtinId="23" hidden="1" customBuiltin="1"/>
    <cellStyle name="Check Cell" xfId="17451" builtinId="23" hidden="1" customBuiltin="1"/>
    <cellStyle name="Check Cell" xfId="17590" builtinId="23" hidden="1" customBuiltin="1"/>
    <cellStyle name="Check Cell" xfId="17620" builtinId="23" hidden="1" customBuiltin="1"/>
    <cellStyle name="Check Cell" xfId="17652" builtinId="23" hidden="1" customBuiltin="1"/>
    <cellStyle name="Check Cell" xfId="17682" builtinId="23" hidden="1" customBuiltin="1"/>
    <cellStyle name="Check Cell" xfId="17711" builtinId="23" hidden="1" customBuiltin="1"/>
    <cellStyle name="Check Cell" xfId="17654" builtinId="23" hidden="1" customBuiltin="1"/>
    <cellStyle name="Check Cell" xfId="17626" builtinId="23" hidden="1" customBuiltin="1"/>
    <cellStyle name="Check Cell" xfId="17657" builtinId="23" hidden="1" customBuiltin="1"/>
    <cellStyle name="Check Cell" xfId="17757" builtinId="23" hidden="1" customBuiltin="1"/>
    <cellStyle name="Check Cell" xfId="17784" builtinId="23" hidden="1" customBuiltin="1"/>
    <cellStyle name="Check Cell" xfId="17808" builtinId="23" hidden="1" customBuiltin="1"/>
    <cellStyle name="Check Cell" xfId="17836" builtinId="23" hidden="1" customBuiltin="1"/>
    <cellStyle name="Check Cell" xfId="17875" builtinId="23" hidden="1" customBuiltin="1"/>
    <cellStyle name="Check Cell" xfId="17904" builtinId="23" hidden="1" customBuiltin="1"/>
    <cellStyle name="Check Cell" xfId="17936" builtinId="23" hidden="1" customBuiltin="1"/>
    <cellStyle name="Check Cell" xfId="17967" builtinId="23" hidden="1" customBuiltin="1"/>
    <cellStyle name="Check Cell" xfId="17995" builtinId="23" hidden="1" customBuiltin="1"/>
    <cellStyle name="Check Cell" xfId="17938" builtinId="23" hidden="1" customBuiltin="1"/>
    <cellStyle name="Check Cell" xfId="17910" builtinId="23" hidden="1" customBuiltin="1"/>
    <cellStyle name="Check Cell" xfId="17941" builtinId="23" hidden="1" customBuiltin="1"/>
    <cellStyle name="Check Cell" xfId="18039" builtinId="23" hidden="1" customBuiltin="1"/>
    <cellStyle name="Check Cell" xfId="18065" builtinId="23" hidden="1" customBuiltin="1"/>
    <cellStyle name="Check Cell" xfId="18089" builtinId="23" hidden="1" customBuiltin="1"/>
    <cellStyle name="Check Cell" xfId="18113" builtinId="23" hidden="1" customBuiltin="1"/>
    <cellStyle name="Check Cell" xfId="14201" builtinId="23" hidden="1" customBuiltin="1"/>
    <cellStyle name="Check Cell" xfId="17047" builtinId="23" hidden="1" customBuiltin="1"/>
    <cellStyle name="Check Cell" xfId="17056" builtinId="23" hidden="1" customBuiltin="1"/>
    <cellStyle name="Check Cell" xfId="5100" builtinId="23" hidden="1" customBuiltin="1"/>
    <cellStyle name="Check Cell" xfId="17115" builtinId="23" hidden="1" customBuiltin="1"/>
    <cellStyle name="Check Cell" xfId="17059" builtinId="23" hidden="1" customBuiltin="1"/>
    <cellStyle name="Check Cell" xfId="18266" builtinId="23" hidden="1" customBuiltin="1"/>
    <cellStyle name="Check Cell" xfId="18287" builtinId="23" hidden="1" customBuiltin="1"/>
    <cellStyle name="Check Cell" xfId="18310" builtinId="23" hidden="1" customBuiltin="1"/>
    <cellStyle name="Check Cell" xfId="18331" builtinId="23" hidden="1" customBuiltin="1"/>
    <cellStyle name="Check Cell" xfId="18352" builtinId="23" hidden="1" customBuiltin="1"/>
    <cellStyle name="Check Cell" xfId="18259" builtinId="23" hidden="1" customBuiltin="1"/>
    <cellStyle name="Check Cell" xfId="18387" builtinId="23" hidden="1" customBuiltin="1"/>
    <cellStyle name="Check Cell" xfId="18417" builtinId="23" hidden="1" customBuiltin="1"/>
    <cellStyle name="Check Cell" xfId="18452" builtinId="23" hidden="1" customBuiltin="1"/>
    <cellStyle name="Check Cell" xfId="18483" builtinId="23" hidden="1" customBuiltin="1"/>
    <cellStyle name="Check Cell" xfId="18515" builtinId="23" hidden="1" customBuiltin="1"/>
    <cellStyle name="Check Cell" xfId="18454" builtinId="23" hidden="1" customBuiltin="1"/>
    <cellStyle name="Check Cell" xfId="18423" builtinId="23" hidden="1" customBuiltin="1"/>
    <cellStyle name="Check Cell" xfId="18457" builtinId="23" hidden="1" customBuiltin="1"/>
    <cellStyle name="Check Cell" xfId="18565" builtinId="23" hidden="1" customBuiltin="1"/>
    <cellStyle name="Check Cell" xfId="18590" builtinId="23" hidden="1" customBuiltin="1"/>
    <cellStyle name="Check Cell" xfId="18617" builtinId="23" hidden="1" customBuiltin="1"/>
    <cellStyle name="Check Cell" xfId="18527" builtinId="23" hidden="1" customBuiltin="1"/>
    <cellStyle name="Check Cell" xfId="18664" builtinId="23" hidden="1" customBuiltin="1"/>
    <cellStyle name="Check Cell" xfId="18694" builtinId="23" hidden="1" customBuiltin="1"/>
    <cellStyle name="Check Cell" xfId="18726" builtinId="23" hidden="1" customBuiltin="1"/>
    <cellStyle name="Check Cell" xfId="18756" builtinId="23" hidden="1" customBuiltin="1"/>
    <cellStyle name="Check Cell" xfId="18784" builtinId="23" hidden="1" customBuiltin="1"/>
    <cellStyle name="Check Cell" xfId="18728" builtinId="23" hidden="1" customBuiltin="1"/>
    <cellStyle name="Check Cell" xfId="18700" builtinId="23" hidden="1" customBuiltin="1"/>
    <cellStyle name="Check Cell" xfId="18731" builtinId="23" hidden="1" customBuiltin="1"/>
    <cellStyle name="Check Cell" xfId="18829" builtinId="23" hidden="1" customBuiltin="1"/>
    <cellStyle name="Check Cell" xfId="18856" builtinId="23" hidden="1" customBuiltin="1"/>
    <cellStyle name="Check Cell" xfId="18880" builtinId="23" hidden="1" customBuiltin="1"/>
    <cellStyle name="Check Cell" xfId="18909" builtinId="23" hidden="1" customBuiltin="1"/>
    <cellStyle name="Check Cell" xfId="18947" builtinId="23" hidden="1" customBuiltin="1"/>
    <cellStyle name="Check Cell" xfId="18976" builtinId="23" hidden="1" customBuiltin="1"/>
    <cellStyle name="Check Cell" xfId="19008" builtinId="23" hidden="1" customBuiltin="1"/>
    <cellStyle name="Check Cell" xfId="19039" builtinId="23" hidden="1" customBuiltin="1"/>
    <cellStyle name="Check Cell" xfId="19067" builtinId="23" hidden="1" customBuiltin="1"/>
    <cellStyle name="Check Cell" xfId="19010" builtinId="23" hidden="1" customBuiltin="1"/>
    <cellStyle name="Check Cell" xfId="18982" builtinId="23" hidden="1" customBuiltin="1"/>
    <cellStyle name="Check Cell" xfId="19013" builtinId="23" hidden="1" customBuiltin="1"/>
    <cellStyle name="Check Cell" xfId="19112" builtinId="23" hidden="1" customBuiltin="1"/>
    <cellStyle name="Check Cell" xfId="19135" builtinId="23" hidden="1" customBuiltin="1"/>
    <cellStyle name="Check Cell" xfId="19159" builtinId="23" hidden="1" customBuiltin="1"/>
    <cellStyle name="Check Cell" xfId="19182" builtinId="23" hidden="1" customBuiltin="1"/>
    <cellStyle name="Check Cell" xfId="4738" builtinId="23" hidden="1" customBuiltin="1"/>
    <cellStyle name="Check Cell" xfId="5815" builtinId="23" hidden="1" customBuiltin="1"/>
    <cellStyle name="Check Cell" xfId="5715" builtinId="23" hidden="1" customBuiltin="1"/>
    <cellStyle name="Check Cell" xfId="14214" builtinId="23" hidden="1" customBuiltin="1"/>
    <cellStyle name="Check Cell" xfId="6096" builtinId="23" hidden="1" customBuiltin="1"/>
    <cellStyle name="Check Cell" xfId="10981" builtinId="23" hidden="1" customBuiltin="1"/>
    <cellStyle name="Check Cell" xfId="4235" builtinId="23" hidden="1" customBuiltin="1"/>
    <cellStyle name="Check Cell" xfId="4682" builtinId="23" hidden="1" customBuiltin="1"/>
    <cellStyle name="Check Cell" xfId="17738" builtinId="23" hidden="1" customBuiltin="1"/>
    <cellStyle name="Check Cell" xfId="13979" builtinId="23" hidden="1" customBuiltin="1"/>
    <cellStyle name="Check Cell" xfId="8166" builtinId="23" hidden="1" customBuiltin="1"/>
    <cellStyle name="Check Cell" xfId="7384" builtinId="23" hidden="1" customBuiltin="1"/>
    <cellStyle name="Check Cell" xfId="17791" builtinId="23" hidden="1" customBuiltin="1"/>
    <cellStyle name="Check Cell" xfId="17133" builtinId="23" hidden="1" customBuiltin="1"/>
    <cellStyle name="Check Cell" xfId="10601" builtinId="23" hidden="1" customBuiltin="1"/>
    <cellStyle name="Check Cell" xfId="14137" builtinId="23" hidden="1" customBuiltin="1"/>
    <cellStyle name="Check Cell" xfId="19116" builtinId="23" hidden="1" customBuiltin="1"/>
    <cellStyle name="Check Cell" xfId="10681" builtinId="23" hidden="1" customBuiltin="1"/>
    <cellStyle name="Check Cell" xfId="4450" builtinId="23" hidden="1" customBuiltin="1"/>
    <cellStyle name="Check Cell" xfId="9169" builtinId="23" hidden="1" customBuiltin="1"/>
    <cellStyle name="Check Cell" xfId="19245" builtinId="23" hidden="1" customBuiltin="1"/>
    <cellStyle name="Check Cell" xfId="19282" builtinId="23" hidden="1" customBuiltin="1"/>
    <cellStyle name="Check Cell" xfId="19317" builtinId="23" hidden="1" customBuiltin="1"/>
    <cellStyle name="Check Cell" xfId="4587" builtinId="23" hidden="1" customBuiltin="1"/>
    <cellStyle name="Check Cell" xfId="19380" builtinId="23" hidden="1" customBuiltin="1"/>
    <cellStyle name="Check Cell" xfId="19413" builtinId="23" hidden="1" customBuiltin="1"/>
    <cellStyle name="Check Cell" xfId="19448" builtinId="23" hidden="1" customBuiltin="1"/>
    <cellStyle name="Check Cell" xfId="19481" builtinId="23" hidden="1" customBuiltin="1"/>
    <cellStyle name="Check Cell" xfId="19511" builtinId="23" hidden="1" customBuiltin="1"/>
    <cellStyle name="Check Cell" xfId="19450" builtinId="23" hidden="1" customBuiltin="1"/>
    <cellStyle name="Check Cell" xfId="19419" builtinId="23" hidden="1" customBuiltin="1"/>
    <cellStyle name="Check Cell" xfId="19453" builtinId="23" hidden="1" customBuiltin="1"/>
    <cellStyle name="Check Cell" xfId="19567" builtinId="23" hidden="1" customBuiltin="1"/>
    <cellStyle name="Check Cell" xfId="19603" builtinId="23" hidden="1" customBuiltin="1"/>
    <cellStyle name="Check Cell" xfId="19637" builtinId="23" hidden="1" customBuiltin="1"/>
    <cellStyle name="Check Cell" xfId="19677" builtinId="23" hidden="1" customBuiltin="1"/>
    <cellStyle name="Check Cell" xfId="19722" builtinId="23" hidden="1" customBuiltin="1"/>
    <cellStyle name="Check Cell" xfId="19755" builtinId="23" hidden="1" customBuiltin="1"/>
    <cellStyle name="Check Cell" xfId="19790" builtinId="23" hidden="1" customBuiltin="1"/>
    <cellStyle name="Check Cell" xfId="19823" builtinId="23" hidden="1" customBuiltin="1"/>
    <cellStyle name="Check Cell" xfId="19853" builtinId="23" hidden="1" customBuiltin="1"/>
    <cellStyle name="Check Cell" xfId="19792" builtinId="23" hidden="1" customBuiltin="1"/>
    <cellStyle name="Check Cell" xfId="19761" builtinId="23" hidden="1" customBuiltin="1"/>
    <cellStyle name="Check Cell" xfId="19795" builtinId="23" hidden="1" customBuiltin="1"/>
    <cellStyle name="Check Cell" xfId="19909" builtinId="23" hidden="1" customBuiltin="1"/>
    <cellStyle name="Check Cell" xfId="19945" builtinId="23" hidden="1" customBuiltin="1"/>
    <cellStyle name="Check Cell" xfId="19979" builtinId="23" hidden="1" customBuiltin="1"/>
    <cellStyle name="Check Cell" xfId="20018" builtinId="23" hidden="1" customBuiltin="1"/>
    <cellStyle name="Check Cell" xfId="20128" builtinId="23" hidden="1" customBuiltin="1"/>
    <cellStyle name="Check Cell" xfId="20149" builtinId="23" hidden="1" customBuiltin="1"/>
    <cellStyle name="Check Cell" xfId="20172" builtinId="23" hidden="1" customBuiltin="1"/>
    <cellStyle name="Check Cell" xfId="20194" builtinId="23" hidden="1" customBuiltin="1"/>
    <cellStyle name="Check Cell" xfId="20215" builtinId="23" hidden="1" customBuiltin="1"/>
    <cellStyle name="Check Cell" xfId="20249" builtinId="23" hidden="1" customBuiltin="1"/>
    <cellStyle name="Check Cell" xfId="20447" builtinId="23" hidden="1" customBuiltin="1"/>
    <cellStyle name="Check Cell" xfId="20472" builtinId="23" hidden="1" customBuiltin="1"/>
    <cellStyle name="Check Cell" xfId="20498" builtinId="23" hidden="1" customBuiltin="1"/>
    <cellStyle name="Check Cell" xfId="20525" builtinId="23" hidden="1" customBuiltin="1"/>
    <cellStyle name="Check Cell" xfId="20550" builtinId="23" hidden="1" customBuiltin="1"/>
    <cellStyle name="Check Cell" xfId="20439" builtinId="23" hidden="1" customBuiltin="1"/>
    <cellStyle name="Check Cell" xfId="20590" builtinId="23" hidden="1" customBuiltin="1"/>
    <cellStyle name="Check Cell" xfId="20621" builtinId="23" hidden="1" customBuiltin="1"/>
    <cellStyle name="Check Cell" xfId="20656" builtinId="23" hidden="1" customBuiltin="1"/>
    <cellStyle name="Check Cell" xfId="20688" builtinId="23" hidden="1" customBuiltin="1"/>
    <cellStyle name="Check Cell" xfId="20719" builtinId="23" hidden="1" customBuiltin="1"/>
    <cellStyle name="Check Cell" xfId="20658" builtinId="23" hidden="1" customBuiltin="1"/>
    <cellStyle name="Check Cell" xfId="20627" builtinId="23" hidden="1" customBuiltin="1"/>
    <cellStyle name="Check Cell" xfId="20661" builtinId="23" hidden="1" customBuiltin="1"/>
    <cellStyle name="Check Cell" xfId="20770" builtinId="23" hidden="1" customBuiltin="1"/>
    <cellStyle name="Check Cell" xfId="20798" builtinId="23" hidden="1" customBuiltin="1"/>
    <cellStyle name="Check Cell" xfId="20822" builtinId="23" hidden="1" customBuiltin="1"/>
    <cellStyle name="Check Cell" xfId="20732" builtinId="23" hidden="1" customBuiltin="1"/>
    <cellStyle name="Check Cell" xfId="20869" builtinId="23" hidden="1" customBuiltin="1"/>
    <cellStyle name="Check Cell" xfId="20899" builtinId="23" hidden="1" customBuiltin="1"/>
    <cellStyle name="Check Cell" xfId="20931" builtinId="23" hidden="1" customBuiltin="1"/>
    <cellStyle name="Check Cell" xfId="20961" builtinId="23" hidden="1" customBuiltin="1"/>
    <cellStyle name="Check Cell" xfId="20989" builtinId="23" hidden="1" customBuiltin="1"/>
    <cellStyle name="Check Cell" xfId="20933" builtinId="23" hidden="1" customBuiltin="1"/>
    <cellStyle name="Check Cell" xfId="20905" builtinId="23" hidden="1" customBuiltin="1"/>
    <cellStyle name="Check Cell" xfId="20936" builtinId="23" hidden="1" customBuiltin="1"/>
    <cellStyle name="Check Cell" xfId="21033" builtinId="23" hidden="1" customBuiltin="1"/>
    <cellStyle name="Check Cell" xfId="21058" builtinId="23" hidden="1" customBuiltin="1"/>
    <cellStyle name="Check Cell" xfId="21081" builtinId="23" hidden="1" customBuiltin="1"/>
    <cellStyle name="Check Cell" xfId="21108" builtinId="23" hidden="1" customBuiltin="1"/>
    <cellStyle name="Check Cell" xfId="21147" builtinId="23" hidden="1" customBuiltin="1"/>
    <cellStyle name="Check Cell" xfId="21176" builtinId="23" hidden="1" customBuiltin="1"/>
    <cellStyle name="Check Cell" xfId="21208" builtinId="23" hidden="1" customBuiltin="1"/>
    <cellStyle name="Check Cell" xfId="21239" builtinId="23" hidden="1" customBuiltin="1"/>
    <cellStyle name="Check Cell" xfId="21266" builtinId="23" hidden="1" customBuiltin="1"/>
    <cellStyle name="Check Cell" xfId="21210" builtinId="23" hidden="1" customBuiltin="1"/>
    <cellStyle name="Check Cell" xfId="21182" builtinId="23" hidden="1" customBuiltin="1"/>
    <cellStyle name="Check Cell" xfId="21213" builtinId="23" hidden="1" customBuiltin="1"/>
    <cellStyle name="Check Cell" xfId="21310" builtinId="23" hidden="1" customBuiltin="1"/>
    <cellStyle name="Check Cell" xfId="21336" builtinId="23" hidden="1" customBuiltin="1"/>
    <cellStyle name="Check Cell" xfId="21359" builtinId="23" hidden="1" customBuiltin="1"/>
    <cellStyle name="Check Cell" xfId="21382" builtinId="23" hidden="1" customBuiltin="1"/>
    <cellStyle name="Check Cell" xfId="20311" builtinId="23" hidden="1" customBuiltin="1"/>
    <cellStyle name="Check Cell" xfId="20332" builtinId="23" hidden="1" customBuiltin="1"/>
    <cellStyle name="Check Cell" xfId="20341" builtinId="23" hidden="1" customBuiltin="1"/>
    <cellStyle name="Check Cell" xfId="20307" builtinId="23" hidden="1" customBuiltin="1"/>
    <cellStyle name="Check Cell" xfId="20399" builtinId="23" hidden="1" customBuiltin="1"/>
    <cellStyle name="Check Cell" xfId="20343" builtinId="23" hidden="1" customBuiltin="1"/>
    <cellStyle name="Check Cell" xfId="21535" builtinId="23" hidden="1" customBuiltin="1"/>
    <cellStyle name="Check Cell" xfId="21556" builtinId="23" hidden="1" customBuiltin="1"/>
    <cellStyle name="Check Cell" xfId="21579" builtinId="23" hidden="1" customBuiltin="1"/>
    <cellStyle name="Check Cell" xfId="21600" builtinId="23" hidden="1" customBuiltin="1"/>
    <cellStyle name="Check Cell" xfId="21621" builtinId="23" hidden="1" customBuiltin="1"/>
    <cellStyle name="Check Cell" xfId="21528" builtinId="23" hidden="1" customBuiltin="1"/>
    <cellStyle name="Check Cell" xfId="21656" builtinId="23" hidden="1" customBuiltin="1"/>
    <cellStyle name="Check Cell" xfId="21686" builtinId="23" hidden="1" customBuiltin="1"/>
    <cellStyle name="Check Cell" xfId="21721" builtinId="23" hidden="1" customBuiltin="1"/>
    <cellStyle name="Check Cell" xfId="21752" builtinId="23" hidden="1" customBuiltin="1"/>
    <cellStyle name="Check Cell" xfId="21783" builtinId="23" hidden="1" customBuiltin="1"/>
    <cellStyle name="Check Cell" xfId="21723" builtinId="23" hidden="1" customBuiltin="1"/>
    <cellStyle name="Check Cell" xfId="21692" builtinId="23" hidden="1" customBuiltin="1"/>
    <cellStyle name="Check Cell" xfId="21726" builtinId="23" hidden="1" customBuiltin="1"/>
    <cellStyle name="Check Cell" xfId="21831" builtinId="23" hidden="1" customBuiltin="1"/>
    <cellStyle name="Check Cell" xfId="21855" builtinId="23" hidden="1" customBuiltin="1"/>
    <cellStyle name="Check Cell" xfId="21879" builtinId="23" hidden="1" customBuiltin="1"/>
    <cellStyle name="Check Cell" xfId="21795" builtinId="23" hidden="1" customBuiltin="1"/>
    <cellStyle name="Check Cell" xfId="21926" builtinId="23" hidden="1" customBuiltin="1"/>
    <cellStyle name="Check Cell" xfId="21955" builtinId="23" hidden="1" customBuiltin="1"/>
    <cellStyle name="Check Cell" xfId="21987" builtinId="23" hidden="1" customBuiltin="1"/>
    <cellStyle name="Check Cell" xfId="22017" builtinId="23" hidden="1" customBuiltin="1"/>
    <cellStyle name="Check Cell" xfId="22044" builtinId="23" hidden="1" customBuiltin="1"/>
    <cellStyle name="Check Cell" xfId="21989" builtinId="23" hidden="1" customBuiltin="1"/>
    <cellStyle name="Check Cell" xfId="21961" builtinId="23" hidden="1" customBuiltin="1"/>
    <cellStyle name="Check Cell" xfId="21992" builtinId="23" hidden="1" customBuiltin="1"/>
    <cellStyle name="Check Cell" xfId="22087" builtinId="23" hidden="1" customBuiltin="1"/>
    <cellStyle name="Check Cell" xfId="22112" builtinId="23" hidden="1" customBuiltin="1"/>
    <cellStyle name="Check Cell" xfId="22136" builtinId="23" hidden="1" customBuiltin="1"/>
    <cellStyle name="Check Cell" xfId="22164" builtinId="23" hidden="1" customBuiltin="1"/>
    <cellStyle name="Check Cell" xfId="22202" builtinId="23" hidden="1" customBuiltin="1"/>
    <cellStyle name="Check Cell" xfId="22231" builtinId="23" hidden="1" customBuiltin="1"/>
    <cellStyle name="Check Cell" xfId="22263" builtinId="23" hidden="1" customBuiltin="1"/>
    <cellStyle name="Check Cell" xfId="22294" builtinId="23" hidden="1" customBuiltin="1"/>
    <cellStyle name="Check Cell" xfId="22321" builtinId="23" hidden="1" customBuiltin="1"/>
    <cellStyle name="Check Cell" xfId="22265" builtinId="23" hidden="1" customBuiltin="1"/>
    <cellStyle name="Check Cell" xfId="22237" builtinId="23" hidden="1" customBuiltin="1"/>
    <cellStyle name="Check Cell" xfId="22268" builtinId="23" hidden="1" customBuiltin="1"/>
    <cellStyle name="Check Cell" xfId="22366" builtinId="23" hidden="1" customBuiltin="1"/>
    <cellStyle name="Check Cell" xfId="22389" builtinId="23" hidden="1" customBuiltin="1"/>
    <cellStyle name="Check Cell" xfId="22412" builtinId="23" hidden="1" customBuiltin="1"/>
    <cellStyle name="Check Cell" xfId="22435" builtinId="23" hidden="1" customBuiltin="1"/>
    <cellStyle name="Check Cell" xfId="11928" builtinId="23" hidden="1" customBuiltin="1"/>
    <cellStyle name="Check Cell" xfId="4120" builtinId="23" hidden="1" customBuiltin="1"/>
    <cellStyle name="Check Cell" xfId="5316" builtinId="23" hidden="1" customBuiltin="1"/>
    <cellStyle name="Check Cell" xfId="4802" builtinId="23" hidden="1" customBuiltin="1"/>
    <cellStyle name="Check Cell" xfId="15056" builtinId="23" hidden="1" customBuiltin="1"/>
    <cellStyle name="Check Cell" xfId="4306" builtinId="23" hidden="1" customBuiltin="1"/>
    <cellStyle name="Check Cell" xfId="14413" builtinId="23" hidden="1" customBuiltin="1"/>
    <cellStyle name="Check Cell" xfId="17017" builtinId="23" hidden="1" customBuiltin="1"/>
    <cellStyle name="Check Cell" xfId="21016" builtinId="23" hidden="1" customBuiltin="1"/>
    <cellStyle name="Check Cell" xfId="14485" builtinId="23" hidden="1" customBuiltin="1"/>
    <cellStyle name="Check Cell" xfId="16243" builtinId="23" hidden="1" customBuiltin="1"/>
    <cellStyle name="Check Cell" xfId="20039" builtinId="23" hidden="1" customBuiltin="1"/>
    <cellStyle name="Check Cell" xfId="21065" builtinId="23" hidden="1" customBuiltin="1"/>
    <cellStyle name="Check Cell" xfId="20417" builtinId="23" hidden="1" customBuiltin="1"/>
    <cellStyle name="Check Cell" xfId="18675" builtinId="23" hidden="1" customBuiltin="1"/>
    <cellStyle name="Check Cell" xfId="4673" builtinId="23" hidden="1" customBuiltin="1"/>
    <cellStyle name="Check Cell" xfId="22370" builtinId="23" hidden="1" customBuiltin="1"/>
    <cellStyle name="Check Cell" xfId="15426" builtinId="23" hidden="1" customBuiltin="1"/>
    <cellStyle name="Check Cell" xfId="16990" builtinId="23" hidden="1" customBuiltin="1"/>
    <cellStyle name="Check Cell" xfId="20046" builtinId="23" hidden="1" customBuiltin="1"/>
    <cellStyle name="Check Cell" xfId="22498" builtinId="23" hidden="1" customBuiltin="1"/>
    <cellStyle name="Check Cell" xfId="22535" builtinId="23" hidden="1" customBuiltin="1"/>
    <cellStyle name="Check Cell" xfId="22570" builtinId="23" hidden="1" customBuiltin="1"/>
    <cellStyle name="Check Cell" xfId="17075" builtinId="23" hidden="1" customBuiltin="1"/>
    <cellStyle name="Check Cell" xfId="22633" builtinId="23" hidden="1" customBuiltin="1"/>
    <cellStyle name="Check Cell" xfId="22666" builtinId="23" hidden="1" customBuiltin="1"/>
    <cellStyle name="Check Cell" xfId="22701" builtinId="23" hidden="1" customBuiltin="1"/>
    <cellStyle name="Check Cell" xfId="22734" builtinId="23" hidden="1" customBuiltin="1"/>
    <cellStyle name="Check Cell" xfId="22764" builtinId="23" hidden="1" customBuiltin="1"/>
    <cellStyle name="Check Cell" xfId="22703" builtinId="23" hidden="1" customBuiltin="1"/>
    <cellStyle name="Check Cell" xfId="22672" builtinId="23" hidden="1" customBuiltin="1"/>
    <cellStyle name="Check Cell" xfId="22706" builtinId="23" hidden="1" customBuiltin="1"/>
    <cellStyle name="Check Cell" xfId="22820" builtinId="23" hidden="1" customBuiltin="1"/>
    <cellStyle name="Check Cell" xfId="22856" builtinId="23" hidden="1" customBuiltin="1"/>
    <cellStyle name="Check Cell" xfId="22890" builtinId="23" hidden="1" customBuiltin="1"/>
    <cellStyle name="Check Cell" xfId="22930" builtinId="23" hidden="1" customBuiltin="1"/>
    <cellStyle name="Check Cell" xfId="22975" builtinId="23" hidden="1" customBuiltin="1"/>
    <cellStyle name="Check Cell" xfId="23008" builtinId="23" hidden="1" customBuiltin="1"/>
    <cellStyle name="Check Cell" xfId="23043" builtinId="23" hidden="1" customBuiltin="1"/>
    <cellStyle name="Check Cell" xfId="23076" builtinId="23" hidden="1" customBuiltin="1"/>
    <cellStyle name="Check Cell" xfId="23106" builtinId="23" hidden="1" customBuiltin="1"/>
    <cellStyle name="Check Cell" xfId="23045" builtinId="23" hidden="1" customBuiltin="1"/>
    <cellStyle name="Check Cell" xfId="23014" builtinId="23" hidden="1" customBuiltin="1"/>
    <cellStyle name="Check Cell" xfId="23048" builtinId="23" hidden="1" customBuiltin="1"/>
    <cellStyle name="Check Cell" xfId="23162" builtinId="23" hidden="1" customBuiltin="1"/>
    <cellStyle name="Check Cell" xfId="23198" builtinId="23" hidden="1" customBuiltin="1"/>
    <cellStyle name="Check Cell" xfId="23232" builtinId="23" hidden="1" customBuiltin="1"/>
    <cellStyle name="Check Cell" xfId="23268" builtinId="23" hidden="1" customBuiltin="1"/>
    <cellStyle name="Check Cell" xfId="23336" builtinId="23" hidden="1" customBuiltin="1"/>
    <cellStyle name="Check Cell" xfId="23357" builtinId="23" hidden="1" customBuiltin="1"/>
    <cellStyle name="Check Cell" xfId="23380" builtinId="23" hidden="1" customBuiltin="1"/>
    <cellStyle name="Check Cell" xfId="23402" builtinId="23" hidden="1" customBuiltin="1"/>
    <cellStyle name="Check Cell" xfId="23423" builtinId="23" hidden="1" customBuiltin="1"/>
    <cellStyle name="Check Cell" xfId="23454" builtinId="23" hidden="1" customBuiltin="1"/>
    <cellStyle name="Check Cell" xfId="23649" builtinId="23" hidden="1" customBuiltin="1"/>
    <cellStyle name="Check Cell" xfId="23671" builtinId="23" hidden="1" customBuiltin="1"/>
    <cellStyle name="Check Cell" xfId="23697" builtinId="23" hidden="1" customBuiltin="1"/>
    <cellStyle name="Check Cell" xfId="23723" builtinId="23" hidden="1" customBuiltin="1"/>
    <cellStyle name="Check Cell" xfId="23747" builtinId="23" hidden="1" customBuiltin="1"/>
    <cellStyle name="Check Cell" xfId="23641" builtinId="23" hidden="1" customBuiltin="1"/>
    <cellStyle name="Check Cell" xfId="23787" builtinId="23" hidden="1" customBuiltin="1"/>
    <cellStyle name="Check Cell" xfId="23817" builtinId="23" hidden="1" customBuiltin="1"/>
    <cellStyle name="Check Cell" xfId="23852" builtinId="23" hidden="1" customBuiltin="1"/>
    <cellStyle name="Check Cell" xfId="23884" builtinId="23" hidden="1" customBuiltin="1"/>
    <cellStyle name="Check Cell" xfId="23915" builtinId="23" hidden="1" customBuiltin="1"/>
    <cellStyle name="Check Cell" xfId="23854" builtinId="23" hidden="1" customBuiltin="1"/>
    <cellStyle name="Check Cell" xfId="23823" builtinId="23" hidden="1" customBuiltin="1"/>
    <cellStyle name="Check Cell" xfId="23857" builtinId="23" hidden="1" customBuiltin="1"/>
    <cellStyle name="Check Cell" xfId="23964" builtinId="23" hidden="1" customBuiltin="1"/>
    <cellStyle name="Check Cell" xfId="23990" builtinId="23" hidden="1" customBuiltin="1"/>
    <cellStyle name="Check Cell" xfId="24014" builtinId="23" hidden="1" customBuiltin="1"/>
    <cellStyle name="Check Cell" xfId="23927" builtinId="23" hidden="1" customBuiltin="1"/>
    <cellStyle name="Check Cell" xfId="24060" builtinId="23" hidden="1" customBuiltin="1"/>
    <cellStyle name="Check Cell" xfId="24088" builtinId="23" hidden="1" customBuiltin="1"/>
    <cellStyle name="Check Cell" xfId="24120" builtinId="23" hidden="1" customBuiltin="1"/>
    <cellStyle name="Check Cell" xfId="24150" builtinId="23" hidden="1" customBuiltin="1"/>
    <cellStyle name="Check Cell" xfId="24177" builtinId="23" hidden="1" customBuiltin="1"/>
    <cellStyle name="Check Cell" xfId="24122" builtinId="23" hidden="1" customBuiltin="1"/>
    <cellStyle name="Check Cell" xfId="24094" builtinId="23" hidden="1" customBuiltin="1"/>
    <cellStyle name="Check Cell" xfId="24125" builtinId="23" hidden="1" customBuiltin="1"/>
    <cellStyle name="Check Cell" xfId="24221" builtinId="23" hidden="1" customBuiltin="1"/>
    <cellStyle name="Check Cell" xfId="24245" builtinId="23" hidden="1" customBuiltin="1"/>
    <cellStyle name="Check Cell" xfId="24268" builtinId="23" hidden="1" customBuiltin="1"/>
    <cellStyle name="Check Cell" xfId="24295" builtinId="23" hidden="1" customBuiltin="1"/>
    <cellStyle name="Check Cell" xfId="24334" builtinId="23" hidden="1" customBuiltin="1"/>
    <cellStyle name="Check Cell" xfId="24362" builtinId="23" hidden="1" customBuiltin="1"/>
    <cellStyle name="Check Cell" xfId="24394" builtinId="23" hidden="1" customBuiltin="1"/>
    <cellStyle name="Check Cell" xfId="24424" builtinId="23" hidden="1" customBuiltin="1"/>
    <cellStyle name="Check Cell" xfId="24451" builtinId="23" hidden="1" customBuiltin="1"/>
    <cellStyle name="Check Cell" xfId="24396" builtinId="23" hidden="1" customBuiltin="1"/>
    <cellStyle name="Check Cell" xfId="24368" builtinId="23" hidden="1" customBuiltin="1"/>
    <cellStyle name="Check Cell" xfId="24399" builtinId="23" hidden="1" customBuiltin="1"/>
    <cellStyle name="Check Cell" xfId="24495" builtinId="23" hidden="1" customBuiltin="1"/>
    <cellStyle name="Check Cell" xfId="24520" builtinId="23" hidden="1" customBuiltin="1"/>
    <cellStyle name="Check Cell" xfId="24543" builtinId="23" hidden="1" customBuiltin="1"/>
    <cellStyle name="Check Cell" xfId="24566" builtinId="23" hidden="1" customBuiltin="1"/>
    <cellStyle name="Check Cell" xfId="23515" builtinId="23" hidden="1" customBuiltin="1"/>
    <cellStyle name="Check Cell" xfId="23536" builtinId="23" hidden="1" customBuiltin="1"/>
    <cellStyle name="Check Cell" xfId="23545" builtinId="23" hidden="1" customBuiltin="1"/>
    <cellStyle name="Check Cell" xfId="23511" builtinId="23" hidden="1" customBuiltin="1"/>
    <cellStyle name="Check Cell" xfId="23602" builtinId="23" hidden="1" customBuiltin="1"/>
    <cellStyle name="Check Cell" xfId="23547" builtinId="23" hidden="1" customBuiltin="1"/>
    <cellStyle name="Check Cell" xfId="24718" builtinId="23" hidden="1" customBuiltin="1"/>
    <cellStyle name="Check Cell" xfId="24739" builtinId="23" hidden="1" customBuiltin="1"/>
    <cellStyle name="Check Cell" xfId="24762" builtinId="23" hidden="1" customBuiltin="1"/>
    <cellStyle name="Check Cell" xfId="24783" builtinId="23" hidden="1" customBuiltin="1"/>
    <cellStyle name="Check Cell" xfId="24804" builtinId="23" hidden="1" customBuiltin="1"/>
    <cellStyle name="Check Cell" xfId="24711" builtinId="23" hidden="1" customBuiltin="1"/>
    <cellStyle name="Check Cell" xfId="24838" builtinId="23" hidden="1" customBuiltin="1"/>
    <cellStyle name="Check Cell" xfId="24867" builtinId="23" hidden="1" customBuiltin="1"/>
    <cellStyle name="Check Cell" xfId="24902" builtinId="23" hidden="1" customBuiltin="1"/>
    <cellStyle name="Check Cell" xfId="24932" builtinId="23" hidden="1" customBuiltin="1"/>
    <cellStyle name="Check Cell" xfId="24963" builtinId="23" hidden="1" customBuiltin="1"/>
    <cellStyle name="Check Cell" xfId="24904" builtinId="23" hidden="1" customBuiltin="1"/>
    <cellStyle name="Check Cell" xfId="24873" builtinId="23" hidden="1" customBuiltin="1"/>
    <cellStyle name="Check Cell" xfId="24907" builtinId="23" hidden="1" customBuiltin="1"/>
    <cellStyle name="Check Cell" xfId="25011" builtinId="23" hidden="1" customBuiltin="1"/>
    <cellStyle name="Check Cell" xfId="25034" builtinId="23" hidden="1" customBuiltin="1"/>
    <cellStyle name="Check Cell" xfId="25058" builtinId="23" hidden="1" customBuiltin="1"/>
    <cellStyle name="Check Cell" xfId="24975" builtinId="23" hidden="1" customBuiltin="1"/>
    <cellStyle name="Check Cell" xfId="25103" builtinId="23" hidden="1" customBuiltin="1"/>
    <cellStyle name="Check Cell" xfId="25131" builtinId="23" hidden="1" customBuiltin="1"/>
    <cellStyle name="Check Cell" xfId="25163" builtinId="23" hidden="1" customBuiltin="1"/>
    <cellStyle name="Check Cell" xfId="25192" builtinId="23" hidden="1" customBuiltin="1"/>
    <cellStyle name="Check Cell" xfId="25219" builtinId="23" hidden="1" customBuiltin="1"/>
    <cellStyle name="Check Cell" xfId="25165" builtinId="23" hidden="1" customBuiltin="1"/>
    <cellStyle name="Check Cell" xfId="25137" builtinId="23" hidden="1" customBuiltin="1"/>
    <cellStyle name="Check Cell" xfId="25168" builtinId="23" hidden="1" customBuiltin="1"/>
    <cellStyle name="Check Cell" xfId="25261" builtinId="23" hidden="1" customBuiltin="1"/>
    <cellStyle name="Check Cell" xfId="25285" builtinId="23" hidden="1" customBuiltin="1"/>
    <cellStyle name="Check Cell" xfId="25309" builtinId="23" hidden="1" customBuiltin="1"/>
    <cellStyle name="Check Cell" xfId="25337" builtinId="23" hidden="1" customBuiltin="1"/>
    <cellStyle name="Check Cell" xfId="25374" builtinId="23" hidden="1" customBuiltin="1"/>
    <cellStyle name="Check Cell" xfId="25402" builtinId="23" hidden="1" customBuiltin="1"/>
    <cellStyle name="Check Cell" xfId="25434" builtinId="23" hidden="1" customBuiltin="1"/>
    <cellStyle name="Check Cell" xfId="25463" builtinId="23" hidden="1" customBuiltin="1"/>
    <cellStyle name="Check Cell" xfId="25490" builtinId="23" hidden="1" customBuiltin="1"/>
    <cellStyle name="Check Cell" xfId="25436" builtinId="23" hidden="1" customBuiltin="1"/>
    <cellStyle name="Check Cell" xfId="25408" builtinId="23" hidden="1" customBuiltin="1"/>
    <cellStyle name="Check Cell" xfId="25439" builtinId="23" hidden="1" customBuiltin="1"/>
    <cellStyle name="Check Cell" xfId="25534" builtinId="23" hidden="1" customBuiltin="1"/>
    <cellStyle name="Check Cell" xfId="25557" builtinId="23" hidden="1" customBuiltin="1"/>
    <cellStyle name="Check Cell" xfId="25580" builtinId="23" hidden="1" customBuiltin="1"/>
    <cellStyle name="Check Cell" xfId="25603" builtinId="23" hidden="1" customBuiltin="1"/>
    <cellStyle name="Check Cell" xfId="4846" builtinId="23" hidden="1" customBuiltin="1"/>
    <cellStyle name="Check Cell" xfId="7552" builtinId="23" hidden="1" customBuiltin="1"/>
    <cellStyle name="Check Cell" xfId="20068" builtinId="23" hidden="1" customBuiltin="1"/>
    <cellStyle name="Check Cell" xfId="14510" builtinId="23" hidden="1" customBuiltin="1"/>
    <cellStyle name="Check Cell" xfId="7609" builtinId="23" hidden="1" customBuiltin="1"/>
    <cellStyle name="Check Cell" xfId="8071" builtinId="23" hidden="1" customBuiltin="1"/>
    <cellStyle name="Check Cell" xfId="6054" builtinId="23" hidden="1" customBuiltin="1"/>
    <cellStyle name="Check Cell" xfId="14233" builtinId="23" hidden="1" customBuiltin="1"/>
    <cellStyle name="Check Cell" xfId="24204" builtinId="23" hidden="1" customBuiltin="1"/>
    <cellStyle name="Check Cell" xfId="20052" builtinId="23" hidden="1" customBuiltin="1"/>
    <cellStyle name="Check Cell" xfId="20084" builtinId="23" hidden="1" customBuiltin="1"/>
    <cellStyle name="Check Cell" xfId="23287" builtinId="23" hidden="1" customBuiltin="1"/>
    <cellStyle name="Check Cell" xfId="24252" builtinId="23" hidden="1" customBuiltin="1"/>
    <cellStyle name="Check Cell" xfId="23619" builtinId="23" hidden="1" customBuiltin="1"/>
    <cellStyle name="Check Cell" xfId="21937" builtinId="23" hidden="1" customBuiltin="1"/>
    <cellStyle name="Check Cell" xfId="17190" builtinId="23" hidden="1" customBuiltin="1"/>
    <cellStyle name="Check Cell" xfId="25538" builtinId="23" hidden="1" customBuiltin="1"/>
    <cellStyle name="Check Cell" xfId="20088" builtinId="23" hidden="1" customBuiltin="1"/>
    <cellStyle name="Check Cell" xfId="7628" builtinId="23" hidden="1" customBuiltin="1"/>
    <cellStyle name="Check Cell" xfId="23293" builtinId="23" hidden="1" customBuiltin="1"/>
    <cellStyle name="Check Cell" xfId="25665" builtinId="23" hidden="1" customBuiltin="1"/>
    <cellStyle name="Check Cell" xfId="25701" builtinId="23" hidden="1" customBuiltin="1"/>
    <cellStyle name="Check Cell" xfId="25736" builtinId="23" hidden="1" customBuiltin="1"/>
    <cellStyle name="Check Cell" xfId="20359" builtinId="23" hidden="1" customBuiltin="1"/>
    <cellStyle name="Check Cell" xfId="25799" builtinId="23" hidden="1" customBuiltin="1"/>
    <cellStyle name="Check Cell" xfId="25832" builtinId="23" hidden="1" customBuiltin="1"/>
    <cellStyle name="Check Cell" xfId="25867" builtinId="23" hidden="1" customBuiltin="1"/>
    <cellStyle name="Check Cell" xfId="25900" builtinId="23" hidden="1" customBuiltin="1"/>
    <cellStyle name="Check Cell" xfId="25930" builtinId="23" hidden="1" customBuiltin="1"/>
    <cellStyle name="Check Cell" xfId="25869" builtinId="23" hidden="1" customBuiltin="1"/>
    <cellStyle name="Check Cell" xfId="25838" builtinId="23" hidden="1" customBuiltin="1"/>
    <cellStyle name="Check Cell" xfId="25872" builtinId="23" hidden="1" customBuiltin="1"/>
    <cellStyle name="Check Cell" xfId="25986" builtinId="23" hidden="1" customBuiltin="1"/>
    <cellStyle name="Check Cell" xfId="26022" builtinId="23" hidden="1" customBuiltin="1"/>
    <cellStyle name="Check Cell" xfId="26056" builtinId="23" hidden="1" customBuiltin="1"/>
    <cellStyle name="Check Cell" xfId="26093" builtinId="23" hidden="1" customBuiltin="1"/>
    <cellStyle name="Check Cell" xfId="26131" builtinId="23" hidden="1" customBuiltin="1"/>
    <cellStyle name="Check Cell" xfId="26159" builtinId="23" hidden="1" customBuiltin="1"/>
    <cellStyle name="Check Cell" xfId="26191" builtinId="23" hidden="1" customBuiltin="1"/>
    <cellStyle name="Check Cell" xfId="26221" builtinId="23" hidden="1" customBuiltin="1"/>
    <cellStyle name="Check Cell" xfId="26248" builtinId="23" hidden="1" customBuiltin="1"/>
    <cellStyle name="Check Cell" xfId="26193" builtinId="23" hidden="1" customBuiltin="1"/>
    <cellStyle name="Check Cell" xfId="26165" builtinId="23" hidden="1" customBuiltin="1"/>
    <cellStyle name="Check Cell" xfId="26196" builtinId="23" hidden="1" customBuiltin="1"/>
    <cellStyle name="Check Cell" xfId="26289" builtinId="23" hidden="1" customBuiltin="1"/>
    <cellStyle name="Check Cell" xfId="26312" builtinId="23" hidden="1" customBuiltin="1"/>
    <cellStyle name="Check Cell" xfId="26333" builtinId="23" hidden="1" customBuiltin="1"/>
    <cellStyle name="Check Cell" xfId="26355" builtinId="23" hidden="1" customBuiltin="1"/>
    <cellStyle name="Check Cell" xfId="26377" builtinId="23" hidden="1" customBuiltin="1"/>
    <cellStyle name="Check Cell" xfId="26398" builtinId="23" hidden="1" customBuiltin="1"/>
    <cellStyle name="Check Cell" xfId="26420" builtinId="23" hidden="1" customBuiltin="1"/>
    <cellStyle name="Check Cell" xfId="26442" builtinId="23" hidden="1" customBuiltin="1"/>
    <cellStyle name="Check Cell" xfId="26463" builtinId="23" hidden="1" customBuiltin="1"/>
    <cellStyle name="Check Cell" xfId="26488" builtinId="23" hidden="1" customBuiltin="1"/>
    <cellStyle name="Check Cell" xfId="26667" builtinId="23" hidden="1" customBuiltin="1"/>
    <cellStyle name="Check Cell" xfId="26688" builtinId="23" hidden="1" customBuiltin="1"/>
    <cellStyle name="Check Cell" xfId="26711" builtinId="23" hidden="1" customBuiltin="1"/>
    <cellStyle name="Check Cell" xfId="26733" builtinId="23" hidden="1" customBuiltin="1"/>
    <cellStyle name="Check Cell" xfId="26754" builtinId="23" hidden="1" customBuiltin="1"/>
    <cellStyle name="Check Cell" xfId="26660" builtinId="23" hidden="1" customBuiltin="1"/>
    <cellStyle name="Check Cell" xfId="26787" builtinId="23" hidden="1" customBuiltin="1"/>
    <cellStyle name="Check Cell" xfId="26815" builtinId="23" hidden="1" customBuiltin="1"/>
    <cellStyle name="Check Cell" xfId="26850" builtinId="23" hidden="1" customBuiltin="1"/>
    <cellStyle name="Check Cell" xfId="26880" builtinId="23" hidden="1" customBuiltin="1"/>
    <cellStyle name="Check Cell" xfId="26911" builtinId="23" hidden="1" customBuiltin="1"/>
    <cellStyle name="Check Cell" xfId="26852" builtinId="23" hidden="1" customBuiltin="1"/>
    <cellStyle name="Check Cell" xfId="26821" builtinId="23" hidden="1" customBuiltin="1"/>
    <cellStyle name="Check Cell" xfId="26855" builtinId="23" hidden="1" customBuiltin="1"/>
    <cellStyle name="Check Cell" xfId="26957" builtinId="23" hidden="1" customBuiltin="1"/>
    <cellStyle name="Check Cell" xfId="26979" builtinId="23" hidden="1" customBuiltin="1"/>
    <cellStyle name="Check Cell" xfId="27000" builtinId="23" hidden="1" customBuiltin="1"/>
    <cellStyle name="Check Cell" xfId="26923" builtinId="23" hidden="1" customBuiltin="1"/>
    <cellStyle name="Check Cell" xfId="27042" builtinId="23" hidden="1" customBuiltin="1"/>
    <cellStyle name="Check Cell" xfId="27069" builtinId="23" hidden="1" customBuiltin="1"/>
    <cellStyle name="Check Cell" xfId="27101" builtinId="23" hidden="1" customBuiltin="1"/>
    <cellStyle name="Check Cell" xfId="27130" builtinId="23" hidden="1" customBuiltin="1"/>
    <cellStyle name="Check Cell" xfId="27157" builtinId="23" hidden="1" customBuiltin="1"/>
    <cellStyle name="Check Cell" xfId="27103" builtinId="23" hidden="1" customBuiltin="1"/>
    <cellStyle name="Check Cell" xfId="27075" builtinId="23" hidden="1" customBuiltin="1"/>
    <cellStyle name="Check Cell" xfId="27106" builtinId="23" hidden="1" customBuiltin="1"/>
    <cellStyle name="Check Cell" xfId="27198" builtinId="23" hidden="1" customBuiltin="1"/>
    <cellStyle name="Check Cell" xfId="27220" builtinId="23" hidden="1" customBuiltin="1"/>
    <cellStyle name="Check Cell" xfId="27241" builtinId="23" hidden="1" customBuiltin="1"/>
    <cellStyle name="Check Cell" xfId="27265" builtinId="23" hidden="1" customBuiltin="1"/>
    <cellStyle name="Check Cell" xfId="27302" builtinId="23" hidden="1" customBuiltin="1"/>
    <cellStyle name="Check Cell" xfId="27329" builtinId="23" hidden="1" customBuiltin="1"/>
    <cellStyle name="Check Cell" xfId="27361" builtinId="23" hidden="1" customBuiltin="1"/>
    <cellStyle name="Check Cell" xfId="27390" builtinId="23" hidden="1" customBuiltin="1"/>
    <cellStyle name="Check Cell" xfId="27417" builtinId="23" hidden="1" customBuiltin="1"/>
    <cellStyle name="Check Cell" xfId="27363" builtinId="23" hidden="1" customBuiltin="1"/>
    <cellStyle name="Check Cell" xfId="27335" builtinId="23" hidden="1" customBuiltin="1"/>
    <cellStyle name="Check Cell" xfId="27366" builtinId="23" hidden="1" customBuiltin="1"/>
    <cellStyle name="Check Cell" xfId="27458" builtinId="23" hidden="1" customBuiltin="1"/>
    <cellStyle name="Check Cell" xfId="27480" builtinId="23" hidden="1" customBuiltin="1"/>
    <cellStyle name="Check Cell" xfId="27501" builtinId="23" hidden="1" customBuiltin="1"/>
    <cellStyle name="Check Cell" xfId="27522" builtinId="23" hidden="1" customBuiltin="1"/>
    <cellStyle name="Check Cell" xfId="26545" builtinId="23" hidden="1" customBuiltin="1"/>
    <cellStyle name="Check Cell" xfId="26564" builtinId="23" hidden="1" customBuiltin="1"/>
    <cellStyle name="Check Cell" xfId="26572" builtinId="23" hidden="1" customBuiltin="1"/>
    <cellStyle name="Check Cell" xfId="26541" builtinId="23" hidden="1" customBuiltin="1"/>
    <cellStyle name="Check Cell" xfId="26625" builtinId="23" hidden="1" customBuiltin="1"/>
    <cellStyle name="Check Cell" xfId="26574" builtinId="23" hidden="1" customBuiltin="1"/>
    <cellStyle name="Check Cell" xfId="27575" builtinId="23" hidden="1" customBuiltin="1"/>
    <cellStyle name="Check Cell" xfId="27596" builtinId="23" hidden="1" customBuiltin="1"/>
    <cellStyle name="Check Cell" xfId="27619" builtinId="23" hidden="1" customBuiltin="1"/>
    <cellStyle name="Check Cell" xfId="27640" builtinId="23" hidden="1" customBuiltin="1"/>
    <cellStyle name="Check Cell" xfId="27661" builtinId="23" hidden="1" customBuiltin="1"/>
    <cellStyle name="Check Cell" xfId="27568" builtinId="23" hidden="1" customBuiltin="1"/>
    <cellStyle name="Check Cell" xfId="27693" builtinId="23" hidden="1" customBuiltin="1"/>
    <cellStyle name="Check Cell" xfId="27721" builtinId="23" hidden="1" customBuiltin="1"/>
    <cellStyle name="Check Cell" xfId="27756" builtinId="23" hidden="1" customBuiltin="1"/>
    <cellStyle name="Check Cell" xfId="27785" builtinId="23" hidden="1" customBuiltin="1"/>
    <cellStyle name="Check Cell" xfId="27816" builtinId="23" hidden="1" customBuiltin="1"/>
    <cellStyle name="Check Cell" xfId="27758" builtinId="23" hidden="1" customBuiltin="1"/>
    <cellStyle name="Check Cell" xfId="27727" builtinId="23" hidden="1" customBuiltin="1"/>
    <cellStyle name="Check Cell" xfId="27761" builtinId="23" hidden="1" customBuiltin="1"/>
    <cellStyle name="Check Cell" xfId="27862" builtinId="23" hidden="1" customBuiltin="1"/>
    <cellStyle name="Check Cell" xfId="27883" builtinId="23" hidden="1" customBuiltin="1"/>
    <cellStyle name="Check Cell" xfId="27904" builtinId="23" hidden="1" customBuiltin="1"/>
    <cellStyle name="Check Cell" xfId="27828" builtinId="23" hidden="1" customBuiltin="1"/>
    <cellStyle name="Check Cell" xfId="27944" builtinId="23" hidden="1" customBuiltin="1"/>
    <cellStyle name="Check Cell" xfId="27971" builtinId="23" hidden="1" customBuiltin="1"/>
    <cellStyle name="Check Cell" xfId="28003" builtinId="23" hidden="1" customBuiltin="1"/>
    <cellStyle name="Check Cell" xfId="28031" builtinId="23" hidden="1" customBuiltin="1"/>
    <cellStyle name="Check Cell" xfId="28058" builtinId="23" hidden="1" customBuiltin="1"/>
    <cellStyle name="Check Cell" xfId="28005" builtinId="23" hidden="1" customBuiltin="1"/>
    <cellStyle name="Check Cell" xfId="27977" builtinId="23" hidden="1" customBuiltin="1"/>
    <cellStyle name="Check Cell" xfId="28008" builtinId="23" hidden="1" customBuiltin="1"/>
    <cellStyle name="Check Cell" xfId="28099" builtinId="23" hidden="1" customBuiltin="1"/>
    <cellStyle name="Check Cell" xfId="28120" builtinId="23" hidden="1" customBuiltin="1"/>
    <cellStyle name="Check Cell" xfId="28141" builtinId="23" hidden="1" customBuiltin="1"/>
    <cellStyle name="Check Cell" xfId="28165" builtinId="23" hidden="1" customBuiltin="1"/>
    <cellStyle name="Check Cell" xfId="28200" builtinId="23" hidden="1" customBuiltin="1"/>
    <cellStyle name="Check Cell" xfId="28227" builtinId="23" hidden="1" customBuiltin="1"/>
    <cellStyle name="Check Cell" xfId="28259" builtinId="23" hidden="1" customBuiltin="1"/>
    <cellStyle name="Check Cell" xfId="28287" builtinId="23" hidden="1" customBuiltin="1"/>
    <cellStyle name="Check Cell" xfId="28314" builtinId="23" hidden="1" customBuiltin="1"/>
    <cellStyle name="Check Cell" xfId="28261" builtinId="23" hidden="1" customBuiltin="1"/>
    <cellStyle name="Check Cell" xfId="28233" builtinId="23" hidden="1" customBuiltin="1"/>
    <cellStyle name="Check Cell" xfId="28264" builtinId="23" hidden="1" customBuiltin="1"/>
    <cellStyle name="Check Cell" xfId="28355" builtinId="23" hidden="1" customBuiltin="1"/>
    <cellStyle name="Check Cell" xfId="28376" builtinId="23" hidden="1" customBuiltin="1"/>
    <cellStyle name="Check Cell" xfId="28397" builtinId="23" hidden="1" customBuiltin="1"/>
    <cellStyle name="Check Cell" xfId="28418" builtinId="23" hidden="1" customBuiltin="1"/>
    <cellStyle name="Checksum" xfId="34040" xr:uid="{55056BD6-5CDC-44BD-8F6E-4D8938644BCC}"/>
    <cellStyle name="Column label" xfId="34041" xr:uid="{B3EB573E-C43C-4740-A432-EBA19BE99DA2}"/>
    <cellStyle name="Column label (left aligned)" xfId="34083" xr:uid="{35C9830C-60D1-4FF6-A30C-8CCA5A4C6F29}"/>
    <cellStyle name="Column label (no wrap)" xfId="34050" xr:uid="{0F3BB3DE-A1A9-47E9-9774-EBD1C8A3AEF9}"/>
    <cellStyle name="Column label (not bold)" xfId="34084" xr:uid="{5EE3D0ED-8B92-4CD6-B164-293620E19A1F}"/>
    <cellStyle name="Comma" xfId="7" builtinId="3" hidden="1"/>
    <cellStyle name="Comma" xfId="125" builtinId="3" hidden="1"/>
    <cellStyle name="Comma" xfId="239" builtinId="3" hidden="1"/>
    <cellStyle name="Comma" xfId="386" builtinId="3" hidden="1"/>
    <cellStyle name="Comma" xfId="503" builtinId="3" hidden="1"/>
    <cellStyle name="Comma" xfId="426" builtinId="3" hidden="1"/>
    <cellStyle name="Comma" xfId="695" builtinId="3" hidden="1"/>
    <cellStyle name="Comma" xfId="618" builtinId="3" hidden="1"/>
    <cellStyle name="Comma" xfId="826" builtinId="3" hidden="1"/>
    <cellStyle name="Comma" xfId="751" builtinId="3" hidden="1"/>
    <cellStyle name="Comma" xfId="1028" builtinId="3" hidden="1"/>
    <cellStyle name="Comma" xfId="955" builtinId="3" hidden="1"/>
    <cellStyle name="Comma" xfId="1148" builtinId="3" hidden="1"/>
    <cellStyle name="Comma" xfId="1258" builtinId="3" hidden="1"/>
    <cellStyle name="Comma" xfId="1370" builtinId="3" hidden="1"/>
    <cellStyle name="Comma" xfId="1297" builtinId="3" hidden="1"/>
    <cellStyle name="Comma" xfId="1490" builtinId="3" hidden="1"/>
    <cellStyle name="Comma" xfId="1595" builtinId="3" hidden="1"/>
    <cellStyle name="Comma" xfId="1759" builtinId="3" hidden="1"/>
    <cellStyle name="Comma" xfId="1978" builtinId="3" hidden="1"/>
    <cellStyle name="Comma" xfId="2050" builtinId="3" hidden="1"/>
    <cellStyle name="Comma" xfId="2002" builtinId="3" hidden="1"/>
    <cellStyle name="Comma" xfId="2188" builtinId="3" hidden="1"/>
    <cellStyle name="Comma" xfId="2121" builtinId="3" hidden="1"/>
    <cellStyle name="Comma" xfId="2295" builtinId="3" hidden="1"/>
    <cellStyle name="Comma" xfId="2238" builtinId="3" hidden="1"/>
    <cellStyle name="Comma" xfId="2439" builtinId="3" hidden="1"/>
    <cellStyle name="Comma" xfId="2376" builtinId="3" hidden="1"/>
    <cellStyle name="Comma" xfId="2537" builtinId="3" hidden="1"/>
    <cellStyle name="Comma" xfId="2604" builtinId="3" hidden="1"/>
    <cellStyle name="Comma" xfId="2699" builtinId="3" hidden="1"/>
    <cellStyle name="Comma" xfId="2636" builtinId="3" hidden="1"/>
    <cellStyle name="Comma" xfId="2797" builtinId="3" hidden="1"/>
    <cellStyle name="Comma" xfId="1851" builtinId="3" hidden="1"/>
    <cellStyle name="Comma" xfId="1945" builtinId="3" hidden="1"/>
    <cellStyle name="Comma" xfId="2987" builtinId="3" hidden="1"/>
    <cellStyle name="Comma" xfId="3057" builtinId="3" hidden="1"/>
    <cellStyle name="Comma" xfId="3010" builtinId="3" hidden="1"/>
    <cellStyle name="Comma" xfId="3193" builtinId="3" hidden="1"/>
    <cellStyle name="Comma" xfId="3127" builtinId="3" hidden="1"/>
    <cellStyle name="Comma" xfId="3299" builtinId="3" hidden="1"/>
    <cellStyle name="Comma" xfId="3242" builtinId="3" hidden="1"/>
    <cellStyle name="Comma" xfId="3440" builtinId="3" hidden="1"/>
    <cellStyle name="Comma" xfId="3378" builtinId="3" hidden="1"/>
    <cellStyle name="Comma" xfId="3537" builtinId="3" hidden="1"/>
    <cellStyle name="Comma" xfId="3603" builtinId="3" hidden="1"/>
    <cellStyle name="Comma" xfId="3696" builtinId="3" hidden="1"/>
    <cellStyle name="Comma" xfId="3634" builtinId="3" hidden="1"/>
    <cellStyle name="Comma" xfId="3793" builtinId="3" hidden="1"/>
    <cellStyle name="Comma" xfId="119" builtinId="3" hidden="1"/>
    <cellStyle name="Comma" xfId="3967" builtinId="3" hidden="1"/>
    <cellStyle name="Comma" xfId="6333" builtinId="3" hidden="1"/>
    <cellStyle name="Comma" xfId="6423" builtinId="3" hidden="1"/>
    <cellStyle name="Comma" xfId="6364" builtinId="3" hidden="1"/>
    <cellStyle name="Comma" xfId="6583" builtinId="3" hidden="1"/>
    <cellStyle name="Comma" xfId="6506" builtinId="3" hidden="1"/>
    <cellStyle name="Comma" xfId="6716" builtinId="3" hidden="1"/>
    <cellStyle name="Comma" xfId="6641" builtinId="3" hidden="1"/>
    <cellStyle name="Comma" xfId="6919" builtinId="3" hidden="1"/>
    <cellStyle name="Comma" xfId="6845" builtinId="3" hidden="1"/>
    <cellStyle name="Comma" xfId="7039" builtinId="3" hidden="1"/>
    <cellStyle name="Comma" xfId="7149" builtinId="3" hidden="1"/>
    <cellStyle name="Comma" xfId="7264" builtinId="3" hidden="1"/>
    <cellStyle name="Comma" xfId="7188" builtinId="3" hidden="1"/>
    <cellStyle name="Comma" xfId="7385" builtinId="3" hidden="1"/>
    <cellStyle name="Comma" xfId="7503" builtinId="3" hidden="1"/>
    <cellStyle name="Comma" xfId="8001" builtinId="3" hidden="1"/>
    <cellStyle name="Comma" xfId="8523" builtinId="3" hidden="1"/>
    <cellStyle name="Comma" xfId="8605" builtinId="3" hidden="1"/>
    <cellStyle name="Comma" xfId="8550" builtinId="3" hidden="1"/>
    <cellStyle name="Comma" xfId="8754" builtinId="3" hidden="1"/>
    <cellStyle name="Comma" xfId="8685" builtinId="3" hidden="1"/>
    <cellStyle name="Comma" xfId="8868" builtinId="3" hidden="1"/>
    <cellStyle name="Comma" xfId="8807" builtinId="3" hidden="1"/>
    <cellStyle name="Comma" xfId="9025" builtinId="3" hidden="1"/>
    <cellStyle name="Comma" xfId="8956" builtinId="3" hidden="1"/>
    <cellStyle name="Comma" xfId="9131" builtinId="3" hidden="1"/>
    <cellStyle name="Comma" xfId="9209" builtinId="3" hidden="1"/>
    <cellStyle name="Comma" xfId="9310" builtinId="3" hidden="1"/>
    <cellStyle name="Comma" xfId="9243" builtinId="3" hidden="1"/>
    <cellStyle name="Comma" xfId="9415" builtinId="3" hidden="1"/>
    <cellStyle name="Comma" xfId="8140" builtinId="3" hidden="1"/>
    <cellStyle name="Comma" xfId="8456" builtinId="3" hidden="1"/>
    <cellStyle name="Comma" xfId="9626" builtinId="3" hidden="1"/>
    <cellStyle name="Comma" xfId="9699" builtinId="3" hidden="1"/>
    <cellStyle name="Comma" xfId="9651" builtinId="3" hidden="1"/>
    <cellStyle name="Comma" xfId="9838" builtinId="3" hidden="1"/>
    <cellStyle name="Comma" xfId="9769" builtinId="3" hidden="1"/>
    <cellStyle name="Comma" xfId="9952" builtinId="3" hidden="1"/>
    <cellStyle name="Comma" xfId="9889" builtinId="3" hidden="1"/>
    <cellStyle name="Comma" xfId="10103" builtinId="3" hidden="1"/>
    <cellStyle name="Comma" xfId="10040" builtinId="3" hidden="1"/>
    <cellStyle name="Comma" xfId="10207" builtinId="3" hidden="1"/>
    <cellStyle name="Comma" xfId="10282" builtinId="3" hidden="1"/>
    <cellStyle name="Comma" xfId="10382" builtinId="3" hidden="1"/>
    <cellStyle name="Comma" xfId="10317" builtinId="3" hidden="1"/>
    <cellStyle name="Comma" xfId="10486" builtinId="3" hidden="1"/>
    <cellStyle name="Comma" xfId="5888" builtinId="3" hidden="1"/>
    <cellStyle name="Comma" xfId="5612" builtinId="3" hidden="1"/>
    <cellStyle name="Comma" xfId="5722" builtinId="3" hidden="1"/>
    <cellStyle name="Comma" xfId="4762" builtinId="3" hidden="1"/>
    <cellStyle name="Comma" xfId="5656" builtinId="3" hidden="1"/>
    <cellStyle name="Comma" xfId="7635" builtinId="3" hidden="1"/>
    <cellStyle name="Comma" xfId="5529" builtinId="3" hidden="1"/>
    <cellStyle name="Comma" xfId="5615" builtinId="3" hidden="1"/>
    <cellStyle name="Comma" xfId="5193" builtinId="3" hidden="1"/>
    <cellStyle name="Comma" xfId="7810" builtinId="3" hidden="1"/>
    <cellStyle name="Comma" xfId="7787" builtinId="3" hidden="1"/>
    <cellStyle name="Comma" xfId="4163" builtinId="3" hidden="1"/>
    <cellStyle name="Comma" xfId="6200" builtinId="3" hidden="1"/>
    <cellStyle name="Comma" xfId="3878" builtinId="3" hidden="1"/>
    <cellStyle name="Comma" xfId="4995" builtinId="3" hidden="1"/>
    <cellStyle name="Comma" xfId="3886" builtinId="3" hidden="1"/>
    <cellStyle name="Comma" xfId="4347" builtinId="3" hidden="1"/>
    <cellStyle name="Comma" xfId="10479" builtinId="3" hidden="1"/>
    <cellStyle name="Comma" xfId="10964" builtinId="3" hidden="1"/>
    <cellStyle name="Comma" xfId="11055" builtinId="3" hidden="1"/>
    <cellStyle name="Comma" xfId="10994" builtinId="3" hidden="1"/>
    <cellStyle name="Comma" xfId="11219" builtinId="3" hidden="1"/>
    <cellStyle name="Comma" xfId="11147" builtinId="3" hidden="1"/>
    <cellStyle name="Comma" xfId="11339" builtinId="3" hidden="1"/>
    <cellStyle name="Comma" xfId="11275" builtinId="3" hidden="1"/>
    <cellStyle name="Comma" xfId="11513" builtinId="3" hidden="1"/>
    <cellStyle name="Comma" xfId="11444" builtinId="3" hidden="1"/>
    <cellStyle name="Comma" xfId="11621" builtinId="3" hidden="1"/>
    <cellStyle name="Comma" xfId="11706" builtinId="3" hidden="1"/>
    <cellStyle name="Comma" xfId="11811" builtinId="3" hidden="1"/>
    <cellStyle name="Comma" xfId="11743" builtinId="3" hidden="1"/>
    <cellStyle name="Comma" xfId="11915" builtinId="3" hidden="1"/>
    <cellStyle name="Comma" xfId="4128" builtinId="3" hidden="1"/>
    <cellStyle name="Comma" xfId="10921" builtinId="3" hidden="1"/>
    <cellStyle name="Comma" xfId="12126" builtinId="3" hidden="1"/>
    <cellStyle name="Comma" xfId="12198" builtinId="3" hidden="1"/>
    <cellStyle name="Comma" xfId="12150" builtinId="3" hidden="1"/>
    <cellStyle name="Comma" xfId="12342" builtinId="3" hidden="1"/>
    <cellStyle name="Comma" xfId="12271" builtinId="3" hidden="1"/>
    <cellStyle name="Comma" xfId="12457" builtinId="3" hidden="1"/>
    <cellStyle name="Comma" xfId="12392" builtinId="3" hidden="1"/>
    <cellStyle name="Comma" xfId="12621" builtinId="3" hidden="1"/>
    <cellStyle name="Comma" xfId="12556" builtinId="3" hidden="1"/>
    <cellStyle name="Comma" xfId="12726" builtinId="3" hidden="1"/>
    <cellStyle name="Comma" xfId="12814" builtinId="3" hidden="1"/>
    <cellStyle name="Comma" xfId="12914" builtinId="3" hidden="1"/>
    <cellStyle name="Comma" xfId="12849" builtinId="3" hidden="1"/>
    <cellStyle name="Comma" xfId="13018" builtinId="3" hidden="1"/>
    <cellStyle name="Comma" xfId="6257" builtinId="3" hidden="1"/>
    <cellStyle name="Comma" xfId="7605" builtinId="3" hidden="1"/>
    <cellStyle name="Comma" xfId="6307" builtinId="3" hidden="1"/>
    <cellStyle name="Comma" xfId="11358" builtinId="3" hidden="1"/>
    <cellStyle name="Comma" xfId="4210" builtinId="3" hidden="1"/>
    <cellStyle name="Comma" xfId="6354" builtinId="3" hidden="1"/>
    <cellStyle name="Comma" xfId="10867" builtinId="3" hidden="1"/>
    <cellStyle name="Comma" xfId="13155" builtinId="3" hidden="1"/>
    <cellStyle name="Comma" xfId="10878" builtinId="3" hidden="1"/>
    <cellStyle name="Comma" xfId="13357" builtinId="3" hidden="1"/>
    <cellStyle name="Comma" xfId="13284" builtinId="3" hidden="1"/>
    <cellStyle name="Comma" xfId="13477" builtinId="3" hidden="1"/>
    <cellStyle name="Comma" xfId="13587" builtinId="3" hidden="1"/>
    <cellStyle name="Comma" xfId="13699" builtinId="3" hidden="1"/>
    <cellStyle name="Comma" xfId="13626" builtinId="3" hidden="1"/>
    <cellStyle name="Comma" xfId="13819" builtinId="3" hidden="1"/>
    <cellStyle name="Comma" xfId="13937" builtinId="3" hidden="1"/>
    <cellStyle name="Comma" xfId="14340" builtinId="3" hidden="1"/>
    <cellStyle name="Comma" xfId="14795" builtinId="3" hidden="1"/>
    <cellStyle name="Comma" xfId="14877" builtinId="3" hidden="1"/>
    <cellStyle name="Comma" xfId="14822" builtinId="3" hidden="1"/>
    <cellStyle name="Comma" xfId="15023" builtinId="3" hidden="1"/>
    <cellStyle name="Comma" xfId="14954" builtinId="3" hidden="1"/>
    <cellStyle name="Comma" xfId="15136" builtinId="3" hidden="1"/>
    <cellStyle name="Comma" xfId="15076" builtinId="3" hidden="1"/>
    <cellStyle name="Comma" xfId="15287" builtinId="3" hidden="1"/>
    <cellStyle name="Comma" xfId="15223" builtinId="3" hidden="1"/>
    <cellStyle name="Comma" xfId="15391" builtinId="3" hidden="1"/>
    <cellStyle name="Comma" xfId="15468" builtinId="3" hidden="1"/>
    <cellStyle name="Comma" xfId="15565" builtinId="3" hidden="1"/>
    <cellStyle name="Comma" xfId="15501" builtinId="3" hidden="1"/>
    <cellStyle name="Comma" xfId="15668" builtinId="3" hidden="1"/>
    <cellStyle name="Comma" xfId="14466" builtinId="3" hidden="1"/>
    <cellStyle name="Comma" xfId="14731" builtinId="3" hidden="1"/>
    <cellStyle name="Comma" xfId="15870" builtinId="3" hidden="1"/>
    <cellStyle name="Comma" xfId="15941" builtinId="3" hidden="1"/>
    <cellStyle name="Comma" xfId="15894" builtinId="3" hidden="1"/>
    <cellStyle name="Comma" xfId="16080" builtinId="3" hidden="1"/>
    <cellStyle name="Comma" xfId="16011" builtinId="3" hidden="1"/>
    <cellStyle name="Comma" xfId="16193" builtinId="3" hidden="1"/>
    <cellStyle name="Comma" xfId="16130" builtinId="3" hidden="1"/>
    <cellStyle name="Comma" xfId="16348" builtinId="3" hidden="1"/>
    <cellStyle name="Comma" xfId="16285" builtinId="3" hidden="1"/>
    <cellStyle name="Comma" xfId="16449" builtinId="3" hidden="1"/>
    <cellStyle name="Comma" xfId="16521" builtinId="3" hidden="1"/>
    <cellStyle name="Comma" xfId="16619" builtinId="3" hidden="1"/>
    <cellStyle name="Comma" xfId="16555" builtinId="3" hidden="1"/>
    <cellStyle name="Comma" xfId="16722" builtinId="3" hidden="1"/>
    <cellStyle name="Comma" xfId="12548" builtinId="3" hidden="1"/>
    <cellStyle name="Comma" xfId="10586" builtinId="3" hidden="1"/>
    <cellStyle name="Comma" xfId="4094" builtinId="3" hidden="1"/>
    <cellStyle name="Comma" xfId="9611" builtinId="3" hidden="1"/>
    <cellStyle name="Comma" xfId="4436" builtinId="3" hidden="1"/>
    <cellStyle name="Comma" xfId="14040" builtinId="3" hidden="1"/>
    <cellStyle name="Comma" xfId="4613" builtinId="3" hidden="1"/>
    <cellStyle name="Comma" xfId="5110" builtinId="3" hidden="1"/>
    <cellStyle name="Comma" xfId="4740" builtinId="3" hidden="1"/>
    <cellStyle name="Comma" xfId="14186" builtinId="3" hidden="1"/>
    <cellStyle name="Comma" xfId="14166" builtinId="3" hidden="1"/>
    <cellStyle name="Comma" xfId="10598" builtinId="3" hidden="1"/>
    <cellStyle name="Comma" xfId="10703" builtinId="3" hidden="1"/>
    <cellStyle name="Comma" xfId="6312" builtinId="3" hidden="1"/>
    <cellStyle name="Comma" xfId="5408" builtinId="3" hidden="1"/>
    <cellStyle name="Comma" xfId="4911" builtinId="3" hidden="1"/>
    <cellStyle name="Comma" xfId="11405" builtinId="3" hidden="1"/>
    <cellStyle name="Comma" xfId="16716" builtinId="3" hidden="1"/>
    <cellStyle name="Comma" xfId="17124" builtinId="3" hidden="1"/>
    <cellStyle name="Comma" xfId="17208" builtinId="3" hidden="1"/>
    <cellStyle name="Comma" xfId="17151" builtinId="3" hidden="1"/>
    <cellStyle name="Comma" xfId="17366" builtinId="3" hidden="1"/>
    <cellStyle name="Comma" xfId="17294" builtinId="3" hidden="1"/>
    <cellStyle name="Comma" xfId="17482" builtinId="3" hidden="1"/>
    <cellStyle name="Comma" xfId="17419" builtinId="3" hidden="1"/>
    <cellStyle name="Comma" xfId="17644" builtinId="3" hidden="1"/>
    <cellStyle name="Comma" xfId="17578" builtinId="3" hidden="1"/>
    <cellStyle name="Comma" xfId="17750" builtinId="3" hidden="1"/>
    <cellStyle name="Comma" xfId="17829" builtinId="3" hidden="1"/>
    <cellStyle name="Comma" xfId="17928" builtinId="3" hidden="1"/>
    <cellStyle name="Comma" xfId="17863" builtinId="3" hidden="1"/>
    <cellStyle name="Comma" xfId="18032" builtinId="3" hidden="1"/>
    <cellStyle name="Comma" xfId="6320" builtinId="3" hidden="1"/>
    <cellStyle name="Comma" xfId="17088" builtinId="3" hidden="1"/>
    <cellStyle name="Comma" xfId="18232" builtinId="3" hidden="1"/>
    <cellStyle name="Comma" xfId="18303" builtinId="3" hidden="1"/>
    <cellStyle name="Comma" xfId="18256" builtinId="3" hidden="1"/>
    <cellStyle name="Comma" xfId="18444" builtinId="3" hidden="1"/>
    <cellStyle name="Comma" xfId="18376" builtinId="3" hidden="1"/>
    <cellStyle name="Comma" xfId="18557" builtinId="3" hidden="1"/>
    <cellStyle name="Comma" xfId="18496" builtinId="3" hidden="1"/>
    <cellStyle name="Comma" xfId="18718" builtinId="3" hidden="1"/>
    <cellStyle name="Comma" xfId="18653" builtinId="3" hidden="1"/>
    <cellStyle name="Comma" xfId="18822" builtinId="3" hidden="1"/>
    <cellStyle name="Comma" xfId="18902" builtinId="3" hidden="1"/>
    <cellStyle name="Comma" xfId="19000" builtinId="3" hidden="1"/>
    <cellStyle name="Comma" xfId="18935" builtinId="3" hidden="1"/>
    <cellStyle name="Comma" xfId="19105" builtinId="3" hidden="1"/>
    <cellStyle name="Comma" xfId="6149" builtinId="3" hidden="1"/>
    <cellStyle name="Comma" xfId="14017" builtinId="3" hidden="1"/>
    <cellStyle name="Comma" xfId="10890" builtinId="3" hidden="1"/>
    <cellStyle name="Comma" xfId="17500" builtinId="3" hidden="1"/>
    <cellStyle name="Comma" xfId="5942" builtinId="3" hidden="1"/>
    <cellStyle name="Comma" xfId="6047" builtinId="3" hidden="1"/>
    <cellStyle name="Comma" xfId="17037" builtinId="3" hidden="1"/>
    <cellStyle name="Comma" xfId="19237" builtinId="3" hidden="1"/>
    <cellStyle name="Comma" xfId="17048" builtinId="3" hidden="1"/>
    <cellStyle name="Comma" xfId="19440" builtinId="3" hidden="1"/>
    <cellStyle name="Comma" xfId="19367" builtinId="3" hidden="1"/>
    <cellStyle name="Comma" xfId="19560" builtinId="3" hidden="1"/>
    <cellStyle name="Comma" xfId="19670" builtinId="3" hidden="1"/>
    <cellStyle name="Comma" xfId="19782" builtinId="3" hidden="1"/>
    <cellStyle name="Comma" xfId="19709" builtinId="3" hidden="1"/>
    <cellStyle name="Comma" xfId="19902" builtinId="3" hidden="1"/>
    <cellStyle name="Comma" xfId="20011" builtinId="3" hidden="1"/>
    <cellStyle name="Comma" xfId="20165" builtinId="3" hidden="1"/>
    <cellStyle name="Comma" xfId="20408" builtinId="3" hidden="1"/>
    <cellStyle name="Comma" xfId="20491" builtinId="3" hidden="1"/>
    <cellStyle name="Comma" xfId="20435" builtinId="3" hidden="1"/>
    <cellStyle name="Comma" xfId="20648" builtinId="3" hidden="1"/>
    <cellStyle name="Comma" xfId="20577" builtinId="3" hidden="1"/>
    <cellStyle name="Comma" xfId="20762" builtinId="3" hidden="1"/>
    <cellStyle name="Comma" xfId="20700" builtinId="3" hidden="1"/>
    <cellStyle name="Comma" xfId="20923" builtinId="3" hidden="1"/>
    <cellStyle name="Comma" xfId="20857" builtinId="3" hidden="1"/>
    <cellStyle name="Comma" xfId="21026" builtinId="3" hidden="1"/>
    <cellStyle name="Comma" xfId="21101" builtinId="3" hidden="1"/>
    <cellStyle name="Comma" xfId="21200" builtinId="3" hidden="1"/>
    <cellStyle name="Comma" xfId="21135" builtinId="3" hidden="1"/>
    <cellStyle name="Comma" xfId="21303" builtinId="3" hidden="1"/>
    <cellStyle name="Comma" xfId="20266" builtinId="3" hidden="1"/>
    <cellStyle name="Comma" xfId="20372" builtinId="3" hidden="1"/>
    <cellStyle name="Comma" xfId="21501" builtinId="3" hidden="1"/>
    <cellStyle name="Comma" xfId="21572" builtinId="3" hidden="1"/>
    <cellStyle name="Comma" xfId="21525" builtinId="3" hidden="1"/>
    <cellStyle name="Comma" xfId="21713" builtinId="3" hidden="1"/>
    <cellStyle name="Comma" xfId="21645" builtinId="3" hidden="1"/>
    <cellStyle name="Comma" xfId="21823" builtinId="3" hidden="1"/>
    <cellStyle name="Comma" xfId="21764" builtinId="3" hidden="1"/>
    <cellStyle name="Comma" xfId="21979" builtinId="3" hidden="1"/>
    <cellStyle name="Comma" xfId="21915" builtinId="3" hidden="1"/>
    <cellStyle name="Comma" xfId="22080" builtinId="3" hidden="1"/>
    <cellStyle name="Comma" xfId="22157" builtinId="3" hidden="1"/>
    <cellStyle name="Comma" xfId="22255" builtinId="3" hidden="1"/>
    <cellStyle name="Comma" xfId="22190" builtinId="3" hidden="1"/>
    <cellStyle name="Comma" xfId="22359" builtinId="3" hidden="1"/>
    <cellStyle name="Comma" xfId="18646" builtinId="3" hidden="1"/>
    <cellStyle name="Comma" xfId="4757" builtinId="3" hidden="1"/>
    <cellStyle name="Comma" xfId="5744" builtinId="3" hidden="1"/>
    <cellStyle name="Comma" xfId="20780" builtinId="3" hidden="1"/>
    <cellStyle name="Comma" xfId="16867" builtinId="3" hidden="1"/>
    <cellStyle name="Comma" xfId="20105" builtinId="3" hidden="1"/>
    <cellStyle name="Comma" xfId="20322" builtinId="3" hidden="1"/>
    <cellStyle name="Comma" xfId="22490" builtinId="3" hidden="1"/>
    <cellStyle name="Comma" xfId="20333" builtinId="3" hidden="1"/>
    <cellStyle name="Comma" xfId="22693" builtinId="3" hidden="1"/>
    <cellStyle name="Comma" xfId="22620" builtinId="3" hidden="1"/>
    <cellStyle name="Comma" xfId="22813" builtinId="3" hidden="1"/>
    <cellStyle name="Comma" xfId="22923" builtinId="3" hidden="1"/>
    <cellStyle name="Comma" xfId="23035" builtinId="3" hidden="1"/>
    <cellStyle name="Comma" xfId="22962" builtinId="3" hidden="1"/>
    <cellStyle name="Comma" xfId="23155" builtinId="3" hidden="1"/>
    <cellStyle name="Comma" xfId="23261" builtinId="3" hidden="1"/>
    <cellStyle name="Comma" xfId="23373" builtinId="3" hidden="1"/>
    <cellStyle name="Comma" xfId="23610" builtinId="3" hidden="1"/>
    <cellStyle name="Comma" xfId="23690" builtinId="3" hidden="1"/>
    <cellStyle name="Comma" xfId="23637" builtinId="3" hidden="1"/>
    <cellStyle name="Comma" xfId="23844" builtinId="3" hidden="1"/>
    <cellStyle name="Comma" xfId="23774" builtinId="3" hidden="1"/>
    <cellStyle name="Comma" xfId="23956" builtinId="3" hidden="1"/>
    <cellStyle name="Comma" xfId="23896" builtinId="3" hidden="1"/>
    <cellStyle name="Comma" xfId="24112" builtinId="3" hidden="1"/>
    <cellStyle name="Comma" xfId="24048" builtinId="3" hidden="1"/>
    <cellStyle name="Comma" xfId="24214" builtinId="3" hidden="1"/>
    <cellStyle name="Comma" xfId="24288" builtinId="3" hidden="1"/>
    <cellStyle name="Comma" xfId="24386" builtinId="3" hidden="1"/>
    <cellStyle name="Comma" xfId="24322" builtinId="3" hidden="1"/>
    <cellStyle name="Comma" xfId="24488" builtinId="3" hidden="1"/>
    <cellStyle name="Comma" xfId="23471" builtinId="3" hidden="1"/>
    <cellStyle name="Comma" xfId="23575" builtinId="3" hidden="1"/>
    <cellStyle name="Comma" xfId="24685" builtinId="3" hidden="1"/>
    <cellStyle name="Comma" xfId="24755" builtinId="3" hidden="1"/>
    <cellStyle name="Comma" xfId="24708" builtinId="3" hidden="1"/>
    <cellStyle name="Comma" xfId="24894" builtinId="3" hidden="1"/>
    <cellStyle name="Comma" xfId="24827" builtinId="3" hidden="1"/>
    <cellStyle name="Comma" xfId="25003" builtinId="3" hidden="1"/>
    <cellStyle name="Comma" xfId="24944" builtinId="3" hidden="1"/>
    <cellStyle name="Comma" xfId="25155" builtinId="3" hidden="1"/>
    <cellStyle name="Comma" xfId="25092" builtinId="3" hidden="1"/>
    <cellStyle name="Comma" xfId="25254" builtinId="3" hidden="1"/>
    <cellStyle name="Comma" xfId="25330" builtinId="3" hidden="1"/>
    <cellStyle name="Comma" xfId="25426" builtinId="3" hidden="1"/>
    <cellStyle name="Comma" xfId="25363" builtinId="3" hidden="1"/>
    <cellStyle name="Comma" xfId="25527" builtinId="3" hidden="1"/>
    <cellStyle name="Comma" xfId="21908" builtinId="3" hidden="1"/>
    <cellStyle name="Comma" xfId="17978" builtinId="3" hidden="1"/>
    <cellStyle name="Comma" xfId="11362" builtinId="3" hidden="1"/>
    <cellStyle name="Comma" xfId="23974" builtinId="3" hidden="1"/>
    <cellStyle name="Comma" xfId="10854" builtinId="3" hidden="1"/>
    <cellStyle name="Comma" xfId="23321" builtinId="3" hidden="1"/>
    <cellStyle name="Comma" xfId="23526" builtinId="3" hidden="1"/>
    <cellStyle name="Comma" xfId="25657" builtinId="3" hidden="1"/>
    <cellStyle name="Comma" xfId="23537" builtinId="3" hidden="1"/>
    <cellStyle name="Comma" xfId="25859" builtinId="3" hidden="1"/>
    <cellStyle name="Comma" xfId="25786" builtinId="3" hidden="1"/>
    <cellStyle name="Comma" xfId="25979" builtinId="3" hidden="1"/>
    <cellStyle name="Comma" xfId="26086" builtinId="3" hidden="1"/>
    <cellStyle name="Comma" xfId="26183" builtinId="3" hidden="1"/>
    <cellStyle name="Comma" xfId="26118" builtinId="3" hidden="1"/>
    <cellStyle name="Comma" xfId="26282" builtinId="3" hidden="1"/>
    <cellStyle name="Comma" xfId="26348" builtinId="3" hidden="1"/>
    <cellStyle name="Comma" xfId="26413" builtinId="3" hidden="1"/>
    <cellStyle name="Comma" xfId="26632" builtinId="3" hidden="1"/>
    <cellStyle name="Comma" xfId="26704" builtinId="3" hidden="1"/>
    <cellStyle name="Comma" xfId="26656" builtinId="3" hidden="1"/>
    <cellStyle name="Comma" xfId="26842" builtinId="3" hidden="1"/>
    <cellStyle name="Comma" xfId="26775" builtinId="3" hidden="1"/>
    <cellStyle name="Comma" xfId="26949" builtinId="3" hidden="1"/>
    <cellStyle name="Comma" xfId="26892" builtinId="3" hidden="1"/>
    <cellStyle name="Comma" xfId="27093" builtinId="3" hidden="1"/>
    <cellStyle name="Comma" xfId="27030" builtinId="3" hidden="1"/>
    <cellStyle name="Comma" xfId="27191" builtinId="3" hidden="1"/>
    <cellStyle name="Comma" xfId="27258" builtinId="3" hidden="1"/>
    <cellStyle name="Comma" xfId="27353" builtinId="3" hidden="1"/>
    <cellStyle name="Comma" xfId="27290" builtinId="3" hidden="1"/>
    <cellStyle name="Comma" xfId="27451" builtinId="3" hidden="1"/>
    <cellStyle name="Comma" xfId="26505" builtinId="3" hidden="1"/>
    <cellStyle name="Comma" xfId="26599" builtinId="3" hidden="1"/>
    <cellStyle name="Comma" xfId="27542" builtinId="3" hidden="1"/>
    <cellStyle name="Comma" xfId="27612" builtinId="3" hidden="1"/>
    <cellStyle name="Comma" xfId="27565" builtinId="3" hidden="1"/>
    <cellStyle name="Comma" xfId="27748" builtinId="3" hidden="1"/>
    <cellStyle name="Comma" xfId="27682" builtinId="3" hidden="1"/>
    <cellStyle name="Comma" xfId="27854" builtinId="3" hidden="1"/>
    <cellStyle name="Comma" xfId="27797" builtinId="3" hidden="1"/>
    <cellStyle name="Comma" xfId="27995" builtinId="3" hidden="1"/>
    <cellStyle name="Comma" xfId="27933" builtinId="3" hidden="1"/>
    <cellStyle name="Comma" xfId="28092" builtinId="3" hidden="1"/>
    <cellStyle name="Comma" xfId="28158" builtinId="3" hidden="1"/>
    <cellStyle name="Comma" xfId="28251" builtinId="3" hidden="1"/>
    <cellStyle name="Comma" xfId="28189" builtinId="3" hidden="1"/>
    <cellStyle name="Comma" xfId="28348" builtinId="3" hidden="1"/>
    <cellStyle name="Comma" xfId="34032" builtinId="3"/>
    <cellStyle name="Comma [0]" xfId="46" builtinId="6" customBuiltin="1"/>
    <cellStyle name="Comma [1]" xfId="34027" xr:uid="{00000000-0005-0000-0000-00008E640000}"/>
    <cellStyle name="Comma [2]" xfId="34021" xr:uid="{00000000-0005-0000-0000-00008F640000}"/>
    <cellStyle name="Comma [4]" xfId="45" xr:uid="{00000000-0005-0000-0000-000090640000}"/>
    <cellStyle name="Comma 2" xfId="34108" xr:uid="{A3F1796B-A32E-476E-AE88-50D4FCE3BB3C}"/>
    <cellStyle name="Comma 2 2" xfId="34110" xr:uid="{736DC861-2681-42DD-AAB9-4FAECB2B7384}"/>
    <cellStyle name="Comma 2 3" xfId="34123" xr:uid="{69D8E46A-9966-40C6-863D-3FC372CCB8C4}"/>
    <cellStyle name="Comma 3" xfId="34112" xr:uid="{7DD9B6B1-6E46-4AE1-BDF2-3AD753185CCA}"/>
    <cellStyle name="Comma 31 2" xfId="34107" xr:uid="{99CBCB8C-95B8-4008-8BF8-5E7F881FBE9C}"/>
    <cellStyle name="Comma 31 2 2" xfId="34109" xr:uid="{6F174B43-17CE-47F9-9E2E-B8E633A44DEE}"/>
    <cellStyle name="Comma 31 2 2 2" xfId="34111" xr:uid="{A2FCE146-E961-4D9B-AF3C-89A31183DE3E}"/>
    <cellStyle name="Comma 4" xfId="34125" xr:uid="{4EB46F03-5299-4808-8BF1-D325883D300D}"/>
    <cellStyle name="Currency" xfId="47" builtinId="4" hidden="1"/>
    <cellStyle name="Currency" xfId="165" builtinId="4" hidden="1"/>
    <cellStyle name="Currency" xfId="274" builtinId="4" hidden="1"/>
    <cellStyle name="Currency" xfId="431" builtinId="4" hidden="1"/>
    <cellStyle name="Currency" xfId="538" builtinId="4" hidden="1"/>
    <cellStyle name="Currency" xfId="621" builtinId="4" hidden="1"/>
    <cellStyle name="Currency" xfId="730" builtinId="4" hidden="1"/>
    <cellStyle name="Currency" xfId="645" builtinId="4" hidden="1"/>
    <cellStyle name="Currency" xfId="862" builtinId="4" hidden="1"/>
    <cellStyle name="Currency" xfId="958" builtinId="4" hidden="1"/>
    <cellStyle name="Currency" xfId="1061" builtinId="4" hidden="1"/>
    <cellStyle name="Currency" xfId="982" builtinId="4" hidden="1"/>
    <cellStyle name="Currency" xfId="1183" builtinId="4" hidden="1"/>
    <cellStyle name="Currency" xfId="1300" builtinId="4" hidden="1"/>
    <cellStyle name="Currency" xfId="1403" builtinId="4" hidden="1"/>
    <cellStyle name="Currency" xfId="1324" builtinId="4" hidden="1"/>
    <cellStyle name="Currency" xfId="1525" builtinId="4" hidden="1"/>
    <cellStyle name="Currency" xfId="3894" builtinId="4" hidden="1"/>
    <cellStyle name="Currency" xfId="4002" builtinId="4" hidden="1"/>
    <cellStyle name="Currency" xfId="6369" builtinId="4" hidden="1"/>
    <cellStyle name="Currency" xfId="6448" builtinId="4" hidden="1"/>
    <cellStyle name="Currency" xfId="6509" builtinId="4" hidden="1"/>
    <cellStyle name="Currency" xfId="6619" builtinId="4" hidden="1"/>
    <cellStyle name="Currency" xfId="6533" builtinId="4" hidden="1"/>
    <cellStyle name="Currency" xfId="6752" builtinId="4" hidden="1"/>
    <cellStyle name="Currency" xfId="6848" builtinId="4" hidden="1"/>
    <cellStyle name="Currency" xfId="6952" builtinId="4" hidden="1"/>
    <cellStyle name="Currency" xfId="6872" builtinId="4" hidden="1"/>
    <cellStyle name="Currency" xfId="7074" builtinId="4" hidden="1"/>
    <cellStyle name="Currency" xfId="7191" builtinId="4" hidden="1"/>
    <cellStyle name="Currency" xfId="7297" builtinId="4" hidden="1"/>
    <cellStyle name="Currency" xfId="7216" builtinId="4" hidden="1"/>
    <cellStyle name="Currency" xfId="7420" builtinId="4" hidden="1"/>
    <cellStyle name="Currency" xfId="4470" builtinId="4" hidden="1"/>
    <cellStyle name="Currency" xfId="10725" builtinId="4" hidden="1"/>
    <cellStyle name="Currency" xfId="7802" builtinId="4" hidden="1"/>
    <cellStyle name="Currency" xfId="4464" builtinId="4" hidden="1"/>
    <cellStyle name="Currency" xfId="7490" builtinId="4" hidden="1"/>
    <cellStyle name="Currency" xfId="5107" builtinId="4" hidden="1"/>
    <cellStyle name="Currency" xfId="5560" builtinId="4" hidden="1"/>
    <cellStyle name="Currency" xfId="5599" builtinId="4" hidden="1"/>
    <cellStyle name="Currency" xfId="8167" builtinId="4" hidden="1"/>
    <cellStyle name="Currency" xfId="4800" builtinId="4" hidden="1"/>
    <cellStyle name="Currency" xfId="8123" builtinId="4" hidden="1"/>
    <cellStyle name="Currency" xfId="5796" builtinId="4" hidden="1"/>
    <cellStyle name="Currency" xfId="6069" builtinId="4" hidden="1"/>
    <cellStyle name="Currency" xfId="5912" builtinId="4" hidden="1"/>
    <cellStyle name="Currency" xfId="5914" builtinId="4" hidden="1"/>
    <cellStyle name="Currency" xfId="6275" builtinId="4" hidden="1"/>
    <cellStyle name="Currency" xfId="7491" builtinId="4" hidden="1"/>
    <cellStyle name="Currency" xfId="8146" builtinId="4" hidden="1"/>
    <cellStyle name="Currency" xfId="5405" builtinId="4" hidden="1"/>
    <cellStyle name="Currency" xfId="7594" builtinId="4" hidden="1"/>
    <cellStyle name="Currency" xfId="12797" builtinId="4" hidden="1"/>
    <cellStyle name="Currency" xfId="5272" builtinId="4" hidden="1"/>
    <cellStyle name="Currency" xfId="12710" builtinId="4" hidden="1"/>
    <cellStyle name="Currency" xfId="13191" builtinId="4" hidden="1"/>
    <cellStyle name="Currency" xfId="13287" builtinId="4" hidden="1"/>
    <cellStyle name="Currency" xfId="13390" builtinId="4" hidden="1"/>
    <cellStyle name="Currency" xfId="13311" builtinId="4" hidden="1"/>
    <cellStyle name="Currency" xfId="13512" builtinId="4" hidden="1"/>
    <cellStyle name="Currency" xfId="13629" builtinId="4" hidden="1"/>
    <cellStyle name="Currency" xfId="13732" builtinId="4" hidden="1"/>
    <cellStyle name="Currency" xfId="13653" builtinId="4" hidden="1"/>
    <cellStyle name="Currency" xfId="13854" builtinId="4" hidden="1"/>
    <cellStyle name="Currency" xfId="7547" builtinId="4" hidden="1"/>
    <cellStyle name="Currency" xfId="16934" builtinId="4" hidden="1"/>
    <cellStyle name="Currency" xfId="14179" builtinId="4" hidden="1"/>
    <cellStyle name="Currency" xfId="8445" builtinId="4" hidden="1"/>
    <cellStyle name="Currency" xfId="13924" builtinId="4" hidden="1"/>
    <cellStyle name="Currency" xfId="5620" builtinId="4" hidden="1"/>
    <cellStyle name="Currency" xfId="4294" builtinId="4" hidden="1"/>
    <cellStyle name="Currency" xfId="5711" builtinId="4" hidden="1"/>
    <cellStyle name="Currency" xfId="14487" builtinId="4" hidden="1"/>
    <cellStyle name="Currency" xfId="10563" builtinId="4" hidden="1"/>
    <cellStyle name="Currency" xfId="14454" builtinId="4" hidden="1"/>
    <cellStyle name="Currency" xfId="7498" builtinId="4" hidden="1"/>
    <cellStyle name="Currency" xfId="8124" builtinId="4" hidden="1"/>
    <cellStyle name="Currency" xfId="4318" builtinId="4" hidden="1"/>
    <cellStyle name="Currency" xfId="5111" builtinId="4" hidden="1"/>
    <cellStyle name="Currency" xfId="11536" builtinId="4" hidden="1"/>
    <cellStyle name="Currency" xfId="13925" builtinId="4" hidden="1"/>
    <cellStyle name="Currency" xfId="14471" builtinId="4" hidden="1"/>
    <cellStyle name="Currency" xfId="5575" builtinId="4" hidden="1"/>
    <cellStyle name="Currency" xfId="14008" builtinId="4" hidden="1"/>
    <cellStyle name="Currency" xfId="18887" builtinId="4" hidden="1"/>
    <cellStyle name="Currency" xfId="9783" builtinId="4" hidden="1"/>
    <cellStyle name="Currency" xfId="18808" builtinId="4" hidden="1"/>
    <cellStyle name="Currency" xfId="19273" builtinId="4" hidden="1"/>
    <cellStyle name="Currency" xfId="19370" builtinId="4" hidden="1"/>
    <cellStyle name="Currency" xfId="19473" builtinId="4" hidden="1"/>
    <cellStyle name="Currency" xfId="19394" builtinId="4" hidden="1"/>
    <cellStyle name="Currency" xfId="19595" builtinId="4" hidden="1"/>
    <cellStyle name="Currency" xfId="19712" builtinId="4" hidden="1"/>
    <cellStyle name="Currency" xfId="19815" builtinId="4" hidden="1"/>
    <cellStyle name="Currency" xfId="19736" builtinId="4" hidden="1"/>
    <cellStyle name="Currency" xfId="19937" builtinId="4" hidden="1"/>
    <cellStyle name="Currency" xfId="13974" builtinId="4" hidden="1"/>
    <cellStyle name="Currency" xfId="4227" builtinId="4" hidden="1"/>
    <cellStyle name="Currency" xfId="14717" builtinId="4" hidden="1"/>
    <cellStyle name="Currency" xfId="4693" builtinId="4" hidden="1"/>
    <cellStyle name="Currency" xfId="22143" builtinId="4" hidden="1"/>
    <cellStyle name="Currency" xfId="12509" builtinId="4" hidden="1"/>
    <cellStyle name="Currency" xfId="22068" builtinId="4" hidden="1"/>
    <cellStyle name="Currency" xfId="22526" builtinId="4" hidden="1"/>
    <cellStyle name="Currency" xfId="22623" builtinId="4" hidden="1"/>
    <cellStyle name="Currency" xfId="22726" builtinId="4" hidden="1"/>
    <cellStyle name="Currency" xfId="22647" builtinId="4" hidden="1"/>
    <cellStyle name="Currency" xfId="22848" builtinId="4" hidden="1"/>
    <cellStyle name="Currency" xfId="22965" builtinId="4" hidden="1"/>
    <cellStyle name="Currency" xfId="23068" builtinId="4" hidden="1"/>
    <cellStyle name="Currency" xfId="22989" builtinId="4" hidden="1"/>
    <cellStyle name="Currency" xfId="23190" builtinId="4" hidden="1"/>
    <cellStyle name="Currency" xfId="12714" builtinId="4" hidden="1"/>
    <cellStyle name="Currency" xfId="4651" builtinId="4" hidden="1"/>
    <cellStyle name="Currency" xfId="6150" builtinId="4" hidden="1"/>
    <cellStyle name="Currency" xfId="14210" builtinId="4" hidden="1"/>
    <cellStyle name="Currency" xfId="25316" builtinId="4" hidden="1"/>
    <cellStyle name="Currency" xfId="10793" builtinId="4" hidden="1"/>
    <cellStyle name="Currency" xfId="25242" builtinId="4" hidden="1"/>
    <cellStyle name="Currency" xfId="25693" builtinId="4" hidden="1"/>
    <cellStyle name="Currency" xfId="25789" builtinId="4" hidden="1"/>
    <cellStyle name="Currency" xfId="25892" builtinId="4" hidden="1"/>
    <cellStyle name="Currency" xfId="25813" builtinId="4" hidden="1"/>
    <cellStyle name="Currency" xfId="26014" builtinId="4" hidden="1"/>
    <cellStyle name="Currency" xfId="26121" builtinId="4" hidden="1"/>
    <cellStyle name="Currency" xfId="26213" builtinId="4" hidden="1"/>
    <cellStyle name="Currency" xfId="26142" builtinId="4" hidden="1"/>
    <cellStyle name="Currency" xfId="26304" builtinId="4" hidden="1"/>
    <cellStyle name="Currency (0dp)" xfId="34089" xr:uid="{5CDF7EAA-EDC6-41AB-B974-13ABD81C9DCC}"/>
    <cellStyle name="Currency (2dp)" xfId="34047" xr:uid="{2FA54D0B-D282-4286-BC97-56F3C19251AD}"/>
    <cellStyle name="Currency [0]" xfId="48" builtinId="7" hidden="1"/>
    <cellStyle name="Currency [0]" xfId="166" builtinId="7" hidden="1"/>
    <cellStyle name="Currency [0]" xfId="275" builtinId="7" hidden="1"/>
    <cellStyle name="Currency [0]" xfId="432" builtinId="7" hidden="1"/>
    <cellStyle name="Currency [0]" xfId="539" builtinId="7" hidden="1"/>
    <cellStyle name="Currency [0]" xfId="622" builtinId="7" hidden="1"/>
    <cellStyle name="Currency [0]" xfId="731" builtinId="7" hidden="1"/>
    <cellStyle name="Currency [0]" xfId="417" builtinId="7" hidden="1"/>
    <cellStyle name="Currency [0]" xfId="863" builtinId="7" hidden="1"/>
    <cellStyle name="Currency [0]" xfId="959" builtinId="7" hidden="1"/>
    <cellStyle name="Currency [0]" xfId="1062" builtinId="7" hidden="1"/>
    <cellStyle name="Currency [0]" xfId="937" builtinId="7" hidden="1"/>
    <cellStyle name="Currency [0]" xfId="1184" builtinId="7" hidden="1"/>
    <cellStyle name="Currency [0]" xfId="1301" builtinId="7" hidden="1"/>
    <cellStyle name="Currency [0]" xfId="1404" builtinId="7" hidden="1"/>
    <cellStyle name="Currency [0]" xfId="1279" builtinId="7" hidden="1"/>
    <cellStyle name="Currency [0]" xfId="1526" builtinId="7" hidden="1"/>
    <cellStyle name="Currency [0]" xfId="3895" builtinId="7" hidden="1"/>
    <cellStyle name="Currency [0]" xfId="4003" builtinId="7" hidden="1"/>
    <cellStyle name="Currency [0]" xfId="6370" builtinId="7" hidden="1"/>
    <cellStyle name="Currency [0]" xfId="6449" builtinId="7" hidden="1"/>
    <cellStyle name="Currency [0]" xfId="6510" builtinId="7" hidden="1"/>
    <cellStyle name="Currency [0]" xfId="6620" builtinId="7" hidden="1"/>
    <cellStyle name="Currency [0]" xfId="6356" builtinId="7" hidden="1"/>
    <cellStyle name="Currency [0]" xfId="6753" builtinId="7" hidden="1"/>
    <cellStyle name="Currency [0]" xfId="6849" builtinId="7" hidden="1"/>
    <cellStyle name="Currency [0]" xfId="6953" builtinId="7" hidden="1"/>
    <cellStyle name="Currency [0]" xfId="6827" builtinId="7" hidden="1"/>
    <cellStyle name="Currency [0]" xfId="7075" builtinId="7" hidden="1"/>
    <cellStyle name="Currency [0]" xfId="7192" builtinId="7" hidden="1"/>
    <cellStyle name="Currency [0]" xfId="7298" builtinId="7" hidden="1"/>
    <cellStyle name="Currency [0]" xfId="7170" builtinId="7" hidden="1"/>
    <cellStyle name="Currency [0]" xfId="7421" builtinId="7" hidden="1"/>
    <cellStyle name="Currency [0]" xfId="8293" builtinId="7" hidden="1"/>
    <cellStyle name="Currency [0]" xfId="7727" builtinId="7" hidden="1"/>
    <cellStyle name="Currency [0]" xfId="5657" builtinId="7" hidden="1"/>
    <cellStyle name="Currency [0]" xfId="4685" builtinId="7" hidden="1"/>
    <cellStyle name="Currency [0]" xfId="4099" builtinId="7" hidden="1"/>
    <cellStyle name="Currency [0]" xfId="8183" builtinId="7" hidden="1"/>
    <cellStyle name="Currency [0]" xfId="5667" builtinId="7" hidden="1"/>
    <cellStyle name="Currency [0]" xfId="4808" builtinId="7" hidden="1"/>
    <cellStyle name="Currency [0]" xfId="10653" builtinId="7" hidden="1"/>
    <cellStyle name="Currency [0]" xfId="8235" builtinId="7" hidden="1"/>
    <cellStyle name="Currency [0]" xfId="7565" builtinId="7" hidden="1"/>
    <cellStyle name="Currency [0]" xfId="6205" builtinId="7" hidden="1"/>
    <cellStyle name="Currency [0]" xfId="5388" builtinId="7" hidden="1"/>
    <cellStyle name="Currency [0]" xfId="6278" builtinId="7" hidden="1"/>
    <cellStyle name="Currency [0]" xfId="6036" builtinId="7" hidden="1"/>
    <cellStyle name="Currency [0]" xfId="5054" builtinId="7" hidden="1"/>
    <cellStyle name="Currency [0]" xfId="4748" builtinId="7" hidden="1"/>
    <cellStyle name="Currency [0]" xfId="6091" builtinId="7" hidden="1"/>
    <cellStyle name="Currency [0]" xfId="4304" builtinId="7" hidden="1"/>
    <cellStyle name="Currency [0]" xfId="4638" builtinId="7" hidden="1"/>
    <cellStyle name="Currency [0]" xfId="12526" builtinId="7" hidden="1"/>
    <cellStyle name="Currency [0]" xfId="6299" builtinId="7" hidden="1"/>
    <cellStyle name="Currency [0]" xfId="5695" builtinId="7" hidden="1"/>
    <cellStyle name="Currency [0]" xfId="13192" builtinId="7" hidden="1"/>
    <cellStyle name="Currency [0]" xfId="13288" builtinId="7" hidden="1"/>
    <cellStyle name="Currency [0]" xfId="13391" builtinId="7" hidden="1"/>
    <cellStyle name="Currency [0]" xfId="13266" builtinId="7" hidden="1"/>
    <cellStyle name="Currency [0]" xfId="13513" builtinId="7" hidden="1"/>
    <cellStyle name="Currency [0]" xfId="13630" builtinId="7" hidden="1"/>
    <cellStyle name="Currency [0]" xfId="13733" builtinId="7" hidden="1"/>
    <cellStyle name="Currency [0]" xfId="13608" builtinId="7" hidden="1"/>
    <cellStyle name="Currency [0]" xfId="13855" builtinId="7" hidden="1"/>
    <cellStyle name="Currency [0]" xfId="14593" builtinId="7" hidden="1"/>
    <cellStyle name="Currency [0]" xfId="14106" builtinId="7" hidden="1"/>
    <cellStyle name="Currency [0]" xfId="4595" builtinId="7" hidden="1"/>
    <cellStyle name="Currency [0]" xfId="7793" builtinId="7" hidden="1"/>
    <cellStyle name="Currency [0]" xfId="6303" builtinId="7" hidden="1"/>
    <cellStyle name="Currency [0]" xfId="14500" builtinId="7" hidden="1"/>
    <cellStyle name="Currency [0]" xfId="5929" builtinId="7" hidden="1"/>
    <cellStyle name="Currency [0]" xfId="8177" builtinId="7" hidden="1"/>
    <cellStyle name="Currency [0]" xfId="16870" builtinId="7" hidden="1"/>
    <cellStyle name="Currency [0]" xfId="14547" builtinId="7" hidden="1"/>
    <cellStyle name="Currency [0]" xfId="13985" builtinId="7" hidden="1"/>
    <cellStyle name="Currency [0]" xfId="6301" builtinId="7" hidden="1"/>
    <cellStyle name="Currency [0]" xfId="5839" builtinId="7" hidden="1"/>
    <cellStyle name="Currency [0]" xfId="5653" builtinId="7" hidden="1"/>
    <cellStyle name="Currency [0]" xfId="11389" builtinId="7" hidden="1"/>
    <cellStyle name="Currency [0]" xfId="5945" builtinId="7" hidden="1"/>
    <cellStyle name="Currency [0]" xfId="5869" builtinId="7" hidden="1"/>
    <cellStyle name="Currency [0]" xfId="11411" builtinId="7" hidden="1"/>
    <cellStyle name="Currency [0]" xfId="7663" builtinId="7" hidden="1"/>
    <cellStyle name="Currency [0]" xfId="5454" builtinId="7" hidden="1"/>
    <cellStyle name="Currency [0]" xfId="18624" builtinId="7" hidden="1"/>
    <cellStyle name="Currency [0]" xfId="8118" builtinId="7" hidden="1"/>
    <cellStyle name="Currency [0]" xfId="7533" builtinId="7" hidden="1"/>
    <cellStyle name="Currency [0]" xfId="19274" builtinId="7" hidden="1"/>
    <cellStyle name="Currency [0]" xfId="19371" builtinId="7" hidden="1"/>
    <cellStyle name="Currency [0]" xfId="19474" builtinId="7" hidden="1"/>
    <cellStyle name="Currency [0]" xfId="19349" builtinId="7" hidden="1"/>
    <cellStyle name="Currency [0]" xfId="19596" builtinId="7" hidden="1"/>
    <cellStyle name="Currency [0]" xfId="19713" builtinId="7" hidden="1"/>
    <cellStyle name="Currency [0]" xfId="19816" builtinId="7" hidden="1"/>
    <cellStyle name="Currency [0]" xfId="19691" builtinId="7" hidden="1"/>
    <cellStyle name="Currency [0]" xfId="19938" builtinId="7" hidden="1"/>
    <cellStyle name="Currency [0]" xfId="5638" builtinId="7" hidden="1"/>
    <cellStyle name="Currency [0]" xfId="16610" builtinId="7" hidden="1"/>
    <cellStyle name="Currency [0]" xfId="18849" builtinId="7" hidden="1"/>
    <cellStyle name="Currency [0]" xfId="4489" builtinId="7" hidden="1"/>
    <cellStyle name="Currency [0]" xfId="21886" builtinId="7" hidden="1"/>
    <cellStyle name="Currency [0]" xfId="16073" builtinId="7" hidden="1"/>
    <cellStyle name="Currency [0]" xfId="14598" builtinId="7" hidden="1"/>
    <cellStyle name="Currency [0]" xfId="22527" builtinId="7" hidden="1"/>
    <cellStyle name="Currency [0]" xfId="22624" builtinId="7" hidden="1"/>
    <cellStyle name="Currency [0]" xfId="22727" builtinId="7" hidden="1"/>
    <cellStyle name="Currency [0]" xfId="22602" builtinId="7" hidden="1"/>
    <cellStyle name="Currency [0]" xfId="22849" builtinId="7" hidden="1"/>
    <cellStyle name="Currency [0]" xfId="22966" builtinId="7" hidden="1"/>
    <cellStyle name="Currency [0]" xfId="23069" builtinId="7" hidden="1"/>
    <cellStyle name="Currency [0]" xfId="22944" builtinId="7" hidden="1"/>
    <cellStyle name="Currency [0]" xfId="23191" builtinId="7" hidden="1"/>
    <cellStyle name="Currency [0]" xfId="10179" builtinId="7" hidden="1"/>
    <cellStyle name="Currency [0]" xfId="20051" builtinId="7" hidden="1"/>
    <cellStyle name="Currency [0]" xfId="22105" builtinId="7" hidden="1"/>
    <cellStyle name="Currency [0]" xfId="4840" builtinId="7" hidden="1"/>
    <cellStyle name="Currency [0]" xfId="25065" builtinId="7" hidden="1"/>
    <cellStyle name="Currency [0]" xfId="20036" builtinId="7" hidden="1"/>
    <cellStyle name="Currency [0]" xfId="5443" builtinId="7" hidden="1"/>
    <cellStyle name="Currency [0]" xfId="25694" builtinId="7" hidden="1"/>
    <cellStyle name="Currency [0]" xfId="25790" builtinId="7" hidden="1"/>
    <cellStyle name="Currency [0]" xfId="25893" builtinId="7" hidden="1"/>
    <cellStyle name="Currency [0]" xfId="25768" builtinId="7" hidden="1"/>
    <cellStyle name="Currency [0]" xfId="26015" builtinId="7" hidden="1"/>
    <cellStyle name="Currency [0]" xfId="26122" builtinId="7" hidden="1"/>
    <cellStyle name="Currency [0]" xfId="26214" builtinId="7" hidden="1"/>
    <cellStyle name="Currency [0]" xfId="26105" builtinId="7" hidden="1"/>
    <cellStyle name="Currency [0]" xfId="26305" builtinId="7" hidden="1"/>
    <cellStyle name="Currency [0] 10" xfId="2379" hidden="1" xr:uid="{00000000-0005-0000-0000-000093650000}"/>
    <cellStyle name="Currency [0] 10" xfId="8960" hidden="1" xr:uid="{00000000-0005-0000-0000-000094650000}"/>
    <cellStyle name="Currency [0] 10" xfId="11447" hidden="1" xr:uid="{00000000-0005-0000-0000-000095650000}"/>
    <cellStyle name="Currency [0] 10" xfId="15226" hidden="1" xr:uid="{00000000-0005-0000-0000-000096650000}"/>
    <cellStyle name="Currency [0] 10" xfId="17581" hidden="1" xr:uid="{00000000-0005-0000-0000-000097650000}"/>
    <cellStyle name="Currency [0] 10" xfId="20860" hidden="1" xr:uid="{00000000-0005-0000-0000-000098650000}"/>
    <cellStyle name="Currency [0] 10" xfId="24051" hidden="1" xr:uid="{00000000-0005-0000-0000-000099650000}"/>
    <cellStyle name="Currency [0] 10" xfId="27033" hidden="1" xr:uid="{00000000-0005-0000-0000-00009A650000}"/>
    <cellStyle name="Currency [0] 10" xfId="28858" hidden="1" xr:uid="{00000000-0005-0000-0000-00009B650000}"/>
    <cellStyle name="Currency [0] 10" xfId="29577" hidden="1" xr:uid="{00000000-0005-0000-0000-00009C650000}"/>
    <cellStyle name="Currency [0] 10" xfId="29749" hidden="1" xr:uid="{00000000-0005-0000-0000-00009D650000}"/>
    <cellStyle name="Currency [0] 10" xfId="30147" hidden="1" xr:uid="{00000000-0005-0000-0000-00009E650000}"/>
    <cellStyle name="Currency [0] 10" xfId="30292" hidden="1" xr:uid="{00000000-0005-0000-0000-00009F650000}"/>
    <cellStyle name="Currency [0] 10" xfId="30633" hidden="1" xr:uid="{00000000-0005-0000-0000-0000A0650000}"/>
    <cellStyle name="Currency [0] 10" xfId="30970" hidden="1" xr:uid="{00000000-0005-0000-0000-0000A1650000}"/>
    <cellStyle name="Currency [0] 10" xfId="31221" hidden="1" xr:uid="{00000000-0005-0000-0000-0000A2650000}"/>
    <cellStyle name="Currency [0] 10" xfId="31650" hidden="1" xr:uid="{00000000-0005-0000-0000-0000A3650000}"/>
    <cellStyle name="Currency [0] 10" xfId="32369" hidden="1" xr:uid="{00000000-0005-0000-0000-0000A4650000}"/>
    <cellStyle name="Currency [0] 10" xfId="32541" hidden="1" xr:uid="{00000000-0005-0000-0000-0000A5650000}"/>
    <cellStyle name="Currency [0] 10" xfId="32939" hidden="1" xr:uid="{00000000-0005-0000-0000-0000A6650000}"/>
    <cellStyle name="Currency [0] 10" xfId="33084" hidden="1" xr:uid="{00000000-0005-0000-0000-0000A7650000}"/>
    <cellStyle name="Currency [0] 10" xfId="33425" hidden="1" xr:uid="{00000000-0005-0000-0000-0000A8650000}"/>
    <cellStyle name="Currency [0] 10" xfId="33762" hidden="1" xr:uid="{00000000-0005-0000-0000-0000A9650000}"/>
    <cellStyle name="Currency [0] 10" xfId="34013" hidden="1" xr:uid="{00000000-0005-0000-0000-0000AA650000}"/>
    <cellStyle name="Currency [0] 11" xfId="2469" hidden="1" xr:uid="{00000000-0005-0000-0000-0000AB650000}"/>
    <cellStyle name="Currency [0] 11" xfId="9057" hidden="1" xr:uid="{00000000-0005-0000-0000-0000AC650000}"/>
    <cellStyle name="Currency [0] 11" xfId="11545" hidden="1" xr:uid="{00000000-0005-0000-0000-0000AD650000}"/>
    <cellStyle name="Currency [0] 11" xfId="15318" hidden="1" xr:uid="{00000000-0005-0000-0000-0000AE650000}"/>
    <cellStyle name="Currency [0] 11" xfId="17675" hidden="1" xr:uid="{00000000-0005-0000-0000-0000AF650000}"/>
    <cellStyle name="Currency [0] 11" xfId="20954" hidden="1" xr:uid="{00000000-0005-0000-0000-0000B0650000}"/>
    <cellStyle name="Currency [0] 11" xfId="24143" hidden="1" xr:uid="{00000000-0005-0000-0000-0000B1650000}"/>
    <cellStyle name="Currency [0] 11" xfId="27123" hidden="1" xr:uid="{00000000-0005-0000-0000-0000B2650000}"/>
    <cellStyle name="Currency [0] 11" xfId="28859" hidden="1" xr:uid="{00000000-0005-0000-0000-0000B3650000}"/>
    <cellStyle name="Currency [0] 11" xfId="29580" hidden="1" xr:uid="{00000000-0005-0000-0000-0000B4650000}"/>
    <cellStyle name="Currency [0] 11" xfId="29751" hidden="1" xr:uid="{00000000-0005-0000-0000-0000B5650000}"/>
    <cellStyle name="Currency [0] 11" xfId="30148" hidden="1" xr:uid="{00000000-0005-0000-0000-0000B6650000}"/>
    <cellStyle name="Currency [0] 11" xfId="30293" hidden="1" xr:uid="{00000000-0005-0000-0000-0000B7650000}"/>
    <cellStyle name="Currency [0] 11" xfId="30634" hidden="1" xr:uid="{00000000-0005-0000-0000-0000B8650000}"/>
    <cellStyle name="Currency [0] 11" xfId="30971" hidden="1" xr:uid="{00000000-0005-0000-0000-0000B9650000}"/>
    <cellStyle name="Currency [0] 11" xfId="31222" hidden="1" xr:uid="{00000000-0005-0000-0000-0000BA650000}"/>
    <cellStyle name="Currency [0] 11" xfId="31651" hidden="1" xr:uid="{00000000-0005-0000-0000-0000BB650000}"/>
    <cellStyle name="Currency [0] 11" xfId="32372" hidden="1" xr:uid="{00000000-0005-0000-0000-0000BC650000}"/>
    <cellStyle name="Currency [0] 11" xfId="32543" hidden="1" xr:uid="{00000000-0005-0000-0000-0000BD650000}"/>
    <cellStyle name="Currency [0] 11" xfId="32940" hidden="1" xr:uid="{00000000-0005-0000-0000-0000BE650000}"/>
    <cellStyle name="Currency [0] 11" xfId="33085" hidden="1" xr:uid="{00000000-0005-0000-0000-0000BF650000}"/>
    <cellStyle name="Currency [0] 11" xfId="33426" hidden="1" xr:uid="{00000000-0005-0000-0000-0000C0650000}"/>
    <cellStyle name="Currency [0] 11" xfId="33763" hidden="1" xr:uid="{00000000-0005-0000-0000-0000C1650000}"/>
    <cellStyle name="Currency [0] 11" xfId="34014" hidden="1" xr:uid="{00000000-0005-0000-0000-0000C2650000}"/>
    <cellStyle name="Currency [0] 12" xfId="2363" hidden="1" xr:uid="{00000000-0005-0000-0000-0000C3650000}"/>
    <cellStyle name="Currency [0] 12" xfId="8943" hidden="1" xr:uid="{00000000-0005-0000-0000-0000C4650000}"/>
    <cellStyle name="Currency [0] 12" xfId="11427" hidden="1" xr:uid="{00000000-0005-0000-0000-0000C5650000}"/>
    <cellStyle name="Currency [0] 12" xfId="15210" hidden="1" xr:uid="{00000000-0005-0000-0000-0000C6650000}"/>
    <cellStyle name="Currency [0] 12" xfId="17564" hidden="1" xr:uid="{00000000-0005-0000-0000-0000C7650000}"/>
    <cellStyle name="Currency [0] 12" xfId="20843" hidden="1" xr:uid="{00000000-0005-0000-0000-0000C8650000}"/>
    <cellStyle name="Currency [0] 12" xfId="24034" hidden="1" xr:uid="{00000000-0005-0000-0000-0000C9650000}"/>
    <cellStyle name="Currency [0] 12" xfId="27017" hidden="1" xr:uid="{00000000-0005-0000-0000-0000CA650000}"/>
    <cellStyle name="Currency [0] 12" xfId="28857" hidden="1" xr:uid="{00000000-0005-0000-0000-0000CB650000}"/>
    <cellStyle name="Currency [0] 12" xfId="29575" hidden="1" xr:uid="{00000000-0005-0000-0000-0000CC650000}"/>
    <cellStyle name="Currency [0] 12" xfId="29747" hidden="1" xr:uid="{00000000-0005-0000-0000-0000CD650000}"/>
    <cellStyle name="Currency [0] 12" xfId="30146" hidden="1" xr:uid="{00000000-0005-0000-0000-0000CE650000}"/>
    <cellStyle name="Currency [0] 12" xfId="30291" hidden="1" xr:uid="{00000000-0005-0000-0000-0000CF650000}"/>
    <cellStyle name="Currency [0] 12" xfId="30632" hidden="1" xr:uid="{00000000-0005-0000-0000-0000D0650000}"/>
    <cellStyle name="Currency [0] 12" xfId="30969" hidden="1" xr:uid="{00000000-0005-0000-0000-0000D1650000}"/>
    <cellStyle name="Currency [0] 12" xfId="31220" hidden="1" xr:uid="{00000000-0005-0000-0000-0000D2650000}"/>
    <cellStyle name="Currency [0] 12" xfId="31649" hidden="1" xr:uid="{00000000-0005-0000-0000-0000D3650000}"/>
    <cellStyle name="Currency [0] 12" xfId="32367" hidden="1" xr:uid="{00000000-0005-0000-0000-0000D4650000}"/>
    <cellStyle name="Currency [0] 12" xfId="32539" hidden="1" xr:uid="{00000000-0005-0000-0000-0000D5650000}"/>
    <cellStyle name="Currency [0] 12" xfId="32938" hidden="1" xr:uid="{00000000-0005-0000-0000-0000D6650000}"/>
    <cellStyle name="Currency [0] 12" xfId="33083" hidden="1" xr:uid="{00000000-0005-0000-0000-0000D7650000}"/>
    <cellStyle name="Currency [0] 12" xfId="33424" hidden="1" xr:uid="{00000000-0005-0000-0000-0000D8650000}"/>
    <cellStyle name="Currency [0] 12" xfId="33761" hidden="1" xr:uid="{00000000-0005-0000-0000-0000D9650000}"/>
    <cellStyle name="Currency [0] 12" xfId="34012" hidden="1" xr:uid="{00000000-0005-0000-0000-0000DA650000}"/>
    <cellStyle name="Currency [0] 13" xfId="2559" hidden="1" xr:uid="{00000000-0005-0000-0000-0000DB650000}"/>
    <cellStyle name="Currency [0] 13" xfId="9155" hidden="1" xr:uid="{00000000-0005-0000-0000-0000DC650000}"/>
    <cellStyle name="Currency [0] 13" xfId="11647" hidden="1" xr:uid="{00000000-0005-0000-0000-0000DD650000}"/>
    <cellStyle name="Currency [0] 13" xfId="15415" hidden="1" xr:uid="{00000000-0005-0000-0000-0000DE650000}"/>
    <cellStyle name="Currency [0] 13" xfId="17777" hidden="1" xr:uid="{00000000-0005-0000-0000-0000DF650000}"/>
    <cellStyle name="Currency [0] 13" xfId="21051" hidden="1" xr:uid="{00000000-0005-0000-0000-0000E0650000}"/>
    <cellStyle name="Currency [0] 13" xfId="24238" hidden="1" xr:uid="{00000000-0005-0000-0000-0000E1650000}"/>
    <cellStyle name="Currency [0] 13" xfId="27213" hidden="1" xr:uid="{00000000-0005-0000-0000-0000E2650000}"/>
    <cellStyle name="Currency [0] 13" xfId="28860" hidden="1" xr:uid="{00000000-0005-0000-0000-0000E3650000}"/>
    <cellStyle name="Currency [0] 13" xfId="29581" hidden="1" xr:uid="{00000000-0005-0000-0000-0000E4650000}"/>
    <cellStyle name="Currency [0] 13" xfId="29753" hidden="1" xr:uid="{00000000-0005-0000-0000-0000E5650000}"/>
    <cellStyle name="Currency [0] 13" xfId="30149" hidden="1" xr:uid="{00000000-0005-0000-0000-0000E6650000}"/>
    <cellStyle name="Currency [0] 13" xfId="30295" hidden="1" xr:uid="{00000000-0005-0000-0000-0000E7650000}"/>
    <cellStyle name="Currency [0] 13" xfId="30635" hidden="1" xr:uid="{00000000-0005-0000-0000-0000E8650000}"/>
    <cellStyle name="Currency [0] 13" xfId="30972" hidden="1" xr:uid="{00000000-0005-0000-0000-0000E9650000}"/>
    <cellStyle name="Currency [0] 13" xfId="31223" hidden="1" xr:uid="{00000000-0005-0000-0000-0000EA650000}"/>
    <cellStyle name="Currency [0] 13" xfId="31652" hidden="1" xr:uid="{00000000-0005-0000-0000-0000EB650000}"/>
    <cellStyle name="Currency [0] 13" xfId="32373" hidden="1" xr:uid="{00000000-0005-0000-0000-0000EC650000}"/>
    <cellStyle name="Currency [0] 13" xfId="32545" hidden="1" xr:uid="{00000000-0005-0000-0000-0000ED650000}"/>
    <cellStyle name="Currency [0] 13" xfId="32941" hidden="1" xr:uid="{00000000-0005-0000-0000-0000EE650000}"/>
    <cellStyle name="Currency [0] 13" xfId="33087" hidden="1" xr:uid="{00000000-0005-0000-0000-0000EF650000}"/>
    <cellStyle name="Currency [0] 13" xfId="33427" hidden="1" xr:uid="{00000000-0005-0000-0000-0000F0650000}"/>
    <cellStyle name="Currency [0] 13" xfId="33764" hidden="1" xr:uid="{00000000-0005-0000-0000-0000F1650000}"/>
    <cellStyle name="Currency [0] 13" xfId="34015" hidden="1" xr:uid="{00000000-0005-0000-0000-0000F2650000}"/>
    <cellStyle name="Currency [0] 14" xfId="2639" hidden="1" xr:uid="{00000000-0005-0000-0000-0000F3650000}"/>
    <cellStyle name="Currency [0] 14" xfId="9246" hidden="1" xr:uid="{00000000-0005-0000-0000-0000F4650000}"/>
    <cellStyle name="Currency [0] 14" xfId="11746" hidden="1" xr:uid="{00000000-0005-0000-0000-0000F5650000}"/>
    <cellStyle name="Currency [0] 14" xfId="15504" hidden="1" xr:uid="{00000000-0005-0000-0000-0000F6650000}"/>
    <cellStyle name="Currency [0] 14" xfId="17866" hidden="1" xr:uid="{00000000-0005-0000-0000-0000F7650000}"/>
    <cellStyle name="Currency [0] 14" xfId="21138" hidden="1" xr:uid="{00000000-0005-0000-0000-0000F8650000}"/>
    <cellStyle name="Currency [0] 14" xfId="24325" hidden="1" xr:uid="{00000000-0005-0000-0000-0000F9650000}"/>
    <cellStyle name="Currency [0] 14" xfId="27293" hidden="1" xr:uid="{00000000-0005-0000-0000-0000FA650000}"/>
    <cellStyle name="Currency [0] 14" xfId="28862" hidden="1" xr:uid="{00000000-0005-0000-0000-0000FB650000}"/>
    <cellStyle name="Currency [0] 14" xfId="29583" hidden="1" xr:uid="{00000000-0005-0000-0000-0000FC650000}"/>
    <cellStyle name="Currency [0] 14" xfId="29757" hidden="1" xr:uid="{00000000-0005-0000-0000-0000FD650000}"/>
    <cellStyle name="Currency [0] 14" xfId="30151" hidden="1" xr:uid="{00000000-0005-0000-0000-0000FE650000}"/>
    <cellStyle name="Currency [0] 14" xfId="30298" hidden="1" xr:uid="{00000000-0005-0000-0000-0000FF650000}"/>
    <cellStyle name="Currency [0] 14" xfId="30637" hidden="1" xr:uid="{00000000-0005-0000-0000-000000660000}"/>
    <cellStyle name="Currency [0] 14" xfId="30974" hidden="1" xr:uid="{00000000-0005-0000-0000-000001660000}"/>
    <cellStyle name="Currency [0] 14" xfId="31225" hidden="1" xr:uid="{00000000-0005-0000-0000-000002660000}"/>
    <cellStyle name="Currency [0] 14" xfId="31654" hidden="1" xr:uid="{00000000-0005-0000-0000-000003660000}"/>
    <cellStyle name="Currency [0] 14" xfId="32375" hidden="1" xr:uid="{00000000-0005-0000-0000-000004660000}"/>
    <cellStyle name="Currency [0] 14" xfId="32549" hidden="1" xr:uid="{00000000-0005-0000-0000-000005660000}"/>
    <cellStyle name="Currency [0] 14" xfId="32943" hidden="1" xr:uid="{00000000-0005-0000-0000-000006660000}"/>
    <cellStyle name="Currency [0] 14" xfId="33090" hidden="1" xr:uid="{00000000-0005-0000-0000-000007660000}"/>
    <cellStyle name="Currency [0] 14" xfId="33429" hidden="1" xr:uid="{00000000-0005-0000-0000-000008660000}"/>
    <cellStyle name="Currency [0] 14" xfId="33766" hidden="1" xr:uid="{00000000-0005-0000-0000-000009660000}"/>
    <cellStyle name="Currency [0] 14" xfId="34017" hidden="1" xr:uid="{00000000-0005-0000-0000-00000A660000}"/>
    <cellStyle name="Currency [0] 15" xfId="2729" hidden="1" xr:uid="{00000000-0005-0000-0000-00000B660000}"/>
    <cellStyle name="Currency [0] 15" xfId="9342" hidden="1" xr:uid="{00000000-0005-0000-0000-00000C660000}"/>
    <cellStyle name="Currency [0] 15" xfId="11843" hidden="1" xr:uid="{00000000-0005-0000-0000-00000D660000}"/>
    <cellStyle name="Currency [0] 15" xfId="15596" hidden="1" xr:uid="{00000000-0005-0000-0000-00000E660000}"/>
    <cellStyle name="Currency [0] 15" xfId="17960" hidden="1" xr:uid="{00000000-0005-0000-0000-00000F660000}"/>
    <cellStyle name="Currency [0] 15" xfId="21232" hidden="1" xr:uid="{00000000-0005-0000-0000-000010660000}"/>
    <cellStyle name="Currency [0] 15" xfId="24417" hidden="1" xr:uid="{00000000-0005-0000-0000-000011660000}"/>
    <cellStyle name="Currency [0] 15" xfId="27383" hidden="1" xr:uid="{00000000-0005-0000-0000-000012660000}"/>
    <cellStyle name="Currency [0] 15" xfId="28863" hidden="1" xr:uid="{00000000-0005-0000-0000-000013660000}"/>
    <cellStyle name="Currency [0] 15" xfId="29584" hidden="1" xr:uid="{00000000-0005-0000-0000-000014660000}"/>
    <cellStyle name="Currency [0] 15" xfId="29758" hidden="1" xr:uid="{00000000-0005-0000-0000-000015660000}"/>
    <cellStyle name="Currency [0] 15" xfId="30152" hidden="1" xr:uid="{00000000-0005-0000-0000-000016660000}"/>
    <cellStyle name="Currency [0] 15" xfId="30299" hidden="1" xr:uid="{00000000-0005-0000-0000-000017660000}"/>
    <cellStyle name="Currency [0] 15" xfId="30638" hidden="1" xr:uid="{00000000-0005-0000-0000-000018660000}"/>
    <cellStyle name="Currency [0] 15" xfId="30975" hidden="1" xr:uid="{00000000-0005-0000-0000-000019660000}"/>
    <cellStyle name="Currency [0] 15" xfId="31226" hidden="1" xr:uid="{00000000-0005-0000-0000-00001A660000}"/>
    <cellStyle name="Currency [0] 15" xfId="31655" hidden="1" xr:uid="{00000000-0005-0000-0000-00001B660000}"/>
    <cellStyle name="Currency [0] 15" xfId="32376" hidden="1" xr:uid="{00000000-0005-0000-0000-00001C660000}"/>
    <cellStyle name="Currency [0] 15" xfId="32550" hidden="1" xr:uid="{00000000-0005-0000-0000-00001D660000}"/>
    <cellStyle name="Currency [0] 15" xfId="32944" hidden="1" xr:uid="{00000000-0005-0000-0000-00001E660000}"/>
    <cellStyle name="Currency [0] 15" xfId="33091" hidden="1" xr:uid="{00000000-0005-0000-0000-00001F660000}"/>
    <cellStyle name="Currency [0] 15" xfId="33430" hidden="1" xr:uid="{00000000-0005-0000-0000-000020660000}"/>
    <cellStyle name="Currency [0] 15" xfId="33767" hidden="1" xr:uid="{00000000-0005-0000-0000-000021660000}"/>
    <cellStyle name="Currency [0] 15" xfId="34018" hidden="1" xr:uid="{00000000-0005-0000-0000-000022660000}"/>
    <cellStyle name="Currency [0] 16" xfId="2623" hidden="1" xr:uid="{00000000-0005-0000-0000-000023660000}"/>
    <cellStyle name="Currency [0] 16" xfId="9228" hidden="1" xr:uid="{00000000-0005-0000-0000-000024660000}"/>
    <cellStyle name="Currency [0] 16" xfId="11725" hidden="1" xr:uid="{00000000-0005-0000-0000-000025660000}"/>
    <cellStyle name="Currency [0] 16" xfId="15487" hidden="1" xr:uid="{00000000-0005-0000-0000-000026660000}"/>
    <cellStyle name="Currency [0] 16" xfId="17848" hidden="1" xr:uid="{00000000-0005-0000-0000-000027660000}"/>
    <cellStyle name="Currency [0] 16" xfId="21120" hidden="1" xr:uid="{00000000-0005-0000-0000-000028660000}"/>
    <cellStyle name="Currency [0] 16" xfId="24307" hidden="1" xr:uid="{00000000-0005-0000-0000-000029660000}"/>
    <cellStyle name="Currency [0] 16" xfId="27277" hidden="1" xr:uid="{00000000-0005-0000-0000-00002A660000}"/>
    <cellStyle name="Currency [0] 16" xfId="28861" hidden="1" xr:uid="{00000000-0005-0000-0000-00002B660000}"/>
    <cellStyle name="Currency [0] 16" xfId="29582" hidden="1" xr:uid="{00000000-0005-0000-0000-00002C660000}"/>
    <cellStyle name="Currency [0] 16" xfId="29754" hidden="1" xr:uid="{00000000-0005-0000-0000-00002D660000}"/>
    <cellStyle name="Currency [0] 16" xfId="30150" hidden="1" xr:uid="{00000000-0005-0000-0000-00002E660000}"/>
    <cellStyle name="Currency [0] 16" xfId="30297" hidden="1" xr:uid="{00000000-0005-0000-0000-00002F660000}"/>
    <cellStyle name="Currency [0] 16" xfId="30636" hidden="1" xr:uid="{00000000-0005-0000-0000-000030660000}"/>
    <cellStyle name="Currency [0] 16" xfId="30973" hidden="1" xr:uid="{00000000-0005-0000-0000-000031660000}"/>
    <cellStyle name="Currency [0] 16" xfId="31224" hidden="1" xr:uid="{00000000-0005-0000-0000-000032660000}"/>
    <cellStyle name="Currency [0] 16" xfId="31653" hidden="1" xr:uid="{00000000-0005-0000-0000-000033660000}"/>
    <cellStyle name="Currency [0] 16" xfId="32374" hidden="1" xr:uid="{00000000-0005-0000-0000-000034660000}"/>
    <cellStyle name="Currency [0] 16" xfId="32546" hidden="1" xr:uid="{00000000-0005-0000-0000-000035660000}"/>
    <cellStyle name="Currency [0] 16" xfId="32942" hidden="1" xr:uid="{00000000-0005-0000-0000-000036660000}"/>
    <cellStyle name="Currency [0] 16" xfId="33089" hidden="1" xr:uid="{00000000-0005-0000-0000-000037660000}"/>
    <cellStyle name="Currency [0] 16" xfId="33428" hidden="1" xr:uid="{00000000-0005-0000-0000-000038660000}"/>
    <cellStyle name="Currency [0] 16" xfId="33765" hidden="1" xr:uid="{00000000-0005-0000-0000-000039660000}"/>
    <cellStyle name="Currency [0] 16" xfId="34016" hidden="1" xr:uid="{00000000-0005-0000-0000-00003A660000}"/>
    <cellStyle name="Currency [0] 17" xfId="2819" hidden="1" xr:uid="{00000000-0005-0000-0000-00003B660000}"/>
    <cellStyle name="Currency [0] 17" xfId="9439" hidden="1" xr:uid="{00000000-0005-0000-0000-00003C660000}"/>
    <cellStyle name="Currency [0] 17" xfId="11944" hidden="1" xr:uid="{00000000-0005-0000-0000-00003D660000}"/>
    <cellStyle name="Currency [0] 17" xfId="15691" hidden="1" xr:uid="{00000000-0005-0000-0000-00003E660000}"/>
    <cellStyle name="Currency [0] 17" xfId="18057" hidden="1" xr:uid="{00000000-0005-0000-0000-00003F660000}"/>
    <cellStyle name="Currency [0] 17" xfId="21328" hidden="1" xr:uid="{00000000-0005-0000-0000-000040660000}"/>
    <cellStyle name="Currency [0] 17" xfId="24513" hidden="1" xr:uid="{00000000-0005-0000-0000-000041660000}"/>
    <cellStyle name="Currency [0] 17" xfId="27473" hidden="1" xr:uid="{00000000-0005-0000-0000-000042660000}"/>
    <cellStyle name="Currency [0] 17" xfId="28864" hidden="1" xr:uid="{00000000-0005-0000-0000-000043660000}"/>
    <cellStyle name="Currency [0] 17" xfId="29586" hidden="1" xr:uid="{00000000-0005-0000-0000-000044660000}"/>
    <cellStyle name="Currency [0] 17" xfId="29759" hidden="1" xr:uid="{00000000-0005-0000-0000-000045660000}"/>
    <cellStyle name="Currency [0] 17" xfId="30153" hidden="1" xr:uid="{00000000-0005-0000-0000-000046660000}"/>
    <cellStyle name="Currency [0] 17" xfId="30300" hidden="1" xr:uid="{00000000-0005-0000-0000-000047660000}"/>
    <cellStyle name="Currency [0] 17" xfId="30639" hidden="1" xr:uid="{00000000-0005-0000-0000-000048660000}"/>
    <cellStyle name="Currency [0] 17" xfId="30976" hidden="1" xr:uid="{00000000-0005-0000-0000-000049660000}"/>
    <cellStyle name="Currency [0] 17" xfId="31227" hidden="1" xr:uid="{00000000-0005-0000-0000-00004A660000}"/>
    <cellStyle name="Currency [0] 17" xfId="31656" hidden="1" xr:uid="{00000000-0005-0000-0000-00004B660000}"/>
    <cellStyle name="Currency [0] 17" xfId="32378" hidden="1" xr:uid="{00000000-0005-0000-0000-00004C660000}"/>
    <cellStyle name="Currency [0] 17" xfId="32551" hidden="1" xr:uid="{00000000-0005-0000-0000-00004D660000}"/>
    <cellStyle name="Currency [0] 17" xfId="32945" hidden="1" xr:uid="{00000000-0005-0000-0000-00004E660000}"/>
    <cellStyle name="Currency [0] 17" xfId="33092" hidden="1" xr:uid="{00000000-0005-0000-0000-00004F660000}"/>
    <cellStyle name="Currency [0] 17" xfId="33431" hidden="1" xr:uid="{00000000-0005-0000-0000-000050660000}"/>
    <cellStyle name="Currency [0] 17" xfId="33768" hidden="1" xr:uid="{00000000-0005-0000-0000-000051660000}"/>
    <cellStyle name="Currency [0] 17" xfId="34019" hidden="1" xr:uid="{00000000-0005-0000-0000-000052660000}"/>
    <cellStyle name="Currency [0] 2" xfId="1716" hidden="1" xr:uid="{00000000-0005-0000-0000-000053660000}"/>
    <cellStyle name="Currency [0] 2" xfId="7957" hidden="1" xr:uid="{00000000-0005-0000-0000-000054660000}"/>
    <cellStyle name="Currency [0] 2" xfId="5904" hidden="1" xr:uid="{00000000-0005-0000-0000-000055660000}"/>
    <cellStyle name="Currency [0] 2" xfId="14297" hidden="1" xr:uid="{00000000-0005-0000-0000-000056660000}"/>
    <cellStyle name="Currency [0] 2" xfId="10790" hidden="1" xr:uid="{00000000-0005-0000-0000-000057660000}"/>
    <cellStyle name="Currency [0] 2" xfId="20120" hidden="1" xr:uid="{00000000-0005-0000-0000-000058660000}"/>
    <cellStyle name="Currency [0] 2" xfId="23329" hidden="1" xr:uid="{00000000-0005-0000-0000-000059660000}"/>
    <cellStyle name="Currency [0] 2" xfId="26370" hidden="1" xr:uid="{00000000-0005-0000-0000-00005A660000}"/>
    <cellStyle name="Currency [0] 2" xfId="28849" hidden="1" xr:uid="{00000000-0005-0000-0000-00005B660000}"/>
    <cellStyle name="Currency [0] 2" xfId="29531" hidden="1" xr:uid="{00000000-0005-0000-0000-00005C660000}"/>
    <cellStyle name="Currency [0] 2" xfId="29185" hidden="1" xr:uid="{00000000-0005-0000-0000-00005D660000}"/>
    <cellStyle name="Currency [0] 2" xfId="30114" hidden="1" xr:uid="{00000000-0005-0000-0000-00005E660000}"/>
    <cellStyle name="Currency [0] 2" xfId="29723" hidden="1" xr:uid="{00000000-0005-0000-0000-00005F660000}"/>
    <cellStyle name="Currency [0] 2" xfId="30619" hidden="1" xr:uid="{00000000-0005-0000-0000-000060660000}"/>
    <cellStyle name="Currency [0] 2" xfId="30956" hidden="1" xr:uid="{00000000-0005-0000-0000-000061660000}"/>
    <cellStyle name="Currency [0] 2" xfId="31212" hidden="1" xr:uid="{00000000-0005-0000-0000-000062660000}"/>
    <cellStyle name="Currency [0] 2" xfId="31641" hidden="1" xr:uid="{00000000-0005-0000-0000-000063660000}"/>
    <cellStyle name="Currency [0] 2" xfId="32323" hidden="1" xr:uid="{00000000-0005-0000-0000-000064660000}"/>
    <cellStyle name="Currency [0] 2" xfId="31977" hidden="1" xr:uid="{00000000-0005-0000-0000-000065660000}"/>
    <cellStyle name="Currency [0] 2" xfId="32906" hidden="1" xr:uid="{00000000-0005-0000-0000-000066660000}"/>
    <cellStyle name="Currency [0] 2" xfId="32515" hidden="1" xr:uid="{00000000-0005-0000-0000-000067660000}"/>
    <cellStyle name="Currency [0] 2" xfId="33411" hidden="1" xr:uid="{00000000-0005-0000-0000-000068660000}"/>
    <cellStyle name="Currency [0] 2" xfId="33748" hidden="1" xr:uid="{00000000-0005-0000-0000-000069660000}"/>
    <cellStyle name="Currency [0] 2" xfId="34004" hidden="1" xr:uid="{00000000-0005-0000-0000-00006A660000}"/>
    <cellStyle name="Currency [0] 3" xfId="1781" hidden="1" xr:uid="{00000000-0005-0000-0000-00006B660000}"/>
    <cellStyle name="Currency [0] 3" xfId="8023" hidden="1" xr:uid="{00000000-0005-0000-0000-00006C660000}"/>
    <cellStyle name="Currency [0] 3" xfId="6351" hidden="1" xr:uid="{00000000-0005-0000-0000-00006D660000}"/>
    <cellStyle name="Currency [0] 3" xfId="14362" hidden="1" xr:uid="{00000000-0005-0000-0000-00006E660000}"/>
    <cellStyle name="Currency [0] 3" xfId="5645" hidden="1" xr:uid="{00000000-0005-0000-0000-00006F660000}"/>
    <cellStyle name="Currency [0] 3" xfId="20187" hidden="1" xr:uid="{00000000-0005-0000-0000-000070660000}"/>
    <cellStyle name="Currency [0] 3" xfId="23395" hidden="1" xr:uid="{00000000-0005-0000-0000-000071660000}"/>
    <cellStyle name="Currency [0] 3" xfId="26435" hidden="1" xr:uid="{00000000-0005-0000-0000-000072660000}"/>
    <cellStyle name="Currency [0] 3" xfId="28850" hidden="1" xr:uid="{00000000-0005-0000-0000-000073660000}"/>
    <cellStyle name="Currency [0] 3" xfId="29532" hidden="1" xr:uid="{00000000-0005-0000-0000-000074660000}"/>
    <cellStyle name="Currency [0] 3" xfId="29256" hidden="1" xr:uid="{00000000-0005-0000-0000-000075660000}"/>
    <cellStyle name="Currency [0] 3" xfId="30115" hidden="1" xr:uid="{00000000-0005-0000-0000-000076660000}"/>
    <cellStyle name="Currency [0] 3" xfId="29161" hidden="1" xr:uid="{00000000-0005-0000-0000-000077660000}"/>
    <cellStyle name="Currency [0] 3" xfId="30620" hidden="1" xr:uid="{00000000-0005-0000-0000-000078660000}"/>
    <cellStyle name="Currency [0] 3" xfId="30957" hidden="1" xr:uid="{00000000-0005-0000-0000-000079660000}"/>
    <cellStyle name="Currency [0] 3" xfId="31213" hidden="1" xr:uid="{00000000-0005-0000-0000-00007A660000}"/>
    <cellStyle name="Currency [0] 3" xfId="31642" hidden="1" xr:uid="{00000000-0005-0000-0000-00007B660000}"/>
    <cellStyle name="Currency [0] 3" xfId="32324" hidden="1" xr:uid="{00000000-0005-0000-0000-00007C660000}"/>
    <cellStyle name="Currency [0] 3" xfId="32048" hidden="1" xr:uid="{00000000-0005-0000-0000-00007D660000}"/>
    <cellStyle name="Currency [0] 3" xfId="32907" hidden="1" xr:uid="{00000000-0005-0000-0000-00007E660000}"/>
    <cellStyle name="Currency [0] 3" xfId="31953" hidden="1" xr:uid="{00000000-0005-0000-0000-00007F660000}"/>
    <cellStyle name="Currency [0] 3" xfId="33412" hidden="1" xr:uid="{00000000-0005-0000-0000-000080660000}"/>
    <cellStyle name="Currency [0] 3" xfId="33749" hidden="1" xr:uid="{00000000-0005-0000-0000-000081660000}"/>
    <cellStyle name="Currency [0] 3" xfId="34005" hidden="1" xr:uid="{00000000-0005-0000-0000-000082660000}"/>
    <cellStyle name="Currency [0] 4" xfId="2005" hidden="1" xr:uid="{00000000-0005-0000-0000-000083660000}"/>
    <cellStyle name="Currency [0] 4" xfId="8553" hidden="1" xr:uid="{00000000-0005-0000-0000-000084660000}"/>
    <cellStyle name="Currency [0] 4" xfId="10997" hidden="1" xr:uid="{00000000-0005-0000-0000-000085660000}"/>
    <cellStyle name="Currency [0] 4" xfId="14825" hidden="1" xr:uid="{00000000-0005-0000-0000-000086660000}"/>
    <cellStyle name="Currency [0] 4" xfId="17154" hidden="1" xr:uid="{00000000-0005-0000-0000-000087660000}"/>
    <cellStyle name="Currency [0] 4" xfId="20438" hidden="1" xr:uid="{00000000-0005-0000-0000-000088660000}"/>
    <cellStyle name="Currency [0] 4" xfId="23640" hidden="1" xr:uid="{00000000-0005-0000-0000-000089660000}"/>
    <cellStyle name="Currency [0] 4" xfId="26659" hidden="1" xr:uid="{00000000-0005-0000-0000-00008A660000}"/>
    <cellStyle name="Currency [0] 4" xfId="28852" hidden="1" xr:uid="{00000000-0005-0000-0000-00008B660000}"/>
    <cellStyle name="Currency [0] 4" xfId="29570" hidden="1" xr:uid="{00000000-0005-0000-0000-00008C660000}"/>
    <cellStyle name="Currency [0] 4" xfId="29734" hidden="1" xr:uid="{00000000-0005-0000-0000-00008D660000}"/>
    <cellStyle name="Currency [0] 4" xfId="30141" hidden="1" xr:uid="{00000000-0005-0000-0000-00008E660000}"/>
    <cellStyle name="Currency [0] 4" xfId="30283" hidden="1" xr:uid="{00000000-0005-0000-0000-00008F660000}"/>
    <cellStyle name="Currency [0] 4" xfId="30625" hidden="1" xr:uid="{00000000-0005-0000-0000-000090660000}"/>
    <cellStyle name="Currency [0] 4" xfId="30962" hidden="1" xr:uid="{00000000-0005-0000-0000-000091660000}"/>
    <cellStyle name="Currency [0] 4" xfId="31215" hidden="1" xr:uid="{00000000-0005-0000-0000-000092660000}"/>
    <cellStyle name="Currency [0] 4" xfId="31644" hidden="1" xr:uid="{00000000-0005-0000-0000-000093660000}"/>
    <cellStyle name="Currency [0] 4" xfId="32362" hidden="1" xr:uid="{00000000-0005-0000-0000-000094660000}"/>
    <cellStyle name="Currency [0] 4" xfId="32526" hidden="1" xr:uid="{00000000-0005-0000-0000-000095660000}"/>
    <cellStyle name="Currency [0] 4" xfId="32933" hidden="1" xr:uid="{00000000-0005-0000-0000-000096660000}"/>
    <cellStyle name="Currency [0] 4" xfId="33075" hidden="1" xr:uid="{00000000-0005-0000-0000-000097660000}"/>
    <cellStyle name="Currency [0] 4" xfId="33417" hidden="1" xr:uid="{00000000-0005-0000-0000-000098660000}"/>
    <cellStyle name="Currency [0] 4" xfId="33754" hidden="1" xr:uid="{00000000-0005-0000-0000-000099660000}"/>
    <cellStyle name="Currency [0] 4" xfId="34007" hidden="1" xr:uid="{00000000-0005-0000-0000-00009A660000}"/>
    <cellStyle name="Currency [0] 5" xfId="2072" hidden="1" xr:uid="{00000000-0005-0000-0000-00009B660000}"/>
    <cellStyle name="Currency [0] 5" xfId="8629" hidden="1" xr:uid="{00000000-0005-0000-0000-00009C660000}"/>
    <cellStyle name="Currency [0] 5" xfId="11081" hidden="1" xr:uid="{00000000-0005-0000-0000-00009D660000}"/>
    <cellStyle name="Currency [0] 5" xfId="14901" hidden="1" xr:uid="{00000000-0005-0000-0000-00009E660000}"/>
    <cellStyle name="Currency [0] 5" xfId="17234" hidden="1" xr:uid="{00000000-0005-0000-0000-00009F660000}"/>
    <cellStyle name="Currency [0] 5" xfId="20517" hidden="1" xr:uid="{00000000-0005-0000-0000-0000A0660000}"/>
    <cellStyle name="Currency [0] 5" xfId="23715" hidden="1" xr:uid="{00000000-0005-0000-0000-0000A1660000}"/>
    <cellStyle name="Currency [0] 5" xfId="26726" hidden="1" xr:uid="{00000000-0005-0000-0000-0000A2660000}"/>
    <cellStyle name="Currency [0] 5" xfId="28853" hidden="1" xr:uid="{00000000-0005-0000-0000-0000A3660000}"/>
    <cellStyle name="Currency [0] 5" xfId="29571" hidden="1" xr:uid="{00000000-0005-0000-0000-0000A4660000}"/>
    <cellStyle name="Currency [0] 5" xfId="29736" hidden="1" xr:uid="{00000000-0005-0000-0000-0000A5660000}"/>
    <cellStyle name="Currency [0] 5" xfId="30142" hidden="1" xr:uid="{00000000-0005-0000-0000-0000A6660000}"/>
    <cellStyle name="Currency [0] 5" xfId="30284" hidden="1" xr:uid="{00000000-0005-0000-0000-0000A7660000}"/>
    <cellStyle name="Currency [0] 5" xfId="30626" hidden="1" xr:uid="{00000000-0005-0000-0000-0000A8660000}"/>
    <cellStyle name="Currency [0] 5" xfId="30963" hidden="1" xr:uid="{00000000-0005-0000-0000-0000A9660000}"/>
    <cellStyle name="Currency [0] 5" xfId="31216" hidden="1" xr:uid="{00000000-0005-0000-0000-0000AA660000}"/>
    <cellStyle name="Currency [0] 5" xfId="31645" hidden="1" xr:uid="{00000000-0005-0000-0000-0000AB660000}"/>
    <cellStyle name="Currency [0] 5" xfId="32363" hidden="1" xr:uid="{00000000-0005-0000-0000-0000AC660000}"/>
    <cellStyle name="Currency [0] 5" xfId="32528" hidden="1" xr:uid="{00000000-0005-0000-0000-0000AD660000}"/>
    <cellStyle name="Currency [0] 5" xfId="32934" hidden="1" xr:uid="{00000000-0005-0000-0000-0000AE660000}"/>
    <cellStyle name="Currency [0] 5" xfId="33076" hidden="1" xr:uid="{00000000-0005-0000-0000-0000AF660000}"/>
    <cellStyle name="Currency [0] 5" xfId="33418" hidden="1" xr:uid="{00000000-0005-0000-0000-0000B0660000}"/>
    <cellStyle name="Currency [0] 5" xfId="33755" hidden="1" xr:uid="{00000000-0005-0000-0000-0000B1660000}"/>
    <cellStyle name="Currency [0] 5" xfId="34008" hidden="1" xr:uid="{00000000-0005-0000-0000-0000B2660000}"/>
    <cellStyle name="Currency [0] 6" xfId="2124" hidden="1" xr:uid="{00000000-0005-0000-0000-0000B3660000}"/>
    <cellStyle name="Currency [0] 6" xfId="8688" hidden="1" xr:uid="{00000000-0005-0000-0000-0000B4660000}"/>
    <cellStyle name="Currency [0] 6" xfId="11150" hidden="1" xr:uid="{00000000-0005-0000-0000-0000B5660000}"/>
    <cellStyle name="Currency [0] 6" xfId="14957" hidden="1" xr:uid="{00000000-0005-0000-0000-0000B6660000}"/>
    <cellStyle name="Currency [0] 6" xfId="17297" hidden="1" xr:uid="{00000000-0005-0000-0000-0000B7660000}"/>
    <cellStyle name="Currency [0] 6" xfId="20580" hidden="1" xr:uid="{00000000-0005-0000-0000-0000B8660000}"/>
    <cellStyle name="Currency [0] 6" xfId="23777" hidden="1" xr:uid="{00000000-0005-0000-0000-0000B9660000}"/>
    <cellStyle name="Currency [0] 6" xfId="26778" hidden="1" xr:uid="{00000000-0005-0000-0000-0000BA660000}"/>
    <cellStyle name="Currency [0] 6" xfId="28854" hidden="1" xr:uid="{00000000-0005-0000-0000-0000BB660000}"/>
    <cellStyle name="Currency [0] 6" xfId="29572" hidden="1" xr:uid="{00000000-0005-0000-0000-0000BC660000}"/>
    <cellStyle name="Currency [0] 6" xfId="29740" hidden="1" xr:uid="{00000000-0005-0000-0000-0000BD660000}"/>
    <cellStyle name="Currency [0] 6" xfId="30143" hidden="1" xr:uid="{00000000-0005-0000-0000-0000BE660000}"/>
    <cellStyle name="Currency [0] 6" xfId="30286" hidden="1" xr:uid="{00000000-0005-0000-0000-0000BF660000}"/>
    <cellStyle name="Currency [0] 6" xfId="30628" hidden="1" xr:uid="{00000000-0005-0000-0000-0000C0660000}"/>
    <cellStyle name="Currency [0] 6" xfId="30965" hidden="1" xr:uid="{00000000-0005-0000-0000-0000C1660000}"/>
    <cellStyle name="Currency [0] 6" xfId="31217" hidden="1" xr:uid="{00000000-0005-0000-0000-0000C2660000}"/>
    <cellStyle name="Currency [0] 6" xfId="31646" hidden="1" xr:uid="{00000000-0005-0000-0000-0000C3660000}"/>
    <cellStyle name="Currency [0] 6" xfId="32364" hidden="1" xr:uid="{00000000-0005-0000-0000-0000C4660000}"/>
    <cellStyle name="Currency [0] 6" xfId="32532" hidden="1" xr:uid="{00000000-0005-0000-0000-0000C5660000}"/>
    <cellStyle name="Currency [0] 6" xfId="32935" hidden="1" xr:uid="{00000000-0005-0000-0000-0000C6660000}"/>
    <cellStyle name="Currency [0] 6" xfId="33078" hidden="1" xr:uid="{00000000-0005-0000-0000-0000C7660000}"/>
    <cellStyle name="Currency [0] 6" xfId="33420" hidden="1" xr:uid="{00000000-0005-0000-0000-0000C8660000}"/>
    <cellStyle name="Currency [0] 6" xfId="33757" hidden="1" xr:uid="{00000000-0005-0000-0000-0000C9660000}"/>
    <cellStyle name="Currency [0] 6" xfId="34009" hidden="1" xr:uid="{00000000-0005-0000-0000-0000CA660000}"/>
    <cellStyle name="Currency [0] 7" xfId="2219" hidden="1" xr:uid="{00000000-0005-0000-0000-0000CB660000}"/>
    <cellStyle name="Currency [0] 7" xfId="8787" hidden="1" xr:uid="{00000000-0005-0000-0000-0000CC660000}"/>
    <cellStyle name="Currency [0] 7" xfId="11255" hidden="1" xr:uid="{00000000-0005-0000-0000-0000CD660000}"/>
    <cellStyle name="Currency [0] 7" xfId="15055" hidden="1" xr:uid="{00000000-0005-0000-0000-0000CE660000}"/>
    <cellStyle name="Currency [0] 7" xfId="17399" hidden="1" xr:uid="{00000000-0005-0000-0000-0000CF660000}"/>
    <cellStyle name="Currency [0] 7" xfId="20680" hidden="1" xr:uid="{00000000-0005-0000-0000-0000D0660000}"/>
    <cellStyle name="Currency [0] 7" xfId="23876" hidden="1" xr:uid="{00000000-0005-0000-0000-0000D1660000}"/>
    <cellStyle name="Currency [0] 7" xfId="26873" hidden="1" xr:uid="{00000000-0005-0000-0000-0000D2660000}"/>
    <cellStyle name="Currency [0] 7" xfId="28855" hidden="1" xr:uid="{00000000-0005-0000-0000-0000D3660000}"/>
    <cellStyle name="Currency [0] 7" xfId="29573" hidden="1" xr:uid="{00000000-0005-0000-0000-0000D4660000}"/>
    <cellStyle name="Currency [0] 7" xfId="29743" hidden="1" xr:uid="{00000000-0005-0000-0000-0000D5660000}"/>
    <cellStyle name="Currency [0] 7" xfId="30144" hidden="1" xr:uid="{00000000-0005-0000-0000-0000D6660000}"/>
    <cellStyle name="Currency [0] 7" xfId="30289" hidden="1" xr:uid="{00000000-0005-0000-0000-0000D7660000}"/>
    <cellStyle name="Currency [0] 7" xfId="30630" hidden="1" xr:uid="{00000000-0005-0000-0000-0000D8660000}"/>
    <cellStyle name="Currency [0] 7" xfId="30967" hidden="1" xr:uid="{00000000-0005-0000-0000-0000D9660000}"/>
    <cellStyle name="Currency [0] 7" xfId="31218" hidden="1" xr:uid="{00000000-0005-0000-0000-0000DA660000}"/>
    <cellStyle name="Currency [0] 7" xfId="31647" hidden="1" xr:uid="{00000000-0005-0000-0000-0000DB660000}"/>
    <cellStyle name="Currency [0] 7" xfId="32365" hidden="1" xr:uid="{00000000-0005-0000-0000-0000DC660000}"/>
    <cellStyle name="Currency [0] 7" xfId="32535" hidden="1" xr:uid="{00000000-0005-0000-0000-0000DD660000}"/>
    <cellStyle name="Currency [0] 7" xfId="32936" hidden="1" xr:uid="{00000000-0005-0000-0000-0000DE660000}"/>
    <cellStyle name="Currency [0] 7" xfId="33081" hidden="1" xr:uid="{00000000-0005-0000-0000-0000DF660000}"/>
    <cellStyle name="Currency [0] 7" xfId="33422" hidden="1" xr:uid="{00000000-0005-0000-0000-0000E0660000}"/>
    <cellStyle name="Currency [0] 7" xfId="33759" hidden="1" xr:uid="{00000000-0005-0000-0000-0000E1660000}"/>
    <cellStyle name="Currency [0] 7" xfId="34010" hidden="1" xr:uid="{00000000-0005-0000-0000-0000E2660000}"/>
    <cellStyle name="Currency [0] 8" xfId="1995" hidden="1" xr:uid="{00000000-0005-0000-0000-0000E3660000}"/>
    <cellStyle name="Currency [0] 8" xfId="8543" hidden="1" xr:uid="{00000000-0005-0000-0000-0000E4660000}"/>
    <cellStyle name="Currency [0] 8" xfId="10986" hidden="1" xr:uid="{00000000-0005-0000-0000-0000E5660000}"/>
    <cellStyle name="Currency [0] 8" xfId="14815" hidden="1" xr:uid="{00000000-0005-0000-0000-0000E6660000}"/>
    <cellStyle name="Currency [0] 8" xfId="17143" hidden="1" xr:uid="{00000000-0005-0000-0000-0000E7660000}"/>
    <cellStyle name="Currency [0] 8" xfId="20427" hidden="1" xr:uid="{00000000-0005-0000-0000-0000E8660000}"/>
    <cellStyle name="Currency [0] 8" xfId="23629" hidden="1" xr:uid="{00000000-0005-0000-0000-0000E9660000}"/>
    <cellStyle name="Currency [0] 8" xfId="26649" hidden="1" xr:uid="{00000000-0005-0000-0000-0000EA660000}"/>
    <cellStyle name="Currency [0] 8" xfId="28851" hidden="1" xr:uid="{00000000-0005-0000-0000-0000EB660000}"/>
    <cellStyle name="Currency [0] 8" xfId="29569" hidden="1" xr:uid="{00000000-0005-0000-0000-0000EC660000}"/>
    <cellStyle name="Currency [0] 8" xfId="29733" hidden="1" xr:uid="{00000000-0005-0000-0000-0000ED660000}"/>
    <cellStyle name="Currency [0] 8" xfId="30140" hidden="1" xr:uid="{00000000-0005-0000-0000-0000EE660000}"/>
    <cellStyle name="Currency [0] 8" xfId="30282" hidden="1" xr:uid="{00000000-0005-0000-0000-0000EF660000}"/>
    <cellStyle name="Currency [0] 8" xfId="30624" hidden="1" xr:uid="{00000000-0005-0000-0000-0000F0660000}"/>
    <cellStyle name="Currency [0] 8" xfId="30961" hidden="1" xr:uid="{00000000-0005-0000-0000-0000F1660000}"/>
    <cellStyle name="Currency [0] 8" xfId="31214" hidden="1" xr:uid="{00000000-0005-0000-0000-0000F2660000}"/>
    <cellStyle name="Currency [0] 8" xfId="31643" hidden="1" xr:uid="{00000000-0005-0000-0000-0000F3660000}"/>
    <cellStyle name="Currency [0] 8" xfId="32361" hidden="1" xr:uid="{00000000-0005-0000-0000-0000F4660000}"/>
    <cellStyle name="Currency [0] 8" xfId="32525" hidden="1" xr:uid="{00000000-0005-0000-0000-0000F5660000}"/>
    <cellStyle name="Currency [0] 8" xfId="32932" hidden="1" xr:uid="{00000000-0005-0000-0000-0000F6660000}"/>
    <cellStyle name="Currency [0] 8" xfId="33074" hidden="1" xr:uid="{00000000-0005-0000-0000-0000F7660000}"/>
    <cellStyle name="Currency [0] 8" xfId="33416" hidden="1" xr:uid="{00000000-0005-0000-0000-0000F8660000}"/>
    <cellStyle name="Currency [0] 8" xfId="33753" hidden="1" xr:uid="{00000000-0005-0000-0000-0000F9660000}"/>
    <cellStyle name="Currency [0] 8" xfId="34006" hidden="1" xr:uid="{00000000-0005-0000-0000-0000FA660000}"/>
    <cellStyle name="Currency [0] 9" xfId="2318" hidden="1" xr:uid="{00000000-0005-0000-0000-0000FB660000}"/>
    <cellStyle name="Currency [0] 9" xfId="8893" hidden="1" xr:uid="{00000000-0005-0000-0000-0000FC660000}"/>
    <cellStyle name="Currency [0] 9" xfId="11369" hidden="1" xr:uid="{00000000-0005-0000-0000-0000FD660000}"/>
    <cellStyle name="Currency [0] 9" xfId="15161" hidden="1" xr:uid="{00000000-0005-0000-0000-0000FE660000}"/>
    <cellStyle name="Currency [0] 9" xfId="17510" hidden="1" xr:uid="{00000000-0005-0000-0000-0000FF660000}"/>
    <cellStyle name="Currency [0] 9" xfId="20790" hidden="1" xr:uid="{00000000-0005-0000-0000-000000670000}"/>
    <cellStyle name="Currency [0] 9" xfId="23982" hidden="1" xr:uid="{00000000-0005-0000-0000-000001670000}"/>
    <cellStyle name="Currency [0] 9" xfId="26972" hidden="1" xr:uid="{00000000-0005-0000-0000-000002670000}"/>
    <cellStyle name="Currency [0] 9" xfId="28856" hidden="1" xr:uid="{00000000-0005-0000-0000-000003670000}"/>
    <cellStyle name="Currency [0] 9" xfId="29574" hidden="1" xr:uid="{00000000-0005-0000-0000-000004670000}"/>
    <cellStyle name="Currency [0] 9" xfId="29746" hidden="1" xr:uid="{00000000-0005-0000-0000-000005670000}"/>
    <cellStyle name="Currency [0] 9" xfId="30145" hidden="1" xr:uid="{00000000-0005-0000-0000-000006670000}"/>
    <cellStyle name="Currency [0] 9" xfId="30290" hidden="1" xr:uid="{00000000-0005-0000-0000-000007670000}"/>
    <cellStyle name="Currency [0] 9" xfId="30631" hidden="1" xr:uid="{00000000-0005-0000-0000-000008670000}"/>
    <cellStyle name="Currency [0] 9" xfId="30968" hidden="1" xr:uid="{00000000-0005-0000-0000-000009670000}"/>
    <cellStyle name="Currency [0] 9" xfId="31219" hidden="1" xr:uid="{00000000-0005-0000-0000-00000A670000}"/>
    <cellStyle name="Currency [0] 9" xfId="31648" hidden="1" xr:uid="{00000000-0005-0000-0000-00000B670000}"/>
    <cellStyle name="Currency [0] 9" xfId="32366" hidden="1" xr:uid="{00000000-0005-0000-0000-00000C670000}"/>
    <cellStyle name="Currency [0] 9" xfId="32538" hidden="1" xr:uid="{00000000-0005-0000-0000-00000D670000}"/>
    <cellStyle name="Currency [0] 9" xfId="32937" hidden="1" xr:uid="{00000000-0005-0000-0000-00000E670000}"/>
    <cellStyle name="Currency [0] 9" xfId="33082" hidden="1" xr:uid="{00000000-0005-0000-0000-00000F670000}"/>
    <cellStyle name="Currency [0] 9" xfId="33423" hidden="1" xr:uid="{00000000-0005-0000-0000-000010670000}"/>
    <cellStyle name="Currency [0] 9" xfId="33760" hidden="1" xr:uid="{00000000-0005-0000-0000-000011670000}"/>
    <cellStyle name="Currency [0] 9" xfId="34011" hidden="1" xr:uid="{00000000-0005-0000-0000-000012670000}"/>
    <cellStyle name="Currency 2" xfId="34064" xr:uid="{C9681045-9E2F-4B15-A92D-3676B340A4D0}"/>
    <cellStyle name="Currency 4 13 2" xfId="1693" hidden="1" xr:uid="{00000000-0005-0000-0000-000013670000}"/>
    <cellStyle name="Currency 4 13 2" xfId="2959" hidden="1" xr:uid="{00000000-0005-0000-0000-000014670000}"/>
    <cellStyle name="Currency 4 13 2" xfId="9585" hidden="1" xr:uid="{00000000-0005-0000-0000-000015670000}"/>
    <cellStyle name="Currency 4 13 2" xfId="12098" hidden="1" xr:uid="{00000000-0005-0000-0000-000016670000}"/>
    <cellStyle name="Currency 4 13 2" xfId="15836" hidden="1" xr:uid="{00000000-0005-0000-0000-000017670000}"/>
    <cellStyle name="Currency 4 13 2" xfId="18204" hidden="1" xr:uid="{00000000-0005-0000-0000-000018670000}"/>
    <cellStyle name="Currency 4 13 2" xfId="21473" hidden="1" xr:uid="{00000000-0005-0000-0000-000019670000}"/>
    <cellStyle name="Currency 4 13 2" xfId="24657" hidden="1" xr:uid="{00000000-0005-0000-0000-00001A670000}"/>
    <cellStyle name="Currency 4 13 2" xfId="28826" hidden="1" xr:uid="{00000000-0005-0000-0000-00001B670000}"/>
    <cellStyle name="Currency 4 13 2" xfId="28941" hidden="1" xr:uid="{00000000-0005-0000-0000-00001C670000}"/>
    <cellStyle name="Currency 4 13 2" xfId="29664" hidden="1" xr:uid="{00000000-0005-0000-0000-00001D670000}"/>
    <cellStyle name="Currency 4 13 2" xfId="29837" hidden="1" xr:uid="{00000000-0005-0000-0000-00001E670000}"/>
    <cellStyle name="Currency 4 13 2" xfId="30230" hidden="1" xr:uid="{00000000-0005-0000-0000-00001F670000}"/>
    <cellStyle name="Currency 4 13 2" xfId="30378" hidden="1" xr:uid="{00000000-0005-0000-0000-000020670000}"/>
    <cellStyle name="Currency 4 13 2" xfId="30716" hidden="1" xr:uid="{00000000-0005-0000-0000-000021670000}"/>
    <cellStyle name="Currency 4 13 2" xfId="31053" hidden="1" xr:uid="{00000000-0005-0000-0000-000022670000}"/>
    <cellStyle name="Currency 4 13 2" xfId="31618" hidden="1" xr:uid="{00000000-0005-0000-0000-000023670000}"/>
    <cellStyle name="Currency 4 13 2" xfId="31733" hidden="1" xr:uid="{00000000-0005-0000-0000-000024670000}"/>
    <cellStyle name="Currency 4 13 2" xfId="32456" hidden="1" xr:uid="{00000000-0005-0000-0000-000025670000}"/>
    <cellStyle name="Currency 4 13 2" xfId="32629" hidden="1" xr:uid="{00000000-0005-0000-0000-000026670000}"/>
    <cellStyle name="Currency 4 13 2" xfId="33022" hidden="1" xr:uid="{00000000-0005-0000-0000-000027670000}"/>
    <cellStyle name="Currency 4 13 2" xfId="33170" hidden="1" xr:uid="{00000000-0005-0000-0000-000028670000}"/>
    <cellStyle name="Currency 4 13 2" xfId="33508" hidden="1" xr:uid="{00000000-0005-0000-0000-000029670000}"/>
    <cellStyle name="Currency 4 13 2" xfId="33845" hidden="1" xr:uid="{00000000-0005-0000-0000-00002A670000}"/>
    <cellStyle name="Currency 6 2" xfId="1630" hidden="1" xr:uid="{00000000-0005-0000-0000-00002B670000}"/>
    <cellStyle name="Currency 6 2" xfId="2896" hidden="1" xr:uid="{00000000-0005-0000-0000-00002C670000}"/>
    <cellStyle name="Currency 6 2" xfId="9522" hidden="1" xr:uid="{00000000-0005-0000-0000-00002D670000}"/>
    <cellStyle name="Currency 6 2" xfId="12035" hidden="1" xr:uid="{00000000-0005-0000-0000-00002E670000}"/>
    <cellStyle name="Currency 6 2" xfId="15773" hidden="1" xr:uid="{00000000-0005-0000-0000-00002F670000}"/>
    <cellStyle name="Currency 6 2" xfId="18141" hidden="1" xr:uid="{00000000-0005-0000-0000-000030670000}"/>
    <cellStyle name="Currency 6 2" xfId="21410" hidden="1" xr:uid="{00000000-0005-0000-0000-000031670000}"/>
    <cellStyle name="Currency 6 2" xfId="24594" hidden="1" xr:uid="{00000000-0005-0000-0000-000032670000}"/>
    <cellStyle name="Currency 6 2" xfId="28763" hidden="1" xr:uid="{00000000-0005-0000-0000-000033670000}"/>
    <cellStyle name="Currency 6 2" xfId="28878" hidden="1" xr:uid="{00000000-0005-0000-0000-000034670000}"/>
    <cellStyle name="Currency 6 2" xfId="29601" hidden="1" xr:uid="{00000000-0005-0000-0000-000035670000}"/>
    <cellStyle name="Currency 6 2" xfId="29774" hidden="1" xr:uid="{00000000-0005-0000-0000-000036670000}"/>
    <cellStyle name="Currency 6 2" xfId="30167" hidden="1" xr:uid="{00000000-0005-0000-0000-000037670000}"/>
    <cellStyle name="Currency 6 2" xfId="30315" hidden="1" xr:uid="{00000000-0005-0000-0000-000038670000}"/>
    <cellStyle name="Currency 6 2" xfId="30653" hidden="1" xr:uid="{00000000-0005-0000-0000-000039670000}"/>
    <cellStyle name="Currency 6 2" xfId="30990" hidden="1" xr:uid="{00000000-0005-0000-0000-00003A670000}"/>
    <cellStyle name="Currency 6 2" xfId="31555" hidden="1" xr:uid="{00000000-0005-0000-0000-00003B670000}"/>
    <cellStyle name="Currency 6 2" xfId="31670" hidden="1" xr:uid="{00000000-0005-0000-0000-00003C670000}"/>
    <cellStyle name="Currency 6 2" xfId="32393" hidden="1" xr:uid="{00000000-0005-0000-0000-00003D670000}"/>
    <cellStyle name="Currency 6 2" xfId="32566" hidden="1" xr:uid="{00000000-0005-0000-0000-00003E670000}"/>
    <cellStyle name="Currency 6 2" xfId="32959" hidden="1" xr:uid="{00000000-0005-0000-0000-00003F670000}"/>
    <cellStyle name="Currency 6 2" xfId="33107" hidden="1" xr:uid="{00000000-0005-0000-0000-000040670000}"/>
    <cellStyle name="Currency 6 2" xfId="33445" hidden="1" xr:uid="{00000000-0005-0000-0000-000041670000}"/>
    <cellStyle name="Currency 6 2" xfId="33782" hidden="1" xr:uid="{00000000-0005-0000-0000-000042670000}"/>
    <cellStyle name="Currency Dollar" xfId="34073" xr:uid="{5BE2B244-58D9-43CD-ABC8-4AC7598104C8}"/>
    <cellStyle name="Currency Dollar (2dp)" xfId="34074" xr:uid="{0F703BB6-AAEC-4AA1-97E1-808C9DCC44A1}"/>
    <cellStyle name="Currency EUR" xfId="34067" xr:uid="{F088AD47-EE01-4D46-9BBD-F23B584C7C24}"/>
    <cellStyle name="Currency EUR (2dp)" xfId="34068" xr:uid="{38C7B487-C688-4BA9-8088-BE058263ACE1}"/>
    <cellStyle name="Currency Euro" xfId="34069" xr:uid="{EE066073-96DF-4677-9A4C-39DB655321F5}"/>
    <cellStyle name="Currency Euro (2dp)" xfId="34070" xr:uid="{52198A6F-E474-4D57-9657-939BD98310B8}"/>
    <cellStyle name="Currency GBP" xfId="34075" xr:uid="{FFED8FD1-7B72-4F87-A767-5BDC74C19B43}"/>
    <cellStyle name="Currency GBP (2dp)" xfId="34076" xr:uid="{70005FBC-19D3-4F3A-9664-87EDE78DEFF6}"/>
    <cellStyle name="Currency Pound" xfId="34077" xr:uid="{A9C13DD8-0CE6-484E-80F2-17FEABAF31C2}"/>
    <cellStyle name="Currency Pound (2dp)" xfId="34078" xr:uid="{B0381998-6F76-4759-A8CA-3B937FE75E37}"/>
    <cellStyle name="Currency USD" xfId="34071" xr:uid="{68C018A6-B8D2-494C-8DBC-0D966358BEC9}"/>
    <cellStyle name="Currency USD (2dp)" xfId="34072" xr:uid="{E14EF1C5-01D6-47D6-9DF3-3E944842A2C0}"/>
    <cellStyle name="Date" xfId="34057" xr:uid="{B7FE21E6-0E0D-450C-8732-507A263C7E67}"/>
    <cellStyle name="Date (Month)" xfId="34079" xr:uid="{92191694-0868-4443-8B03-266032BB011A}"/>
    <cellStyle name="Date (short)" xfId="34026" xr:uid="{00000000-0005-0000-0000-000043670000}"/>
    <cellStyle name="Date (Year)" xfId="34080" xr:uid="{FD5BDD70-C54E-453B-B4FB-9BC27CED75D9}"/>
    <cellStyle name="Explanatory Text" xfId="18" builtinId="53" customBuiltin="1"/>
    <cellStyle name="Explanatory Text 2" xfId="34139" xr:uid="{A93F3CAE-3FBE-4D8F-9420-A60A7BD80877}"/>
    <cellStyle name="EYCheck" xfId="34028" xr:uid="{E87CB143-7F8D-4738-8E7C-9212A1127B01}"/>
    <cellStyle name="Good" xfId="9" builtinId="26" hidden="1" customBuiltin="1"/>
    <cellStyle name="Good" xfId="52" builtinId="26" hidden="1" customBuiltin="1"/>
    <cellStyle name="Good" xfId="86" builtinId="26" hidden="1" customBuiltin="1"/>
    <cellStyle name="Good" xfId="127" builtinId="26" hidden="1" customBuiltin="1"/>
    <cellStyle name="Good" xfId="170" builtinId="26" hidden="1" customBuiltin="1"/>
    <cellStyle name="Good" xfId="204" builtinId="26" hidden="1" customBuiltin="1"/>
    <cellStyle name="Good" xfId="241" builtinId="26" hidden="1" customBuiltin="1"/>
    <cellStyle name="Good" xfId="278" builtinId="26" hidden="1" customBuiltin="1"/>
    <cellStyle name="Good" xfId="312" builtinId="26" hidden="1" customBuiltin="1"/>
    <cellStyle name="Good" xfId="347" builtinId="26" hidden="1" customBuiltin="1"/>
    <cellStyle name="Good" xfId="435" builtinId="26" hidden="1" customBuiltin="1"/>
    <cellStyle name="Good" xfId="469" builtinId="26" hidden="1" customBuiltin="1"/>
    <cellStyle name="Good" xfId="505" builtinId="26" hidden="1" customBuiltin="1"/>
    <cellStyle name="Good" xfId="541" builtinId="26" hidden="1" customBuiltin="1"/>
    <cellStyle name="Good" xfId="575" builtinId="26" hidden="1" customBuiltin="1"/>
    <cellStyle name="Good" xfId="380" builtinId="26" hidden="1" customBuiltin="1"/>
    <cellStyle name="Good" xfId="626" builtinId="26" hidden="1" customBuiltin="1"/>
    <cellStyle name="Good" xfId="660" builtinId="26" hidden="1" customBuiltin="1"/>
    <cellStyle name="Good" xfId="697" builtinId="26" hidden="1" customBuiltin="1"/>
    <cellStyle name="Good" xfId="733" builtinId="26" hidden="1" customBuiltin="1"/>
    <cellStyle name="Good" xfId="767" builtinId="26" hidden="1" customBuiltin="1"/>
    <cellStyle name="Good" xfId="616" builtinId="26" hidden="1" customBuiltin="1"/>
    <cellStyle name="Good" xfId="641" builtinId="26" hidden="1" customBuiltin="1"/>
    <cellStyle name="Good" xfId="674" builtinId="26" hidden="1" customBuiltin="1"/>
    <cellStyle name="Good" xfId="828" builtinId="26" hidden="1" customBuiltin="1"/>
    <cellStyle name="Good" xfId="865" builtinId="26" hidden="1" customBuiltin="1"/>
    <cellStyle name="Good" xfId="900" builtinId="26" hidden="1" customBuiltin="1"/>
    <cellStyle name="Good" xfId="401" builtinId="26" hidden="1" customBuiltin="1"/>
    <cellStyle name="Good" xfId="963" builtinId="26" hidden="1" customBuiltin="1"/>
    <cellStyle name="Good" xfId="996" builtinId="26" hidden="1" customBuiltin="1"/>
    <cellStyle name="Good" xfId="1030" builtinId="26" hidden="1" customBuiltin="1"/>
    <cellStyle name="Good" xfId="1064" builtinId="26" hidden="1" customBuiltin="1"/>
    <cellStyle name="Good" xfId="1094" builtinId="26" hidden="1" customBuiltin="1"/>
    <cellStyle name="Good" xfId="953" builtinId="26" hidden="1" customBuiltin="1"/>
    <cellStyle name="Good" xfId="978" builtinId="26" hidden="1" customBuiltin="1"/>
    <cellStyle name="Good" xfId="1010" builtinId="26" hidden="1" customBuiltin="1"/>
    <cellStyle name="Good" xfId="1150" builtinId="26" hidden="1" customBuiltin="1"/>
    <cellStyle name="Good" xfId="1186" builtinId="26" hidden="1" customBuiltin="1"/>
    <cellStyle name="Good" xfId="1220" builtinId="26" hidden="1" customBuiltin="1"/>
    <cellStyle name="Good" xfId="1260" builtinId="26" hidden="1" customBuiltin="1"/>
    <cellStyle name="Good" xfId="1305" builtinId="26" hidden="1" customBuiltin="1"/>
    <cellStyle name="Good" xfId="1338" builtinId="26" hidden="1" customBuiltin="1"/>
    <cellStyle name="Good" xfId="1372" builtinId="26" hidden="1" customBuiltin="1"/>
    <cellStyle name="Good" xfId="1406" builtinId="26" hidden="1" customBuiltin="1"/>
    <cellStyle name="Good" xfId="1436" builtinId="26" hidden="1" customBuiltin="1"/>
    <cellStyle name="Good" xfId="1295" builtinId="26" hidden="1" customBuiltin="1"/>
    <cellStyle name="Good" xfId="1320" builtinId="26" hidden="1" customBuiltin="1"/>
    <cellStyle name="Good" xfId="1352" builtinId="26" hidden="1" customBuiltin="1"/>
    <cellStyle name="Good" xfId="1492" builtinId="26" hidden="1" customBuiltin="1"/>
    <cellStyle name="Good" xfId="1528" builtinId="26" hidden="1" customBuiltin="1"/>
    <cellStyle name="Good" xfId="1562" builtinId="26" hidden="1" customBuiltin="1"/>
    <cellStyle name="Good" xfId="1597" builtinId="26" hidden="1" customBuiltin="1"/>
    <cellStyle name="Good" xfId="1718" builtinId="26" hidden="1" customBuiltin="1"/>
    <cellStyle name="Good" xfId="1739" builtinId="26" hidden="1" customBuiltin="1"/>
    <cellStyle name="Good" xfId="1761" builtinId="26" hidden="1" customBuiltin="1"/>
    <cellStyle name="Good" xfId="1783" builtinId="26" hidden="1" customBuiltin="1"/>
    <cellStyle name="Good" xfId="1804" builtinId="26" hidden="1" customBuiltin="1"/>
    <cellStyle name="Good" xfId="1829" builtinId="26" hidden="1" customBuiltin="1"/>
    <cellStyle name="Good" xfId="2008" builtinId="26" hidden="1" customBuiltin="1"/>
    <cellStyle name="Good" xfId="2029" builtinId="26" hidden="1" customBuiltin="1"/>
    <cellStyle name="Good" xfId="2052" builtinId="26" hidden="1" customBuiltin="1"/>
    <cellStyle name="Good" xfId="2074" builtinId="26" hidden="1" customBuiltin="1"/>
    <cellStyle name="Good" xfId="2095" builtinId="26" hidden="1" customBuiltin="1"/>
    <cellStyle name="Good" xfId="1973" builtinId="26" hidden="1" customBuiltin="1"/>
    <cellStyle name="Good" xfId="2128" builtinId="26" hidden="1" customBuiltin="1"/>
    <cellStyle name="Good" xfId="2156" builtinId="26" hidden="1" customBuiltin="1"/>
    <cellStyle name="Good" xfId="2190" builtinId="26" hidden="1" customBuiltin="1"/>
    <cellStyle name="Good" xfId="2221" builtinId="26" hidden="1" customBuiltin="1"/>
    <cellStyle name="Good" xfId="2252" builtinId="26" hidden="1" customBuiltin="1"/>
    <cellStyle name="Good" xfId="2120" builtinId="26" hidden="1" customBuiltin="1"/>
    <cellStyle name="Good" xfId="2141" builtinId="26" hidden="1" customBuiltin="1"/>
    <cellStyle name="Good" xfId="2170" builtinId="26" hidden="1" customBuiltin="1"/>
    <cellStyle name="Good" xfId="2297" builtinId="26" hidden="1" customBuiltin="1"/>
    <cellStyle name="Good" xfId="2320" builtinId="26" hidden="1" customBuiltin="1"/>
    <cellStyle name="Good" xfId="2341" builtinId="26" hidden="1" customBuiltin="1"/>
    <cellStyle name="Good" xfId="1988" builtinId="26" hidden="1" customBuiltin="1"/>
    <cellStyle name="Good" xfId="2383" builtinId="26" hidden="1" customBuiltin="1"/>
    <cellStyle name="Good" xfId="2410" builtinId="26" hidden="1" customBuiltin="1"/>
    <cellStyle name="Good" xfId="2441" builtinId="26" hidden="1" customBuiltin="1"/>
    <cellStyle name="Good" xfId="2471" builtinId="26" hidden="1" customBuiltin="1"/>
    <cellStyle name="Good" xfId="2498" builtinId="26" hidden="1" customBuiltin="1"/>
    <cellStyle name="Good" xfId="2375" builtinId="26" hidden="1" customBuiltin="1"/>
    <cellStyle name="Good" xfId="2396" builtinId="26" hidden="1" customBuiltin="1"/>
    <cellStyle name="Good" xfId="2424" builtinId="26" hidden="1" customBuiltin="1"/>
    <cellStyle name="Good" xfId="2539" builtinId="26" hidden="1" customBuiltin="1"/>
    <cellStyle name="Good" xfId="2561" builtinId="26" hidden="1" customBuiltin="1"/>
    <cellStyle name="Good" xfId="2582" builtinId="26" hidden="1" customBuiltin="1"/>
    <cellStyle name="Good" xfId="2606" builtinId="26" hidden="1" customBuiltin="1"/>
    <cellStyle name="Good" xfId="2643" builtinId="26" hidden="1" customBuiltin="1"/>
    <cellStyle name="Good" xfId="2670" builtinId="26" hidden="1" customBuiltin="1"/>
    <cellStyle name="Good" xfId="2701" builtinId="26" hidden="1" customBuiltin="1"/>
    <cellStyle name="Good" xfId="2731" builtinId="26" hidden="1" customBuiltin="1"/>
    <cellStyle name="Good" xfId="2758" builtinId="26" hidden="1" customBuiltin="1"/>
    <cellStyle name="Good" xfId="2635" builtinId="26" hidden="1" customBuiltin="1"/>
    <cellStyle name="Good" xfId="2656" builtinId="26" hidden="1" customBuiltin="1"/>
    <cellStyle name="Good" xfId="2684" builtinId="26" hidden="1" customBuiltin="1"/>
    <cellStyle name="Good" xfId="2799" builtinId="26" hidden="1" customBuiltin="1"/>
    <cellStyle name="Good" xfId="2821" builtinId="26" hidden="1" customBuiltin="1"/>
    <cellStyle name="Good" xfId="2842" builtinId="26" hidden="1" customBuiltin="1"/>
    <cellStyle name="Good" xfId="2863" builtinId="26" hidden="1" customBuiltin="1"/>
    <cellStyle name="Good" xfId="1908" builtinId="26" hidden="1" customBuiltin="1"/>
    <cellStyle name="Good" xfId="1884" builtinId="26" hidden="1" customBuiltin="1"/>
    <cellStyle name="Good" xfId="1888" builtinId="26" hidden="1" customBuiltin="1"/>
    <cellStyle name="Good" xfId="1911" builtinId="26" hidden="1" customBuiltin="1"/>
    <cellStyle name="Good" xfId="1962" builtinId="26" hidden="1" customBuiltin="1"/>
    <cellStyle name="Good" xfId="1867" builtinId="26" hidden="1" customBuiltin="1"/>
    <cellStyle name="Good" xfId="3015" builtinId="26" hidden="1" customBuiltin="1"/>
    <cellStyle name="Good" xfId="3036" builtinId="26" hidden="1" customBuiltin="1"/>
    <cellStyle name="Good" xfId="3059" builtinId="26" hidden="1" customBuiltin="1"/>
    <cellStyle name="Good" xfId="3080" builtinId="26" hidden="1" customBuiltin="1"/>
    <cellStyle name="Good" xfId="3101" builtinId="26" hidden="1" customBuiltin="1"/>
    <cellStyle name="Good" xfId="2982" builtinId="26" hidden="1" customBuiltin="1"/>
    <cellStyle name="Good" xfId="3133" builtinId="26" hidden="1" customBuiltin="1"/>
    <cellStyle name="Good" xfId="3161" builtinId="26" hidden="1" customBuiltin="1"/>
    <cellStyle name="Good" xfId="3195" builtinId="26" hidden="1" customBuiltin="1"/>
    <cellStyle name="Good" xfId="3225" builtinId="26" hidden="1" customBuiltin="1"/>
    <cellStyle name="Good" xfId="3256" builtinId="26" hidden="1" customBuiltin="1"/>
    <cellStyle name="Good" xfId="3126" builtinId="26" hidden="1" customBuiltin="1"/>
    <cellStyle name="Good" xfId="3146" builtinId="26" hidden="1" customBuiltin="1"/>
    <cellStyle name="Good" xfId="3175" builtinId="26" hidden="1" customBuiltin="1"/>
    <cellStyle name="Good" xfId="3301" builtinId="26" hidden="1" customBuiltin="1"/>
    <cellStyle name="Good" xfId="3323" builtinId="26" hidden="1" customBuiltin="1"/>
    <cellStyle name="Good" xfId="3344" builtinId="26" hidden="1" customBuiltin="1"/>
    <cellStyle name="Good" xfId="2997" builtinId="26" hidden="1" customBuiltin="1"/>
    <cellStyle name="Good" xfId="3384" builtinId="26" hidden="1" customBuiltin="1"/>
    <cellStyle name="Good" xfId="3411" builtinId="26" hidden="1" customBuiltin="1"/>
    <cellStyle name="Good" xfId="3442" builtinId="26" hidden="1" customBuiltin="1"/>
    <cellStyle name="Good" xfId="3471" builtinId="26" hidden="1" customBuiltin="1"/>
    <cellStyle name="Good" xfId="3498" builtinId="26" hidden="1" customBuiltin="1"/>
    <cellStyle name="Good" xfId="3377" builtinId="26" hidden="1" customBuiltin="1"/>
    <cellStyle name="Good" xfId="3397" builtinId="26" hidden="1" customBuiltin="1"/>
    <cellStyle name="Good" xfId="3425" builtinId="26" hidden="1" customBuiltin="1"/>
    <cellStyle name="Good" xfId="3539" builtinId="26" hidden="1" customBuiltin="1"/>
    <cellStyle name="Good" xfId="3560" builtinId="26" hidden="1" customBuiltin="1"/>
    <cellStyle name="Good" xfId="3581" builtinId="26" hidden="1" customBuiltin="1"/>
    <cellStyle name="Good" xfId="3605" builtinId="26" hidden="1" customBuiltin="1"/>
    <cellStyle name="Good" xfId="3640" builtinId="26" hidden="1" customBuiltin="1"/>
    <cellStyle name="Good" xfId="3667" builtinId="26" hidden="1" customBuiltin="1"/>
    <cellStyle name="Good" xfId="3698" builtinId="26" hidden="1" customBuiltin="1"/>
    <cellStyle name="Good" xfId="3727" builtinId="26" hidden="1" customBuiltin="1"/>
    <cellStyle name="Good" xfId="3754" builtinId="26" hidden="1" customBuiltin="1"/>
    <cellStyle name="Good" xfId="3633" builtinId="26" hidden="1" customBuiltin="1"/>
    <cellStyle name="Good" xfId="3653" builtinId="26" hidden="1" customBuiltin="1"/>
    <cellStyle name="Good" xfId="3681" builtinId="26" hidden="1" customBuiltin="1"/>
    <cellStyle name="Good" xfId="3795" builtinId="26" hidden="1" customBuiltin="1"/>
    <cellStyle name="Good" xfId="3816" builtinId="26" hidden="1" customBuiltin="1"/>
    <cellStyle name="Good" xfId="3837" builtinId="26" hidden="1" customBuiltin="1"/>
    <cellStyle name="Good" xfId="3858" builtinId="26" hidden="1" customBuiltin="1"/>
    <cellStyle name="Good" xfId="3898" builtinId="26" hidden="1" customBuiltin="1"/>
    <cellStyle name="Good" xfId="3932" builtinId="26" hidden="1" customBuiltin="1"/>
    <cellStyle name="Good" xfId="3969" builtinId="26" hidden="1" customBuiltin="1"/>
    <cellStyle name="Good" xfId="4006" builtinId="26" hidden="1" customBuiltin="1"/>
    <cellStyle name="Good" xfId="4040" builtinId="26" hidden="1" customBuiltin="1"/>
    <cellStyle name="Good" xfId="4238" builtinId="26" hidden="1" customBuiltin="1"/>
    <cellStyle name="Good" xfId="6373" builtinId="26" hidden="1" customBuiltin="1"/>
    <cellStyle name="Good" xfId="6397" builtinId="26" hidden="1" customBuiltin="1"/>
    <cellStyle name="Good" xfId="6425" builtinId="26" hidden="1" customBuiltin="1"/>
    <cellStyle name="Good" xfId="6451" builtinId="26" hidden="1" customBuiltin="1"/>
    <cellStyle name="Good" xfId="6474" builtinId="26" hidden="1" customBuiltin="1"/>
    <cellStyle name="Good" xfId="6326" builtinId="26" hidden="1" customBuiltin="1"/>
    <cellStyle name="Good" xfId="6514" builtinId="26" hidden="1" customBuiltin="1"/>
    <cellStyle name="Good" xfId="6548" builtinId="26" hidden="1" customBuiltin="1"/>
    <cellStyle name="Good" xfId="6585" builtinId="26" hidden="1" customBuiltin="1"/>
    <cellStyle name="Good" xfId="6622" builtinId="26" hidden="1" customBuiltin="1"/>
    <cellStyle name="Good" xfId="6657" builtinId="26" hidden="1" customBuiltin="1"/>
    <cellStyle name="Good" xfId="6504" builtinId="26" hidden="1" customBuiltin="1"/>
    <cellStyle name="Good" xfId="6529" builtinId="26" hidden="1" customBuiltin="1"/>
    <cellStyle name="Good" xfId="6562" builtinId="26" hidden="1" customBuiltin="1"/>
    <cellStyle name="Good" xfId="6718" builtinId="26" hidden="1" customBuiltin="1"/>
    <cellStyle name="Good" xfId="6755" builtinId="26" hidden="1" customBuiltin="1"/>
    <cellStyle name="Good" xfId="6790" builtinId="26" hidden="1" customBuiltin="1"/>
    <cellStyle name="Good" xfId="6346" builtinId="26" hidden="1" customBuiltin="1"/>
    <cellStyle name="Good" xfId="6853" builtinId="26" hidden="1" customBuiltin="1"/>
    <cellStyle name="Good" xfId="6886" builtinId="26" hidden="1" customBuiltin="1"/>
    <cellStyle name="Good" xfId="6921" builtinId="26" hidden="1" customBuiltin="1"/>
    <cellStyle name="Good" xfId="6955" builtinId="26" hidden="1" customBuiltin="1"/>
    <cellStyle name="Good" xfId="6985" builtinId="26" hidden="1" customBuiltin="1"/>
    <cellStyle name="Good" xfId="6843" builtinId="26" hidden="1" customBuiltin="1"/>
    <cellStyle name="Good" xfId="6868" builtinId="26" hidden="1" customBuiltin="1"/>
    <cellStyle name="Good" xfId="6900" builtinId="26" hidden="1" customBuiltin="1"/>
    <cellStyle name="Good" xfId="7041" builtinId="26" hidden="1" customBuiltin="1"/>
    <cellStyle name="Good" xfId="7077" builtinId="26" hidden="1" customBuiltin="1"/>
    <cellStyle name="Good" xfId="7111" builtinId="26" hidden="1" customBuiltin="1"/>
    <cellStyle name="Good" xfId="7151" builtinId="26" hidden="1" customBuiltin="1"/>
    <cellStyle name="Good" xfId="7197" builtinId="26" hidden="1" customBuiltin="1"/>
    <cellStyle name="Good" xfId="7231" builtinId="26" hidden="1" customBuiltin="1"/>
    <cellStyle name="Good" xfId="7266" builtinId="26" hidden="1" customBuiltin="1"/>
    <cellStyle name="Good" xfId="7300" builtinId="26" hidden="1" customBuiltin="1"/>
    <cellStyle name="Good" xfId="7330" builtinId="26" hidden="1" customBuiltin="1"/>
    <cellStyle name="Good" xfId="7186" builtinId="26" hidden="1" customBuiltin="1"/>
    <cellStyle name="Good" xfId="7212" builtinId="26" hidden="1" customBuiltin="1"/>
    <cellStyle name="Good" xfId="7245" builtinId="26" hidden="1" customBuiltin="1"/>
    <cellStyle name="Good" xfId="7387" builtinId="26" hidden="1" customBuiltin="1"/>
    <cellStyle name="Good" xfId="7423" builtinId="26" hidden="1" customBuiltin="1"/>
    <cellStyle name="Good" xfId="7457" builtinId="26" hidden="1" customBuiltin="1"/>
    <cellStyle name="Good" xfId="7506" builtinId="26" hidden="1" customBuiltin="1"/>
    <cellStyle name="Good" xfId="7959" builtinId="26" hidden="1" customBuiltin="1"/>
    <cellStyle name="Good" xfId="7980" builtinId="26" hidden="1" customBuiltin="1"/>
    <cellStyle name="Good" xfId="8003" builtinId="26" hidden="1" customBuiltin="1"/>
    <cellStyle name="Good" xfId="8026" builtinId="26" hidden="1" customBuiltin="1"/>
    <cellStyle name="Good" xfId="8047" builtinId="26" hidden="1" customBuiltin="1"/>
    <cellStyle name="Good" xfId="8091" builtinId="26" hidden="1" customBuiltin="1"/>
    <cellStyle name="Good" xfId="8556" builtinId="26" hidden="1" customBuiltin="1"/>
    <cellStyle name="Good" xfId="8580" builtinId="26" hidden="1" customBuiltin="1"/>
    <cellStyle name="Good" xfId="8607" builtinId="26" hidden="1" customBuiltin="1"/>
    <cellStyle name="Good" xfId="8631" builtinId="26" hidden="1" customBuiltin="1"/>
    <cellStyle name="Good" xfId="8657" builtinId="26" hidden="1" customBuiltin="1"/>
    <cellStyle name="Good" xfId="8518" builtinId="26" hidden="1" customBuiltin="1"/>
    <cellStyle name="Good" xfId="8692" builtinId="26" hidden="1" customBuiltin="1"/>
    <cellStyle name="Good" xfId="8721" builtinId="26" hidden="1" customBuiltin="1"/>
    <cellStyle name="Good" xfId="8756" builtinId="26" hidden="1" customBuiltin="1"/>
    <cellStyle name="Good" xfId="8789" builtinId="26" hidden="1" customBuiltin="1"/>
    <cellStyle name="Good" xfId="8821" builtinId="26" hidden="1" customBuiltin="1"/>
    <cellStyle name="Good" xfId="8684" builtinId="26" hidden="1" customBuiltin="1"/>
    <cellStyle name="Good" xfId="8705" builtinId="26" hidden="1" customBuiltin="1"/>
    <cellStyle name="Good" xfId="8735" builtinId="26" hidden="1" customBuiltin="1"/>
    <cellStyle name="Good" xfId="8870" builtinId="26" hidden="1" customBuiltin="1"/>
    <cellStyle name="Good" xfId="8895" builtinId="26" hidden="1" customBuiltin="1"/>
    <cellStyle name="Good" xfId="8919" builtinId="26" hidden="1" customBuiltin="1"/>
    <cellStyle name="Good" xfId="8535" builtinId="26" hidden="1" customBuiltin="1"/>
    <cellStyle name="Good" xfId="8964" builtinId="26" hidden="1" customBuiltin="1"/>
    <cellStyle name="Good" xfId="8995" builtinId="26" hidden="1" customBuiltin="1"/>
    <cellStyle name="Good" xfId="9027" builtinId="26" hidden="1" customBuiltin="1"/>
    <cellStyle name="Good" xfId="9059" builtinId="26" hidden="1" customBuiltin="1"/>
    <cellStyle name="Good" xfId="9086" builtinId="26" hidden="1" customBuiltin="1"/>
    <cellStyle name="Good" xfId="8955" builtinId="26" hidden="1" customBuiltin="1"/>
    <cellStyle name="Good" xfId="8979" builtinId="26" hidden="1" customBuiltin="1"/>
    <cellStyle name="Good" xfId="9009" builtinId="26" hidden="1" customBuiltin="1"/>
    <cellStyle name="Good" xfId="9133" builtinId="26" hidden="1" customBuiltin="1"/>
    <cellStyle name="Good" xfId="9157" builtinId="26" hidden="1" customBuiltin="1"/>
    <cellStyle name="Good" xfId="9183" builtinId="26" hidden="1" customBuiltin="1"/>
    <cellStyle name="Good" xfId="9211" builtinId="26" hidden="1" customBuiltin="1"/>
    <cellStyle name="Good" xfId="9250" builtinId="26" hidden="1" customBuiltin="1"/>
    <cellStyle name="Good" xfId="9280" builtinId="26" hidden="1" customBuiltin="1"/>
    <cellStyle name="Good" xfId="9312" builtinId="26" hidden="1" customBuiltin="1"/>
    <cellStyle name="Good" xfId="9344" builtinId="26" hidden="1" customBuiltin="1"/>
    <cellStyle name="Good" xfId="9371" builtinId="26" hidden="1" customBuiltin="1"/>
    <cellStyle name="Good" xfId="9242" builtinId="26" hidden="1" customBuiltin="1"/>
    <cellStyle name="Good" xfId="9264" builtinId="26" hidden="1" customBuiltin="1"/>
    <cellStyle name="Good" xfId="9294" builtinId="26" hidden="1" customBuiltin="1"/>
    <cellStyle name="Good" xfId="9417" builtinId="26" hidden="1" customBuiltin="1"/>
    <cellStyle name="Good" xfId="9441" builtinId="26" hidden="1" customBuiltin="1"/>
    <cellStyle name="Good" xfId="9466" builtinId="26" hidden="1" customBuiltin="1"/>
    <cellStyle name="Good" xfId="9489" builtinId="26" hidden="1" customBuiltin="1"/>
    <cellStyle name="Good" xfId="8348" builtinId="26" hidden="1" customBuiltin="1"/>
    <cellStyle name="Good" xfId="8260" builtinId="26" hidden="1" customBuiltin="1"/>
    <cellStyle name="Good" xfId="8267" builtinId="26" hidden="1" customBuiltin="1"/>
    <cellStyle name="Good" xfId="8353" builtinId="26" hidden="1" customBuiltin="1"/>
    <cellStyle name="Good" xfId="8480" builtinId="26" hidden="1" customBuiltin="1"/>
    <cellStyle name="Good" xfId="8184" builtinId="26" hidden="1" customBuiltin="1"/>
    <cellStyle name="Good" xfId="9657" builtinId="26" hidden="1" customBuiltin="1"/>
    <cellStyle name="Good" xfId="9678" builtinId="26" hidden="1" customBuiltin="1"/>
    <cellStyle name="Good" xfId="9701" builtinId="26" hidden="1" customBuiltin="1"/>
    <cellStyle name="Good" xfId="9722" builtinId="26" hidden="1" customBuiltin="1"/>
    <cellStyle name="Good" xfId="9743" builtinId="26" hidden="1" customBuiltin="1"/>
    <cellStyle name="Good" xfId="9621" builtinId="26" hidden="1" customBuiltin="1"/>
    <cellStyle name="Good" xfId="9776" builtinId="26" hidden="1" customBuiltin="1"/>
    <cellStyle name="Good" xfId="9806" builtinId="26" hidden="1" customBuiltin="1"/>
    <cellStyle name="Good" xfId="9840" builtinId="26" hidden="1" customBuiltin="1"/>
    <cellStyle name="Good" xfId="9872" builtinId="26" hidden="1" customBuiltin="1"/>
    <cellStyle name="Good" xfId="9903" builtinId="26" hidden="1" customBuiltin="1"/>
    <cellStyle name="Good" xfId="9768" builtinId="26" hidden="1" customBuiltin="1"/>
    <cellStyle name="Good" xfId="9790" builtinId="26" hidden="1" customBuiltin="1"/>
    <cellStyle name="Good" xfId="9820" builtinId="26" hidden="1" customBuiltin="1"/>
    <cellStyle name="Good" xfId="9954" builtinId="26" hidden="1" customBuiltin="1"/>
    <cellStyle name="Good" xfId="9979" builtinId="26" hidden="1" customBuiltin="1"/>
    <cellStyle name="Good" xfId="10003" builtinId="26" hidden="1" customBuiltin="1"/>
    <cellStyle name="Good" xfId="9637" builtinId="26" hidden="1" customBuiltin="1"/>
    <cellStyle name="Good" xfId="10046" builtinId="26" hidden="1" customBuiltin="1"/>
    <cellStyle name="Good" xfId="10074" builtinId="26" hidden="1" customBuiltin="1"/>
    <cellStyle name="Good" xfId="10105" builtinId="26" hidden="1" customBuiltin="1"/>
    <cellStyle name="Good" xfId="10135" builtinId="26" hidden="1" customBuiltin="1"/>
    <cellStyle name="Good" xfId="10162" builtinId="26" hidden="1" customBuiltin="1"/>
    <cellStyle name="Good" xfId="10039" builtinId="26" hidden="1" customBuiltin="1"/>
    <cellStyle name="Good" xfId="10059" builtinId="26" hidden="1" customBuiltin="1"/>
    <cellStyle name="Good" xfId="10088" builtinId="26" hidden="1" customBuiltin="1"/>
    <cellStyle name="Good" xfId="10209" builtinId="26" hidden="1" customBuiltin="1"/>
    <cellStyle name="Good" xfId="10232" builtinId="26" hidden="1" customBuiltin="1"/>
    <cellStyle name="Good" xfId="10257" builtinId="26" hidden="1" customBuiltin="1"/>
    <cellStyle name="Good" xfId="10284" builtinId="26" hidden="1" customBuiltin="1"/>
    <cellStyle name="Good" xfId="10323" builtinId="26" hidden="1" customBuiltin="1"/>
    <cellStyle name="Good" xfId="10352" builtinId="26" hidden="1" customBuiltin="1"/>
    <cellStyle name="Good" xfId="10384" builtinId="26" hidden="1" customBuiltin="1"/>
    <cellStyle name="Good" xfId="10415" builtinId="26" hidden="1" customBuiltin="1"/>
    <cellStyle name="Good" xfId="10442" builtinId="26" hidden="1" customBuiltin="1"/>
    <cellStyle name="Good" xfId="10316" builtinId="26" hidden="1" customBuiltin="1"/>
    <cellStyle name="Good" xfId="10337" builtinId="26" hidden="1" customBuiltin="1"/>
    <cellStyle name="Good" xfId="10366" builtinId="26" hidden="1" customBuiltin="1"/>
    <cellStyle name="Good" xfId="10488" builtinId="26" hidden="1" customBuiltin="1"/>
    <cellStyle name="Good" xfId="10512" builtinId="26" hidden="1" customBuiltin="1"/>
    <cellStyle name="Good" xfId="10535" builtinId="26" hidden="1" customBuiltin="1"/>
    <cellStyle name="Good" xfId="10565" builtinId="26" hidden="1" customBuiltin="1"/>
    <cellStyle name="Good" xfId="7636" builtinId="26" hidden="1" customBuiltin="1"/>
    <cellStyle name="Good" xfId="7762" builtinId="26" hidden="1" customBuiltin="1"/>
    <cellStyle name="Good" xfId="8413" builtinId="26" hidden="1" customBuiltin="1"/>
    <cellStyle name="Good" xfId="7890" builtinId="26" hidden="1" customBuiltin="1"/>
    <cellStyle name="Good" xfId="4796" builtinId="26" hidden="1" customBuiltin="1"/>
    <cellStyle name="Good" xfId="9612" builtinId="26" hidden="1" customBuiltin="1"/>
    <cellStyle name="Good" xfId="7913" builtinId="26" hidden="1" customBuiltin="1"/>
    <cellStyle name="Good" xfId="5663" builtinId="26" hidden="1" customBuiltin="1"/>
    <cellStyle name="Good" xfId="4759" builtinId="26" hidden="1" customBuiltin="1"/>
    <cellStyle name="Good" xfId="4710" builtinId="26" hidden="1" customBuiltin="1"/>
    <cellStyle name="Good" xfId="4687" builtinId="26" hidden="1" customBuiltin="1"/>
    <cellStyle name="Good" xfId="7809" builtinId="26" hidden="1" customBuiltin="1"/>
    <cellStyle name="Good" xfId="5810" builtinId="26" hidden="1" customBuiltin="1"/>
    <cellStyle name="Good" xfId="5441" builtinId="26" hidden="1" customBuiltin="1"/>
    <cellStyle name="Good" xfId="8178" builtinId="26" hidden="1" customBuiltin="1"/>
    <cellStyle name="Good" xfId="5495" builtinId="26" hidden="1" customBuiltin="1"/>
    <cellStyle name="Good" xfId="8255" builtinId="26" hidden="1" customBuiltin="1"/>
    <cellStyle name="Good" xfId="5460" builtinId="26" hidden="1" customBuiltin="1"/>
    <cellStyle name="Good" xfId="5011" builtinId="26" hidden="1" customBuiltin="1"/>
    <cellStyle name="Good" xfId="4400" builtinId="26" hidden="1" customBuiltin="1"/>
    <cellStyle name="Good" xfId="4734" builtinId="26" hidden="1" customBuiltin="1"/>
    <cellStyle name="Good" xfId="7566" builtinId="26" hidden="1" customBuiltin="1"/>
    <cellStyle name="Good" xfId="8398" builtinId="26" hidden="1" customBuiltin="1"/>
    <cellStyle name="Good" xfId="5697" builtinId="26" hidden="1" customBuiltin="1"/>
    <cellStyle name="Good" xfId="5211" builtinId="26" hidden="1" customBuiltin="1"/>
    <cellStyle name="Good" xfId="10821" builtinId="26" hidden="1" customBuiltin="1"/>
    <cellStyle name="Good" xfId="8283" builtinId="26" hidden="1" customBuiltin="1"/>
    <cellStyle name="Good" xfId="8232" builtinId="26" hidden="1" customBuiltin="1"/>
    <cellStyle name="Good" xfId="5619" builtinId="26" hidden="1" customBuiltin="1"/>
    <cellStyle name="Good" xfId="8351" builtinId="26" hidden="1" customBuiltin="1"/>
    <cellStyle name="Good" xfId="5895" builtinId="26" hidden="1" customBuiltin="1"/>
    <cellStyle name="Good" xfId="5440" builtinId="26" hidden="1" customBuiltin="1"/>
    <cellStyle name="Good" xfId="123" builtinId="26" hidden="1" customBuiltin="1"/>
    <cellStyle name="Good" xfId="4379" builtinId="26" hidden="1" customBuiltin="1"/>
    <cellStyle name="Good" xfId="5793" builtinId="26" hidden="1" customBuiltin="1"/>
    <cellStyle name="Good" xfId="5391" builtinId="26" hidden="1" customBuiltin="1"/>
    <cellStyle name="Good" xfId="6033" builtinId="26" hidden="1" customBuiltin="1"/>
    <cellStyle name="Good" xfId="6194" builtinId="26" hidden="1" customBuiltin="1"/>
    <cellStyle name="Good" xfId="5289" builtinId="26" hidden="1" customBuiltin="1"/>
    <cellStyle name="Good" xfId="4479" builtinId="26" hidden="1" customBuiltin="1"/>
    <cellStyle name="Good" xfId="5779" builtinId="26" hidden="1" customBuiltin="1"/>
    <cellStyle name="Good" xfId="5386" builtinId="26" hidden="1" customBuiltin="1"/>
    <cellStyle name="Good" xfId="5243" builtinId="26" hidden="1" customBuiltin="1"/>
    <cellStyle name="Good" xfId="4728" builtinId="26" hidden="1" customBuiltin="1"/>
    <cellStyle name="Good" xfId="5298" builtinId="26" hidden="1" customBuiltin="1"/>
    <cellStyle name="Good" xfId="4144" builtinId="26" hidden="1" customBuiltin="1"/>
    <cellStyle name="Good" xfId="6132" builtinId="26" hidden="1" customBuiltin="1"/>
    <cellStyle name="Good" xfId="5085" builtinId="26" hidden="1" customBuiltin="1"/>
    <cellStyle name="Good" xfId="4530" builtinId="26" hidden="1" customBuiltin="1"/>
    <cellStyle name="Good" xfId="8244" builtinId="26" hidden="1" customBuiltin="1"/>
    <cellStyle name="Good" xfId="9942" builtinId="26" hidden="1" customBuiltin="1"/>
    <cellStyle name="Good" xfId="7915" builtinId="26" hidden="1" customBuiltin="1"/>
    <cellStyle name="Good" xfId="6268" builtinId="26" hidden="1" customBuiltin="1"/>
    <cellStyle name="Good" xfId="9432" builtinId="26" hidden="1" customBuiltin="1"/>
    <cellStyle name="Good" xfId="11001" builtinId="26" hidden="1" customBuiltin="1"/>
    <cellStyle name="Good" xfId="11026" builtinId="26" hidden="1" customBuiltin="1"/>
    <cellStyle name="Good" xfId="11057" builtinId="26" hidden="1" customBuiltin="1"/>
    <cellStyle name="Good" xfId="11084" builtinId="26" hidden="1" customBuiltin="1"/>
    <cellStyle name="Good" xfId="11111" builtinId="26" hidden="1" customBuiltin="1"/>
    <cellStyle name="Good" xfId="10957" builtinId="26" hidden="1" customBuiltin="1"/>
    <cellStyle name="Good" xfId="11155" builtinId="26" hidden="1" customBuiltin="1"/>
    <cellStyle name="Good" xfId="11187" builtinId="26" hidden="1" customBuiltin="1"/>
    <cellStyle name="Good" xfId="11221" builtinId="26" hidden="1" customBuiltin="1"/>
    <cellStyle name="Good" xfId="11258" builtinId="26" hidden="1" customBuiltin="1"/>
    <cellStyle name="Good" xfId="11289" builtinId="26" hidden="1" customBuiltin="1"/>
    <cellStyle name="Good" xfId="11145" builtinId="26" hidden="1" customBuiltin="1"/>
    <cellStyle name="Good" xfId="11170" builtinId="26" hidden="1" customBuiltin="1"/>
    <cellStyle name="Good" xfId="11201" builtinId="26" hidden="1" customBuiltin="1"/>
    <cellStyle name="Good" xfId="11341" builtinId="26" hidden="1" customBuiltin="1"/>
    <cellStyle name="Good" xfId="11372" builtinId="26" hidden="1" customBuiltin="1"/>
    <cellStyle name="Good" xfId="11398" builtinId="26" hidden="1" customBuiltin="1"/>
    <cellStyle name="Good" xfId="10975" builtinId="26" hidden="1" customBuiltin="1"/>
    <cellStyle name="Good" xfId="11452" builtinId="26" hidden="1" customBuiltin="1"/>
    <cellStyle name="Good" xfId="11483" builtinId="26" hidden="1" customBuiltin="1"/>
    <cellStyle name="Good" xfId="11515" builtinId="26" hidden="1" customBuiltin="1"/>
    <cellStyle name="Good" xfId="11548" builtinId="26" hidden="1" customBuiltin="1"/>
    <cellStyle name="Good" xfId="11576" builtinId="26" hidden="1" customBuiltin="1"/>
    <cellStyle name="Good" xfId="11442" builtinId="26" hidden="1" customBuiltin="1"/>
    <cellStyle name="Good" xfId="11467" builtinId="26" hidden="1" customBuiltin="1"/>
    <cellStyle name="Good" xfId="11497" builtinId="26" hidden="1" customBuiltin="1"/>
    <cellStyle name="Good" xfId="11623" builtinId="26" hidden="1" customBuiltin="1"/>
    <cellStyle name="Good" xfId="11649" builtinId="26" hidden="1" customBuiltin="1"/>
    <cellStyle name="Good" xfId="11677" builtinId="26" hidden="1" customBuiltin="1"/>
    <cellStyle name="Good" xfId="11708" builtinId="26" hidden="1" customBuiltin="1"/>
    <cellStyle name="Good" xfId="11751" builtinId="26" hidden="1" customBuiltin="1"/>
    <cellStyle name="Good" xfId="11781" builtinId="26" hidden="1" customBuiltin="1"/>
    <cellStyle name="Good" xfId="11813" builtinId="26" hidden="1" customBuiltin="1"/>
    <cellStyle name="Good" xfId="11845" builtinId="26" hidden="1" customBuiltin="1"/>
    <cellStyle name="Good" xfId="11872" builtinId="26" hidden="1" customBuiltin="1"/>
    <cellStyle name="Good" xfId="11741" builtinId="26" hidden="1" customBuiltin="1"/>
    <cellStyle name="Good" xfId="11765" builtinId="26" hidden="1" customBuiltin="1"/>
    <cellStyle name="Good" xfId="11795" builtinId="26" hidden="1" customBuiltin="1"/>
    <cellStyle name="Good" xfId="11917" builtinId="26" hidden="1" customBuiltin="1"/>
    <cellStyle name="Good" xfId="11947" builtinId="26" hidden="1" customBuiltin="1"/>
    <cellStyle name="Good" xfId="11977" builtinId="26" hidden="1" customBuiltin="1"/>
    <cellStyle name="Good" xfId="12002" builtinId="26" hidden="1" customBuiltin="1"/>
    <cellStyle name="Good" xfId="10875" builtinId="26" hidden="1" customBuiltin="1"/>
    <cellStyle name="Good" xfId="4922" builtinId="26" hidden="1" customBuiltin="1"/>
    <cellStyle name="Good" xfId="7942" builtinId="26" hidden="1" customBuiltin="1"/>
    <cellStyle name="Good" xfId="10879" builtinId="26" hidden="1" customBuiltin="1"/>
    <cellStyle name="Good" xfId="10939" builtinId="26" hidden="1" customBuiltin="1"/>
    <cellStyle name="Good" xfId="4924" builtinId="26" hidden="1" customBuiltin="1"/>
    <cellStyle name="Good" xfId="12156" builtinId="26" hidden="1" customBuiltin="1"/>
    <cellStyle name="Good" xfId="12177" builtinId="26" hidden="1" customBuiltin="1"/>
    <cellStyle name="Good" xfId="12200" builtinId="26" hidden="1" customBuiltin="1"/>
    <cellStyle name="Good" xfId="12221" builtinId="26" hidden="1" customBuiltin="1"/>
    <cellStyle name="Good" xfId="12242" builtinId="26" hidden="1" customBuiltin="1"/>
    <cellStyle name="Good" xfId="12121" builtinId="26" hidden="1" customBuiltin="1"/>
    <cellStyle name="Good" xfId="12278" builtinId="26" hidden="1" customBuiltin="1"/>
    <cellStyle name="Good" xfId="12309" builtinId="26" hidden="1" customBuiltin="1"/>
    <cellStyle name="Good" xfId="12344" builtinId="26" hidden="1" customBuiltin="1"/>
    <cellStyle name="Good" xfId="12375" builtinId="26" hidden="1" customBuiltin="1"/>
    <cellStyle name="Good" xfId="12407" builtinId="26" hidden="1" customBuiltin="1"/>
    <cellStyle name="Good" xfId="12269" builtinId="26" hidden="1" customBuiltin="1"/>
    <cellStyle name="Good" xfId="12293" builtinId="26" hidden="1" customBuiltin="1"/>
    <cellStyle name="Good" xfId="12323" builtinId="26" hidden="1" customBuiltin="1"/>
    <cellStyle name="Good" xfId="12459" builtinId="26" hidden="1" customBuiltin="1"/>
    <cellStyle name="Good" xfId="12487" builtinId="26" hidden="1" customBuiltin="1"/>
    <cellStyle name="Good" xfId="12514" builtinId="26" hidden="1" customBuiltin="1"/>
    <cellStyle name="Good" xfId="12136" builtinId="26" hidden="1" customBuiltin="1"/>
    <cellStyle name="Good" xfId="12562" builtinId="26" hidden="1" customBuiltin="1"/>
    <cellStyle name="Good" xfId="12592" builtinId="26" hidden="1" customBuiltin="1"/>
    <cellStyle name="Good" xfId="12623" builtinId="26" hidden="1" customBuiltin="1"/>
    <cellStyle name="Good" xfId="12654" builtinId="26" hidden="1" customBuiltin="1"/>
    <cellStyle name="Good" xfId="12681" builtinId="26" hidden="1" customBuiltin="1"/>
    <cellStyle name="Good" xfId="12554" builtinId="26" hidden="1" customBuiltin="1"/>
    <cellStyle name="Good" xfId="12576" builtinId="26" hidden="1" customBuiltin="1"/>
    <cellStyle name="Good" xfId="12606" builtinId="26" hidden="1" customBuiltin="1"/>
    <cellStyle name="Good" xfId="12728" builtinId="26" hidden="1" customBuiltin="1"/>
    <cellStyle name="Good" xfId="12755" builtinId="26" hidden="1" customBuiltin="1"/>
    <cellStyle name="Good" xfId="12785" builtinId="26" hidden="1" customBuiltin="1"/>
    <cellStyle name="Good" xfId="12816" builtinId="26" hidden="1" customBuiltin="1"/>
    <cellStyle name="Good" xfId="12855" builtinId="26" hidden="1" customBuiltin="1"/>
    <cellStyle name="Good" xfId="12885" builtinId="26" hidden="1" customBuiltin="1"/>
    <cellStyle name="Good" xfId="12916" builtinId="26" hidden="1" customBuiltin="1"/>
    <cellStyle name="Good" xfId="12946" builtinId="26" hidden="1" customBuiltin="1"/>
    <cellStyle name="Good" xfId="12973" builtinId="26" hidden="1" customBuiltin="1"/>
    <cellStyle name="Good" xfId="12847" builtinId="26" hidden="1" customBuiltin="1"/>
    <cellStyle name="Good" xfId="12870" builtinId="26" hidden="1" customBuiltin="1"/>
    <cellStyle name="Good" xfId="12899" builtinId="26" hidden="1" customBuiltin="1"/>
    <cellStyle name="Good" xfId="13020" builtinId="26" hidden="1" customBuiltin="1"/>
    <cellStyle name="Good" xfId="13045" builtinId="26" hidden="1" customBuiltin="1"/>
    <cellStyle name="Good" xfId="13072" builtinId="26" hidden="1" customBuiltin="1"/>
    <cellStyle name="Good" xfId="13096" builtinId="26" hidden="1" customBuiltin="1"/>
    <cellStyle name="Good" xfId="5306" builtinId="26" hidden="1" customBuiltin="1"/>
    <cellStyle name="Good" xfId="5273" builtinId="26" hidden="1" customBuiltin="1"/>
    <cellStyle name="Good" xfId="8651" builtinId="26" hidden="1" customBuiltin="1"/>
    <cellStyle name="Good" xfId="4472" builtinId="26" hidden="1" customBuiltin="1"/>
    <cellStyle name="Good" xfId="5514" builtinId="26" hidden="1" customBuiltin="1"/>
    <cellStyle name="Good" xfId="8304" builtinId="26" hidden="1" customBuiltin="1"/>
    <cellStyle name="Good" xfId="10809" builtinId="26" hidden="1" customBuiltin="1"/>
    <cellStyle name="Good" xfId="4576" builtinId="26" hidden="1" customBuiltin="1"/>
    <cellStyle name="Good" xfId="4756" builtinId="26" hidden="1" customBuiltin="1"/>
    <cellStyle name="Good" xfId="10546" builtinId="26" hidden="1" customBuiltin="1"/>
    <cellStyle name="Good" xfId="10754" builtinId="26" hidden="1" customBuiltin="1"/>
    <cellStyle name="Good" xfId="12878" builtinId="26" hidden="1" customBuiltin="1"/>
    <cellStyle name="Good" xfId="3890" builtinId="26" hidden="1" customBuiltin="1"/>
    <cellStyle name="Good" xfId="12555" builtinId="26" hidden="1" customBuiltin="1"/>
    <cellStyle name="Good" xfId="7738" builtinId="26" hidden="1" customBuiltin="1"/>
    <cellStyle name="Good" xfId="8320" builtinId="26" hidden="1" customBuiltin="1"/>
    <cellStyle name="Good" xfId="11957" builtinId="26" hidden="1" customBuiltin="1"/>
    <cellStyle name="Good" xfId="8648" builtinId="26" hidden="1" customBuiltin="1"/>
    <cellStyle name="Good" xfId="11070" builtinId="26" hidden="1" customBuiltin="1"/>
    <cellStyle name="Good" xfId="8487" builtinId="26" hidden="1" customBuiltin="1"/>
    <cellStyle name="Good" xfId="13157" builtinId="26" hidden="1" customBuiltin="1"/>
    <cellStyle name="Good" xfId="13194" builtinId="26" hidden="1" customBuiltin="1"/>
    <cellStyle name="Good" xfId="13229" builtinId="26" hidden="1" customBuiltin="1"/>
    <cellStyle name="Good" xfId="9477" builtinId="26" hidden="1" customBuiltin="1"/>
    <cellStyle name="Good" xfId="13292" builtinId="26" hidden="1" customBuiltin="1"/>
    <cellStyle name="Good" xfId="13325" builtinId="26" hidden="1" customBuiltin="1"/>
    <cellStyle name="Good" xfId="13359" builtinId="26" hidden="1" customBuiltin="1"/>
    <cellStyle name="Good" xfId="13393" builtinId="26" hidden="1" customBuiltin="1"/>
    <cellStyle name="Good" xfId="13423" builtinId="26" hidden="1" customBuiltin="1"/>
    <cellStyle name="Good" xfId="13282" builtinId="26" hidden="1" customBuiltin="1"/>
    <cellStyle name="Good" xfId="13307" builtinId="26" hidden="1" customBuiltin="1"/>
    <cellStyle name="Good" xfId="13339" builtinId="26" hidden="1" customBuiltin="1"/>
    <cellStyle name="Good" xfId="13479" builtinId="26" hidden="1" customBuiltin="1"/>
    <cellStyle name="Good" xfId="13515" builtinId="26" hidden="1" customBuiltin="1"/>
    <cellStyle name="Good" xfId="13549" builtinId="26" hidden="1" customBuiltin="1"/>
    <cellStyle name="Good" xfId="13589" builtinId="26" hidden="1" customBuiltin="1"/>
    <cellStyle name="Good" xfId="13634" builtinId="26" hidden="1" customBuiltin="1"/>
    <cellStyle name="Good" xfId="13667" builtinId="26" hidden="1" customBuiltin="1"/>
    <cellStyle name="Good" xfId="13701" builtinId="26" hidden="1" customBuiltin="1"/>
    <cellStyle name="Good" xfId="13735" builtinId="26" hidden="1" customBuiltin="1"/>
    <cellStyle name="Good" xfId="13765" builtinId="26" hidden="1" customBuiltin="1"/>
    <cellStyle name="Good" xfId="13624" builtinId="26" hidden="1" customBuiltin="1"/>
    <cellStyle name="Good" xfId="13649" builtinId="26" hidden="1" customBuiltin="1"/>
    <cellStyle name="Good" xfId="13681" builtinId="26" hidden="1" customBuiltin="1"/>
    <cellStyle name="Good" xfId="13821" builtinId="26" hidden="1" customBuiltin="1"/>
    <cellStyle name="Good" xfId="13857" builtinId="26" hidden="1" customBuiltin="1"/>
    <cellStyle name="Good" xfId="13891" builtinId="26" hidden="1" customBuiltin="1"/>
    <cellStyle name="Good" xfId="13939" builtinId="26" hidden="1" customBuiltin="1"/>
    <cellStyle name="Good" xfId="14299" builtinId="26" hidden="1" customBuiltin="1"/>
    <cellStyle name="Good" xfId="14320" builtinId="26" hidden="1" customBuiltin="1"/>
    <cellStyle name="Good" xfId="14342" builtinId="26" hidden="1" customBuiltin="1"/>
    <cellStyle name="Good" xfId="14364" builtinId="26" hidden="1" customBuiltin="1"/>
    <cellStyle name="Good" xfId="14385" builtinId="26" hidden="1" customBuiltin="1"/>
    <cellStyle name="Good" xfId="14427" builtinId="26" hidden="1" customBuiltin="1"/>
    <cellStyle name="Good" xfId="14828" builtinId="26" hidden="1" customBuiltin="1"/>
    <cellStyle name="Good" xfId="14852" builtinId="26" hidden="1" customBuiltin="1"/>
    <cellStyle name="Good" xfId="14879" builtinId="26" hidden="1" customBuiltin="1"/>
    <cellStyle name="Good" xfId="14903" builtinId="26" hidden="1" customBuiltin="1"/>
    <cellStyle name="Good" xfId="14927" builtinId="26" hidden="1" customBuiltin="1"/>
    <cellStyle name="Good" xfId="14790" builtinId="26" hidden="1" customBuiltin="1"/>
    <cellStyle name="Good" xfId="14962" builtinId="26" hidden="1" customBuiltin="1"/>
    <cellStyle name="Good" xfId="14991" builtinId="26" hidden="1" customBuiltin="1"/>
    <cellStyle name="Good" xfId="15025" builtinId="26" hidden="1" customBuiltin="1"/>
    <cellStyle name="Good" xfId="15058" builtinId="26" hidden="1" customBuiltin="1"/>
    <cellStyle name="Good" xfId="15090" builtinId="26" hidden="1" customBuiltin="1"/>
    <cellStyle name="Good" xfId="14953" builtinId="26" hidden="1" customBuiltin="1"/>
    <cellStyle name="Good" xfId="14975" builtinId="26" hidden="1" customBuiltin="1"/>
    <cellStyle name="Good" xfId="15005" builtinId="26" hidden="1" customBuiltin="1"/>
    <cellStyle name="Good" xfId="15138" builtinId="26" hidden="1" customBuiltin="1"/>
    <cellStyle name="Good" xfId="15163" builtinId="26" hidden="1" customBuiltin="1"/>
    <cellStyle name="Good" xfId="15186" builtinId="26" hidden="1" customBuiltin="1"/>
    <cellStyle name="Good" xfId="14806" builtinId="26" hidden="1" customBuiltin="1"/>
    <cellStyle name="Good" xfId="15230" builtinId="26" hidden="1" customBuiltin="1"/>
    <cellStyle name="Good" xfId="15258" builtinId="26" hidden="1" customBuiltin="1"/>
    <cellStyle name="Good" xfId="15289" builtinId="26" hidden="1" customBuiltin="1"/>
    <cellStyle name="Good" xfId="15321" builtinId="26" hidden="1" customBuiltin="1"/>
    <cellStyle name="Good" xfId="15348" builtinId="26" hidden="1" customBuiltin="1"/>
    <cellStyle name="Good" xfId="15222" builtinId="26" hidden="1" customBuiltin="1"/>
    <cellStyle name="Good" xfId="15243" builtinId="26" hidden="1" customBuiltin="1"/>
    <cellStyle name="Good" xfId="15272" builtinId="26" hidden="1" customBuiltin="1"/>
    <cellStyle name="Good" xfId="15393" builtinId="26" hidden="1" customBuiltin="1"/>
    <cellStyle name="Good" xfId="15417" builtinId="26" hidden="1" customBuiltin="1"/>
    <cellStyle name="Good" xfId="15442" builtinId="26" hidden="1" customBuiltin="1"/>
    <cellStyle name="Good" xfId="15470" builtinId="26" hidden="1" customBuiltin="1"/>
    <cellStyle name="Good" xfId="15508" builtinId="26" hidden="1" customBuiltin="1"/>
    <cellStyle name="Good" xfId="15536" builtinId="26" hidden="1" customBuiltin="1"/>
    <cellStyle name="Good" xfId="15567" builtinId="26" hidden="1" customBuiltin="1"/>
    <cellStyle name="Good" xfId="15598" builtinId="26" hidden="1" customBuiltin="1"/>
    <cellStyle name="Good" xfId="15625" builtinId="26" hidden="1" customBuiltin="1"/>
    <cellStyle name="Good" xfId="15500" builtinId="26" hidden="1" customBuiltin="1"/>
    <cellStyle name="Good" xfId="15521" builtinId="26" hidden="1" customBuiltin="1"/>
    <cellStyle name="Good" xfId="15550" builtinId="26" hidden="1" customBuiltin="1"/>
    <cellStyle name="Good" xfId="15670" builtinId="26" hidden="1" customBuiltin="1"/>
    <cellStyle name="Good" xfId="15693" builtinId="26" hidden="1" customBuiltin="1"/>
    <cellStyle name="Good" xfId="15717" builtinId="26" hidden="1" customBuiltin="1"/>
    <cellStyle name="Good" xfId="15740" builtinId="26" hidden="1" customBuiltin="1"/>
    <cellStyle name="Good" xfId="14641" builtinId="26" hidden="1" customBuiltin="1"/>
    <cellStyle name="Good" xfId="14566" builtinId="26" hidden="1" customBuiltin="1"/>
    <cellStyle name="Good" xfId="14574" builtinId="26" hidden="1" customBuiltin="1"/>
    <cellStyle name="Good" xfId="14647" builtinId="26" hidden="1" customBuiltin="1"/>
    <cellStyle name="Good" xfId="14754" builtinId="26" hidden="1" customBuiltin="1"/>
    <cellStyle name="Good" xfId="14501" builtinId="26" hidden="1" customBuiltin="1"/>
    <cellStyle name="Good" xfId="15899" builtinId="26" hidden="1" customBuiltin="1"/>
    <cellStyle name="Good" xfId="15920" builtinId="26" hidden="1" customBuiltin="1"/>
    <cellStyle name="Good" xfId="15943" builtinId="26" hidden="1" customBuiltin="1"/>
    <cellStyle name="Good" xfId="15964" builtinId="26" hidden="1" customBuiltin="1"/>
    <cellStyle name="Good" xfId="15985" builtinId="26" hidden="1" customBuiltin="1"/>
    <cellStyle name="Good" xfId="15865" builtinId="26" hidden="1" customBuiltin="1"/>
    <cellStyle name="Good" xfId="16017" builtinId="26" hidden="1" customBuiltin="1"/>
    <cellStyle name="Good" xfId="16047" builtinId="26" hidden="1" customBuiltin="1"/>
    <cellStyle name="Good" xfId="16082" builtinId="26" hidden="1" customBuiltin="1"/>
    <cellStyle name="Good" xfId="16113" builtinId="26" hidden="1" customBuiltin="1"/>
    <cellStyle name="Good" xfId="16144" builtinId="26" hidden="1" customBuiltin="1"/>
    <cellStyle name="Good" xfId="16010" builtinId="26" hidden="1" customBuiltin="1"/>
    <cellStyle name="Good" xfId="16031" builtinId="26" hidden="1" customBuiltin="1"/>
    <cellStyle name="Good" xfId="16061" builtinId="26" hidden="1" customBuiltin="1"/>
    <cellStyle name="Good" xfId="16195" builtinId="26" hidden="1" customBuiltin="1"/>
    <cellStyle name="Good" xfId="16219" builtinId="26" hidden="1" customBuiltin="1"/>
    <cellStyle name="Good" xfId="16245" builtinId="26" hidden="1" customBuiltin="1"/>
    <cellStyle name="Good" xfId="15881" builtinId="26" hidden="1" customBuiltin="1"/>
    <cellStyle name="Good" xfId="16291" builtinId="26" hidden="1" customBuiltin="1"/>
    <cellStyle name="Good" xfId="16319" builtinId="26" hidden="1" customBuiltin="1"/>
    <cellStyle name="Good" xfId="16350" builtinId="26" hidden="1" customBuiltin="1"/>
    <cellStyle name="Good" xfId="16380" builtinId="26" hidden="1" customBuiltin="1"/>
    <cellStyle name="Good" xfId="16407" builtinId="26" hidden="1" customBuiltin="1"/>
    <cellStyle name="Good" xfId="16284" builtinId="26" hidden="1" customBuiltin="1"/>
    <cellStyle name="Good" xfId="16304" builtinId="26" hidden="1" customBuiltin="1"/>
    <cellStyle name="Good" xfId="16333" builtinId="26" hidden="1" customBuiltin="1"/>
    <cellStyle name="Good" xfId="16451" builtinId="26" hidden="1" customBuiltin="1"/>
    <cellStyle name="Good" xfId="16473" builtinId="26" hidden="1" customBuiltin="1"/>
    <cellStyle name="Good" xfId="16496" builtinId="26" hidden="1" customBuiltin="1"/>
    <cellStyle name="Good" xfId="16523" builtinId="26" hidden="1" customBuiltin="1"/>
    <cellStyle name="Good" xfId="16561" builtinId="26" hidden="1" customBuiltin="1"/>
    <cellStyle name="Good" xfId="16589" builtinId="26" hidden="1" customBuiltin="1"/>
    <cellStyle name="Good" xfId="16621" builtinId="26" hidden="1" customBuiltin="1"/>
    <cellStyle name="Good" xfId="16652" builtinId="26" hidden="1" customBuiltin="1"/>
    <cellStyle name="Good" xfId="16679" builtinId="26" hidden="1" customBuiltin="1"/>
    <cellStyle name="Good" xfId="16554" builtinId="26" hidden="1" customBuiltin="1"/>
    <cellStyle name="Good" xfId="16574" builtinId="26" hidden="1" customBuiltin="1"/>
    <cellStyle name="Good" xfId="16603" builtinId="26" hidden="1" customBuiltin="1"/>
    <cellStyle name="Good" xfId="16724" builtinId="26" hidden="1" customBuiltin="1"/>
    <cellStyle name="Good" xfId="16747" builtinId="26" hidden="1" customBuiltin="1"/>
    <cellStyle name="Good" xfId="16769" builtinId="26" hidden="1" customBuiltin="1"/>
    <cellStyle name="Good" xfId="16799" builtinId="26" hidden="1" customBuiltin="1"/>
    <cellStyle name="Good" xfId="14041" builtinId="26" hidden="1" customBuiltin="1"/>
    <cellStyle name="Good" xfId="14141" builtinId="26" hidden="1" customBuiltin="1"/>
    <cellStyle name="Good" xfId="14695" builtinId="26" hidden="1" customBuiltin="1"/>
    <cellStyle name="Good" xfId="14243" builtinId="26" hidden="1" customBuiltin="1"/>
    <cellStyle name="Good" xfId="7501" builtinId="26" hidden="1" customBuiltin="1"/>
    <cellStyle name="Good" xfId="15860" builtinId="26" hidden="1" customBuiltin="1"/>
    <cellStyle name="Good" xfId="14260" builtinId="26" hidden="1" customBuiltin="1"/>
    <cellStyle name="Good" xfId="5343" builtinId="26" hidden="1" customBuiltin="1"/>
    <cellStyle name="Good" xfId="4280" builtinId="26" hidden="1" customBuiltin="1"/>
    <cellStyle name="Good" xfId="4569" builtinId="26" hidden="1" customBuiltin="1"/>
    <cellStyle name="Good" xfId="8388" builtinId="26" hidden="1" customBuiltin="1"/>
    <cellStyle name="Good" xfId="14185" builtinId="26" hidden="1" customBuiltin="1"/>
    <cellStyle name="Good" xfId="4443" builtinId="26" hidden="1" customBuiltin="1"/>
    <cellStyle name="Good" xfId="4135" builtinId="26" hidden="1" customBuiltin="1"/>
    <cellStyle name="Good" xfId="14496" builtinId="26" hidden="1" customBuiltin="1"/>
    <cellStyle name="Good" xfId="6218" builtinId="26" hidden="1" customBuiltin="1"/>
    <cellStyle name="Good" xfId="14559" builtinId="26" hidden="1" customBuiltin="1"/>
    <cellStyle name="Good" xfId="4843" builtinId="26" hidden="1" customBuiltin="1"/>
    <cellStyle name="Good" xfId="10803" builtinId="26" hidden="1" customBuiltin="1"/>
    <cellStyle name="Good" xfId="5321" builtinId="26" hidden="1" customBuiltin="1"/>
    <cellStyle name="Good" xfId="5906" builtinId="26" hidden="1" customBuiltin="1"/>
    <cellStyle name="Good" xfId="13988" builtinId="26" hidden="1" customBuiltin="1"/>
    <cellStyle name="Good" xfId="14682" builtinId="26" hidden="1" customBuiltin="1"/>
    <cellStyle name="Good" xfId="4964" builtinId="26" hidden="1" customBuiltin="1"/>
    <cellStyle name="Good" xfId="8971" builtinId="26" hidden="1" customBuiltin="1"/>
    <cellStyle name="Good" xfId="17010" builtinId="26" hidden="1" customBuiltin="1"/>
    <cellStyle name="Good" xfId="14586" builtinId="26" hidden="1" customBuiltin="1"/>
    <cellStyle name="Good" xfId="14543" builtinId="26" hidden="1" customBuiltin="1"/>
    <cellStyle name="Good" xfId="4434" builtinId="26" hidden="1" customBuiltin="1"/>
    <cellStyle name="Good" xfId="14644" builtinId="26" hidden="1" customBuiltin="1"/>
    <cellStyle name="Good" xfId="4084" builtinId="26" hidden="1" customBuiltin="1"/>
    <cellStyle name="Good" xfId="5622" builtinId="26" hidden="1" customBuiltin="1"/>
    <cellStyle name="Good" xfId="4715" builtinId="26" hidden="1" customBuiltin="1"/>
    <cellStyle name="Good" xfId="5076" builtinId="26" hidden="1" customBuiltin="1"/>
    <cellStyle name="Good" xfId="4891" builtinId="26" hidden="1" customBuiltin="1"/>
    <cellStyle name="Good" xfId="8506" builtinId="26" hidden="1" customBuiltin="1"/>
    <cellStyle name="Good" xfId="12504" builtinId="26" hidden="1" customBuiltin="1"/>
    <cellStyle name="Good" xfId="4115" builtinId="26" hidden="1" customBuiltin="1"/>
    <cellStyle name="Good" xfId="7643" builtinId="26" hidden="1" customBuiltin="1"/>
    <cellStyle name="Good" xfId="5037" builtinId="26" hidden="1" customBuiltin="1"/>
    <cellStyle name="Good" xfId="4454" builtinId="26" hidden="1" customBuiltin="1"/>
    <cellStyle name="Good" xfId="6296" builtinId="26" hidden="1" customBuiltin="1"/>
    <cellStyle name="Good" xfId="4590" builtinId="26" hidden="1" customBuiltin="1"/>
    <cellStyle name="Good" xfId="4087" builtinId="26" hidden="1" customBuiltin="1"/>
    <cellStyle name="Good" xfId="4674" builtinId="26" hidden="1" customBuiltin="1"/>
    <cellStyle name="Good" xfId="6100" builtinId="26" hidden="1" customBuiltin="1"/>
    <cellStyle name="Good" xfId="4098" builtinId="26" hidden="1" customBuiltin="1"/>
    <cellStyle name="Good" xfId="4637" builtinId="26" hidden="1" customBuiltin="1"/>
    <cellStyle name="Good" xfId="5976" builtinId="26" hidden="1" customBuiltin="1"/>
    <cellStyle name="Good" xfId="14551" builtinId="26" hidden="1" customBuiltin="1"/>
    <cellStyle name="Good" xfId="16183" builtinId="26" hidden="1" customBuiltin="1"/>
    <cellStyle name="Good" xfId="14262" builtinId="26" hidden="1" customBuiltin="1"/>
    <cellStyle name="Good" xfId="7795" builtinId="26" hidden="1" customBuiltin="1"/>
    <cellStyle name="Good" xfId="15685" builtinId="26" hidden="1" customBuiltin="1"/>
    <cellStyle name="Good" xfId="17158" builtinId="26" hidden="1" customBuiltin="1"/>
    <cellStyle name="Good" xfId="17183" builtinId="26" hidden="1" customBuiltin="1"/>
    <cellStyle name="Good" xfId="17210" builtinId="26" hidden="1" customBuiltin="1"/>
    <cellStyle name="Good" xfId="17237" builtinId="26" hidden="1" customBuiltin="1"/>
    <cellStyle name="Good" xfId="17262" builtinId="26" hidden="1" customBuiltin="1"/>
    <cellStyle name="Good" xfId="17118" builtinId="26" hidden="1" customBuiltin="1"/>
    <cellStyle name="Good" xfId="17302" builtinId="26" hidden="1" customBuiltin="1"/>
    <cellStyle name="Good" xfId="17334" builtinId="26" hidden="1" customBuiltin="1"/>
    <cellStyle name="Good" xfId="17368" builtinId="26" hidden="1" customBuiltin="1"/>
    <cellStyle name="Good" xfId="17402" builtinId="26" hidden="1" customBuiltin="1"/>
    <cellStyle name="Good" xfId="17433" builtinId="26" hidden="1" customBuiltin="1"/>
    <cellStyle name="Good" xfId="17292" builtinId="26" hidden="1" customBuiltin="1"/>
    <cellStyle name="Good" xfId="17316" builtinId="26" hidden="1" customBuiltin="1"/>
    <cellStyle name="Good" xfId="17348" builtinId="26" hidden="1" customBuiltin="1"/>
    <cellStyle name="Good" xfId="17484" builtinId="26" hidden="1" customBuiltin="1"/>
    <cellStyle name="Good" xfId="17513" builtinId="26" hidden="1" customBuiltin="1"/>
    <cellStyle name="Good" xfId="17538" builtinId="26" hidden="1" customBuiltin="1"/>
    <cellStyle name="Good" xfId="17135" builtinId="26" hidden="1" customBuiltin="1"/>
    <cellStyle name="Good" xfId="17585" builtinId="26" hidden="1" customBuiltin="1"/>
    <cellStyle name="Good" xfId="17615" builtinId="26" hidden="1" customBuiltin="1"/>
    <cellStyle name="Good" xfId="17646" builtinId="26" hidden="1" customBuiltin="1"/>
    <cellStyle name="Good" xfId="17677" builtinId="26" hidden="1" customBuiltin="1"/>
    <cellStyle name="Good" xfId="17706" builtinId="26" hidden="1" customBuiltin="1"/>
    <cellStyle name="Good" xfId="17576" builtinId="26" hidden="1" customBuiltin="1"/>
    <cellStyle name="Good" xfId="17599" builtinId="26" hidden="1" customBuiltin="1"/>
    <cellStyle name="Good" xfId="17629" builtinId="26" hidden="1" customBuiltin="1"/>
    <cellStyle name="Good" xfId="17752" builtinId="26" hidden="1" customBuiltin="1"/>
    <cellStyle name="Good" xfId="17779" builtinId="26" hidden="1" customBuiltin="1"/>
    <cellStyle name="Good" xfId="17803" builtinId="26" hidden="1" customBuiltin="1"/>
    <cellStyle name="Good" xfId="17831" builtinId="26" hidden="1" customBuiltin="1"/>
    <cellStyle name="Good" xfId="17870" builtinId="26" hidden="1" customBuiltin="1"/>
    <cellStyle name="Good" xfId="17899" builtinId="26" hidden="1" customBuiltin="1"/>
    <cellStyle name="Good" xfId="17930" builtinId="26" hidden="1" customBuiltin="1"/>
    <cellStyle name="Good" xfId="17962" builtinId="26" hidden="1" customBuiltin="1"/>
    <cellStyle name="Good" xfId="17990" builtinId="26" hidden="1" customBuiltin="1"/>
    <cellStyle name="Good" xfId="17861" builtinId="26" hidden="1" customBuiltin="1"/>
    <cellStyle name="Good" xfId="17883" builtinId="26" hidden="1" customBuiltin="1"/>
    <cellStyle name="Good" xfId="17913" builtinId="26" hidden="1" customBuiltin="1"/>
    <cellStyle name="Good" xfId="18034" builtinId="26" hidden="1" customBuiltin="1"/>
    <cellStyle name="Good" xfId="18060" builtinId="26" hidden="1" customBuiltin="1"/>
    <cellStyle name="Good" xfId="18084" builtinId="26" hidden="1" customBuiltin="1"/>
    <cellStyle name="Good" xfId="18108" builtinId="26" hidden="1" customBuiltin="1"/>
    <cellStyle name="Good" xfId="17045" builtinId="26" hidden="1" customBuiltin="1"/>
    <cellStyle name="Good" xfId="4855" builtinId="26" hidden="1" customBuiltin="1"/>
    <cellStyle name="Good" xfId="14283" builtinId="26" hidden="1" customBuiltin="1"/>
    <cellStyle name="Good" xfId="17049" builtinId="26" hidden="1" customBuiltin="1"/>
    <cellStyle name="Good" xfId="17106" builtinId="26" hidden="1" customBuiltin="1"/>
    <cellStyle name="Good" xfId="5317" builtinId="26" hidden="1" customBuiltin="1"/>
    <cellStyle name="Good" xfId="18261" builtinId="26" hidden="1" customBuiltin="1"/>
    <cellStyle name="Good" xfId="18282" builtinId="26" hidden="1" customBuiltin="1"/>
    <cellStyle name="Good" xfId="18305" builtinId="26" hidden="1" customBuiltin="1"/>
    <cellStyle name="Good" xfId="18326" builtinId="26" hidden="1" customBuiltin="1"/>
    <cellStyle name="Good" xfId="18347" builtinId="26" hidden="1" customBuiltin="1"/>
    <cellStyle name="Good" xfId="18227" builtinId="26" hidden="1" customBuiltin="1"/>
    <cellStyle name="Good" xfId="18382" builtinId="26" hidden="1" customBuiltin="1"/>
    <cellStyle name="Good" xfId="18412" builtinId="26" hidden="1" customBuiltin="1"/>
    <cellStyle name="Good" xfId="18446" builtinId="26" hidden="1" customBuiltin="1"/>
    <cellStyle name="Good" xfId="18478" builtinId="26" hidden="1" customBuiltin="1"/>
    <cellStyle name="Good" xfId="18510" builtinId="26" hidden="1" customBuiltin="1"/>
    <cellStyle name="Good" xfId="18374" builtinId="26" hidden="1" customBuiltin="1"/>
    <cellStyle name="Good" xfId="18395" builtinId="26" hidden="1" customBuiltin="1"/>
    <cellStyle name="Good" xfId="18426" builtinId="26" hidden="1" customBuiltin="1"/>
    <cellStyle name="Good" xfId="18559" builtinId="26" hidden="1" customBuiltin="1"/>
    <cellStyle name="Good" xfId="18585" builtinId="26" hidden="1" customBuiltin="1"/>
    <cellStyle name="Good" xfId="18612" builtinId="26" hidden="1" customBuiltin="1"/>
    <cellStyle name="Good" xfId="18243" builtinId="26" hidden="1" customBuiltin="1"/>
    <cellStyle name="Good" xfId="18659" builtinId="26" hidden="1" customBuiltin="1"/>
    <cellStyle name="Good" xfId="18689" builtinId="26" hidden="1" customBuiltin="1"/>
    <cellStyle name="Good" xfId="18720" builtinId="26" hidden="1" customBuiltin="1"/>
    <cellStyle name="Good" xfId="18751" builtinId="26" hidden="1" customBuiltin="1"/>
    <cellStyle name="Good" xfId="18779" builtinId="26" hidden="1" customBuiltin="1"/>
    <cellStyle name="Good" xfId="18651" builtinId="26" hidden="1" customBuiltin="1"/>
    <cellStyle name="Good" xfId="18672" builtinId="26" hidden="1" customBuiltin="1"/>
    <cellStyle name="Good" xfId="18703" builtinId="26" hidden="1" customBuiltin="1"/>
    <cellStyle name="Good" xfId="18824" builtinId="26" hidden="1" customBuiltin="1"/>
    <cellStyle name="Good" xfId="18851" builtinId="26" hidden="1" customBuiltin="1"/>
    <cellStyle name="Good" xfId="18875" builtinId="26" hidden="1" customBuiltin="1"/>
    <cellStyle name="Good" xfId="18904" builtinId="26" hidden="1" customBuiltin="1"/>
    <cellStyle name="Good" xfId="18942" builtinId="26" hidden="1" customBuiltin="1"/>
    <cellStyle name="Good" xfId="18971" builtinId="26" hidden="1" customBuiltin="1"/>
    <cellStyle name="Good" xfId="19002" builtinId="26" hidden="1" customBuiltin="1"/>
    <cellStyle name="Good" xfId="19034" builtinId="26" hidden="1" customBuiltin="1"/>
    <cellStyle name="Good" xfId="19062" builtinId="26" hidden="1" customBuiltin="1"/>
    <cellStyle name="Good" xfId="18933" builtinId="26" hidden="1" customBuiltin="1"/>
    <cellStyle name="Good" xfId="18955" builtinId="26" hidden="1" customBuiltin="1"/>
    <cellStyle name="Good" xfId="18985" builtinId="26" hidden="1" customBuiltin="1"/>
    <cellStyle name="Good" xfId="19107" builtinId="26" hidden="1" customBuiltin="1"/>
    <cellStyle name="Good" xfId="19130" builtinId="26" hidden="1" customBuiltin="1"/>
    <cellStyle name="Good" xfId="19154" builtinId="26" hidden="1" customBuiltin="1"/>
    <cellStyle name="Good" xfId="19177" builtinId="26" hidden="1" customBuiltin="1"/>
    <cellStyle name="Good" xfId="6242" builtinId="26" hidden="1" customBuiltin="1"/>
    <cellStyle name="Good" xfId="7229" builtinId="26" hidden="1" customBuiltin="1"/>
    <cellStyle name="Good" xfId="14922" builtinId="26" hidden="1" customBuiltin="1"/>
    <cellStyle name="Good" xfId="7676" builtinId="26" hidden="1" customBuiltin="1"/>
    <cellStyle name="Good" xfId="6233" builtinId="26" hidden="1" customBuiltin="1"/>
    <cellStyle name="Good" xfId="14603" builtinId="26" hidden="1" customBuiltin="1"/>
    <cellStyle name="Good" xfId="17001" builtinId="26" hidden="1" customBuiltin="1"/>
    <cellStyle name="Good" xfId="7654" builtinId="26" hidden="1" customBuiltin="1"/>
    <cellStyle name="Good" xfId="5175" builtinId="26" hidden="1" customBuiltin="1"/>
    <cellStyle name="Good" xfId="16780" builtinId="26" hidden="1" customBuiltin="1"/>
    <cellStyle name="Good" xfId="16958" builtinId="26" hidden="1" customBuiltin="1"/>
    <cellStyle name="Good" xfId="18964" builtinId="26" hidden="1" customBuiltin="1"/>
    <cellStyle name="Good" xfId="5934" builtinId="26" hidden="1" customBuiltin="1"/>
    <cellStyle name="Good" xfId="18652" builtinId="26" hidden="1" customBuiltin="1"/>
    <cellStyle name="Good" xfId="14119" builtinId="26" hidden="1" customBuiltin="1"/>
    <cellStyle name="Good" xfId="14617" builtinId="26" hidden="1" customBuiltin="1"/>
    <cellStyle name="Good" xfId="18069" builtinId="26" hidden="1" customBuiltin="1"/>
    <cellStyle name="Good" xfId="14919" builtinId="26" hidden="1" customBuiltin="1"/>
    <cellStyle name="Good" xfId="17222" builtinId="26" hidden="1" customBuiltin="1"/>
    <cellStyle name="Good" xfId="14762" builtinId="26" hidden="1" customBuiltin="1"/>
    <cellStyle name="Good" xfId="19239" builtinId="26" hidden="1" customBuiltin="1"/>
    <cellStyle name="Good" xfId="19277" builtinId="26" hidden="1" customBuiltin="1"/>
    <cellStyle name="Good" xfId="19312" builtinId="26" hidden="1" customBuiltin="1"/>
    <cellStyle name="Good" xfId="15728" builtinId="26" hidden="1" customBuiltin="1"/>
    <cellStyle name="Good" xfId="19375" builtinId="26" hidden="1" customBuiltin="1"/>
    <cellStyle name="Good" xfId="19408" builtinId="26" hidden="1" customBuiltin="1"/>
    <cellStyle name="Good" xfId="19442" builtinId="26" hidden="1" customBuiltin="1"/>
    <cellStyle name="Good" xfId="19476" builtinId="26" hidden="1" customBuiltin="1"/>
    <cellStyle name="Good" xfId="19506" builtinId="26" hidden="1" customBuiltin="1"/>
    <cellStyle name="Good" xfId="19365" builtinId="26" hidden="1" customBuiltin="1"/>
    <cellStyle name="Good" xfId="19390" builtinId="26" hidden="1" customBuiltin="1"/>
    <cellStyle name="Good" xfId="19422" builtinId="26" hidden="1" customBuiltin="1"/>
    <cellStyle name="Good" xfId="19562" builtinId="26" hidden="1" customBuiltin="1"/>
    <cellStyle name="Good" xfId="19598" builtinId="26" hidden="1" customBuiltin="1"/>
    <cellStyle name="Good" xfId="19632" builtinId="26" hidden="1" customBuiltin="1"/>
    <cellStyle name="Good" xfId="19672" builtinId="26" hidden="1" customBuiltin="1"/>
    <cellStyle name="Good" xfId="19717" builtinId="26" hidden="1" customBuiltin="1"/>
    <cellStyle name="Good" xfId="19750" builtinId="26" hidden="1" customBuiltin="1"/>
    <cellStyle name="Good" xfId="19784" builtinId="26" hidden="1" customBuiltin="1"/>
    <cellStyle name="Good" xfId="19818" builtinId="26" hidden="1" customBuiltin="1"/>
    <cellStyle name="Good" xfId="19848" builtinId="26" hidden="1" customBuiltin="1"/>
    <cellStyle name="Good" xfId="19707" builtinId="26" hidden="1" customBuiltin="1"/>
    <cellStyle name="Good" xfId="19732" builtinId="26" hidden="1" customBuiltin="1"/>
    <cellStyle name="Good" xfId="19764" builtinId="26" hidden="1" customBuiltin="1"/>
    <cellStyle name="Good" xfId="19904" builtinId="26" hidden="1" customBuiltin="1"/>
    <cellStyle name="Good" xfId="19940" builtinId="26" hidden="1" customBuiltin="1"/>
    <cellStyle name="Good" xfId="19974" builtinId="26" hidden="1" customBuiltin="1"/>
    <cellStyle name="Good" xfId="20013" builtinId="26" hidden="1" customBuiltin="1"/>
    <cellStyle name="Good" xfId="20123" builtinId="26" hidden="1" customBuiltin="1"/>
    <cellStyle name="Good" xfId="20144" builtinId="26" hidden="1" customBuiltin="1"/>
    <cellStyle name="Good" xfId="20167" builtinId="26" hidden="1" customBuiltin="1"/>
    <cellStyle name="Good" xfId="20189" builtinId="26" hidden="1" customBuiltin="1"/>
    <cellStyle name="Good" xfId="20210" builtinId="26" hidden="1" customBuiltin="1"/>
    <cellStyle name="Good" xfId="20244" builtinId="26" hidden="1" customBuiltin="1"/>
    <cellStyle name="Good" xfId="20442" builtinId="26" hidden="1" customBuiltin="1"/>
    <cellStyle name="Good" xfId="20467" builtinId="26" hidden="1" customBuiltin="1"/>
    <cellStyle name="Good" xfId="20493" builtinId="26" hidden="1" customBuiltin="1"/>
    <cellStyle name="Good" xfId="20520" builtinId="26" hidden="1" customBuiltin="1"/>
    <cellStyle name="Good" xfId="20545" builtinId="26" hidden="1" customBuiltin="1"/>
    <cellStyle name="Good" xfId="20402" builtinId="26" hidden="1" customBuiltin="1"/>
    <cellStyle name="Good" xfId="20585" builtinId="26" hidden="1" customBuiltin="1"/>
    <cellStyle name="Good" xfId="20616" builtinId="26" hidden="1" customBuiltin="1"/>
    <cellStyle name="Good" xfId="20650" builtinId="26" hidden="1" customBuiltin="1"/>
    <cellStyle name="Good" xfId="20683" builtinId="26" hidden="1" customBuiltin="1"/>
    <cellStyle name="Good" xfId="20714" builtinId="26" hidden="1" customBuiltin="1"/>
    <cellStyle name="Good" xfId="20575" builtinId="26" hidden="1" customBuiltin="1"/>
    <cellStyle name="Good" xfId="20598" builtinId="26" hidden="1" customBuiltin="1"/>
    <cellStyle name="Good" xfId="20630" builtinId="26" hidden="1" customBuiltin="1"/>
    <cellStyle name="Good" xfId="20764" builtinId="26" hidden="1" customBuiltin="1"/>
    <cellStyle name="Good" xfId="20793" builtinId="26" hidden="1" customBuiltin="1"/>
    <cellStyle name="Good" xfId="20817" builtinId="26" hidden="1" customBuiltin="1"/>
    <cellStyle name="Good" xfId="20419" builtinId="26" hidden="1" customBuiltin="1"/>
    <cellStyle name="Good" xfId="20864" builtinId="26" hidden="1" customBuiltin="1"/>
    <cellStyle name="Good" xfId="20894" builtinId="26" hidden="1" customBuiltin="1"/>
    <cellStyle name="Good" xfId="20925" builtinId="26" hidden="1" customBuiltin="1"/>
    <cellStyle name="Good" xfId="20956" builtinId="26" hidden="1" customBuiltin="1"/>
    <cellStyle name="Good" xfId="20984" builtinId="26" hidden="1" customBuiltin="1"/>
    <cellStyle name="Good" xfId="20855" builtinId="26" hidden="1" customBuiltin="1"/>
    <cellStyle name="Good" xfId="20878" builtinId="26" hidden="1" customBuiltin="1"/>
    <cellStyle name="Good" xfId="20908" builtinId="26" hidden="1" customBuiltin="1"/>
    <cellStyle name="Good" xfId="21028" builtinId="26" hidden="1" customBuiltin="1"/>
    <cellStyle name="Good" xfId="21053" builtinId="26" hidden="1" customBuiltin="1"/>
    <cellStyle name="Good" xfId="21076" builtinId="26" hidden="1" customBuiltin="1"/>
    <cellStyle name="Good" xfId="21103" builtinId="26" hidden="1" customBuiltin="1"/>
    <cellStyle name="Good" xfId="21142" builtinId="26" hidden="1" customBuiltin="1"/>
    <cellStyle name="Good" xfId="21171" builtinId="26" hidden="1" customBuiltin="1"/>
    <cellStyle name="Good" xfId="21202" builtinId="26" hidden="1" customBuiltin="1"/>
    <cellStyle name="Good" xfId="21234" builtinId="26" hidden="1" customBuiltin="1"/>
    <cellStyle name="Good" xfId="21261" builtinId="26" hidden="1" customBuiltin="1"/>
    <cellStyle name="Good" xfId="21133" builtinId="26" hidden="1" customBuiltin="1"/>
    <cellStyle name="Good" xfId="21155" builtinId="26" hidden="1" customBuiltin="1"/>
    <cellStyle name="Good" xfId="21185" builtinId="26" hidden="1" customBuiltin="1"/>
    <cellStyle name="Good" xfId="21305" builtinId="26" hidden="1" customBuiltin="1"/>
    <cellStyle name="Good" xfId="21331" builtinId="26" hidden="1" customBuiltin="1"/>
    <cellStyle name="Good" xfId="21354" builtinId="26" hidden="1" customBuiltin="1"/>
    <cellStyle name="Good" xfId="21377" builtinId="26" hidden="1" customBuiltin="1"/>
    <cellStyle name="Good" xfId="20330" builtinId="26" hidden="1" customBuiltin="1"/>
    <cellStyle name="Good" xfId="20304" builtinId="26" hidden="1" customBuiltin="1"/>
    <cellStyle name="Good" xfId="20308" builtinId="26" hidden="1" customBuiltin="1"/>
    <cellStyle name="Good" xfId="20334" builtinId="26" hidden="1" customBuiltin="1"/>
    <cellStyle name="Good" xfId="20390" builtinId="26" hidden="1" customBuiltin="1"/>
    <cellStyle name="Good" xfId="20283" builtinId="26" hidden="1" customBuiltin="1"/>
    <cellStyle name="Good" xfId="21530" builtinId="26" hidden="1" customBuiltin="1"/>
    <cellStyle name="Good" xfId="21551" builtinId="26" hidden="1" customBuiltin="1"/>
    <cellStyle name="Good" xfId="21574" builtinId="26" hidden="1" customBuiltin="1"/>
    <cellStyle name="Good" xfId="21595" builtinId="26" hidden="1" customBuiltin="1"/>
    <cellStyle name="Good" xfId="21616" builtinId="26" hidden="1" customBuiltin="1"/>
    <cellStyle name="Good" xfId="21496" builtinId="26" hidden="1" customBuiltin="1"/>
    <cellStyle name="Good" xfId="21651" builtinId="26" hidden="1" customBuiltin="1"/>
    <cellStyle name="Good" xfId="21681" builtinId="26" hidden="1" customBuiltin="1"/>
    <cellStyle name="Good" xfId="21715" builtinId="26" hidden="1" customBuiltin="1"/>
    <cellStyle name="Good" xfId="21747" builtinId="26" hidden="1" customBuiltin="1"/>
    <cellStyle name="Good" xfId="21778" builtinId="26" hidden="1" customBuiltin="1"/>
    <cellStyle name="Good" xfId="21643" builtinId="26" hidden="1" customBuiltin="1"/>
    <cellStyle name="Good" xfId="21664" builtinId="26" hidden="1" customBuiltin="1"/>
    <cellStyle name="Good" xfId="21695" builtinId="26" hidden="1" customBuiltin="1"/>
    <cellStyle name="Good" xfId="21825" builtinId="26" hidden="1" customBuiltin="1"/>
    <cellStyle name="Good" xfId="21850" builtinId="26" hidden="1" customBuiltin="1"/>
    <cellStyle name="Good" xfId="21874" builtinId="26" hidden="1" customBuiltin="1"/>
    <cellStyle name="Good" xfId="21512" builtinId="26" hidden="1" customBuiltin="1"/>
    <cellStyle name="Good" xfId="21921" builtinId="26" hidden="1" customBuiltin="1"/>
    <cellStyle name="Good" xfId="21950" builtinId="26" hidden="1" customBuiltin="1"/>
    <cellStyle name="Good" xfId="21981" builtinId="26" hidden="1" customBuiltin="1"/>
    <cellStyle name="Good" xfId="22012" builtinId="26" hidden="1" customBuiltin="1"/>
    <cellStyle name="Good" xfId="22039" builtinId="26" hidden="1" customBuiltin="1"/>
    <cellStyle name="Good" xfId="21913" builtinId="26" hidden="1" customBuiltin="1"/>
    <cellStyle name="Good" xfId="21934" builtinId="26" hidden="1" customBuiltin="1"/>
    <cellStyle name="Good" xfId="21964" builtinId="26" hidden="1" customBuiltin="1"/>
    <cellStyle name="Good" xfId="22082" builtinId="26" hidden="1" customBuiltin="1"/>
    <cellStyle name="Good" xfId="22107" builtinId="26" hidden="1" customBuiltin="1"/>
    <cellStyle name="Good" xfId="22131" builtinId="26" hidden="1" customBuiltin="1"/>
    <cellStyle name="Good" xfId="22159" builtinId="26" hidden="1" customBuiltin="1"/>
    <cellStyle name="Good" xfId="22197" builtinId="26" hidden="1" customBuiltin="1"/>
    <cellStyle name="Good" xfId="22226" builtinId="26" hidden="1" customBuiltin="1"/>
    <cellStyle name="Good" xfId="22257" builtinId="26" hidden="1" customBuiltin="1"/>
    <cellStyle name="Good" xfId="22289" builtinId="26" hidden="1" customBuiltin="1"/>
    <cellStyle name="Good" xfId="22316" builtinId="26" hidden="1" customBuiltin="1"/>
    <cellStyle name="Good" xfId="22188" builtinId="26" hidden="1" customBuiltin="1"/>
    <cellStyle name="Good" xfId="22210" builtinId="26" hidden="1" customBuiltin="1"/>
    <cellStyle name="Good" xfId="22240" builtinId="26" hidden="1" customBuiltin="1"/>
    <cellStyle name="Good" xfId="22361" builtinId="26" hidden="1" customBuiltin="1"/>
    <cellStyle name="Good" xfId="22384" builtinId="26" hidden="1" customBuiltin="1"/>
    <cellStyle name="Good" xfId="22407" builtinId="26" hidden="1" customBuiltin="1"/>
    <cellStyle name="Good" xfId="22430" builtinId="26" hidden="1" customBuiltin="1"/>
    <cellStyle name="Good" xfId="16849" builtinId="26" hidden="1" customBuiltin="1"/>
    <cellStyle name="Good" xfId="4438" builtinId="26" hidden="1" customBuiltin="1"/>
    <cellStyle name="Good" xfId="20164" builtinId="26" hidden="1" customBuiltin="1"/>
    <cellStyle name="Good" xfId="5879" builtinId="26" hidden="1" customBuiltin="1"/>
    <cellStyle name="Good" xfId="14223" builtinId="26" hidden="1" customBuiltin="1"/>
    <cellStyle name="Good" xfId="19275" builtinId="26" hidden="1" customBuiltin="1"/>
    <cellStyle name="Good" xfId="16928" builtinId="26" hidden="1" customBuiltin="1"/>
    <cellStyle name="Good" xfId="6316" builtinId="26" hidden="1" customBuiltin="1"/>
    <cellStyle name="Good" xfId="18635" builtinId="26" hidden="1" customBuiltin="1"/>
    <cellStyle name="Good" xfId="20075" builtinId="26" hidden="1" customBuiltin="1"/>
    <cellStyle name="Good" xfId="14010" builtinId="26" hidden="1" customBuiltin="1"/>
    <cellStyle name="Good" xfId="22219" builtinId="26" hidden="1" customBuiltin="1"/>
    <cellStyle name="Good" xfId="5523" builtinId="26" hidden="1" customBuiltin="1"/>
    <cellStyle name="Good" xfId="21914" builtinId="26" hidden="1" customBuiltin="1"/>
    <cellStyle name="Good" xfId="17886" builtinId="26" hidden="1" customBuiltin="1"/>
    <cellStyle name="Good" xfId="5269" builtinId="26" hidden="1" customBuiltin="1"/>
    <cellStyle name="Good" xfId="21340" builtinId="26" hidden="1" customBuiltin="1"/>
    <cellStyle name="Good" xfId="20242" builtinId="26" hidden="1" customBuiltin="1"/>
    <cellStyle name="Good" xfId="20505" builtinId="26" hidden="1" customBuiltin="1"/>
    <cellStyle name="Good" xfId="20071" builtinId="26" hidden="1" customBuiltin="1"/>
    <cellStyle name="Good" xfId="22492" builtinId="26" hidden="1" customBuiltin="1"/>
    <cellStyle name="Good" xfId="22530" builtinId="26" hidden="1" customBuiltin="1"/>
    <cellStyle name="Good" xfId="22565" builtinId="26" hidden="1" customBuiltin="1"/>
    <cellStyle name="Good" xfId="20078" builtinId="26" hidden="1" customBuiltin="1"/>
    <cellStyle name="Good" xfId="22628" builtinId="26" hidden="1" customBuiltin="1"/>
    <cellStyle name="Good" xfId="22661" builtinId="26" hidden="1" customBuiltin="1"/>
    <cellStyle name="Good" xfId="22695" builtinId="26" hidden="1" customBuiltin="1"/>
    <cellStyle name="Good" xfId="22729" builtinId="26" hidden="1" customBuiltin="1"/>
    <cellStyle name="Good" xfId="22759" builtinId="26" hidden="1" customBuiltin="1"/>
    <cellStyle name="Good" xfId="22618" builtinId="26" hidden="1" customBuiltin="1"/>
    <cellStyle name="Good" xfId="22643" builtinId="26" hidden="1" customBuiltin="1"/>
    <cellStyle name="Good" xfId="22675" builtinId="26" hidden="1" customBuiltin="1"/>
    <cellStyle name="Good" xfId="22815" builtinId="26" hidden="1" customBuiltin="1"/>
    <cellStyle name="Good" xfId="22851" builtinId="26" hidden="1" customBuiltin="1"/>
    <cellStyle name="Good" xfId="22885" builtinId="26" hidden="1" customBuiltin="1"/>
    <cellStyle name="Good" xfId="22925" builtinId="26" hidden="1" customBuiltin="1"/>
    <cellStyle name="Good" xfId="22970" builtinId="26" hidden="1" customBuiltin="1"/>
    <cellStyle name="Good" xfId="23003" builtinId="26" hidden="1" customBuiltin="1"/>
    <cellStyle name="Good" xfId="23037" builtinId="26" hidden="1" customBuiltin="1"/>
    <cellStyle name="Good" xfId="23071" builtinId="26" hidden="1" customBuiltin="1"/>
    <cellStyle name="Good" xfId="23101" builtinId="26" hidden="1" customBuiltin="1"/>
    <cellStyle name="Good" xfId="22960" builtinId="26" hidden="1" customBuiltin="1"/>
    <cellStyle name="Good" xfId="22985" builtinId="26" hidden="1" customBuiltin="1"/>
    <cellStyle name="Good" xfId="23017" builtinId="26" hidden="1" customBuiltin="1"/>
    <cellStyle name="Good" xfId="23157" builtinId="26" hidden="1" customBuiltin="1"/>
    <cellStyle name="Good" xfId="23193" builtinId="26" hidden="1" customBuiltin="1"/>
    <cellStyle name="Good" xfId="23227" builtinId="26" hidden="1" customBuiltin="1"/>
    <cellStyle name="Good" xfId="23263" builtinId="26" hidden="1" customBuiltin="1"/>
    <cellStyle name="Good" xfId="23331" builtinId="26" hidden="1" customBuiltin="1"/>
    <cellStyle name="Good" xfId="23352" builtinId="26" hidden="1" customBuiltin="1"/>
    <cellStyle name="Good" xfId="23375" builtinId="26" hidden="1" customBuiltin="1"/>
    <cellStyle name="Good" xfId="23397" builtinId="26" hidden="1" customBuiltin="1"/>
    <cellStyle name="Good" xfId="23418" builtinId="26" hidden="1" customBuiltin="1"/>
    <cellStyle name="Good" xfId="23449" builtinId="26" hidden="1" customBuiltin="1"/>
    <cellStyle name="Good" xfId="23644" builtinId="26" hidden="1" customBuiltin="1"/>
    <cellStyle name="Good" xfId="23666" builtinId="26" hidden="1" customBuiltin="1"/>
    <cellStyle name="Good" xfId="23692" builtinId="26" hidden="1" customBuiltin="1"/>
    <cellStyle name="Good" xfId="23718" builtinId="26" hidden="1" customBuiltin="1"/>
    <cellStyle name="Good" xfId="23742" builtinId="26" hidden="1" customBuiltin="1"/>
    <cellStyle name="Good" xfId="23604" builtinId="26" hidden="1" customBuiltin="1"/>
    <cellStyle name="Good" xfId="23782" builtinId="26" hidden="1" customBuiltin="1"/>
    <cellStyle name="Good" xfId="23812" builtinId="26" hidden="1" customBuiltin="1"/>
    <cellStyle name="Good" xfId="23846" builtinId="26" hidden="1" customBuiltin="1"/>
    <cellStyle name="Good" xfId="23879" builtinId="26" hidden="1" customBuiltin="1"/>
    <cellStyle name="Good" xfId="23910" builtinId="26" hidden="1" customBuiltin="1"/>
    <cellStyle name="Good" xfId="23772" builtinId="26" hidden="1" customBuiltin="1"/>
    <cellStyle name="Good" xfId="23795" builtinId="26" hidden="1" customBuiltin="1"/>
    <cellStyle name="Good" xfId="23826" builtinId="26" hidden="1" customBuiltin="1"/>
    <cellStyle name="Good" xfId="23958" builtinId="26" hidden="1" customBuiltin="1"/>
    <cellStyle name="Good" xfId="23985" builtinId="26" hidden="1" customBuiltin="1"/>
    <cellStyle name="Good" xfId="24009" builtinId="26" hidden="1" customBuiltin="1"/>
    <cellStyle name="Good" xfId="23621" builtinId="26" hidden="1" customBuiltin="1"/>
    <cellStyle name="Good" xfId="24055" builtinId="26" hidden="1" customBuiltin="1"/>
    <cellStyle name="Good" xfId="24083" builtinId="26" hidden="1" customBuiltin="1"/>
    <cellStyle name="Good" xfId="24114" builtinId="26" hidden="1" customBuiltin="1"/>
    <cellStyle name="Good" xfId="24145" builtinId="26" hidden="1" customBuiltin="1"/>
    <cellStyle name="Good" xfId="24172" builtinId="26" hidden="1" customBuiltin="1"/>
    <cellStyle name="Good" xfId="24046" builtinId="26" hidden="1" customBuiltin="1"/>
    <cellStyle name="Good" xfId="24068" builtinId="26" hidden="1" customBuiltin="1"/>
    <cellStyle name="Good" xfId="24097" builtinId="26" hidden="1" customBuiltin="1"/>
    <cellStyle name="Good" xfId="24216" builtinId="26" hidden="1" customBuiltin="1"/>
    <cellStyle name="Good" xfId="24240" builtinId="26" hidden="1" customBuiltin="1"/>
    <cellStyle name="Good" xfId="24263" builtinId="26" hidden="1" customBuiltin="1"/>
    <cellStyle name="Good" xfId="24290" builtinId="26" hidden="1" customBuiltin="1"/>
    <cellStyle name="Good" xfId="24329" builtinId="26" hidden="1" customBuiltin="1"/>
    <cellStyle name="Good" xfId="24357" builtinId="26" hidden="1" customBuiltin="1"/>
    <cellStyle name="Good" xfId="24388" builtinId="26" hidden="1" customBuiltin="1"/>
    <cellStyle name="Good" xfId="24419" builtinId="26" hidden="1" customBuiltin="1"/>
    <cellStyle name="Good" xfId="24446" builtinId="26" hidden="1" customBuiltin="1"/>
    <cellStyle name="Good" xfId="24320" builtinId="26" hidden="1" customBuiltin="1"/>
    <cellStyle name="Good" xfId="24342" builtinId="26" hidden="1" customBuiltin="1"/>
    <cellStyle name="Good" xfId="24371" builtinId="26" hidden="1" customBuiltin="1"/>
    <cellStyle name="Good" xfId="24490" builtinId="26" hidden="1" customBuiltin="1"/>
    <cellStyle name="Good" xfId="24515" builtinId="26" hidden="1" customBuiltin="1"/>
    <cellStyle name="Good" xfId="24538" builtinId="26" hidden="1" customBuiltin="1"/>
    <cellStyle name="Good" xfId="24561" builtinId="26" hidden="1" customBuiltin="1"/>
    <cellStyle name="Good" xfId="23534" builtinId="26" hidden="1" customBuiltin="1"/>
    <cellStyle name="Good" xfId="23508" builtinId="26" hidden="1" customBuiltin="1"/>
    <cellStyle name="Good" xfId="23512" builtinId="26" hidden="1" customBuiltin="1"/>
    <cellStyle name="Good" xfId="23538" builtinId="26" hidden="1" customBuiltin="1"/>
    <cellStyle name="Good" xfId="23593" builtinId="26" hidden="1" customBuiltin="1"/>
    <cellStyle name="Good" xfId="23488" builtinId="26" hidden="1" customBuiltin="1"/>
    <cellStyle name="Good" xfId="24713" builtinId="26" hidden="1" customBuiltin="1"/>
    <cellStyle name="Good" xfId="24734" builtinId="26" hidden="1" customBuiltin="1"/>
    <cellStyle name="Good" xfId="24757" builtinId="26" hidden="1" customBuiltin="1"/>
    <cellStyle name="Good" xfId="24778" builtinId="26" hidden="1" customBuiltin="1"/>
    <cellStyle name="Good" xfId="24799" builtinId="26" hidden="1" customBuiltin="1"/>
    <cellStyle name="Good" xfId="24680" builtinId="26" hidden="1" customBuiltin="1"/>
    <cellStyle name="Good" xfId="24833" builtinId="26" hidden="1" customBuiltin="1"/>
    <cellStyle name="Good" xfId="24862" builtinId="26" hidden="1" customBuiltin="1"/>
    <cellStyle name="Good" xfId="24896" builtinId="26" hidden="1" customBuiltin="1"/>
    <cellStyle name="Good" xfId="24927" builtinId="26" hidden="1" customBuiltin="1"/>
    <cellStyle name="Good" xfId="24958" builtinId="26" hidden="1" customBuiltin="1"/>
    <cellStyle name="Good" xfId="24825" builtinId="26" hidden="1" customBuiltin="1"/>
    <cellStyle name="Good" xfId="24846" builtinId="26" hidden="1" customBuiltin="1"/>
    <cellStyle name="Good" xfId="24876" builtinId="26" hidden="1" customBuiltin="1"/>
    <cellStyle name="Good" xfId="25005" builtinId="26" hidden="1" customBuiltin="1"/>
    <cellStyle name="Good" xfId="25029" builtinId="26" hidden="1" customBuiltin="1"/>
    <cellStyle name="Good" xfId="25053" builtinId="26" hidden="1" customBuiltin="1"/>
    <cellStyle name="Good" xfId="24695" builtinId="26" hidden="1" customBuiltin="1"/>
    <cellStyle name="Good" xfId="25098" builtinId="26" hidden="1" customBuiltin="1"/>
    <cellStyle name="Good" xfId="25126" builtinId="26" hidden="1" customBuiltin="1"/>
    <cellStyle name="Good" xfId="25157" builtinId="26" hidden="1" customBuiltin="1"/>
    <cellStyle name="Good" xfId="25187" builtinId="26" hidden="1" customBuiltin="1"/>
    <cellStyle name="Good" xfId="25214" builtinId="26" hidden="1" customBuiltin="1"/>
    <cellStyle name="Good" xfId="25090" builtinId="26" hidden="1" customBuiltin="1"/>
    <cellStyle name="Good" xfId="25111" builtinId="26" hidden="1" customBuiltin="1"/>
    <cellStyle name="Good" xfId="25140" builtinId="26" hidden="1" customBuiltin="1"/>
    <cellStyle name="Good" xfId="25256" builtinId="26" hidden="1" customBuiltin="1"/>
    <cellStyle name="Good" xfId="25280" builtinId="26" hidden="1" customBuiltin="1"/>
    <cellStyle name="Good" xfId="25304" builtinId="26" hidden="1" customBuiltin="1"/>
    <cellStyle name="Good" xfId="25332" builtinId="26" hidden="1" customBuiltin="1"/>
    <cellStyle name="Good" xfId="25369" builtinId="26" hidden="1" customBuiltin="1"/>
    <cellStyle name="Good" xfId="25397" builtinId="26" hidden="1" customBuiltin="1"/>
    <cellStyle name="Good" xfId="25428" builtinId="26" hidden="1" customBuiltin="1"/>
    <cellStyle name="Good" xfId="25458" builtinId="26" hidden="1" customBuiltin="1"/>
    <cellStyle name="Good" xfId="25485" builtinId="26" hidden="1" customBuiltin="1"/>
    <cellStyle name="Good" xfId="25361" builtinId="26" hidden="1" customBuiltin="1"/>
    <cellStyle name="Good" xfId="25382" builtinId="26" hidden="1" customBuiltin="1"/>
    <cellStyle name="Good" xfId="25411" builtinId="26" hidden="1" customBuiltin="1"/>
    <cellStyle name="Good" xfId="25529" builtinId="26" hidden="1" customBuiltin="1"/>
    <cellStyle name="Good" xfId="25552" builtinId="26" hidden="1" customBuiltin="1"/>
    <cellStyle name="Good" xfId="25575" builtinId="26" hidden="1" customBuiltin="1"/>
    <cellStyle name="Good" xfId="25598" builtinId="26" hidden="1" customBuiltin="1"/>
    <cellStyle name="Good" xfId="5325" builtinId="26" hidden="1" customBuiltin="1"/>
    <cellStyle name="Good" xfId="16877" builtinId="26" hidden="1" customBuiltin="1"/>
    <cellStyle name="Good" xfId="23372" builtinId="26" hidden="1" customBuiltin="1"/>
    <cellStyle name="Good" xfId="7923" builtinId="26" hidden="1" customBuiltin="1"/>
    <cellStyle name="Good" xfId="4774" builtinId="26" hidden="1" customBuiltin="1"/>
    <cellStyle name="Good" xfId="22528" builtinId="26" hidden="1" customBuiltin="1"/>
    <cellStyle name="Good" xfId="10610" builtinId="26" hidden="1" customBuiltin="1"/>
    <cellStyle name="Good" xfId="14425" builtinId="26" hidden="1" customBuiltin="1"/>
    <cellStyle name="Good" xfId="21897" builtinId="26" hidden="1" customBuiltin="1"/>
    <cellStyle name="Good" xfId="23310" builtinId="26" hidden="1" customBuiltin="1"/>
    <cellStyle name="Good" xfId="11942" builtinId="26" hidden="1" customBuiltin="1"/>
    <cellStyle name="Good" xfId="25390" builtinId="26" hidden="1" customBuiltin="1"/>
    <cellStyle name="Good" xfId="14205" builtinId="26" hidden="1" customBuiltin="1"/>
    <cellStyle name="Good" xfId="25091" builtinId="26" hidden="1" customBuiltin="1"/>
    <cellStyle name="Good" xfId="21158" builtinId="26" hidden="1" customBuiltin="1"/>
    <cellStyle name="Good" xfId="17824" builtinId="26" hidden="1" customBuiltin="1"/>
    <cellStyle name="Good" xfId="24524" builtinId="26" hidden="1" customBuiltin="1"/>
    <cellStyle name="Good" xfId="23447" builtinId="26" hidden="1" customBuiltin="1"/>
    <cellStyle name="Good" xfId="23704" builtinId="26" hidden="1" customBuiltin="1"/>
    <cellStyle name="Good" xfId="23307" builtinId="26" hidden="1" customBuiltin="1"/>
    <cellStyle name="Good" xfId="25659" builtinId="26" hidden="1" customBuiltin="1"/>
    <cellStyle name="Good" xfId="25696" builtinId="26" hidden="1" customBuiltin="1"/>
    <cellStyle name="Good" xfId="25731" builtinId="26" hidden="1" customBuiltin="1"/>
    <cellStyle name="Good" xfId="23312" builtinId="26" hidden="1" customBuiltin="1"/>
    <cellStyle name="Good" xfId="25794" builtinId="26" hidden="1" customBuiltin="1"/>
    <cellStyle name="Good" xfId="25827" builtinId="26" hidden="1" customBuiltin="1"/>
    <cellStyle name="Good" xfId="25861" builtinId="26" hidden="1" customBuiltin="1"/>
    <cellStyle name="Good" xfId="25895" builtinId="26" hidden="1" customBuiltin="1"/>
    <cellStyle name="Good" xfId="25925" builtinId="26" hidden="1" customBuiltin="1"/>
    <cellStyle name="Good" xfId="25784" builtinId="26" hidden="1" customBuiltin="1"/>
    <cellStyle name="Good" xfId="25809" builtinId="26" hidden="1" customBuiltin="1"/>
    <cellStyle name="Good" xfId="25841" builtinId="26" hidden="1" customBuiltin="1"/>
    <cellStyle name="Good" xfId="25981" builtinId="26" hidden="1" customBuiltin="1"/>
    <cellStyle name="Good" xfId="26017" builtinId="26" hidden="1" customBuiltin="1"/>
    <cellStyle name="Good" xfId="26051" builtinId="26" hidden="1" customBuiltin="1"/>
    <cellStyle name="Good" xfId="26088" builtinId="26" hidden="1" customBuiltin="1"/>
    <cellStyle name="Good" xfId="26126" builtinId="26" hidden="1" customBuiltin="1"/>
    <cellStyle name="Good" xfId="26154" builtinId="26" hidden="1" customBuiltin="1"/>
    <cellStyle name="Good" xfId="26185" builtinId="26" hidden="1" customBuiltin="1"/>
    <cellStyle name="Good" xfId="26216" builtinId="26" hidden="1" customBuiltin="1"/>
    <cellStyle name="Good" xfId="26243" builtinId="26" hidden="1" customBuiltin="1"/>
    <cellStyle name="Good" xfId="26117" builtinId="26" hidden="1" customBuiltin="1"/>
    <cellStyle name="Good" xfId="26139" builtinId="26" hidden="1" customBuiltin="1"/>
    <cellStyle name="Good" xfId="26168" builtinId="26" hidden="1" customBuiltin="1"/>
    <cellStyle name="Good" xfId="26284" builtinId="26" hidden="1" customBuiltin="1"/>
    <cellStyle name="Good" xfId="26307" builtinId="26" hidden="1" customBuiltin="1"/>
    <cellStyle name="Good" xfId="26328" builtinId="26" hidden="1" customBuiltin="1"/>
    <cellStyle name="Good" xfId="26350" builtinId="26" hidden="1" customBuiltin="1"/>
    <cellStyle name="Good" xfId="26372" builtinId="26" hidden="1" customBuiltin="1"/>
    <cellStyle name="Good" xfId="26393" builtinId="26" hidden="1" customBuiltin="1"/>
    <cellStyle name="Good" xfId="26415" builtinId="26" hidden="1" customBuiltin="1"/>
    <cellStyle name="Good" xfId="26437" builtinId="26" hidden="1" customBuiltin="1"/>
    <cellStyle name="Good" xfId="26458" builtinId="26" hidden="1" customBuiltin="1"/>
    <cellStyle name="Good" xfId="26483" builtinId="26" hidden="1" customBuiltin="1"/>
    <cellStyle name="Good" xfId="26662" builtinId="26" hidden="1" customBuiltin="1"/>
    <cellStyle name="Good" xfId="26683" builtinId="26" hidden="1" customBuiltin="1"/>
    <cellStyle name="Good" xfId="26706" builtinId="26" hidden="1" customBuiltin="1"/>
    <cellStyle name="Good" xfId="26728" builtinId="26" hidden="1" customBuiltin="1"/>
    <cellStyle name="Good" xfId="26749" builtinId="26" hidden="1" customBuiltin="1"/>
    <cellStyle name="Good" xfId="26627" builtinId="26" hidden="1" customBuiltin="1"/>
    <cellStyle name="Good" xfId="26782" builtinId="26" hidden="1" customBuiltin="1"/>
    <cellStyle name="Good" xfId="26810" builtinId="26" hidden="1" customBuiltin="1"/>
    <cellStyle name="Good" xfId="26844" builtinId="26" hidden="1" customBuiltin="1"/>
    <cellStyle name="Good" xfId="26875" builtinId="26" hidden="1" customBuiltin="1"/>
    <cellStyle name="Good" xfId="26906" builtinId="26" hidden="1" customBuiltin="1"/>
    <cellStyle name="Good" xfId="26774" builtinId="26" hidden="1" customBuiltin="1"/>
    <cellStyle name="Good" xfId="26795" builtinId="26" hidden="1" customBuiltin="1"/>
    <cellStyle name="Good" xfId="26824" builtinId="26" hidden="1" customBuiltin="1"/>
    <cellStyle name="Good" xfId="26951" builtinId="26" hidden="1" customBuiltin="1"/>
    <cellStyle name="Good" xfId="26974" builtinId="26" hidden="1" customBuiltin="1"/>
    <cellStyle name="Good" xfId="26995" builtinId="26" hidden="1" customBuiltin="1"/>
    <cellStyle name="Good" xfId="26642" builtinId="26" hidden="1" customBuiltin="1"/>
    <cellStyle name="Good" xfId="27037" builtinId="26" hidden="1" customBuiltin="1"/>
    <cellStyle name="Good" xfId="27064" builtinId="26" hidden="1" customBuiltin="1"/>
    <cellStyle name="Good" xfId="27095" builtinId="26" hidden="1" customBuiltin="1"/>
    <cellStyle name="Good" xfId="27125" builtinId="26" hidden="1" customBuiltin="1"/>
    <cellStyle name="Good" xfId="27152" builtinId="26" hidden="1" customBuiltin="1"/>
    <cellStyle name="Good" xfId="27029" builtinId="26" hidden="1" customBuiltin="1"/>
    <cellStyle name="Good" xfId="27050" builtinId="26" hidden="1" customBuiltin="1"/>
    <cellStyle name="Good" xfId="27078" builtinId="26" hidden="1" customBuiltin="1"/>
    <cellStyle name="Good" xfId="27193" builtinId="26" hidden="1" customBuiltin="1"/>
    <cellStyle name="Good" xfId="27215" builtinId="26" hidden="1" customBuiltin="1"/>
    <cellStyle name="Good" xfId="27236" builtinId="26" hidden="1" customBuiltin="1"/>
    <cellStyle name="Good" xfId="27260" builtinId="26" hidden="1" customBuiltin="1"/>
    <cellStyle name="Good" xfId="27297" builtinId="26" hidden="1" customBuiltin="1"/>
    <cellStyle name="Good" xfId="27324" builtinId="26" hidden="1" customBuiltin="1"/>
    <cellStyle name="Good" xfId="27355" builtinId="26" hidden="1" customBuiltin="1"/>
    <cellStyle name="Good" xfId="27385" builtinId="26" hidden="1" customBuiltin="1"/>
    <cellStyle name="Good" xfId="27412" builtinId="26" hidden="1" customBuiltin="1"/>
    <cellStyle name="Good" xfId="27289" builtinId="26" hidden="1" customBuiltin="1"/>
    <cellStyle name="Good" xfId="27310" builtinId="26" hidden="1" customBuiltin="1"/>
    <cellStyle name="Good" xfId="27338" builtinId="26" hidden="1" customBuiltin="1"/>
    <cellStyle name="Good" xfId="27453" builtinId="26" hidden="1" customBuiltin="1"/>
    <cellStyle name="Good" xfId="27475" builtinId="26" hidden="1" customBuiltin="1"/>
    <cellStyle name="Good" xfId="27496" builtinId="26" hidden="1" customBuiltin="1"/>
    <cellStyle name="Good" xfId="27517" builtinId="26" hidden="1" customBuiltin="1"/>
    <cellStyle name="Good" xfId="26562" builtinId="26" hidden="1" customBuiltin="1"/>
    <cellStyle name="Good" xfId="26538" builtinId="26" hidden="1" customBuiltin="1"/>
    <cellStyle name="Good" xfId="26542" builtinId="26" hidden="1" customBuiltin="1"/>
    <cellStyle name="Good" xfId="26565" builtinId="26" hidden="1" customBuiltin="1"/>
    <cellStyle name="Good" xfId="26616" builtinId="26" hidden="1" customBuiltin="1"/>
    <cellStyle name="Good" xfId="26521" builtinId="26" hidden="1" customBuiltin="1"/>
    <cellStyle name="Good" xfId="27570" builtinId="26" hidden="1" customBuiltin="1"/>
    <cellStyle name="Good" xfId="27591" builtinId="26" hidden="1" customBuiltin="1"/>
    <cellStyle name="Good" xfId="27614" builtinId="26" hidden="1" customBuiltin="1"/>
    <cellStyle name="Good" xfId="27635" builtinId="26" hidden="1" customBuiltin="1"/>
    <cellStyle name="Good" xfId="27656" builtinId="26" hidden="1" customBuiltin="1"/>
    <cellStyle name="Good" xfId="27537" builtinId="26" hidden="1" customBuiltin="1"/>
    <cellStyle name="Good" xfId="27688" builtinId="26" hidden="1" customBuiltin="1"/>
    <cellStyle name="Good" xfId="27716" builtinId="26" hidden="1" customBuiltin="1"/>
    <cellStyle name="Good" xfId="27750" builtinId="26" hidden="1" customBuiltin="1"/>
    <cellStyle name="Good" xfId="27780" builtinId="26" hidden="1" customBuiltin="1"/>
    <cellStyle name="Good" xfId="27811" builtinId="26" hidden="1" customBuiltin="1"/>
    <cellStyle name="Good" xfId="27681" builtinId="26" hidden="1" customBuiltin="1"/>
    <cellStyle name="Good" xfId="27701" builtinId="26" hidden="1" customBuiltin="1"/>
    <cellStyle name="Good" xfId="27730" builtinId="26" hidden="1" customBuiltin="1"/>
    <cellStyle name="Good" xfId="27856" builtinId="26" hidden="1" customBuiltin="1"/>
    <cellStyle name="Good" xfId="27878" builtinId="26" hidden="1" customBuiltin="1"/>
    <cellStyle name="Good" xfId="27899" builtinId="26" hidden="1" customBuiltin="1"/>
    <cellStyle name="Good" xfId="27552" builtinId="26" hidden="1" customBuiltin="1"/>
    <cellStyle name="Good" xfId="27939" builtinId="26" hidden="1" customBuiltin="1"/>
    <cellStyle name="Good" xfId="27966" builtinId="26" hidden="1" customBuiltin="1"/>
    <cellStyle name="Good" xfId="27997" builtinId="26" hidden="1" customBuiltin="1"/>
    <cellStyle name="Good" xfId="28026" builtinId="26" hidden="1" customBuiltin="1"/>
    <cellStyle name="Good" xfId="28053" builtinId="26" hidden="1" customBuiltin="1"/>
    <cellStyle name="Good" xfId="27932" builtinId="26" hidden="1" customBuiltin="1"/>
    <cellStyle name="Good" xfId="27952" builtinId="26" hidden="1" customBuiltin="1"/>
    <cellStyle name="Good" xfId="27980" builtinId="26" hidden="1" customBuiltin="1"/>
    <cellStyle name="Good" xfId="28094" builtinId="26" hidden="1" customBuiltin="1"/>
    <cellStyle name="Good" xfId="28115" builtinId="26" hidden="1" customBuiltin="1"/>
    <cellStyle name="Good" xfId="28136" builtinId="26" hidden="1" customBuiltin="1"/>
    <cellStyle name="Good" xfId="28160" builtinId="26" hidden="1" customBuiltin="1"/>
    <cellStyle name="Good" xfId="28195" builtinId="26" hidden="1" customBuiltin="1"/>
    <cellStyle name="Good" xfId="28222" builtinId="26" hidden="1" customBuiltin="1"/>
    <cellStyle name="Good" xfId="28253" builtinId="26" hidden="1" customBuiltin="1"/>
    <cellStyle name="Good" xfId="28282" builtinId="26" hidden="1" customBuiltin="1"/>
    <cellStyle name="Good" xfId="28309" builtinId="26" hidden="1" customBuiltin="1"/>
    <cellStyle name="Good" xfId="28188" builtinId="26" hidden="1" customBuiltin="1"/>
    <cellStyle name="Good" xfId="28208" builtinId="26" hidden="1" customBuiltin="1"/>
    <cellStyle name="Good" xfId="28236" builtinId="26" hidden="1" customBuiltin="1"/>
    <cellStyle name="Good" xfId="28350" builtinId="26" hidden="1" customBuiltin="1"/>
    <cellStyle name="Good" xfId="28371" builtinId="26" hidden="1" customBuiltin="1"/>
    <cellStyle name="Good" xfId="28392" builtinId="26" hidden="1" customBuiltin="1"/>
    <cellStyle name="Good" xfId="28413" builtinId="26" hidden="1" customBuiltin="1"/>
    <cellStyle name="H0" xfId="34052" xr:uid="{627EE6A3-32EC-40BD-A0B1-59E3355BAAD3}"/>
    <cellStyle name="H0 2" xfId="34035" xr:uid="{A68C3279-C0C1-49A7-A1F0-7EC1EB4FA5A8}"/>
    <cellStyle name="H1" xfId="34081" xr:uid="{9BC129A5-81A0-4A2B-B955-BE19E385A88F}"/>
    <cellStyle name="H2" xfId="34053" xr:uid="{2ACAB57B-805D-4847-A52E-8B46FC8630C4}"/>
    <cellStyle name="H3" xfId="34056" xr:uid="{DE42A325-620A-4DF8-B626-8F6C0502E830}"/>
    <cellStyle name="H4" xfId="34082" xr:uid="{1A0376B5-CBA1-4A9B-BA6A-27523884E089}"/>
    <cellStyle name="Heading 1" xfId="2" builtinId="16" customBuiltin="1"/>
    <cellStyle name="Heading 2" xfId="3" builtinId="17" customBuiltin="1"/>
    <cellStyle name="Heading 3" xfId="4" builtinId="18" customBuiltin="1"/>
    <cellStyle name="Heading 3 2" xfId="34137" xr:uid="{786E97D7-3116-4DC8-B486-08161E89E857}"/>
    <cellStyle name="Heading 4" xfId="8" builtinId="19" hidden="1" customBuiltin="1"/>
    <cellStyle name="Heading 4" xfId="51" builtinId="19" hidden="1" customBuiltin="1"/>
    <cellStyle name="Heading 4" xfId="85" builtinId="19" hidden="1" customBuiltin="1"/>
    <cellStyle name="Heading 4" xfId="126" builtinId="19" hidden="1" customBuiltin="1"/>
    <cellStyle name="Heading 4" xfId="169" builtinId="19" hidden="1" customBuiltin="1"/>
    <cellStyle name="Heading 4" xfId="203" builtinId="19" hidden="1" customBuiltin="1"/>
    <cellStyle name="Heading 4" xfId="240" builtinId="19" hidden="1" customBuiltin="1"/>
    <cellStyle name="Heading 4" xfId="277" builtinId="19" hidden="1" customBuiltin="1"/>
    <cellStyle name="Heading 4" xfId="311" builtinId="19" hidden="1" customBuiltin="1"/>
    <cellStyle name="Heading 4" xfId="346" builtinId="19" hidden="1" customBuiltin="1"/>
    <cellStyle name="Heading 4" xfId="434" builtinId="19" hidden="1" customBuiltin="1"/>
    <cellStyle name="Heading 4" xfId="468" builtinId="19" hidden="1" customBuiltin="1"/>
    <cellStyle name="Heading 4" xfId="504" builtinId="19" hidden="1" customBuiltin="1"/>
    <cellStyle name="Heading 4" xfId="540" builtinId="19" hidden="1" customBuiltin="1"/>
    <cellStyle name="Heading 4" xfId="574" builtinId="19" hidden="1" customBuiltin="1"/>
    <cellStyle name="Heading 4" xfId="502" builtinId="19" hidden="1" customBuiltin="1"/>
    <cellStyle name="Heading 4" xfId="625" builtinId="19" hidden="1" customBuiltin="1"/>
    <cellStyle name="Heading 4" xfId="659" builtinId="19" hidden="1" customBuiltin="1"/>
    <cellStyle name="Heading 4" xfId="696" builtinId="19" hidden="1" customBuiltin="1"/>
    <cellStyle name="Heading 4" xfId="732" builtinId="19" hidden="1" customBuiltin="1"/>
    <cellStyle name="Heading 4" xfId="766" builtinId="19" hidden="1" customBuiltin="1"/>
    <cellStyle name="Heading 4" xfId="610" builtinId="19" hidden="1" customBuiltin="1"/>
    <cellStyle name="Heading 4" xfId="675" builtinId="19" hidden="1" customBuiltin="1"/>
    <cellStyle name="Heading 4" xfId="712" builtinId="19" hidden="1" customBuiltin="1"/>
    <cellStyle name="Heading 4" xfId="827" builtinId="19" hidden="1" customBuiltin="1"/>
    <cellStyle name="Heading 4" xfId="864" builtinId="19" hidden="1" customBuiltin="1"/>
    <cellStyle name="Heading 4" xfId="899" builtinId="19" hidden="1" customBuiltin="1"/>
    <cellStyle name="Heading 4" xfId="412" builtinId="19" hidden="1" customBuiltin="1"/>
    <cellStyle name="Heading 4" xfId="962" builtinId="19" hidden="1" customBuiltin="1"/>
    <cellStyle name="Heading 4" xfId="995" builtinId="19" hidden="1" customBuiltin="1"/>
    <cellStyle name="Heading 4" xfId="1029" builtinId="19" hidden="1" customBuiltin="1"/>
    <cellStyle name="Heading 4" xfId="1063" builtinId="19" hidden="1" customBuiltin="1"/>
    <cellStyle name="Heading 4" xfId="1093" builtinId="19" hidden="1" customBuiltin="1"/>
    <cellStyle name="Heading 4" xfId="949" builtinId="19" hidden="1" customBuiltin="1"/>
    <cellStyle name="Heading 4" xfId="1011" builtinId="19" hidden="1" customBuiltin="1"/>
    <cellStyle name="Heading 4" xfId="1045" builtinId="19" hidden="1" customBuiltin="1"/>
    <cellStyle name="Heading 4" xfId="1149" builtinId="19" hidden="1" customBuiltin="1"/>
    <cellStyle name="Heading 4" xfId="1185" builtinId="19" hidden="1" customBuiltin="1"/>
    <cellStyle name="Heading 4" xfId="1219" builtinId="19" hidden="1" customBuiltin="1"/>
    <cellStyle name="Heading 4" xfId="1259" builtinId="19" hidden="1" customBuiltin="1"/>
    <cellStyle name="Heading 4" xfId="1304" builtinId="19" hidden="1" customBuiltin="1"/>
    <cellStyle name="Heading 4" xfId="1337" builtinId="19" hidden="1" customBuiltin="1"/>
    <cellStyle name="Heading 4" xfId="1371" builtinId="19" hidden="1" customBuiltin="1"/>
    <cellStyle name="Heading 4" xfId="1405" builtinId="19" hidden="1" customBuiltin="1"/>
    <cellStyle name="Heading 4" xfId="1435" builtinId="19" hidden="1" customBuiltin="1"/>
    <cellStyle name="Heading 4" xfId="1291" builtinId="19" hidden="1" customBuiltin="1"/>
    <cellStyle name="Heading 4" xfId="1353" builtinId="19" hidden="1" customBuiltin="1"/>
    <cellStyle name="Heading 4" xfId="1387" builtinId="19" hidden="1" customBuiltin="1"/>
    <cellStyle name="Heading 4" xfId="1491" builtinId="19" hidden="1" customBuiltin="1"/>
    <cellStyle name="Heading 4" xfId="1527" builtinId="19" hidden="1" customBuiltin="1"/>
    <cellStyle name="Heading 4" xfId="1561" builtinId="19" hidden="1" customBuiltin="1"/>
    <cellStyle name="Heading 4" xfId="1596" builtinId="19" hidden="1" customBuiltin="1"/>
    <cellStyle name="Heading 4" xfId="1717" builtinId="19" hidden="1" customBuiltin="1"/>
    <cellStyle name="Heading 4" xfId="1738" builtinId="19" hidden="1" customBuiltin="1"/>
    <cellStyle name="Heading 4" xfId="1760" builtinId="19" hidden="1" customBuiltin="1"/>
    <cellStyle name="Heading 4" xfId="1782" builtinId="19" hidden="1" customBuiltin="1"/>
    <cellStyle name="Heading 4" xfId="1803" builtinId="19" hidden="1" customBuiltin="1"/>
    <cellStyle name="Heading 4" xfId="1828" builtinId="19" hidden="1" customBuiltin="1"/>
    <cellStyle name="Heading 4" xfId="2007" builtinId="19" hidden="1" customBuiltin="1"/>
    <cellStyle name="Heading 4" xfId="2028" builtinId="19" hidden="1" customBuiltin="1"/>
    <cellStyle name="Heading 4" xfId="2051" builtinId="19" hidden="1" customBuiltin="1"/>
    <cellStyle name="Heading 4" xfId="2073" builtinId="19" hidden="1" customBuiltin="1"/>
    <cellStyle name="Heading 4" xfId="2094" builtinId="19" hidden="1" customBuiltin="1"/>
    <cellStyle name="Heading 4" xfId="2049" builtinId="19" hidden="1" customBuiltin="1"/>
    <cellStyle name="Heading 4" xfId="2127" builtinId="19" hidden="1" customBuiltin="1"/>
    <cellStyle name="Heading 4" xfId="2155" builtinId="19" hidden="1" customBuiltin="1"/>
    <cellStyle name="Heading 4" xfId="2189" builtinId="19" hidden="1" customBuiltin="1"/>
    <cellStyle name="Heading 4" xfId="2220" builtinId="19" hidden="1" customBuiltin="1"/>
    <cellStyle name="Heading 4" xfId="2251" builtinId="19" hidden="1" customBuiltin="1"/>
    <cellStyle name="Heading 4" xfId="2116" builtinId="19" hidden="1" customBuiltin="1"/>
    <cellStyle name="Heading 4" xfId="2171" builtinId="19" hidden="1" customBuiltin="1"/>
    <cellStyle name="Heading 4" xfId="2205" builtinId="19" hidden="1" customBuiltin="1"/>
    <cellStyle name="Heading 4" xfId="2296" builtinId="19" hidden="1" customBuiltin="1"/>
    <cellStyle name="Heading 4" xfId="2319" builtinId="19" hidden="1" customBuiltin="1"/>
    <cellStyle name="Heading 4" xfId="2340" builtinId="19" hidden="1" customBuiltin="1"/>
    <cellStyle name="Heading 4" xfId="1993" builtinId="19" hidden="1" customBuiltin="1"/>
    <cellStyle name="Heading 4" xfId="2382" builtinId="19" hidden="1" customBuiltin="1"/>
    <cellStyle name="Heading 4" xfId="2409" builtinId="19" hidden="1" customBuiltin="1"/>
    <cellStyle name="Heading 4" xfId="2440" builtinId="19" hidden="1" customBuiltin="1"/>
    <cellStyle name="Heading 4" xfId="2470" builtinId="19" hidden="1" customBuiltin="1"/>
    <cellStyle name="Heading 4" xfId="2497" builtinId="19" hidden="1" customBuiltin="1"/>
    <cellStyle name="Heading 4" xfId="2373" builtinId="19" hidden="1" customBuiltin="1"/>
    <cellStyle name="Heading 4" xfId="2425" builtinId="19" hidden="1" customBuiltin="1"/>
    <cellStyle name="Heading 4" xfId="2456" builtinId="19" hidden="1" customBuiltin="1"/>
    <cellStyle name="Heading 4" xfId="2538" builtinId="19" hidden="1" customBuiltin="1"/>
    <cellStyle name="Heading 4" xfId="2560" builtinId="19" hidden="1" customBuiltin="1"/>
    <cellStyle name="Heading 4" xfId="2581" builtinId="19" hidden="1" customBuiltin="1"/>
    <cellStyle name="Heading 4" xfId="2605" builtinId="19" hidden="1" customBuiltin="1"/>
    <cellStyle name="Heading 4" xfId="2642" builtinId="19" hidden="1" customBuiltin="1"/>
    <cellStyle name="Heading 4" xfId="2669" builtinId="19" hidden="1" customBuiltin="1"/>
    <cellStyle name="Heading 4" xfId="2700" builtinId="19" hidden="1" customBuiltin="1"/>
    <cellStyle name="Heading 4" xfId="2730" builtinId="19" hidden="1" customBuiltin="1"/>
    <cellStyle name="Heading 4" xfId="2757" builtinId="19" hidden="1" customBuiltin="1"/>
    <cellStyle name="Heading 4" xfId="2633" builtinId="19" hidden="1" customBuiltin="1"/>
    <cellStyle name="Heading 4" xfId="2685" builtinId="19" hidden="1" customBuiltin="1"/>
    <cellStyle name="Heading 4" xfId="2716" builtinId="19" hidden="1" customBuiltin="1"/>
    <cellStyle name="Heading 4" xfId="2798" builtinId="19" hidden="1" customBuiltin="1"/>
    <cellStyle name="Heading 4" xfId="2820" builtinId="19" hidden="1" customBuiltin="1"/>
    <cellStyle name="Heading 4" xfId="2841" builtinId="19" hidden="1" customBuiltin="1"/>
    <cellStyle name="Heading 4" xfId="2862" builtinId="19" hidden="1" customBuiltin="1"/>
    <cellStyle name="Heading 4" xfId="1949" builtinId="19" hidden="1" customBuiltin="1"/>
    <cellStyle name="Heading 4" xfId="1870" builtinId="19" hidden="1" customBuiltin="1"/>
    <cellStyle name="Heading 4" xfId="1904" builtinId="19" hidden="1" customBuiltin="1"/>
    <cellStyle name="Heading 4" xfId="1930" builtinId="19" hidden="1" customBuiltin="1"/>
    <cellStyle name="Heading 4" xfId="1919" builtinId="19" hidden="1" customBuiltin="1"/>
    <cellStyle name="Heading 4" xfId="1859" builtinId="19" hidden="1" customBuiltin="1"/>
    <cellStyle name="Heading 4" xfId="3014" builtinId="19" hidden="1" customBuiltin="1"/>
    <cellStyle name="Heading 4" xfId="3035" builtinId="19" hidden="1" customBuiltin="1"/>
    <cellStyle name="Heading 4" xfId="3058" builtinId="19" hidden="1" customBuiltin="1"/>
    <cellStyle name="Heading 4" xfId="3079" builtinId="19" hidden="1" customBuiltin="1"/>
    <cellStyle name="Heading 4" xfId="3100" builtinId="19" hidden="1" customBuiltin="1"/>
    <cellStyle name="Heading 4" xfId="3056" builtinId="19" hidden="1" customBuiltin="1"/>
    <cellStyle name="Heading 4" xfId="3132" builtinId="19" hidden="1" customBuiltin="1"/>
    <cellStyle name="Heading 4" xfId="3160" builtinId="19" hidden="1" customBuiltin="1"/>
    <cellStyle name="Heading 4" xfId="3194" builtinId="19" hidden="1" customBuiltin="1"/>
    <cellStyle name="Heading 4" xfId="3224" builtinId="19" hidden="1" customBuiltin="1"/>
    <cellStyle name="Heading 4" xfId="3255" builtinId="19" hidden="1" customBuiltin="1"/>
    <cellStyle name="Heading 4" xfId="3122" builtinId="19" hidden="1" customBuiltin="1"/>
    <cellStyle name="Heading 4" xfId="3176" builtinId="19" hidden="1" customBuiltin="1"/>
    <cellStyle name="Heading 4" xfId="3210" builtinId="19" hidden="1" customBuiltin="1"/>
    <cellStyle name="Heading 4" xfId="3300" builtinId="19" hidden="1" customBuiltin="1"/>
    <cellStyle name="Heading 4" xfId="3322" builtinId="19" hidden="1" customBuiltin="1"/>
    <cellStyle name="Heading 4" xfId="3343" builtinId="19" hidden="1" customBuiltin="1"/>
    <cellStyle name="Heading 4" xfId="3002" builtinId="19" hidden="1" customBuiltin="1"/>
    <cellStyle name="Heading 4" xfId="3383" builtinId="19" hidden="1" customBuiltin="1"/>
    <cellStyle name="Heading 4" xfId="3410" builtinId="19" hidden="1" customBuiltin="1"/>
    <cellStyle name="Heading 4" xfId="3441" builtinId="19" hidden="1" customBuiltin="1"/>
    <cellStyle name="Heading 4" xfId="3470" builtinId="19" hidden="1" customBuiltin="1"/>
    <cellStyle name="Heading 4" xfId="3497" builtinId="19" hidden="1" customBuiltin="1"/>
    <cellStyle name="Heading 4" xfId="3375" builtinId="19" hidden="1" customBuiltin="1"/>
    <cellStyle name="Heading 4" xfId="3426" builtinId="19" hidden="1" customBuiltin="1"/>
    <cellStyle name="Heading 4" xfId="3457" builtinId="19" hidden="1" customBuiltin="1"/>
    <cellStyle name="Heading 4" xfId="3538" builtinId="19" hidden="1" customBuiltin="1"/>
    <cellStyle name="Heading 4" xfId="3559" builtinId="19" hidden="1" customBuiltin="1"/>
    <cellStyle name="Heading 4" xfId="3580" builtinId="19" hidden="1" customBuiltin="1"/>
    <cellStyle name="Heading 4" xfId="3604" builtinId="19" hidden="1" customBuiltin="1"/>
    <cellStyle name="Heading 4" xfId="3639" builtinId="19" hidden="1" customBuiltin="1"/>
    <cellStyle name="Heading 4" xfId="3666" builtinId="19" hidden="1" customBuiltin="1"/>
    <cellStyle name="Heading 4" xfId="3697" builtinId="19" hidden="1" customBuiltin="1"/>
    <cellStyle name="Heading 4" xfId="3726" builtinId="19" hidden="1" customBuiltin="1"/>
    <cellStyle name="Heading 4" xfId="3753" builtinId="19" hidden="1" customBuiltin="1"/>
    <cellStyle name="Heading 4" xfId="3631" builtinId="19" hidden="1" customBuiltin="1"/>
    <cellStyle name="Heading 4" xfId="3682" builtinId="19" hidden="1" customBuiltin="1"/>
    <cellStyle name="Heading 4" xfId="3713" builtinId="19" hidden="1" customBuiltin="1"/>
    <cellStyle name="Heading 4" xfId="3794" builtinId="19" hidden="1" customBuiltin="1"/>
    <cellStyle name="Heading 4" xfId="3815" builtinId="19" hidden="1" customBuiltin="1"/>
    <cellStyle name="Heading 4" xfId="3836" builtinId="19" hidden="1" customBuiltin="1"/>
    <cellStyle name="Heading 4" xfId="3857" builtinId="19" hidden="1" customBuiltin="1"/>
    <cellStyle name="Heading 4" xfId="3897" builtinId="19" hidden="1" customBuiltin="1"/>
    <cellStyle name="Heading 4" xfId="3931" builtinId="19" hidden="1" customBuiltin="1"/>
    <cellStyle name="Heading 4" xfId="3968" builtinId="19" hidden="1" customBuiltin="1"/>
    <cellStyle name="Heading 4" xfId="4005" builtinId="19" hidden="1" customBuiltin="1"/>
    <cellStyle name="Heading 4" xfId="4039" builtinId="19" hidden="1" customBuiltin="1"/>
    <cellStyle name="Heading 4" xfId="4237" builtinId="19" hidden="1" customBuiltin="1"/>
    <cellStyle name="Heading 4" xfId="6372" builtinId="19" hidden="1" customBuiltin="1"/>
    <cellStyle name="Heading 4" xfId="6396" builtinId="19" hidden="1" customBuiltin="1"/>
    <cellStyle name="Heading 4" xfId="6424" builtinId="19" hidden="1" customBuiltin="1"/>
    <cellStyle name="Heading 4" xfId="6450" builtinId="19" hidden="1" customBuiltin="1"/>
    <cellStyle name="Heading 4" xfId="6473" builtinId="19" hidden="1" customBuiltin="1"/>
    <cellStyle name="Heading 4" xfId="6421" builtinId="19" hidden="1" customBuiltin="1"/>
    <cellStyle name="Heading 4" xfId="6513" builtinId="19" hidden="1" customBuiltin="1"/>
    <cellStyle name="Heading 4" xfId="6547" builtinId="19" hidden="1" customBuiltin="1"/>
    <cellStyle name="Heading 4" xfId="6584" builtinId="19" hidden="1" customBuiltin="1"/>
    <cellStyle name="Heading 4" xfId="6621" builtinId="19" hidden="1" customBuiltin="1"/>
    <cellStyle name="Heading 4" xfId="6656" builtinId="19" hidden="1" customBuiltin="1"/>
    <cellStyle name="Heading 4" xfId="6498" builtinId="19" hidden="1" customBuiltin="1"/>
    <cellStyle name="Heading 4" xfId="6563" builtinId="19" hidden="1" customBuiltin="1"/>
    <cellStyle name="Heading 4" xfId="6600" builtinId="19" hidden="1" customBuiltin="1"/>
    <cellStyle name="Heading 4" xfId="6717" builtinId="19" hidden="1" customBuiltin="1"/>
    <cellStyle name="Heading 4" xfId="6754" builtinId="19" hidden="1" customBuiltin="1"/>
    <cellStyle name="Heading 4" xfId="6789" builtinId="19" hidden="1" customBuiltin="1"/>
    <cellStyle name="Heading 4" xfId="6352" builtinId="19" hidden="1" customBuiltin="1"/>
    <cellStyle name="Heading 4" xfId="6852" builtinId="19" hidden="1" customBuiltin="1"/>
    <cellStyle name="Heading 4" xfId="6885" builtinId="19" hidden="1" customBuiltin="1"/>
    <cellStyle name="Heading 4" xfId="6920" builtinId="19" hidden="1" customBuiltin="1"/>
    <cellStyle name="Heading 4" xfId="6954" builtinId="19" hidden="1" customBuiltin="1"/>
    <cellStyle name="Heading 4" xfId="6984" builtinId="19" hidden="1" customBuiltin="1"/>
    <cellStyle name="Heading 4" xfId="6839" builtinId="19" hidden="1" customBuiltin="1"/>
    <cellStyle name="Heading 4" xfId="6901" builtinId="19" hidden="1" customBuiltin="1"/>
    <cellStyle name="Heading 4" xfId="6936" builtinId="19" hidden="1" customBuiltin="1"/>
    <cellStyle name="Heading 4" xfId="7040" builtinId="19" hidden="1" customBuiltin="1"/>
    <cellStyle name="Heading 4" xfId="7076" builtinId="19" hidden="1" customBuiltin="1"/>
    <cellStyle name="Heading 4" xfId="7110" builtinId="19" hidden="1" customBuiltin="1"/>
    <cellStyle name="Heading 4" xfId="7150" builtinId="19" hidden="1" customBuiltin="1"/>
    <cellStyle name="Heading 4" xfId="7196" builtinId="19" hidden="1" customBuiltin="1"/>
    <cellStyle name="Heading 4" xfId="7230" builtinId="19" hidden="1" customBuiltin="1"/>
    <cellStyle name="Heading 4" xfId="7265" builtinId="19" hidden="1" customBuiltin="1"/>
    <cellStyle name="Heading 4" xfId="7299" builtinId="19" hidden="1" customBuiltin="1"/>
    <cellStyle name="Heading 4" xfId="7329" builtinId="19" hidden="1" customBuiltin="1"/>
    <cellStyle name="Heading 4" xfId="7182" builtinId="19" hidden="1" customBuiltin="1"/>
    <cellStyle name="Heading 4" xfId="7246" builtinId="19" hidden="1" customBuiltin="1"/>
    <cellStyle name="Heading 4" xfId="7281" builtinId="19" hidden="1" customBuiltin="1"/>
    <cellStyle name="Heading 4" xfId="7386" builtinId="19" hidden="1" customBuiltin="1"/>
    <cellStyle name="Heading 4" xfId="7422" builtinId="19" hidden="1" customBuiltin="1"/>
    <cellStyle name="Heading 4" xfId="7456" builtinId="19" hidden="1" customBuiltin="1"/>
    <cellStyle name="Heading 4" xfId="7505" builtinId="19" hidden="1" customBuiltin="1"/>
    <cellStyle name="Heading 4" xfId="7958" builtinId="19" hidden="1" customBuiltin="1"/>
    <cellStyle name="Heading 4" xfId="7979" builtinId="19" hidden="1" customBuiltin="1"/>
    <cellStyle name="Heading 4" xfId="8002" builtinId="19" hidden="1" customBuiltin="1"/>
    <cellStyle name="Heading 4" xfId="8025" builtinId="19" hidden="1" customBuiltin="1"/>
    <cellStyle name="Heading 4" xfId="8046" builtinId="19" hidden="1" customBuiltin="1"/>
    <cellStyle name="Heading 4" xfId="8090" builtinId="19" hidden="1" customBuiltin="1"/>
    <cellStyle name="Heading 4" xfId="8555" builtinId="19" hidden="1" customBuiltin="1"/>
    <cellStyle name="Heading 4" xfId="8579" builtinId="19" hidden="1" customBuiltin="1"/>
    <cellStyle name="Heading 4" xfId="8606" builtinId="19" hidden="1" customBuiltin="1"/>
    <cellStyle name="Heading 4" xfId="8630" builtinId="19" hidden="1" customBuiltin="1"/>
    <cellStyle name="Heading 4" xfId="8656" builtinId="19" hidden="1" customBuiltin="1"/>
    <cellStyle name="Heading 4" xfId="8604" builtinId="19" hidden="1" customBuiltin="1"/>
    <cellStyle name="Heading 4" xfId="8691" builtinId="19" hidden="1" customBuiltin="1"/>
    <cellStyle name="Heading 4" xfId="8720" builtinId="19" hidden="1" customBuiltin="1"/>
    <cellStyle name="Heading 4" xfId="8755" builtinId="19" hidden="1" customBuiltin="1"/>
    <cellStyle name="Heading 4" xfId="8788" builtinId="19" hidden="1" customBuiltin="1"/>
    <cellStyle name="Heading 4" xfId="8820" builtinId="19" hidden="1" customBuiltin="1"/>
    <cellStyle name="Heading 4" xfId="8680" builtinId="19" hidden="1" customBuiltin="1"/>
    <cellStyle name="Heading 4" xfId="8736" builtinId="19" hidden="1" customBuiltin="1"/>
    <cellStyle name="Heading 4" xfId="8771" builtinId="19" hidden="1" customBuiltin="1"/>
    <cellStyle name="Heading 4" xfId="8869" builtinId="19" hidden="1" customBuiltin="1"/>
    <cellStyle name="Heading 4" xfId="8894" builtinId="19" hidden="1" customBuiltin="1"/>
    <cellStyle name="Heading 4" xfId="8918" builtinId="19" hidden="1" customBuiltin="1"/>
    <cellStyle name="Heading 4" xfId="8541" builtinId="19" hidden="1" customBuiltin="1"/>
    <cellStyle name="Heading 4" xfId="8963" builtinId="19" hidden="1" customBuiltin="1"/>
    <cellStyle name="Heading 4" xfId="8994" builtinId="19" hidden="1" customBuiltin="1"/>
    <cellStyle name="Heading 4" xfId="9026" builtinId="19" hidden="1" customBuiltin="1"/>
    <cellStyle name="Heading 4" xfId="9058" builtinId="19" hidden="1" customBuiltin="1"/>
    <cellStyle name="Heading 4" xfId="9085" builtinId="19" hidden="1" customBuiltin="1"/>
    <cellStyle name="Heading 4" xfId="8953" builtinId="19" hidden="1" customBuiltin="1"/>
    <cellStyle name="Heading 4" xfId="9010" builtinId="19" hidden="1" customBuiltin="1"/>
    <cellStyle name="Heading 4" xfId="9042" builtinId="19" hidden="1" customBuiltin="1"/>
    <cellStyle name="Heading 4" xfId="9132" builtinId="19" hidden="1" customBuiltin="1"/>
    <cellStyle name="Heading 4" xfId="9156" builtinId="19" hidden="1" customBuiltin="1"/>
    <cellStyle name="Heading 4" xfId="9182" builtinId="19" hidden="1" customBuiltin="1"/>
    <cellStyle name="Heading 4" xfId="9210" builtinId="19" hidden="1" customBuiltin="1"/>
    <cellStyle name="Heading 4" xfId="9249" builtinId="19" hidden="1" customBuiltin="1"/>
    <cellStyle name="Heading 4" xfId="9279" builtinId="19" hidden="1" customBuiltin="1"/>
    <cellStyle name="Heading 4" xfId="9311" builtinId="19" hidden="1" customBuiltin="1"/>
    <cellStyle name="Heading 4" xfId="9343" builtinId="19" hidden="1" customBuiltin="1"/>
    <cellStyle name="Heading 4" xfId="9370" builtinId="19" hidden="1" customBuiltin="1"/>
    <cellStyle name="Heading 4" xfId="9239" builtinId="19" hidden="1" customBuiltin="1"/>
    <cellStyle name="Heading 4" xfId="9295" builtinId="19" hidden="1" customBuiltin="1"/>
    <cellStyle name="Heading 4" xfId="9327" builtinId="19" hidden="1" customBuiltin="1"/>
    <cellStyle name="Heading 4" xfId="9416" builtinId="19" hidden="1" customBuiltin="1"/>
    <cellStyle name="Heading 4" xfId="9440" builtinId="19" hidden="1" customBuiltin="1"/>
    <cellStyle name="Heading 4" xfId="9465" builtinId="19" hidden="1" customBuiltin="1"/>
    <cellStyle name="Heading 4" xfId="9488" builtinId="19" hidden="1" customBuiltin="1"/>
    <cellStyle name="Heading 4" xfId="8460" builtinId="19" hidden="1" customBuiltin="1"/>
    <cellStyle name="Heading 4" xfId="8190" builtinId="19" hidden="1" customBuiltin="1"/>
    <cellStyle name="Heading 4" xfId="8342" builtinId="19" hidden="1" customBuiltin="1"/>
    <cellStyle name="Heading 4" xfId="8421" builtinId="19" hidden="1" customBuiltin="1"/>
    <cellStyle name="Heading 4" xfId="8377" builtinId="19" hidden="1" customBuiltin="1"/>
    <cellStyle name="Heading 4" xfId="8157" builtinId="19" hidden="1" customBuiltin="1"/>
    <cellStyle name="Heading 4" xfId="9656" builtinId="19" hidden="1" customBuiltin="1"/>
    <cellStyle name="Heading 4" xfId="9677" builtinId="19" hidden="1" customBuiltin="1"/>
    <cellStyle name="Heading 4" xfId="9700" builtinId="19" hidden="1" customBuiltin="1"/>
    <cellStyle name="Heading 4" xfId="9721" builtinId="19" hidden="1" customBuiltin="1"/>
    <cellStyle name="Heading 4" xfId="9742" builtinId="19" hidden="1" customBuiltin="1"/>
    <cellStyle name="Heading 4" xfId="9698" builtinId="19" hidden="1" customBuiltin="1"/>
    <cellStyle name="Heading 4" xfId="9775" builtinId="19" hidden="1" customBuiltin="1"/>
    <cellStyle name="Heading 4" xfId="9805" builtinId="19" hidden="1" customBuiltin="1"/>
    <cellStyle name="Heading 4" xfId="9839" builtinId="19" hidden="1" customBuiltin="1"/>
    <cellStyle name="Heading 4" xfId="9871" builtinId="19" hidden="1" customBuiltin="1"/>
    <cellStyle name="Heading 4" xfId="9902" builtinId="19" hidden="1" customBuiltin="1"/>
    <cellStyle name="Heading 4" xfId="9764" builtinId="19" hidden="1" customBuiltin="1"/>
    <cellStyle name="Heading 4" xfId="9821" builtinId="19" hidden="1" customBuiltin="1"/>
    <cellStyle name="Heading 4" xfId="9855" builtinId="19" hidden="1" customBuiltin="1"/>
    <cellStyle name="Heading 4" xfId="9953" builtinId="19" hidden="1" customBuiltin="1"/>
    <cellStyle name="Heading 4" xfId="9978" builtinId="19" hidden="1" customBuiltin="1"/>
    <cellStyle name="Heading 4" xfId="10002" builtinId="19" hidden="1" customBuiltin="1"/>
    <cellStyle name="Heading 4" xfId="9642" builtinId="19" hidden="1" customBuiltin="1"/>
    <cellStyle name="Heading 4" xfId="10045" builtinId="19" hidden="1" customBuiltin="1"/>
    <cellStyle name="Heading 4" xfId="10073" builtinId="19" hidden="1" customBuiltin="1"/>
    <cellStyle name="Heading 4" xfId="10104" builtinId="19" hidden="1" customBuiltin="1"/>
    <cellStyle name="Heading 4" xfId="10134" builtinId="19" hidden="1" customBuiltin="1"/>
    <cellStyle name="Heading 4" xfId="10161" builtinId="19" hidden="1" customBuiltin="1"/>
    <cellStyle name="Heading 4" xfId="10037" builtinId="19" hidden="1" customBuiltin="1"/>
    <cellStyle name="Heading 4" xfId="10089" builtinId="19" hidden="1" customBuiltin="1"/>
    <cellStyle name="Heading 4" xfId="10120" builtinId="19" hidden="1" customBuiltin="1"/>
    <cellStyle name="Heading 4" xfId="10208" builtinId="19" hidden="1" customBuiltin="1"/>
    <cellStyle name="Heading 4" xfId="10231" builtinId="19" hidden="1" customBuiltin="1"/>
    <cellStyle name="Heading 4" xfId="10256" builtinId="19" hidden="1" customBuiltin="1"/>
    <cellStyle name="Heading 4" xfId="10283" builtinId="19" hidden="1" customBuiltin="1"/>
    <cellStyle name="Heading 4" xfId="10322" builtinId="19" hidden="1" customBuiltin="1"/>
    <cellStyle name="Heading 4" xfId="10351" builtinId="19" hidden="1" customBuiltin="1"/>
    <cellStyle name="Heading 4" xfId="10383" builtinId="19" hidden="1" customBuiltin="1"/>
    <cellStyle name="Heading 4" xfId="10414" builtinId="19" hidden="1" customBuiltin="1"/>
    <cellStyle name="Heading 4" xfId="10441" builtinId="19" hidden="1" customBuiltin="1"/>
    <cellStyle name="Heading 4" xfId="10313" builtinId="19" hidden="1" customBuiltin="1"/>
    <cellStyle name="Heading 4" xfId="10367" builtinId="19" hidden="1" customBuiltin="1"/>
    <cellStyle name="Heading 4" xfId="10399" builtinId="19" hidden="1" customBuiltin="1"/>
    <cellStyle name="Heading 4" xfId="10487" builtinId="19" hidden="1" customBuiltin="1"/>
    <cellStyle name="Heading 4" xfId="10511" builtinId="19" hidden="1" customBuiltin="1"/>
    <cellStyle name="Heading 4" xfId="10534" builtinId="19" hidden="1" customBuiltin="1"/>
    <cellStyle name="Heading 4" xfId="10564" builtinId="19" hidden="1" customBuiltin="1"/>
    <cellStyle name="Heading 4" xfId="10662" builtinId="19" hidden="1" customBuiltin="1"/>
    <cellStyle name="Heading 4" xfId="10755" builtinId="19" hidden="1" customBuiltin="1"/>
    <cellStyle name="Heading 4" xfId="4817" builtinId="19" hidden="1" customBuiltin="1"/>
    <cellStyle name="Heading 4" xfId="10826" builtinId="19" hidden="1" customBuiltin="1"/>
    <cellStyle name="Heading 4" xfId="5590" builtinId="19" hidden="1" customBuiltin="1"/>
    <cellStyle name="Heading 4" xfId="6297" builtinId="19" hidden="1" customBuiltin="1"/>
    <cellStyle name="Heading 4" xfId="7798" builtinId="19" hidden="1" customBuiltin="1"/>
    <cellStyle name="Heading 4" xfId="7807" builtinId="19" hidden="1" customBuiltin="1"/>
    <cellStyle name="Heading 4" xfId="7569" builtinId="19" hidden="1" customBuiltin="1"/>
    <cellStyle name="Heading 4" xfId="4711" builtinId="19" hidden="1" customBuiltin="1"/>
    <cellStyle name="Heading 4" xfId="4831" builtinId="19" hidden="1" customBuiltin="1"/>
    <cellStyle name="Heading 4" xfId="4761" builtinId="19" hidden="1" customBuiltin="1"/>
    <cellStyle name="Heading 4" xfId="5811" builtinId="19" hidden="1" customBuiltin="1"/>
    <cellStyle name="Heading 4" xfId="5065" builtinId="19" hidden="1" customBuiltin="1"/>
    <cellStyle name="Heading 4" xfId="5007" builtinId="19" hidden="1" customBuiltin="1"/>
    <cellStyle name="Heading 4" xfId="7733" builtinId="19" hidden="1" customBuiltin="1"/>
    <cellStyle name="Heading 4" xfId="7493" builtinId="19" hidden="1" customBuiltin="1"/>
    <cellStyle name="Heading 4" xfId="4076" builtinId="19" hidden="1" customBuiltin="1"/>
    <cellStyle name="Heading 4" xfId="4399" builtinId="19" hidden="1" customBuiltin="1"/>
    <cellStyle name="Heading 4" xfId="4812" builtinId="19" hidden="1" customBuiltin="1"/>
    <cellStyle name="Heading 4" xfId="4820" builtinId="19" hidden="1" customBuiltin="1"/>
    <cellStyle name="Heading 4" xfId="10606" builtinId="19" hidden="1" customBuiltin="1"/>
    <cellStyle name="Heading 4" xfId="4534" builtinId="19" hidden="1" customBuiltin="1"/>
    <cellStyle name="Heading 4" xfId="5937" builtinId="19" hidden="1" customBuiltin="1"/>
    <cellStyle name="Heading 4" xfId="7703" builtinId="19" hidden="1" customBuiltin="1"/>
    <cellStyle name="Heading 4" xfId="8222" builtinId="19" hidden="1" customBuiltin="1"/>
    <cellStyle name="Heading 4" xfId="5690" builtinId="19" hidden="1" customBuiltin="1"/>
    <cellStyle name="Heading 4" xfId="7563" builtinId="19" hidden="1" customBuiltin="1"/>
    <cellStyle name="Heading 4" xfId="7791" builtinId="19" hidden="1" customBuiltin="1"/>
    <cellStyle name="Heading 4" xfId="8389" builtinId="19" hidden="1" customBuiltin="1"/>
    <cellStyle name="Heading 4" xfId="4485" builtinId="19" hidden="1" customBuiltin="1"/>
    <cellStyle name="Heading 4" xfId="8504" builtinId="19" hidden="1" customBuiltin="1"/>
    <cellStyle name="Heading 4" xfId="4112" builtinId="19" hidden="1" customBuiltin="1"/>
    <cellStyle name="Heading 4" xfId="5396" builtinId="19" hidden="1" customBuiltin="1"/>
    <cellStyle name="Heading 4" xfId="4999" builtinId="19" hidden="1" customBuiltin="1"/>
    <cellStyle name="Heading 4" xfId="6070" builtinId="19" hidden="1" customBuiltin="1"/>
    <cellStyle name="Heading 4" xfId="6195" builtinId="19" hidden="1" customBuiltin="1"/>
    <cellStyle name="Heading 4" xfId="5786" builtinId="19" hidden="1" customBuiltin="1"/>
    <cellStyle name="Heading 4" xfId="4921" builtinId="19" hidden="1" customBuiltin="1"/>
    <cellStyle name="Heading 4" xfId="5433" builtinId="19" hidden="1" customBuiltin="1"/>
    <cellStyle name="Heading 4" xfId="4871" builtinId="19" hidden="1" customBuiltin="1"/>
    <cellStyle name="Heading 4" xfId="3882" builtinId="19" hidden="1" customBuiltin="1"/>
    <cellStyle name="Heading 4" xfId="5092" builtinId="19" hidden="1" customBuiltin="1"/>
    <cellStyle name="Heading 4" xfId="4989" builtinId="19" hidden="1" customBuiltin="1"/>
    <cellStyle name="Heading 4" xfId="4930" builtinId="19" hidden="1" customBuiltin="1"/>
    <cellStyle name="Heading 4" xfId="4476" builtinId="19" hidden="1" customBuiltin="1"/>
    <cellStyle name="Heading 4" xfId="5679" builtinId="19" hidden="1" customBuiltin="1"/>
    <cellStyle name="Heading 4" xfId="4721" builtinId="19" hidden="1" customBuiltin="1"/>
    <cellStyle name="Heading 4" xfId="5470" builtinId="19" hidden="1" customBuiltin="1"/>
    <cellStyle name="Heading 4" xfId="8401" builtinId="19" hidden="1" customBuiltin="1"/>
    <cellStyle name="Heading 4" xfId="10199" builtinId="19" hidden="1" customBuiltin="1"/>
    <cellStyle name="Heading 4" xfId="4929" builtinId="19" hidden="1" customBuiltin="1"/>
    <cellStyle name="Heading 4" xfId="5756" builtinId="19" hidden="1" customBuiltin="1"/>
    <cellStyle name="Heading 4" xfId="9970" builtinId="19" hidden="1" customBuiltin="1"/>
    <cellStyle name="Heading 4" xfId="11000" builtinId="19" hidden="1" customBuiltin="1"/>
    <cellStyle name="Heading 4" xfId="11025" builtinId="19" hidden="1" customBuiltin="1"/>
    <cellStyle name="Heading 4" xfId="11056" builtinId="19" hidden="1" customBuiltin="1"/>
    <cellStyle name="Heading 4" xfId="11083" builtinId="19" hidden="1" customBuiltin="1"/>
    <cellStyle name="Heading 4" xfId="11110" builtinId="19" hidden="1" customBuiltin="1"/>
    <cellStyle name="Heading 4" xfId="11053" builtinId="19" hidden="1" customBuiltin="1"/>
    <cellStyle name="Heading 4" xfId="11154" builtinId="19" hidden="1" customBuiltin="1"/>
    <cellStyle name="Heading 4" xfId="11186" builtinId="19" hidden="1" customBuiltin="1"/>
    <cellStyle name="Heading 4" xfId="11220" builtinId="19" hidden="1" customBuiltin="1"/>
    <cellStyle name="Heading 4" xfId="11257" builtinId="19" hidden="1" customBuiltin="1"/>
    <cellStyle name="Heading 4" xfId="11288" builtinId="19" hidden="1" customBuiltin="1"/>
    <cellStyle name="Heading 4" xfId="11139" builtinId="19" hidden="1" customBuiltin="1"/>
    <cellStyle name="Heading 4" xfId="11202" builtinId="19" hidden="1" customBuiltin="1"/>
    <cellStyle name="Heading 4" xfId="11236" builtinId="19" hidden="1" customBuiltin="1"/>
    <cellStyle name="Heading 4" xfId="11340" builtinId="19" hidden="1" customBuiltin="1"/>
    <cellStyle name="Heading 4" xfId="11371" builtinId="19" hidden="1" customBuiltin="1"/>
    <cellStyle name="Heading 4" xfId="11397" builtinId="19" hidden="1" customBuiltin="1"/>
    <cellStyle name="Heading 4" xfId="10982" builtinId="19" hidden="1" customBuiltin="1"/>
    <cellStyle name="Heading 4" xfId="11451" builtinId="19" hidden="1" customBuiltin="1"/>
    <cellStyle name="Heading 4" xfId="11482" builtinId="19" hidden="1" customBuiltin="1"/>
    <cellStyle name="Heading 4" xfId="11514" builtinId="19" hidden="1" customBuiltin="1"/>
    <cellStyle name="Heading 4" xfId="11547" builtinId="19" hidden="1" customBuiltin="1"/>
    <cellStyle name="Heading 4" xfId="11575" builtinId="19" hidden="1" customBuiltin="1"/>
    <cellStyle name="Heading 4" xfId="11439" builtinId="19" hidden="1" customBuiltin="1"/>
    <cellStyle name="Heading 4" xfId="11498" builtinId="19" hidden="1" customBuiltin="1"/>
    <cellStyle name="Heading 4" xfId="11530" builtinId="19" hidden="1" customBuiltin="1"/>
    <cellStyle name="Heading 4" xfId="11622" builtinId="19" hidden="1" customBuiltin="1"/>
    <cellStyle name="Heading 4" xfId="11648" builtinId="19" hidden="1" customBuiltin="1"/>
    <cellStyle name="Heading 4" xfId="11676" builtinId="19" hidden="1" customBuiltin="1"/>
    <cellStyle name="Heading 4" xfId="11707" builtinId="19" hidden="1" customBuiltin="1"/>
    <cellStyle name="Heading 4" xfId="11750" builtinId="19" hidden="1" customBuiltin="1"/>
    <cellStyle name="Heading 4" xfId="11780" builtinId="19" hidden="1" customBuiltin="1"/>
    <cellStyle name="Heading 4" xfId="11812" builtinId="19" hidden="1" customBuiltin="1"/>
    <cellStyle name="Heading 4" xfId="11844" builtinId="19" hidden="1" customBuiltin="1"/>
    <cellStyle name="Heading 4" xfId="11871" builtinId="19" hidden="1" customBuiltin="1"/>
    <cellStyle name="Heading 4" xfId="11737" builtinId="19" hidden="1" customBuiltin="1"/>
    <cellStyle name="Heading 4" xfId="11796" builtinId="19" hidden="1" customBuiltin="1"/>
    <cellStyle name="Heading 4" xfId="11828" builtinId="19" hidden="1" customBuiltin="1"/>
    <cellStyle name="Heading 4" xfId="11916" builtinId="19" hidden="1" customBuiltin="1"/>
    <cellStyle name="Heading 4" xfId="11946" builtinId="19" hidden="1" customBuiltin="1"/>
    <cellStyle name="Heading 4" xfId="11976" builtinId="19" hidden="1" customBuiltin="1"/>
    <cellStyle name="Heading 4" xfId="12001" builtinId="19" hidden="1" customBuiltin="1"/>
    <cellStyle name="Heading 4" xfId="10925" builtinId="19" hidden="1" customBuiltin="1"/>
    <cellStyle name="Heading 4" xfId="7492" builtinId="19" hidden="1" customBuiltin="1"/>
    <cellStyle name="Heading 4" xfId="10871" builtinId="19" hidden="1" customBuiltin="1"/>
    <cellStyle name="Heading 4" xfId="10904" builtinId="19" hidden="1" customBuiltin="1"/>
    <cellStyle name="Heading 4" xfId="10887" builtinId="19" hidden="1" customBuiltin="1"/>
    <cellStyle name="Heading 4" xfId="6120" builtinId="19" hidden="1" customBuiltin="1"/>
    <cellStyle name="Heading 4" xfId="12155" builtinId="19" hidden="1" customBuiltin="1"/>
    <cellStyle name="Heading 4" xfId="12176" builtinId="19" hidden="1" customBuiltin="1"/>
    <cellStyle name="Heading 4" xfId="12199" builtinId="19" hidden="1" customBuiltin="1"/>
    <cellStyle name="Heading 4" xfId="12220" builtinId="19" hidden="1" customBuiltin="1"/>
    <cellStyle name="Heading 4" xfId="12241" builtinId="19" hidden="1" customBuiltin="1"/>
    <cellStyle name="Heading 4" xfId="12197" builtinId="19" hidden="1" customBuiltin="1"/>
    <cellStyle name="Heading 4" xfId="12277" builtinId="19" hidden="1" customBuiltin="1"/>
    <cellStyle name="Heading 4" xfId="12308" builtinId="19" hidden="1" customBuiltin="1"/>
    <cellStyle name="Heading 4" xfId="12343" builtinId="19" hidden="1" customBuiltin="1"/>
    <cellStyle name="Heading 4" xfId="12374" builtinId="19" hidden="1" customBuiltin="1"/>
    <cellStyle name="Heading 4" xfId="12406" builtinId="19" hidden="1" customBuiltin="1"/>
    <cellStyle name="Heading 4" xfId="12263" builtinId="19" hidden="1" customBuiltin="1"/>
    <cellStyle name="Heading 4" xfId="12324" builtinId="19" hidden="1" customBuiltin="1"/>
    <cellStyle name="Heading 4" xfId="12359" builtinId="19" hidden="1" customBuiltin="1"/>
    <cellStyle name="Heading 4" xfId="12458" builtinId="19" hidden="1" customBuiltin="1"/>
    <cellStyle name="Heading 4" xfId="12486" builtinId="19" hidden="1" customBuiltin="1"/>
    <cellStyle name="Heading 4" xfId="12513" builtinId="19" hidden="1" customBuiltin="1"/>
    <cellStyle name="Heading 4" xfId="12141" builtinId="19" hidden="1" customBuiltin="1"/>
    <cellStyle name="Heading 4" xfId="12561" builtinId="19" hidden="1" customBuiltin="1"/>
    <cellStyle name="Heading 4" xfId="12591" builtinId="19" hidden="1" customBuiltin="1"/>
    <cellStyle name="Heading 4" xfId="12622" builtinId="19" hidden="1" customBuiltin="1"/>
    <cellStyle name="Heading 4" xfId="12653" builtinId="19" hidden="1" customBuiltin="1"/>
    <cellStyle name="Heading 4" xfId="12680" builtinId="19" hidden="1" customBuiltin="1"/>
    <cellStyle name="Heading 4" xfId="12550" builtinId="19" hidden="1" customBuiltin="1"/>
    <cellStyle name="Heading 4" xfId="12607" builtinId="19" hidden="1" customBuiltin="1"/>
    <cellStyle name="Heading 4" xfId="12638" builtinId="19" hidden="1" customBuiltin="1"/>
    <cellStyle name="Heading 4" xfId="12727" builtinId="19" hidden="1" customBuiltin="1"/>
    <cellStyle name="Heading 4" xfId="12754" builtinId="19" hidden="1" customBuiltin="1"/>
    <cellStyle name="Heading 4" xfId="12784" builtinId="19" hidden="1" customBuiltin="1"/>
    <cellStyle name="Heading 4" xfId="12815" builtinId="19" hidden="1" customBuiltin="1"/>
    <cellStyle name="Heading 4" xfId="12854" builtinId="19" hidden="1" customBuiltin="1"/>
    <cellStyle name="Heading 4" xfId="12884" builtinId="19" hidden="1" customBuiltin="1"/>
    <cellStyle name="Heading 4" xfId="12915" builtinId="19" hidden="1" customBuiltin="1"/>
    <cellStyle name="Heading 4" xfId="12945" builtinId="19" hidden="1" customBuiltin="1"/>
    <cellStyle name="Heading 4" xfId="12972" builtinId="19" hidden="1" customBuiltin="1"/>
    <cellStyle name="Heading 4" xfId="12843" builtinId="19" hidden="1" customBuiltin="1"/>
    <cellStyle name="Heading 4" xfId="12900" builtinId="19" hidden="1" customBuiltin="1"/>
    <cellStyle name="Heading 4" xfId="12931" builtinId="19" hidden="1" customBuiltin="1"/>
    <cellStyle name="Heading 4" xfId="13019" builtinId="19" hidden="1" customBuiltin="1"/>
    <cellStyle name="Heading 4" xfId="13044" builtinId="19" hidden="1" customBuiltin="1"/>
    <cellStyle name="Heading 4" xfId="13071" builtinId="19" hidden="1" customBuiltin="1"/>
    <cellStyle name="Heading 4" xfId="13095" builtinId="19" hidden="1" customBuiltin="1"/>
    <cellStyle name="Heading 4" xfId="5510" builtinId="19" hidden="1" customBuiltin="1"/>
    <cellStyle name="Heading 4" xfId="5889" builtinId="19" hidden="1" customBuiltin="1"/>
    <cellStyle name="Heading 4" xfId="10639" builtinId="19" hidden="1" customBuiltin="1"/>
    <cellStyle name="Heading 4" xfId="4905" builtinId="19" hidden="1" customBuiltin="1"/>
    <cellStyle name="Heading 4" xfId="7502" builtinId="19" hidden="1" customBuiltin="1"/>
    <cellStyle name="Heading 4" xfId="11370" builtinId="19" hidden="1" customBuiltin="1"/>
    <cellStyle name="Heading 4" xfId="5227" builtinId="19" hidden="1" customBuiltin="1"/>
    <cellStyle name="Heading 4" xfId="6317" builtinId="19" hidden="1" customBuiltin="1"/>
    <cellStyle name="Heading 4" xfId="11073" builtinId="19" hidden="1" customBuiltin="1"/>
    <cellStyle name="Heading 4" xfId="5678" builtinId="19" hidden="1" customBuiltin="1"/>
    <cellStyle name="Heading 4" xfId="10757" builtinId="19" hidden="1" customBuiltin="1"/>
    <cellStyle name="Heading 4" xfId="11934" builtinId="19" hidden="1" customBuiltin="1"/>
    <cellStyle name="Heading 4" xfId="11123" builtinId="19" hidden="1" customBuiltin="1"/>
    <cellStyle name="Heading 4" xfId="12848" builtinId="19" hidden="1" customBuiltin="1"/>
    <cellStyle name="Heading 4" xfId="4858" builtinId="19" hidden="1" customBuiltin="1"/>
    <cellStyle name="Heading 4" xfId="5179" builtinId="19" hidden="1" customBuiltin="1"/>
    <cellStyle name="Heading 4" xfId="12497" builtinId="19" hidden="1" customBuiltin="1"/>
    <cellStyle name="Heading 4" xfId="6225" builtinId="19" hidden="1" customBuiltin="1"/>
    <cellStyle name="Heading 4" xfId="10771" builtinId="19" hidden="1" customBuiltin="1"/>
    <cellStyle name="Heading 4" xfId="8449" builtinId="19" hidden="1" customBuiltin="1"/>
    <cellStyle name="Heading 4" xfId="13156" builtinId="19" hidden="1" customBuiltin="1"/>
    <cellStyle name="Heading 4" xfId="13193" builtinId="19" hidden="1" customBuiltin="1"/>
    <cellStyle name="Heading 4" xfId="13228" builtinId="19" hidden="1" customBuiltin="1"/>
    <cellStyle name="Heading 4" xfId="4902" builtinId="19" hidden="1" customBuiltin="1"/>
    <cellStyle name="Heading 4" xfId="13291" builtinId="19" hidden="1" customBuiltin="1"/>
    <cellStyle name="Heading 4" xfId="13324" builtinId="19" hidden="1" customBuiltin="1"/>
    <cellStyle name="Heading 4" xfId="13358" builtinId="19" hidden="1" customBuiltin="1"/>
    <cellStyle name="Heading 4" xfId="13392" builtinId="19" hidden="1" customBuiltin="1"/>
    <cellStyle name="Heading 4" xfId="13422" builtinId="19" hidden="1" customBuiltin="1"/>
    <cellStyle name="Heading 4" xfId="13278" builtinId="19" hidden="1" customBuiltin="1"/>
    <cellStyle name="Heading 4" xfId="13340" builtinId="19" hidden="1" customBuiltin="1"/>
    <cellStyle name="Heading 4" xfId="13374" builtinId="19" hidden="1" customBuiltin="1"/>
    <cellStyle name="Heading 4" xfId="13478" builtinId="19" hidden="1" customBuiltin="1"/>
    <cellStyle name="Heading 4" xfId="13514" builtinId="19" hidden="1" customBuiltin="1"/>
    <cellStyle name="Heading 4" xfId="13548" builtinId="19" hidden="1" customBuiltin="1"/>
    <cellStyle name="Heading 4" xfId="13588" builtinId="19" hidden="1" customBuiltin="1"/>
    <cellStyle name="Heading 4" xfId="13633" builtinId="19" hidden="1" customBuiltin="1"/>
    <cellStyle name="Heading 4" xfId="13666" builtinId="19" hidden="1" customBuiltin="1"/>
    <cellStyle name="Heading 4" xfId="13700" builtinId="19" hidden="1" customBuiltin="1"/>
    <cellStyle name="Heading 4" xfId="13734" builtinId="19" hidden="1" customBuiltin="1"/>
    <cellStyle name="Heading 4" xfId="13764" builtinId="19" hidden="1" customBuiltin="1"/>
    <cellStyle name="Heading 4" xfId="13620" builtinId="19" hidden="1" customBuiltin="1"/>
    <cellStyle name="Heading 4" xfId="13682" builtinId="19" hidden="1" customBuiltin="1"/>
    <cellStyle name="Heading 4" xfId="13716" builtinId="19" hidden="1" customBuiltin="1"/>
    <cellStyle name="Heading 4" xfId="13820" builtinId="19" hidden="1" customBuiltin="1"/>
    <cellStyle name="Heading 4" xfId="13856" builtinId="19" hidden="1" customBuiltin="1"/>
    <cellStyle name="Heading 4" xfId="13890" builtinId="19" hidden="1" customBuiltin="1"/>
    <cellStyle name="Heading 4" xfId="13938" builtinId="19" hidden="1" customBuiltin="1"/>
    <cellStyle name="Heading 4" xfId="14298" builtinId="19" hidden="1" customBuiltin="1"/>
    <cellStyle name="Heading 4" xfId="14319" builtinId="19" hidden="1" customBuiltin="1"/>
    <cellStyle name="Heading 4" xfId="14341" builtinId="19" hidden="1" customBuiltin="1"/>
    <cellStyle name="Heading 4" xfId="14363" builtinId="19" hidden="1" customBuiltin="1"/>
    <cellStyle name="Heading 4" xfId="14384" builtinId="19" hidden="1" customBuiltin="1"/>
    <cellStyle name="Heading 4" xfId="14426" builtinId="19" hidden="1" customBuiltin="1"/>
    <cellStyle name="Heading 4" xfId="14827" builtinId="19" hidden="1" customBuiltin="1"/>
    <cellStyle name="Heading 4" xfId="14851" builtinId="19" hidden="1" customBuiltin="1"/>
    <cellStyle name="Heading 4" xfId="14878" builtinId="19" hidden="1" customBuiltin="1"/>
    <cellStyle name="Heading 4" xfId="14902" builtinId="19" hidden="1" customBuiltin="1"/>
    <cellStyle name="Heading 4" xfId="14926" builtinId="19" hidden="1" customBuiltin="1"/>
    <cellStyle name="Heading 4" xfId="14876" builtinId="19" hidden="1" customBuiltin="1"/>
    <cellStyle name="Heading 4" xfId="14961" builtinId="19" hidden="1" customBuiltin="1"/>
    <cellStyle name="Heading 4" xfId="14990" builtinId="19" hidden="1" customBuiltin="1"/>
    <cellStyle name="Heading 4" xfId="15024" builtinId="19" hidden="1" customBuiltin="1"/>
    <cellStyle name="Heading 4" xfId="15057" builtinId="19" hidden="1" customBuiltin="1"/>
    <cellStyle name="Heading 4" xfId="15089" builtinId="19" hidden="1" customBuiltin="1"/>
    <cellStyle name="Heading 4" xfId="14949" builtinId="19" hidden="1" customBuiltin="1"/>
    <cellStyle name="Heading 4" xfId="15006" builtinId="19" hidden="1" customBuiltin="1"/>
    <cellStyle name="Heading 4" xfId="15040" builtinId="19" hidden="1" customBuiltin="1"/>
    <cellStyle name="Heading 4" xfId="15137" builtinId="19" hidden="1" customBuiltin="1"/>
    <cellStyle name="Heading 4" xfId="15162" builtinId="19" hidden="1" customBuiltin="1"/>
    <cellStyle name="Heading 4" xfId="15185" builtinId="19" hidden="1" customBuiltin="1"/>
    <cellStyle name="Heading 4" xfId="14812" builtinId="19" hidden="1" customBuiltin="1"/>
    <cellStyle name="Heading 4" xfId="15229" builtinId="19" hidden="1" customBuiltin="1"/>
    <cellStyle name="Heading 4" xfId="15257" builtinId="19" hidden="1" customBuiltin="1"/>
    <cellStyle name="Heading 4" xfId="15288" builtinId="19" hidden="1" customBuiltin="1"/>
    <cellStyle name="Heading 4" xfId="15320" builtinId="19" hidden="1" customBuiltin="1"/>
    <cellStyle name="Heading 4" xfId="15347" builtinId="19" hidden="1" customBuiltin="1"/>
    <cellStyle name="Heading 4" xfId="15220" builtinId="19" hidden="1" customBuiltin="1"/>
    <cellStyle name="Heading 4" xfId="15273" builtinId="19" hidden="1" customBuiltin="1"/>
    <cellStyle name="Heading 4" xfId="15304" builtinId="19" hidden="1" customBuiltin="1"/>
    <cellStyle name="Heading 4" xfId="15392" builtinId="19" hidden="1" customBuiltin="1"/>
    <cellStyle name="Heading 4" xfId="15416" builtinId="19" hidden="1" customBuiltin="1"/>
    <cellStyle name="Heading 4" xfId="15441" builtinId="19" hidden="1" customBuiltin="1"/>
    <cellStyle name="Heading 4" xfId="15469" builtinId="19" hidden="1" customBuiltin="1"/>
    <cellStyle name="Heading 4" xfId="15507" builtinId="19" hidden="1" customBuiltin="1"/>
    <cellStyle name="Heading 4" xfId="15535" builtinId="19" hidden="1" customBuiltin="1"/>
    <cellStyle name="Heading 4" xfId="15566" builtinId="19" hidden="1" customBuiltin="1"/>
    <cellStyle name="Heading 4" xfId="15597" builtinId="19" hidden="1" customBuiltin="1"/>
    <cellStyle name="Heading 4" xfId="15624" builtinId="19" hidden="1" customBuiltin="1"/>
    <cellStyle name="Heading 4" xfId="15498" builtinId="19" hidden="1" customBuiltin="1"/>
    <cellStyle name="Heading 4" xfId="15551" builtinId="19" hidden="1" customBuiltin="1"/>
    <cellStyle name="Heading 4" xfId="15582" builtinId="19" hidden="1" customBuiltin="1"/>
    <cellStyle name="Heading 4" xfId="15669" builtinId="19" hidden="1" customBuiltin="1"/>
    <cellStyle name="Heading 4" xfId="15692" builtinId="19" hidden="1" customBuiltin="1"/>
    <cellStyle name="Heading 4" xfId="15716" builtinId="19" hidden="1" customBuiltin="1"/>
    <cellStyle name="Heading 4" xfId="15739" builtinId="19" hidden="1" customBuiltin="1"/>
    <cellStyle name="Heading 4" xfId="14735" builtinId="19" hidden="1" customBuiltin="1"/>
    <cellStyle name="Heading 4" xfId="14505" builtinId="19" hidden="1" customBuiltin="1"/>
    <cellStyle name="Heading 4" xfId="14635" builtinId="19" hidden="1" customBuiltin="1"/>
    <cellStyle name="Heading 4" xfId="14703" builtinId="19" hidden="1" customBuiltin="1"/>
    <cellStyle name="Heading 4" xfId="14669" builtinId="19" hidden="1" customBuiltin="1"/>
    <cellStyle name="Heading 4" xfId="14480" builtinId="19" hidden="1" customBuiltin="1"/>
    <cellStyle name="Heading 4" xfId="15898" builtinId="19" hidden="1" customBuiltin="1"/>
    <cellStyle name="Heading 4" xfId="15919" builtinId="19" hidden="1" customBuiltin="1"/>
    <cellStyle name="Heading 4" xfId="15942" builtinId="19" hidden="1" customBuiltin="1"/>
    <cellStyle name="Heading 4" xfId="15963" builtinId="19" hidden="1" customBuiltin="1"/>
    <cellStyle name="Heading 4" xfId="15984" builtinId="19" hidden="1" customBuiltin="1"/>
    <cellStyle name="Heading 4" xfId="15940" builtinId="19" hidden="1" customBuiltin="1"/>
    <cellStyle name="Heading 4" xfId="16016" builtinId="19" hidden="1" customBuiltin="1"/>
    <cellStyle name="Heading 4" xfId="16046" builtinId="19" hidden="1" customBuiltin="1"/>
    <cellStyle name="Heading 4" xfId="16081" builtinId="19" hidden="1" customBuiltin="1"/>
    <cellStyle name="Heading 4" xfId="16112" builtinId="19" hidden="1" customBuiltin="1"/>
    <cellStyle name="Heading 4" xfId="16143" builtinId="19" hidden="1" customBuiltin="1"/>
    <cellStyle name="Heading 4" xfId="16006" builtinId="19" hidden="1" customBuiltin="1"/>
    <cellStyle name="Heading 4" xfId="16062" builtinId="19" hidden="1" customBuiltin="1"/>
    <cellStyle name="Heading 4" xfId="16097" builtinId="19" hidden="1" customBuiltin="1"/>
    <cellStyle name="Heading 4" xfId="16194" builtinId="19" hidden="1" customBuiltin="1"/>
    <cellStyle name="Heading 4" xfId="16218" builtinId="19" hidden="1" customBuiltin="1"/>
    <cellStyle name="Heading 4" xfId="16244" builtinId="19" hidden="1" customBuiltin="1"/>
    <cellStyle name="Heading 4" xfId="15886" builtinId="19" hidden="1" customBuiltin="1"/>
    <cellStyle name="Heading 4" xfId="16290" builtinId="19" hidden="1" customBuiltin="1"/>
    <cellStyle name="Heading 4" xfId="16318" builtinId="19" hidden="1" customBuiltin="1"/>
    <cellStyle name="Heading 4" xfId="16349" builtinId="19" hidden="1" customBuiltin="1"/>
    <cellStyle name="Heading 4" xfId="16379" builtinId="19" hidden="1" customBuiltin="1"/>
    <cellStyle name="Heading 4" xfId="16406" builtinId="19" hidden="1" customBuiltin="1"/>
    <cellStyle name="Heading 4" xfId="16281" builtinId="19" hidden="1" customBuiltin="1"/>
    <cellStyle name="Heading 4" xfId="16334" builtinId="19" hidden="1" customBuiltin="1"/>
    <cellStyle name="Heading 4" xfId="16365" builtinId="19" hidden="1" customBuiltin="1"/>
    <cellStyle name="Heading 4" xfId="16450" builtinId="19" hidden="1" customBuiltin="1"/>
    <cellStyle name="Heading 4" xfId="16472" builtinId="19" hidden="1" customBuiltin="1"/>
    <cellStyle name="Heading 4" xfId="16495" builtinId="19" hidden="1" customBuiltin="1"/>
    <cellStyle name="Heading 4" xfId="16522" builtinId="19" hidden="1" customBuiltin="1"/>
    <cellStyle name="Heading 4" xfId="16560" builtinId="19" hidden="1" customBuiltin="1"/>
    <cellStyle name="Heading 4" xfId="16588" builtinId="19" hidden="1" customBuiltin="1"/>
    <cellStyle name="Heading 4" xfId="16620" builtinId="19" hidden="1" customBuiltin="1"/>
    <cellStyle name="Heading 4" xfId="16651" builtinId="19" hidden="1" customBuiltin="1"/>
    <cellStyle name="Heading 4" xfId="16678" builtinId="19" hidden="1" customBuiltin="1"/>
    <cellStyle name="Heading 4" xfId="16551" builtinId="19" hidden="1" customBuiltin="1"/>
    <cellStyle name="Heading 4" xfId="16604" builtinId="19" hidden="1" customBuiltin="1"/>
    <cellStyle name="Heading 4" xfId="16636" builtinId="19" hidden="1" customBuiltin="1"/>
    <cellStyle name="Heading 4" xfId="16723" builtinId="19" hidden="1" customBuiltin="1"/>
    <cellStyle name="Heading 4" xfId="16746" builtinId="19" hidden="1" customBuiltin="1"/>
    <cellStyle name="Heading 4" xfId="16768" builtinId="19" hidden="1" customBuiltin="1"/>
    <cellStyle name="Heading 4" xfId="16798" builtinId="19" hidden="1" customBuiltin="1"/>
    <cellStyle name="Heading 4" xfId="16879" builtinId="19" hidden="1" customBuiltin="1"/>
    <cellStyle name="Heading 4" xfId="16959" builtinId="19" hidden="1" customBuiltin="1"/>
    <cellStyle name="Heading 4" xfId="5144" builtinId="19" hidden="1" customBuiltin="1"/>
    <cellStyle name="Heading 4" xfId="17012" builtinId="19" hidden="1" customBuiltin="1"/>
    <cellStyle name="Heading 4" xfId="5704" builtinId="19" hidden="1" customBuiltin="1"/>
    <cellStyle name="Heading 4" xfId="5125" builtinId="19" hidden="1" customBuiltin="1"/>
    <cellStyle name="Heading 4" xfId="14175" builtinId="19" hidden="1" customBuiltin="1"/>
    <cellStyle name="Heading 4" xfId="14184" builtinId="19" hidden="1" customBuiltin="1"/>
    <cellStyle name="Heading 4" xfId="13990" builtinId="19" hidden="1" customBuiltin="1"/>
    <cellStyle name="Heading 4" xfId="5923" builtinId="19" hidden="1" customBuiltin="1"/>
    <cellStyle name="Heading 4" xfId="6055" builtinId="19" hidden="1" customBuiltin="1"/>
    <cellStyle name="Heading 4" xfId="6088" builtinId="19" hidden="1" customBuiltin="1"/>
    <cellStyle name="Heading 4" xfId="5034" builtinId="19" hidden="1" customBuiltin="1"/>
    <cellStyle name="Heading 4" xfId="4323" builtinId="19" hidden="1" customBuiltin="1"/>
    <cellStyle name="Heading 4" xfId="6075" builtinId="19" hidden="1" customBuiltin="1"/>
    <cellStyle name="Heading 4" xfId="14115" builtinId="19" hidden="1" customBuiltin="1"/>
    <cellStyle name="Heading 4" xfId="13927" builtinId="19" hidden="1" customBuiltin="1"/>
    <cellStyle name="Heading 4" xfId="4736" builtinId="19" hidden="1" customBuiltin="1"/>
    <cellStyle name="Heading 4" xfId="4195" builtinId="19" hidden="1" customBuiltin="1"/>
    <cellStyle name="Heading 4" xfId="5161" builtinId="19" hidden="1" customBuiltin="1"/>
    <cellStyle name="Heading 4" xfId="4649" builtinId="19" hidden="1" customBuiltin="1"/>
    <cellStyle name="Heading 4" xfId="16832" builtinId="19" hidden="1" customBuiltin="1"/>
    <cellStyle name="Heading 4" xfId="4126" builtinId="19" hidden="1" customBuiltin="1"/>
    <cellStyle name="Heading 4" xfId="11019" builtinId="19" hidden="1" customBuiltin="1"/>
    <cellStyle name="Heading 4" xfId="14087" builtinId="19" hidden="1" customBuiltin="1"/>
    <cellStyle name="Heading 4" xfId="14534" builtinId="19" hidden="1" customBuiltin="1"/>
    <cellStyle name="Heading 4" xfId="5331" builtinId="19" hidden="1" customBuiltin="1"/>
    <cellStyle name="Heading 4" xfId="13983" builtinId="19" hidden="1" customBuiltin="1"/>
    <cellStyle name="Heading 4" xfId="14169" builtinId="19" hidden="1" customBuiltin="1"/>
    <cellStyle name="Heading 4" xfId="14676" builtinId="19" hidden="1" customBuiltin="1"/>
    <cellStyle name="Heading 4" xfId="4467" builtinId="19" hidden="1" customBuiltin="1"/>
    <cellStyle name="Heading 4" xfId="14777" builtinId="19" hidden="1" customBuiltin="1"/>
    <cellStyle name="Heading 4" xfId="5630" builtinId="19" hidden="1" customBuiltin="1"/>
    <cellStyle name="Heading 4" xfId="8136" builtinId="19" hidden="1" customBuiltin="1"/>
    <cellStyle name="Heading 4" xfId="8113" builtinId="19" hidden="1" customBuiltin="1"/>
    <cellStyle name="Heading 4" xfId="5077" builtinId="19" hidden="1" customBuiltin="1"/>
    <cellStyle name="Heading 4" xfId="4173" builtinId="19" hidden="1" customBuiltin="1"/>
    <cellStyle name="Heading 4" xfId="7871" builtinId="19" hidden="1" customBuiltin="1"/>
    <cellStyle name="Heading 4" xfId="5882" builtinId="19" hidden="1" customBuiltin="1"/>
    <cellStyle name="Heading 4" xfId="5964" builtinId="19" hidden="1" customBuiltin="1"/>
    <cellStyle name="Heading 4" xfId="6236" builtinId="19" hidden="1" customBuiltin="1"/>
    <cellStyle name="Heading 4" xfId="4654" builtinId="19" hidden="1" customBuiltin="1"/>
    <cellStyle name="Heading 4" xfId="8238" builtinId="19" hidden="1" customBuiltin="1"/>
    <cellStyle name="Heading 4" xfId="4834" builtinId="19" hidden="1" customBuiltin="1"/>
    <cellStyle name="Heading 4" xfId="5884" builtinId="19" hidden="1" customBuiltin="1"/>
    <cellStyle name="Heading 4" xfId="5707" builtinId="19" hidden="1" customBuiltin="1"/>
    <cellStyle name="Heading 4" xfId="8068" builtinId="19" hidden="1" customBuiltin="1"/>
    <cellStyle name="Heading 4" xfId="4952" builtinId="19" hidden="1" customBuiltin="1"/>
    <cellStyle name="Heading 4" xfId="6357" builtinId="19" hidden="1" customBuiltin="1"/>
    <cellStyle name="Heading 4" xfId="14686" builtinId="19" hidden="1" customBuiltin="1"/>
    <cellStyle name="Heading 4" xfId="16442" builtinId="19" hidden="1" customBuiltin="1"/>
    <cellStyle name="Heading 4" xfId="10239" builtinId="19" hidden="1" customBuiltin="1"/>
    <cellStyle name="Heading 4" xfId="4900" builtinId="19" hidden="1" customBuiltin="1"/>
    <cellStyle name="Heading 4" xfId="16211" builtinId="19" hidden="1" customBuiltin="1"/>
    <cellStyle name="Heading 4" xfId="17157" builtinId="19" hidden="1" customBuiltin="1"/>
    <cellStyle name="Heading 4" xfId="17182" builtinId="19" hidden="1" customBuiltin="1"/>
    <cellStyle name="Heading 4" xfId="17209" builtinId="19" hidden="1" customBuiltin="1"/>
    <cellStyle name="Heading 4" xfId="17236" builtinId="19" hidden="1" customBuiltin="1"/>
    <cellStyle name="Heading 4" xfId="17261" builtinId="19" hidden="1" customBuiltin="1"/>
    <cellStyle name="Heading 4" xfId="17206" builtinId="19" hidden="1" customBuiltin="1"/>
    <cellStyle name="Heading 4" xfId="17301" builtinId="19" hidden="1" customBuiltin="1"/>
    <cellStyle name="Heading 4" xfId="17333" builtinId="19" hidden="1" customBuiltin="1"/>
    <cellStyle name="Heading 4" xfId="17367" builtinId="19" hidden="1" customBuiltin="1"/>
    <cellStyle name="Heading 4" xfId="17401" builtinId="19" hidden="1" customBuiltin="1"/>
    <cellStyle name="Heading 4" xfId="17432" builtinId="19" hidden="1" customBuiltin="1"/>
    <cellStyle name="Heading 4" xfId="17287" builtinId="19" hidden="1" customBuiltin="1"/>
    <cellStyle name="Heading 4" xfId="17349" builtinId="19" hidden="1" customBuiltin="1"/>
    <cellStyle name="Heading 4" xfId="17383" builtinId="19" hidden="1" customBuiltin="1"/>
    <cellStyle name="Heading 4" xfId="17483" builtinId="19" hidden="1" customBuiltin="1"/>
    <cellStyle name="Heading 4" xfId="17512" builtinId="19" hidden="1" customBuiltin="1"/>
    <cellStyle name="Heading 4" xfId="17537" builtinId="19" hidden="1" customBuiltin="1"/>
    <cellStyle name="Heading 4" xfId="17141" builtinId="19" hidden="1" customBuiltin="1"/>
    <cellStyle name="Heading 4" xfId="17584" builtinId="19" hidden="1" customBuiltin="1"/>
    <cellStyle name="Heading 4" xfId="17614" builtinId="19" hidden="1" customBuiltin="1"/>
    <cellStyle name="Heading 4" xfId="17645" builtinId="19" hidden="1" customBuiltin="1"/>
    <cellStyle name="Heading 4" xfId="17676" builtinId="19" hidden="1" customBuiltin="1"/>
    <cellStyle name="Heading 4" xfId="17705" builtinId="19" hidden="1" customBuiltin="1"/>
    <cellStyle name="Heading 4" xfId="17574" builtinId="19" hidden="1" customBuiltin="1"/>
    <cellStyle name="Heading 4" xfId="17630" builtinId="19" hidden="1" customBuiltin="1"/>
    <cellStyle name="Heading 4" xfId="17661" builtinId="19" hidden="1" customBuiltin="1"/>
    <cellStyle name="Heading 4" xfId="17751" builtinId="19" hidden="1" customBuiltin="1"/>
    <cellStyle name="Heading 4" xfId="17778" builtinId="19" hidden="1" customBuiltin="1"/>
    <cellStyle name="Heading 4" xfId="17802" builtinId="19" hidden="1" customBuiltin="1"/>
    <cellStyle name="Heading 4" xfId="17830" builtinId="19" hidden="1" customBuiltin="1"/>
    <cellStyle name="Heading 4" xfId="17869" builtinId="19" hidden="1" customBuiltin="1"/>
    <cellStyle name="Heading 4" xfId="17898" builtinId="19" hidden="1" customBuiltin="1"/>
    <cellStyle name="Heading 4" xfId="17929" builtinId="19" hidden="1" customBuiltin="1"/>
    <cellStyle name="Heading 4" xfId="17961" builtinId="19" hidden="1" customBuiltin="1"/>
    <cellStyle name="Heading 4" xfId="17989" builtinId="19" hidden="1" customBuiltin="1"/>
    <cellStyle name="Heading 4" xfId="17858" builtinId="19" hidden="1" customBuiltin="1"/>
    <cellStyle name="Heading 4" xfId="17914" builtinId="19" hidden="1" customBuiltin="1"/>
    <cellStyle name="Heading 4" xfId="17945" builtinId="19" hidden="1" customBuiltin="1"/>
    <cellStyle name="Heading 4" xfId="18033" builtinId="19" hidden="1" customBuiltin="1"/>
    <cellStyle name="Heading 4" xfId="18059" builtinId="19" hidden="1" customBuiltin="1"/>
    <cellStyle name="Heading 4" xfId="18083" builtinId="19" hidden="1" customBuiltin="1"/>
    <cellStyle name="Heading 4" xfId="18107" builtinId="19" hidden="1" customBuiltin="1"/>
    <cellStyle name="Heading 4" xfId="17092" builtinId="19" hidden="1" customBuiltin="1"/>
    <cellStyle name="Heading 4" xfId="13926" builtinId="19" hidden="1" customBuiltin="1"/>
    <cellStyle name="Heading 4" xfId="17041" builtinId="19" hidden="1" customBuiltin="1"/>
    <cellStyle name="Heading 4" xfId="17072" builtinId="19" hidden="1" customBuiltin="1"/>
    <cellStyle name="Heading 4" xfId="17057" builtinId="19" hidden="1" customBuiltin="1"/>
    <cellStyle name="Heading 4" xfId="4186" builtinId="19" hidden="1" customBuiltin="1"/>
    <cellStyle name="Heading 4" xfId="18260" builtinId="19" hidden="1" customBuiltin="1"/>
    <cellStyle name="Heading 4" xfId="18281" builtinId="19" hidden="1" customBuiltin="1"/>
    <cellStyle name="Heading 4" xfId="18304" builtinId="19" hidden="1" customBuiltin="1"/>
    <cellStyle name="Heading 4" xfId="18325" builtinId="19" hidden="1" customBuiltin="1"/>
    <cellStyle name="Heading 4" xfId="18346" builtinId="19" hidden="1" customBuiltin="1"/>
    <cellStyle name="Heading 4" xfId="18302" builtinId="19" hidden="1" customBuiltin="1"/>
    <cellStyle name="Heading 4" xfId="18381" builtinId="19" hidden="1" customBuiltin="1"/>
    <cellStyle name="Heading 4" xfId="18411" builtinId="19" hidden="1" customBuiltin="1"/>
    <cellStyle name="Heading 4" xfId="18445" builtinId="19" hidden="1" customBuiltin="1"/>
    <cellStyle name="Heading 4" xfId="18477" builtinId="19" hidden="1" customBuiltin="1"/>
    <cellStyle name="Heading 4" xfId="18509" builtinId="19" hidden="1" customBuiltin="1"/>
    <cellStyle name="Heading 4" xfId="18369" builtinId="19" hidden="1" customBuiltin="1"/>
    <cellStyle name="Heading 4" xfId="18427" builtinId="19" hidden="1" customBuiltin="1"/>
    <cellStyle name="Heading 4" xfId="18461" builtinId="19" hidden="1" customBuiltin="1"/>
    <cellStyle name="Heading 4" xfId="18558" builtinId="19" hidden="1" customBuiltin="1"/>
    <cellStyle name="Heading 4" xfId="18584" builtinId="19" hidden="1" customBuiltin="1"/>
    <cellStyle name="Heading 4" xfId="18611" builtinId="19" hidden="1" customBuiltin="1"/>
    <cellStyle name="Heading 4" xfId="18248" builtinId="19" hidden="1" customBuiltin="1"/>
    <cellStyle name="Heading 4" xfId="18658" builtinId="19" hidden="1" customBuiltin="1"/>
    <cellStyle name="Heading 4" xfId="18688" builtinId="19" hidden="1" customBuiltin="1"/>
    <cellStyle name="Heading 4" xfId="18719" builtinId="19" hidden="1" customBuiltin="1"/>
    <cellStyle name="Heading 4" xfId="18750" builtinId="19" hidden="1" customBuiltin="1"/>
    <cellStyle name="Heading 4" xfId="18778" builtinId="19" hidden="1" customBuiltin="1"/>
    <cellStyle name="Heading 4" xfId="18648" builtinId="19" hidden="1" customBuiltin="1"/>
    <cellStyle name="Heading 4" xfId="18704" builtinId="19" hidden="1" customBuiltin="1"/>
    <cellStyle name="Heading 4" xfId="18735" builtinId="19" hidden="1" customBuiltin="1"/>
    <cellStyle name="Heading 4" xfId="18823" builtinId="19" hidden="1" customBuiltin="1"/>
    <cellStyle name="Heading 4" xfId="18850" builtinId="19" hidden="1" customBuiltin="1"/>
    <cellStyle name="Heading 4" xfId="18874" builtinId="19" hidden="1" customBuiltin="1"/>
    <cellStyle name="Heading 4" xfId="18903" builtinId="19" hidden="1" customBuiltin="1"/>
    <cellStyle name="Heading 4" xfId="18941" builtinId="19" hidden="1" customBuiltin="1"/>
    <cellStyle name="Heading 4" xfId="18970" builtinId="19" hidden="1" customBuiltin="1"/>
    <cellStyle name="Heading 4" xfId="19001" builtinId="19" hidden="1" customBuiltin="1"/>
    <cellStyle name="Heading 4" xfId="19033" builtinId="19" hidden="1" customBuiltin="1"/>
    <cellStyle name="Heading 4" xfId="19061" builtinId="19" hidden="1" customBuiltin="1"/>
    <cellStyle name="Heading 4" xfId="18930" builtinId="19" hidden="1" customBuiltin="1"/>
    <cellStyle name="Heading 4" xfId="18986" builtinId="19" hidden="1" customBuiltin="1"/>
    <cellStyle name="Heading 4" xfId="19017" builtinId="19" hidden="1" customBuiltin="1"/>
    <cellStyle name="Heading 4" xfId="19106" builtinId="19" hidden="1" customBuiltin="1"/>
    <cellStyle name="Heading 4" xfId="19129" builtinId="19" hidden="1" customBuiltin="1"/>
    <cellStyle name="Heading 4" xfId="19153" builtinId="19" hidden="1" customBuiltin="1"/>
    <cellStyle name="Heading 4" xfId="19176" builtinId="19" hidden="1" customBuiltin="1"/>
    <cellStyle name="Heading 4" xfId="5892" builtinId="19" hidden="1" customBuiltin="1"/>
    <cellStyle name="Heading 4" xfId="11735" builtinId="19" hidden="1" customBuiltin="1"/>
    <cellStyle name="Heading 4" xfId="16856" builtinId="19" hidden="1" customBuiltin="1"/>
    <cellStyle name="Heading 4" xfId="4183" builtinId="19" hidden="1" customBuiltin="1"/>
    <cellStyle name="Heading 4" xfId="13936" builtinId="19" hidden="1" customBuiltin="1"/>
    <cellStyle name="Heading 4" xfId="17511" builtinId="19" hidden="1" customBuiltin="1"/>
    <cellStyle name="Heading 4" xfId="11368" builtinId="19" hidden="1" customBuiltin="1"/>
    <cellStyle name="Heading 4" xfId="11669" builtinId="19" hidden="1" customBuiltin="1"/>
    <cellStyle name="Heading 4" xfId="17225" builtinId="19" hidden="1" customBuiltin="1"/>
    <cellStyle name="Heading 4" xfId="4618" builtinId="19" hidden="1" customBuiltin="1"/>
    <cellStyle name="Heading 4" xfId="16961" builtinId="19" hidden="1" customBuiltin="1"/>
    <cellStyle name="Heading 4" xfId="18049" builtinId="19" hidden="1" customBuiltin="1"/>
    <cellStyle name="Heading 4" xfId="17274" builtinId="19" hidden="1" customBuiltin="1"/>
    <cellStyle name="Heading 4" xfId="18934" builtinId="19" hidden="1" customBuiltin="1"/>
    <cellStyle name="Heading 4" xfId="4461" builtinId="19" hidden="1" customBuiltin="1"/>
    <cellStyle name="Heading 4" xfId="6002" builtinId="19" hidden="1" customBuiltin="1"/>
    <cellStyle name="Heading 4" xfId="18594" builtinId="19" hidden="1" customBuiltin="1"/>
    <cellStyle name="Heading 4" xfId="12752" builtinId="19" hidden="1" customBuiltin="1"/>
    <cellStyle name="Heading 4" xfId="16975" builtinId="19" hidden="1" customBuiltin="1"/>
    <cellStyle name="Heading 4" xfId="14724" builtinId="19" hidden="1" customBuiltin="1"/>
    <cellStyle name="Heading 4" xfId="19238" builtinId="19" hidden="1" customBuiltin="1"/>
    <cellStyle name="Heading 4" xfId="19276" builtinId="19" hidden="1" customBuiltin="1"/>
    <cellStyle name="Heading 4" xfId="19311" builtinId="19" hidden="1" customBuiltin="1"/>
    <cellStyle name="Heading 4" xfId="5266" builtinId="19" hidden="1" customBuiltin="1"/>
    <cellStyle name="Heading 4" xfId="19374" builtinId="19" hidden="1" customBuiltin="1"/>
    <cellStyle name="Heading 4" xfId="19407" builtinId="19" hidden="1" customBuiltin="1"/>
    <cellStyle name="Heading 4" xfId="19441" builtinId="19" hidden="1" customBuiltin="1"/>
    <cellStyle name="Heading 4" xfId="19475" builtinId="19" hidden="1" customBuiltin="1"/>
    <cellStyle name="Heading 4" xfId="19505" builtinId="19" hidden="1" customBuiltin="1"/>
    <cellStyle name="Heading 4" xfId="19361" builtinId="19" hidden="1" customBuiltin="1"/>
    <cellStyle name="Heading 4" xfId="19423" builtinId="19" hidden="1" customBuiltin="1"/>
    <cellStyle name="Heading 4" xfId="19457" builtinId="19" hidden="1" customBuiltin="1"/>
    <cellStyle name="Heading 4" xfId="19561" builtinId="19" hidden="1" customBuiltin="1"/>
    <cellStyle name="Heading 4" xfId="19597" builtinId="19" hidden="1" customBuiltin="1"/>
    <cellStyle name="Heading 4" xfId="19631" builtinId="19" hidden="1" customBuiltin="1"/>
    <cellStyle name="Heading 4" xfId="19671" builtinId="19" hidden="1" customBuiltin="1"/>
    <cellStyle name="Heading 4" xfId="19716" builtinId="19" hidden="1" customBuiltin="1"/>
    <cellStyle name="Heading 4" xfId="19749" builtinId="19" hidden="1" customBuiltin="1"/>
    <cellStyle name="Heading 4" xfId="19783" builtinId="19" hidden="1" customBuiltin="1"/>
    <cellStyle name="Heading 4" xfId="19817" builtinId="19" hidden="1" customBuiltin="1"/>
    <cellStyle name="Heading 4" xfId="19847" builtinId="19" hidden="1" customBuiltin="1"/>
    <cellStyle name="Heading 4" xfId="19703" builtinId="19" hidden="1" customBuiltin="1"/>
    <cellStyle name="Heading 4" xfId="19765" builtinId="19" hidden="1" customBuiltin="1"/>
    <cellStyle name="Heading 4" xfId="19799" builtinId="19" hidden="1" customBuiltin="1"/>
    <cellStyle name="Heading 4" xfId="19903" builtinId="19" hidden="1" customBuiltin="1"/>
    <cellStyle name="Heading 4" xfId="19939" builtinId="19" hidden="1" customBuiltin="1"/>
    <cellStyle name="Heading 4" xfId="19973" builtinId="19" hidden="1" customBuiltin="1"/>
    <cellStyle name="Heading 4" xfId="20012" builtinId="19" hidden="1" customBuiltin="1"/>
    <cellStyle name="Heading 4" xfId="20122" builtinId="19" hidden="1" customBuiltin="1"/>
    <cellStyle name="Heading 4" xfId="20143" builtinId="19" hidden="1" customBuiltin="1"/>
    <cellStyle name="Heading 4" xfId="20166" builtinId="19" hidden="1" customBuiltin="1"/>
    <cellStyle name="Heading 4" xfId="20188" builtinId="19" hidden="1" customBuiltin="1"/>
    <cellStyle name="Heading 4" xfId="20209" builtinId="19" hidden="1" customBuiltin="1"/>
    <cellStyle name="Heading 4" xfId="20243" builtinId="19" hidden="1" customBuiltin="1"/>
    <cellStyle name="Heading 4" xfId="20441" builtinId="19" hidden="1" customBuiltin="1"/>
    <cellStyle name="Heading 4" xfId="20466" builtinId="19" hidden="1" customBuiltin="1"/>
    <cellStyle name="Heading 4" xfId="20492" builtinId="19" hidden="1" customBuiltin="1"/>
    <cellStyle name="Heading 4" xfId="20519" builtinId="19" hidden="1" customBuiltin="1"/>
    <cellStyle name="Heading 4" xfId="20544" builtinId="19" hidden="1" customBuiltin="1"/>
    <cellStyle name="Heading 4" xfId="20489" builtinId="19" hidden="1" customBuiltin="1"/>
    <cellStyle name="Heading 4" xfId="20584" builtinId="19" hidden="1" customBuiltin="1"/>
    <cellStyle name="Heading 4" xfId="20615" builtinId="19" hidden="1" customBuiltin="1"/>
    <cellStyle name="Heading 4" xfId="20649" builtinId="19" hidden="1" customBuiltin="1"/>
    <cellStyle name="Heading 4" xfId="20682" builtinId="19" hidden="1" customBuiltin="1"/>
    <cellStyle name="Heading 4" xfId="20713" builtinId="19" hidden="1" customBuiltin="1"/>
    <cellStyle name="Heading 4" xfId="20570" builtinId="19" hidden="1" customBuiltin="1"/>
    <cellStyle name="Heading 4" xfId="20631" builtinId="19" hidden="1" customBuiltin="1"/>
    <cellStyle name="Heading 4" xfId="20665" builtinId="19" hidden="1" customBuiltin="1"/>
    <cellStyle name="Heading 4" xfId="20763" builtinId="19" hidden="1" customBuiltin="1"/>
    <cellStyle name="Heading 4" xfId="20792" builtinId="19" hidden="1" customBuiltin="1"/>
    <cellStyle name="Heading 4" xfId="20816" builtinId="19" hidden="1" customBuiltin="1"/>
    <cellStyle name="Heading 4" xfId="20425" builtinId="19" hidden="1" customBuiltin="1"/>
    <cellStyle name="Heading 4" xfId="20863" builtinId="19" hidden="1" customBuiltin="1"/>
    <cellStyle name="Heading 4" xfId="20893" builtinId="19" hidden="1" customBuiltin="1"/>
    <cellStyle name="Heading 4" xfId="20924" builtinId="19" hidden="1" customBuiltin="1"/>
    <cellStyle name="Heading 4" xfId="20955" builtinId="19" hidden="1" customBuiltin="1"/>
    <cellStyle name="Heading 4" xfId="20983" builtinId="19" hidden="1" customBuiltin="1"/>
    <cellStyle name="Heading 4" xfId="20853" builtinId="19" hidden="1" customBuiltin="1"/>
    <cellStyle name="Heading 4" xfId="20909" builtinId="19" hidden="1" customBuiltin="1"/>
    <cellStyle name="Heading 4" xfId="20940" builtinId="19" hidden="1" customBuiltin="1"/>
    <cellStyle name="Heading 4" xfId="21027" builtinId="19" hidden="1" customBuiltin="1"/>
    <cellStyle name="Heading 4" xfId="21052" builtinId="19" hidden="1" customBuiltin="1"/>
    <cellStyle name="Heading 4" xfId="21075" builtinId="19" hidden="1" customBuiltin="1"/>
    <cellStyle name="Heading 4" xfId="21102" builtinId="19" hidden="1" customBuiltin="1"/>
    <cellStyle name="Heading 4" xfId="21141" builtinId="19" hidden="1" customBuiltin="1"/>
    <cellStyle name="Heading 4" xfId="21170" builtinId="19" hidden="1" customBuiltin="1"/>
    <cellStyle name="Heading 4" xfId="21201" builtinId="19" hidden="1" customBuiltin="1"/>
    <cellStyle name="Heading 4" xfId="21233" builtinId="19" hidden="1" customBuiltin="1"/>
    <cellStyle name="Heading 4" xfId="21260" builtinId="19" hidden="1" customBuiltin="1"/>
    <cellStyle name="Heading 4" xfId="21130" builtinId="19" hidden="1" customBuiltin="1"/>
    <cellStyle name="Heading 4" xfId="21186" builtinId="19" hidden="1" customBuiltin="1"/>
    <cellStyle name="Heading 4" xfId="21217" builtinId="19" hidden="1" customBuiltin="1"/>
    <cellStyle name="Heading 4" xfId="21304" builtinId="19" hidden="1" customBuiltin="1"/>
    <cellStyle name="Heading 4" xfId="21330" builtinId="19" hidden="1" customBuiltin="1"/>
    <cellStyle name="Heading 4" xfId="21353" builtinId="19" hidden="1" customBuiltin="1"/>
    <cellStyle name="Heading 4" xfId="21376" builtinId="19" hidden="1" customBuiltin="1"/>
    <cellStyle name="Heading 4" xfId="20376" builtinId="19" hidden="1" customBuiltin="1"/>
    <cellStyle name="Heading 4" xfId="20287" builtinId="19" hidden="1" customBuiltin="1"/>
    <cellStyle name="Heading 4" xfId="20326" builtinId="19" hidden="1" customBuiltin="1"/>
    <cellStyle name="Heading 4" xfId="20356" builtinId="19" hidden="1" customBuiltin="1"/>
    <cellStyle name="Heading 4" xfId="20342" builtinId="19" hidden="1" customBuiltin="1"/>
    <cellStyle name="Heading 4" xfId="20274" builtinId="19" hidden="1" customBuiltin="1"/>
    <cellStyle name="Heading 4" xfId="21529" builtinId="19" hidden="1" customBuiltin="1"/>
    <cellStyle name="Heading 4" xfId="21550" builtinId="19" hidden="1" customBuiltin="1"/>
    <cellStyle name="Heading 4" xfId="21573" builtinId="19" hidden="1" customBuiltin="1"/>
    <cellStyle name="Heading 4" xfId="21594" builtinId="19" hidden="1" customBuiltin="1"/>
    <cellStyle name="Heading 4" xfId="21615" builtinId="19" hidden="1" customBuiltin="1"/>
    <cellStyle name="Heading 4" xfId="21571" builtinId="19" hidden="1" customBuiltin="1"/>
    <cellStyle name="Heading 4" xfId="21650" builtinId="19" hidden="1" customBuiltin="1"/>
    <cellStyle name="Heading 4" xfId="21680" builtinId="19" hidden="1" customBuiltin="1"/>
    <cellStyle name="Heading 4" xfId="21714" builtinId="19" hidden="1" customBuiltin="1"/>
    <cellStyle name="Heading 4" xfId="21746" builtinId="19" hidden="1" customBuiltin="1"/>
    <cellStyle name="Heading 4" xfId="21777" builtinId="19" hidden="1" customBuiltin="1"/>
    <cellStyle name="Heading 4" xfId="21638" builtinId="19" hidden="1" customBuiltin="1"/>
    <cellStyle name="Heading 4" xfId="21696" builtinId="19" hidden="1" customBuiltin="1"/>
    <cellStyle name="Heading 4" xfId="21730" builtinId="19" hidden="1" customBuiltin="1"/>
    <cellStyle name="Heading 4" xfId="21824" builtinId="19" hidden="1" customBuiltin="1"/>
    <cellStyle name="Heading 4" xfId="21849" builtinId="19" hidden="1" customBuiltin="1"/>
    <cellStyle name="Heading 4" xfId="21873" builtinId="19" hidden="1" customBuiltin="1"/>
    <cellStyle name="Heading 4" xfId="21517" builtinId="19" hidden="1" customBuiltin="1"/>
    <cellStyle name="Heading 4" xfId="21920" builtinId="19" hidden="1" customBuiltin="1"/>
    <cellStyle name="Heading 4" xfId="21949" builtinId="19" hidden="1" customBuiltin="1"/>
    <cellStyle name="Heading 4" xfId="21980" builtinId="19" hidden="1" customBuiltin="1"/>
    <cellStyle name="Heading 4" xfId="22011" builtinId="19" hidden="1" customBuiltin="1"/>
    <cellStyle name="Heading 4" xfId="22038" builtinId="19" hidden="1" customBuiltin="1"/>
    <cellStyle name="Heading 4" xfId="21910" builtinId="19" hidden="1" customBuiltin="1"/>
    <cellStyle name="Heading 4" xfId="21965" builtinId="19" hidden="1" customBuiltin="1"/>
    <cellStyle name="Heading 4" xfId="21996" builtinId="19" hidden="1" customBuiltin="1"/>
    <cellStyle name="Heading 4" xfId="22081" builtinId="19" hidden="1" customBuiltin="1"/>
    <cellStyle name="Heading 4" xfId="22106" builtinId="19" hidden="1" customBuiltin="1"/>
    <cellStyle name="Heading 4" xfId="22130" builtinId="19" hidden="1" customBuiltin="1"/>
    <cellStyle name="Heading 4" xfId="22158" builtinId="19" hidden="1" customBuiltin="1"/>
    <cellStyle name="Heading 4" xfId="22196" builtinId="19" hidden="1" customBuiltin="1"/>
    <cellStyle name="Heading 4" xfId="22225" builtinId="19" hidden="1" customBuiltin="1"/>
    <cellStyle name="Heading 4" xfId="22256" builtinId="19" hidden="1" customBuiltin="1"/>
    <cellStyle name="Heading 4" xfId="22288" builtinId="19" hidden="1" customBuiltin="1"/>
    <cellStyle name="Heading 4" xfId="22315" builtinId="19" hidden="1" customBuiltin="1"/>
    <cellStyle name="Heading 4" xfId="22185" builtinId="19" hidden="1" customBuiltin="1"/>
    <cellStyle name="Heading 4" xfId="22241" builtinId="19" hidden="1" customBuiltin="1"/>
    <cellStyle name="Heading 4" xfId="22272" builtinId="19" hidden="1" customBuiltin="1"/>
    <cellStyle name="Heading 4" xfId="22360" builtinId="19" hidden="1" customBuiltin="1"/>
    <cellStyle name="Heading 4" xfId="22383" builtinId="19" hidden="1" customBuiltin="1"/>
    <cellStyle name="Heading 4" xfId="22406" builtinId="19" hidden="1" customBuiltin="1"/>
    <cellStyle name="Heading 4" xfId="22429" builtinId="19" hidden="1" customBuiltin="1"/>
    <cellStyle name="Heading 4" xfId="14538" builtinId="19" hidden="1" customBuiltin="1"/>
    <cellStyle name="Heading 4" xfId="4181" builtinId="19" hidden="1" customBuiltin="1"/>
    <cellStyle name="Heading 4" xfId="4180" builtinId="19" hidden="1" customBuiltin="1"/>
    <cellStyle name="Heading 4" xfId="16887" builtinId="19" hidden="1" customBuiltin="1"/>
    <cellStyle name="Heading 4" xfId="9341" builtinId="19" hidden="1" customBuiltin="1"/>
    <cellStyle name="Heading 4" xfId="20791" builtinId="19" hidden="1" customBuiltin="1"/>
    <cellStyle name="Heading 4" xfId="20047" builtinId="19" hidden="1" customBuiltin="1"/>
    <cellStyle name="Heading 4" xfId="14614" builtinId="19" hidden="1" customBuiltin="1"/>
    <cellStyle name="Heading 4" xfId="20508" builtinId="19" hidden="1" customBuiltin="1"/>
    <cellStyle name="Heading 4" xfId="20008" builtinId="19" hidden="1" customBuiltin="1"/>
    <cellStyle name="Heading 4" xfId="5926" builtinId="19" hidden="1" customBuiltin="1"/>
    <cellStyle name="Heading 4" xfId="21320" builtinId="19" hidden="1" customBuiltin="1"/>
    <cellStyle name="Heading 4" xfId="20557" builtinId="19" hidden="1" customBuiltin="1"/>
    <cellStyle name="Heading 4" xfId="22189" builtinId="19" hidden="1" customBuiltin="1"/>
    <cellStyle name="Heading 4" xfId="20091" builtinId="19" hidden="1" customBuiltin="1"/>
    <cellStyle name="Heading 4" xfId="11130" builtinId="19" hidden="1" customBuiltin="1"/>
    <cellStyle name="Heading 4" xfId="21859" builtinId="19" hidden="1" customBuiltin="1"/>
    <cellStyle name="Heading 4" xfId="18958" builtinId="19" hidden="1" customBuiltin="1"/>
    <cellStyle name="Heading 4" xfId="4326" builtinId="19" hidden="1" customBuiltin="1"/>
    <cellStyle name="Heading 4" xfId="10685" builtinId="19" hidden="1" customBuiltin="1"/>
    <cellStyle name="Heading 4" xfId="22491" builtinId="19" hidden="1" customBuiltin="1"/>
    <cellStyle name="Heading 4" xfId="22529" builtinId="19" hidden="1" customBuiltin="1"/>
    <cellStyle name="Heading 4" xfId="22564" builtinId="19" hidden="1" customBuiltin="1"/>
    <cellStyle name="Heading 4" xfId="16985" builtinId="19" hidden="1" customBuiltin="1"/>
    <cellStyle name="Heading 4" xfId="22627" builtinId="19" hidden="1" customBuiltin="1"/>
    <cellStyle name="Heading 4" xfId="22660" builtinId="19" hidden="1" customBuiltin="1"/>
    <cellStyle name="Heading 4" xfId="22694" builtinId="19" hidden="1" customBuiltin="1"/>
    <cellStyle name="Heading 4" xfId="22728" builtinId="19" hidden="1" customBuiltin="1"/>
    <cellStyle name="Heading 4" xfId="22758" builtinId="19" hidden="1" customBuiltin="1"/>
    <cellStyle name="Heading 4" xfId="22614" builtinId="19" hidden="1" customBuiltin="1"/>
    <cellStyle name="Heading 4" xfId="22676" builtinId="19" hidden="1" customBuiltin="1"/>
    <cellStyle name="Heading 4" xfId="22710" builtinId="19" hidden="1" customBuiltin="1"/>
    <cellStyle name="Heading 4" xfId="22814" builtinId="19" hidden="1" customBuiltin="1"/>
    <cellStyle name="Heading 4" xfId="22850" builtinId="19" hidden="1" customBuiltin="1"/>
    <cellStyle name="Heading 4" xfId="22884" builtinId="19" hidden="1" customBuiltin="1"/>
    <cellStyle name="Heading 4" xfId="22924" builtinId="19" hidden="1" customBuiltin="1"/>
    <cellStyle name="Heading 4" xfId="22969" builtinId="19" hidden="1" customBuiltin="1"/>
    <cellStyle name="Heading 4" xfId="23002" builtinId="19" hidden="1" customBuiltin="1"/>
    <cellStyle name="Heading 4" xfId="23036" builtinId="19" hidden="1" customBuiltin="1"/>
    <cellStyle name="Heading 4" xfId="23070" builtinId="19" hidden="1" customBuiltin="1"/>
    <cellStyle name="Heading 4" xfId="23100" builtinId="19" hidden="1" customBuiltin="1"/>
    <cellStyle name="Heading 4" xfId="22956" builtinId="19" hidden="1" customBuiltin="1"/>
    <cellStyle name="Heading 4" xfId="23018" builtinId="19" hidden="1" customBuiltin="1"/>
    <cellStyle name="Heading 4" xfId="23052" builtinId="19" hidden="1" customBuiltin="1"/>
    <cellStyle name="Heading 4" xfId="23156" builtinId="19" hidden="1" customBuiltin="1"/>
    <cellStyle name="Heading 4" xfId="23192" builtinId="19" hidden="1" customBuiltin="1"/>
    <cellStyle name="Heading 4" xfId="23226" builtinId="19" hidden="1" customBuiltin="1"/>
    <cellStyle name="Heading 4" xfId="23262" builtinId="19" hidden="1" customBuiltin="1"/>
    <cellStyle name="Heading 4" xfId="23330" builtinId="19" hidden="1" customBuiltin="1"/>
    <cellStyle name="Heading 4" xfId="23351" builtinId="19" hidden="1" customBuiltin="1"/>
    <cellStyle name="Heading 4" xfId="23374" builtinId="19" hidden="1" customBuiltin="1"/>
    <cellStyle name="Heading 4" xfId="23396" builtinId="19" hidden="1" customBuiltin="1"/>
    <cellStyle name="Heading 4" xfId="23417" builtinId="19" hidden="1" customBuiltin="1"/>
    <cellStyle name="Heading 4" xfId="23448" builtinId="19" hidden="1" customBuiltin="1"/>
    <cellStyle name="Heading 4" xfId="23643" builtinId="19" hidden="1" customBuiltin="1"/>
    <cellStyle name="Heading 4" xfId="23665" builtinId="19" hidden="1" customBuiltin="1"/>
    <cellStyle name="Heading 4" xfId="23691" builtinId="19" hidden="1" customBuiltin="1"/>
    <cellStyle name="Heading 4" xfId="23717" builtinId="19" hidden="1" customBuiltin="1"/>
    <cellStyle name="Heading 4" xfId="23741" builtinId="19" hidden="1" customBuiltin="1"/>
    <cellStyle name="Heading 4" xfId="23688" builtinId="19" hidden="1" customBuiltin="1"/>
    <cellStyle name="Heading 4" xfId="23781" builtinId="19" hidden="1" customBuiltin="1"/>
    <cellStyle name="Heading 4" xfId="23811" builtinId="19" hidden="1" customBuiltin="1"/>
    <cellStyle name="Heading 4" xfId="23845" builtinId="19" hidden="1" customBuiltin="1"/>
    <cellStyle name="Heading 4" xfId="23878" builtinId="19" hidden="1" customBuiltin="1"/>
    <cellStyle name="Heading 4" xfId="23909" builtinId="19" hidden="1" customBuiltin="1"/>
    <cellStyle name="Heading 4" xfId="23767" builtinId="19" hidden="1" customBuiltin="1"/>
    <cellStyle name="Heading 4" xfId="23827" builtinId="19" hidden="1" customBuiltin="1"/>
    <cellStyle name="Heading 4" xfId="23861" builtinId="19" hidden="1" customBuiltin="1"/>
    <cellStyle name="Heading 4" xfId="23957" builtinId="19" hidden="1" customBuiltin="1"/>
    <cellStyle name="Heading 4" xfId="23984" builtinId="19" hidden="1" customBuiltin="1"/>
    <cellStyle name="Heading 4" xfId="24008" builtinId="19" hidden="1" customBuiltin="1"/>
    <cellStyle name="Heading 4" xfId="23627" builtinId="19" hidden="1" customBuiltin="1"/>
    <cellStyle name="Heading 4" xfId="24054" builtinId="19" hidden="1" customBuiltin="1"/>
    <cellStyle name="Heading 4" xfId="24082" builtinId="19" hidden="1" customBuiltin="1"/>
    <cellStyle name="Heading 4" xfId="24113" builtinId="19" hidden="1" customBuiltin="1"/>
    <cellStyle name="Heading 4" xfId="24144" builtinId="19" hidden="1" customBuiltin="1"/>
    <cellStyle name="Heading 4" xfId="24171" builtinId="19" hidden="1" customBuiltin="1"/>
    <cellStyle name="Heading 4" xfId="24044" builtinId="19" hidden="1" customBuiltin="1"/>
    <cellStyle name="Heading 4" xfId="24098" builtinId="19" hidden="1" customBuiltin="1"/>
    <cellStyle name="Heading 4" xfId="24129" builtinId="19" hidden="1" customBuiltin="1"/>
    <cellStyle name="Heading 4" xfId="24215" builtinId="19" hidden="1" customBuiltin="1"/>
    <cellStyle name="Heading 4" xfId="24239" builtinId="19" hidden="1" customBuiltin="1"/>
    <cellStyle name="Heading 4" xfId="24262" builtinId="19" hidden="1" customBuiltin="1"/>
    <cellStyle name="Heading 4" xfId="24289" builtinId="19" hidden="1" customBuiltin="1"/>
    <cellStyle name="Heading 4" xfId="24328" builtinId="19" hidden="1" customBuiltin="1"/>
    <cellStyle name="Heading 4" xfId="24356" builtinId="19" hidden="1" customBuiltin="1"/>
    <cellStyle name="Heading 4" xfId="24387" builtinId="19" hidden="1" customBuiltin="1"/>
    <cellStyle name="Heading 4" xfId="24418" builtinId="19" hidden="1" customBuiltin="1"/>
    <cellStyle name="Heading 4" xfId="24445" builtinId="19" hidden="1" customBuiltin="1"/>
    <cellStyle name="Heading 4" xfId="24317" builtinId="19" hidden="1" customBuiltin="1"/>
    <cellStyle name="Heading 4" xfId="24372" builtinId="19" hidden="1" customBuiltin="1"/>
    <cellStyle name="Heading 4" xfId="24403" builtinId="19" hidden="1" customBuiltin="1"/>
    <cellStyle name="Heading 4" xfId="24489" builtinId="19" hidden="1" customBuiltin="1"/>
    <cellStyle name="Heading 4" xfId="24514" builtinId="19" hidden="1" customBuiltin="1"/>
    <cellStyle name="Heading 4" xfId="24537" builtinId="19" hidden="1" customBuiltin="1"/>
    <cellStyle name="Heading 4" xfId="24560" builtinId="19" hidden="1" customBuiltin="1"/>
    <cellStyle name="Heading 4" xfId="23579" builtinId="19" hidden="1" customBuiltin="1"/>
    <cellStyle name="Heading 4" xfId="23491" builtinId="19" hidden="1" customBuiltin="1"/>
    <cellStyle name="Heading 4" xfId="23530" builtinId="19" hidden="1" customBuiltin="1"/>
    <cellStyle name="Heading 4" xfId="23560" builtinId="19" hidden="1" customBuiltin="1"/>
    <cellStyle name="Heading 4" xfId="23546" builtinId="19" hidden="1" customBuiltin="1"/>
    <cellStyle name="Heading 4" xfId="23479" builtinId="19" hidden="1" customBuiltin="1"/>
    <cellStyle name="Heading 4" xfId="24712" builtinId="19" hidden="1" customBuiltin="1"/>
    <cellStyle name="Heading 4" xfId="24733" builtinId="19" hidden="1" customBuiltin="1"/>
    <cellStyle name="Heading 4" xfId="24756" builtinId="19" hidden="1" customBuiltin="1"/>
    <cellStyle name="Heading 4" xfId="24777" builtinId="19" hidden="1" customBuiltin="1"/>
    <cellStyle name="Heading 4" xfId="24798" builtinId="19" hidden="1" customBuiltin="1"/>
    <cellStyle name="Heading 4" xfId="24754" builtinId="19" hidden="1" customBuiltin="1"/>
    <cellStyle name="Heading 4" xfId="24832" builtinId="19" hidden="1" customBuiltin="1"/>
    <cellStyle name="Heading 4" xfId="24861" builtinId="19" hidden="1" customBuiltin="1"/>
    <cellStyle name="Heading 4" xfId="24895" builtinId="19" hidden="1" customBuiltin="1"/>
    <cellStyle name="Heading 4" xfId="24926" builtinId="19" hidden="1" customBuiltin="1"/>
    <cellStyle name="Heading 4" xfId="24957" builtinId="19" hidden="1" customBuiltin="1"/>
    <cellStyle name="Heading 4" xfId="24820" builtinId="19" hidden="1" customBuiltin="1"/>
    <cellStyle name="Heading 4" xfId="24877" builtinId="19" hidden="1" customBuiltin="1"/>
    <cellStyle name="Heading 4" xfId="24911" builtinId="19" hidden="1" customBuiltin="1"/>
    <cellStyle name="Heading 4" xfId="25004" builtinId="19" hidden="1" customBuiltin="1"/>
    <cellStyle name="Heading 4" xfId="25028" builtinId="19" hidden="1" customBuiltin="1"/>
    <cellStyle name="Heading 4" xfId="25052" builtinId="19" hidden="1" customBuiltin="1"/>
    <cellStyle name="Heading 4" xfId="24700" builtinId="19" hidden="1" customBuiltin="1"/>
    <cellStyle name="Heading 4" xfId="25097" builtinId="19" hidden="1" customBuiltin="1"/>
    <cellStyle name="Heading 4" xfId="25125" builtinId="19" hidden="1" customBuiltin="1"/>
    <cellStyle name="Heading 4" xfId="25156" builtinId="19" hidden="1" customBuiltin="1"/>
    <cellStyle name="Heading 4" xfId="25186" builtinId="19" hidden="1" customBuiltin="1"/>
    <cellStyle name="Heading 4" xfId="25213" builtinId="19" hidden="1" customBuiltin="1"/>
    <cellStyle name="Heading 4" xfId="25087" builtinId="19" hidden="1" customBuiltin="1"/>
    <cellStyle name="Heading 4" xfId="25141" builtinId="19" hidden="1" customBuiltin="1"/>
    <cellStyle name="Heading 4" xfId="25172" builtinId="19" hidden="1" customBuiltin="1"/>
    <cellStyle name="Heading 4" xfId="25255" builtinId="19" hidden="1" customBuiltin="1"/>
    <cellStyle name="Heading 4" xfId="25279" builtinId="19" hidden="1" customBuiltin="1"/>
    <cellStyle name="Heading 4" xfId="25303" builtinId="19" hidden="1" customBuiltin="1"/>
    <cellStyle name="Heading 4" xfId="25331" builtinId="19" hidden="1" customBuiltin="1"/>
    <cellStyle name="Heading 4" xfId="25368" builtinId="19" hidden="1" customBuiltin="1"/>
    <cellStyle name="Heading 4" xfId="25396" builtinId="19" hidden="1" customBuiltin="1"/>
    <cellStyle name="Heading 4" xfId="25427" builtinId="19" hidden="1" customBuiltin="1"/>
    <cellStyle name="Heading 4" xfId="25457" builtinId="19" hidden="1" customBuiltin="1"/>
    <cellStyle name="Heading 4" xfId="25484" builtinId="19" hidden="1" customBuiltin="1"/>
    <cellStyle name="Heading 4" xfId="25358" builtinId="19" hidden="1" customBuiltin="1"/>
    <cellStyle name="Heading 4" xfId="25412" builtinId="19" hidden="1" customBuiltin="1"/>
    <cellStyle name="Heading 4" xfId="25443" builtinId="19" hidden="1" customBuiltin="1"/>
    <cellStyle name="Heading 4" xfId="25528" builtinId="19" hidden="1" customBuiltin="1"/>
    <cellStyle name="Heading 4" xfId="25551" builtinId="19" hidden="1" customBuiltin="1"/>
    <cellStyle name="Heading 4" xfId="25574" builtinId="19" hidden="1" customBuiltin="1"/>
    <cellStyle name="Heading 4" xfId="25597" builtinId="19" hidden="1" customBuiltin="1"/>
    <cellStyle name="Heading 4" xfId="5173" builtinId="19" hidden="1" customBuiltin="1"/>
    <cellStyle name="Heading 4" xfId="4825" builtinId="19" hidden="1" customBuiltin="1"/>
    <cellStyle name="Heading 4" xfId="4288" builtinId="19" hidden="1" customBuiltin="1"/>
    <cellStyle name="Heading 4" xfId="4516" builtinId="19" hidden="1" customBuiltin="1"/>
    <cellStyle name="Heading 4" xfId="14275" builtinId="19" hidden="1" customBuiltin="1"/>
    <cellStyle name="Heading 4" xfId="23983" builtinId="19" hidden="1" customBuiltin="1"/>
    <cellStyle name="Heading 4" xfId="23294" builtinId="19" hidden="1" customBuiltin="1"/>
    <cellStyle name="Heading 4" xfId="7796" builtinId="19" hidden="1" customBuiltin="1"/>
    <cellStyle name="Heading 4" xfId="23707" builtinId="19" hidden="1" customBuiltin="1"/>
    <cellStyle name="Heading 4" xfId="23260" builtinId="19" hidden="1" customBuiltin="1"/>
    <cellStyle name="Heading 4" xfId="16283" builtinId="19" hidden="1" customBuiltin="1"/>
    <cellStyle name="Heading 4" xfId="24505" builtinId="19" hidden="1" customBuiltin="1"/>
    <cellStyle name="Heading 4" xfId="23754" builtinId="19" hidden="1" customBuiltin="1"/>
    <cellStyle name="Heading 4" xfId="25362" builtinId="19" hidden="1" customBuiltin="1"/>
    <cellStyle name="Heading 4" xfId="23315" builtinId="19" hidden="1" customBuiltin="1"/>
    <cellStyle name="Heading 4" xfId="14096" builtinId="19" hidden="1" customBuiltin="1"/>
    <cellStyle name="Heading 4" xfId="25038" builtinId="19" hidden="1" customBuiltin="1"/>
    <cellStyle name="Heading 4" xfId="22213" builtinId="19" hidden="1" customBuiltin="1"/>
    <cellStyle name="Heading 4" xfId="4971" builtinId="19" hidden="1" customBuiltin="1"/>
    <cellStyle name="Heading 4" xfId="14131" builtinId="19" hidden="1" customBuiltin="1"/>
    <cellStyle name="Heading 4" xfId="25658" builtinId="19" hidden="1" customBuiltin="1"/>
    <cellStyle name="Heading 4" xfId="25695" builtinId="19" hidden="1" customBuiltin="1"/>
    <cellStyle name="Heading 4" xfId="25730" builtinId="19" hidden="1" customBuiltin="1"/>
    <cellStyle name="Heading 4" xfId="17000" builtinId="19" hidden="1" customBuiltin="1"/>
    <cellStyle name="Heading 4" xfId="25793" builtinId="19" hidden="1" customBuiltin="1"/>
    <cellStyle name="Heading 4" xfId="25826" builtinId="19" hidden="1" customBuiltin="1"/>
    <cellStyle name="Heading 4" xfId="25860" builtinId="19" hidden="1" customBuiltin="1"/>
    <cellStyle name="Heading 4" xfId="25894" builtinId="19" hidden="1" customBuiltin="1"/>
    <cellStyle name="Heading 4" xfId="25924" builtinId="19" hidden="1" customBuiltin="1"/>
    <cellStyle name="Heading 4" xfId="25780" builtinId="19" hidden="1" customBuiltin="1"/>
    <cellStyle name="Heading 4" xfId="25842" builtinId="19" hidden="1" customBuiltin="1"/>
    <cellStyle name="Heading 4" xfId="25876" builtinId="19" hidden="1" customBuiltin="1"/>
    <cellStyle name="Heading 4" xfId="25980" builtinId="19" hidden="1" customBuiltin="1"/>
    <cellStyle name="Heading 4" xfId="26016" builtinId="19" hidden="1" customBuiltin="1"/>
    <cellStyle name="Heading 4" xfId="26050" builtinId="19" hidden="1" customBuiltin="1"/>
    <cellStyle name="Heading 4" xfId="26087" builtinId="19" hidden="1" customBuiltin="1"/>
    <cellStyle name="Heading 4" xfId="26125" builtinId="19" hidden="1" customBuiltin="1"/>
    <cellStyle name="Heading 4" xfId="26153" builtinId="19" hidden="1" customBuiltin="1"/>
    <cellStyle name="Heading 4" xfId="26184" builtinId="19" hidden="1" customBuiltin="1"/>
    <cellStyle name="Heading 4" xfId="26215" builtinId="19" hidden="1" customBuiltin="1"/>
    <cellStyle name="Heading 4" xfId="26242" builtinId="19" hidden="1" customBuiltin="1"/>
    <cellStyle name="Heading 4" xfId="26115" builtinId="19" hidden="1" customBuiltin="1"/>
    <cellStyle name="Heading 4" xfId="26169" builtinId="19" hidden="1" customBuiltin="1"/>
    <cellStyle name="Heading 4" xfId="26200" builtinId="19" hidden="1" customBuiltin="1"/>
    <cellStyle name="Heading 4" xfId="26283" builtinId="19" hidden="1" customBuiltin="1"/>
    <cellStyle name="Heading 4" xfId="26306" builtinId="19" hidden="1" customBuiltin="1"/>
    <cellStyle name="Heading 4" xfId="26327" builtinId="19" hidden="1" customBuiltin="1"/>
    <cellStyle name="Heading 4" xfId="26349" builtinId="19" hidden="1" customBuiltin="1"/>
    <cellStyle name="Heading 4" xfId="26371" builtinId="19" hidden="1" customBuiltin="1"/>
    <cellStyle name="Heading 4" xfId="26392" builtinId="19" hidden="1" customBuiltin="1"/>
    <cellStyle name="Heading 4" xfId="26414" builtinId="19" hidden="1" customBuiltin="1"/>
    <cellStyle name="Heading 4" xfId="26436" builtinId="19" hidden="1" customBuiltin="1"/>
    <cellStyle name="Heading 4" xfId="26457" builtinId="19" hidden="1" customBuiltin="1"/>
    <cellStyle name="Heading 4" xfId="26482" builtinId="19" hidden="1" customBuiltin="1"/>
    <cellStyle name="Heading 4" xfId="26661" builtinId="19" hidden="1" customBuiltin="1"/>
    <cellStyle name="Heading 4" xfId="26682" builtinId="19" hidden="1" customBuiltin="1"/>
    <cellStyle name="Heading 4" xfId="26705" builtinId="19" hidden="1" customBuiltin="1"/>
    <cellStyle name="Heading 4" xfId="26727" builtinId="19" hidden="1" customBuiltin="1"/>
    <cellStyle name="Heading 4" xfId="26748" builtinId="19" hidden="1" customBuiltin="1"/>
    <cellStyle name="Heading 4" xfId="26703" builtinId="19" hidden="1" customBuiltin="1"/>
    <cellStyle name="Heading 4" xfId="26781" builtinId="19" hidden="1" customBuiltin="1"/>
    <cellStyle name="Heading 4" xfId="26809" builtinId="19" hidden="1" customBuiltin="1"/>
    <cellStyle name="Heading 4" xfId="26843" builtinId="19" hidden="1" customBuiltin="1"/>
    <cellStyle name="Heading 4" xfId="26874" builtinId="19" hidden="1" customBuiltin="1"/>
    <cellStyle name="Heading 4" xfId="26905" builtinId="19" hidden="1" customBuiltin="1"/>
    <cellStyle name="Heading 4" xfId="26770" builtinId="19" hidden="1" customBuiltin="1"/>
    <cellStyle name="Heading 4" xfId="26825" builtinId="19" hidden="1" customBuiltin="1"/>
    <cellStyle name="Heading 4" xfId="26859" builtinId="19" hidden="1" customBuiltin="1"/>
    <cellStyle name="Heading 4" xfId="26950" builtinId="19" hidden="1" customBuiltin="1"/>
    <cellStyle name="Heading 4" xfId="26973" builtinId="19" hidden="1" customBuiltin="1"/>
    <cellStyle name="Heading 4" xfId="26994" builtinId="19" hidden="1" customBuiltin="1"/>
    <cellStyle name="Heading 4" xfId="26647" builtinId="19" hidden="1" customBuiltin="1"/>
    <cellStyle name="Heading 4" xfId="27036" builtinId="19" hidden="1" customBuiltin="1"/>
    <cellStyle name="Heading 4" xfId="27063" builtinId="19" hidden="1" customBuiltin="1"/>
    <cellStyle name="Heading 4" xfId="27094" builtinId="19" hidden="1" customBuiltin="1"/>
    <cellStyle name="Heading 4" xfId="27124" builtinId="19" hidden="1" customBuiltin="1"/>
    <cellStyle name="Heading 4" xfId="27151" builtinId="19" hidden="1" customBuiltin="1"/>
    <cellStyle name="Heading 4" xfId="27027" builtinId="19" hidden="1" customBuiltin="1"/>
    <cellStyle name="Heading 4" xfId="27079" builtinId="19" hidden="1" customBuiltin="1"/>
    <cellStyle name="Heading 4" xfId="27110" builtinId="19" hidden="1" customBuiltin="1"/>
    <cellStyle name="Heading 4" xfId="27192" builtinId="19" hidden="1" customBuiltin="1"/>
    <cellStyle name="Heading 4" xfId="27214" builtinId="19" hidden="1" customBuiltin="1"/>
    <cellStyle name="Heading 4" xfId="27235" builtinId="19" hidden="1" customBuiltin="1"/>
    <cellStyle name="Heading 4" xfId="27259" builtinId="19" hidden="1" customBuiltin="1"/>
    <cellStyle name="Heading 4" xfId="27296" builtinId="19" hidden="1" customBuiltin="1"/>
    <cellStyle name="Heading 4" xfId="27323" builtinId="19" hidden="1" customBuiltin="1"/>
    <cellStyle name="Heading 4" xfId="27354" builtinId="19" hidden="1" customBuiltin="1"/>
    <cellStyle name="Heading 4" xfId="27384" builtinId="19" hidden="1" customBuiltin="1"/>
    <cellStyle name="Heading 4" xfId="27411" builtinId="19" hidden="1" customBuiltin="1"/>
    <cellStyle name="Heading 4" xfId="27287" builtinId="19" hidden="1" customBuiltin="1"/>
    <cellStyle name="Heading 4" xfId="27339" builtinId="19" hidden="1" customBuiltin="1"/>
    <cellStyle name="Heading 4" xfId="27370" builtinId="19" hidden="1" customBuiltin="1"/>
    <cellStyle name="Heading 4" xfId="27452" builtinId="19" hidden="1" customBuiltin="1"/>
    <cellStyle name="Heading 4" xfId="27474" builtinId="19" hidden="1" customBuiltin="1"/>
    <cellStyle name="Heading 4" xfId="27495" builtinId="19" hidden="1" customBuiltin="1"/>
    <cellStyle name="Heading 4" xfId="27516" builtinId="19" hidden="1" customBuiltin="1"/>
    <cellStyle name="Heading 4" xfId="26603" builtinId="19" hidden="1" customBuiltin="1"/>
    <cellStyle name="Heading 4" xfId="26524" builtinId="19" hidden="1" customBuiltin="1"/>
    <cellStyle name="Heading 4" xfId="26558" builtinId="19" hidden="1" customBuiltin="1"/>
    <cellStyle name="Heading 4" xfId="26584" builtinId="19" hidden="1" customBuiltin="1"/>
    <cellStyle name="Heading 4" xfId="26573" builtinId="19" hidden="1" customBuiltin="1"/>
    <cellStyle name="Heading 4" xfId="26513" builtinId="19" hidden="1" customBuiltin="1"/>
    <cellStyle name="Heading 4" xfId="27569" builtinId="19" hidden="1" customBuiltin="1"/>
    <cellStyle name="Heading 4" xfId="27590" builtinId="19" hidden="1" customBuiltin="1"/>
    <cellStyle name="Heading 4" xfId="27613" builtinId="19" hidden="1" customBuiltin="1"/>
    <cellStyle name="Heading 4" xfId="27634" builtinId="19" hidden="1" customBuiltin="1"/>
    <cellStyle name="Heading 4" xfId="27655" builtinId="19" hidden="1" customBuiltin="1"/>
    <cellStyle name="Heading 4" xfId="27611" builtinId="19" hidden="1" customBuiltin="1"/>
    <cellStyle name="Heading 4" xfId="27687" builtinId="19" hidden="1" customBuiltin="1"/>
    <cellStyle name="Heading 4" xfId="27715" builtinId="19" hidden="1" customBuiltin="1"/>
    <cellStyle name="Heading 4" xfId="27749" builtinId="19" hidden="1" customBuiltin="1"/>
    <cellStyle name="Heading 4" xfId="27779" builtinId="19" hidden="1" customBuiltin="1"/>
    <cellStyle name="Heading 4" xfId="27810" builtinId="19" hidden="1" customBuiltin="1"/>
    <cellStyle name="Heading 4" xfId="27677" builtinId="19" hidden="1" customBuiltin="1"/>
    <cellStyle name="Heading 4" xfId="27731" builtinId="19" hidden="1" customBuiltin="1"/>
    <cellStyle name="Heading 4" xfId="27765" builtinId="19" hidden="1" customBuiltin="1"/>
    <cellStyle name="Heading 4" xfId="27855" builtinId="19" hidden="1" customBuiltin="1"/>
    <cellStyle name="Heading 4" xfId="27877" builtinId="19" hidden="1" customBuiltin="1"/>
    <cellStyle name="Heading 4" xfId="27898" builtinId="19" hidden="1" customBuiltin="1"/>
    <cellStyle name="Heading 4" xfId="27557" builtinId="19" hidden="1" customBuiltin="1"/>
    <cellStyle name="Heading 4" xfId="27938" builtinId="19" hidden="1" customBuiltin="1"/>
    <cellStyle name="Heading 4" xfId="27965" builtinId="19" hidden="1" customBuiltin="1"/>
    <cellStyle name="Heading 4" xfId="27996" builtinId="19" hidden="1" customBuiltin="1"/>
    <cellStyle name="Heading 4" xfId="28025" builtinId="19" hidden="1" customBuiltin="1"/>
    <cellStyle name="Heading 4" xfId="28052" builtinId="19" hidden="1" customBuiltin="1"/>
    <cellStyle name="Heading 4" xfId="27930" builtinId="19" hidden="1" customBuiltin="1"/>
    <cellStyle name="Heading 4" xfId="27981" builtinId="19" hidden="1" customBuiltin="1"/>
    <cellStyle name="Heading 4" xfId="28012" builtinId="19" hidden="1" customBuiltin="1"/>
    <cellStyle name="Heading 4" xfId="28093" builtinId="19" hidden="1" customBuiltin="1"/>
    <cellStyle name="Heading 4" xfId="28114" builtinId="19" hidden="1" customBuiltin="1"/>
    <cellStyle name="Heading 4" xfId="28135" builtinId="19" hidden="1" customBuiltin="1"/>
    <cellStyle name="Heading 4" xfId="28159" builtinId="19" hidden="1" customBuiltin="1"/>
    <cellStyle name="Heading 4" xfId="28194" builtinId="19" hidden="1" customBuiltin="1"/>
    <cellStyle name="Heading 4" xfId="28221" builtinId="19" hidden="1" customBuiltin="1"/>
    <cellStyle name="Heading 4" xfId="28252" builtinId="19" hidden="1" customBuiltin="1"/>
    <cellStyle name="Heading 4" xfId="28281" builtinId="19" hidden="1" customBuiltin="1"/>
    <cellStyle name="Heading 4" xfId="28308" builtinId="19" hidden="1" customBuiltin="1"/>
    <cellStyle name="Heading 4" xfId="28186" builtinId="19" hidden="1" customBuiltin="1"/>
    <cellStyle name="Heading 4" xfId="28237" builtinId="19" hidden="1" customBuiltin="1"/>
    <cellStyle name="Heading 4" xfId="28268" builtinId="19" hidden="1" customBuiltin="1"/>
    <cellStyle name="Heading 4" xfId="28349" builtinId="19" hidden="1" customBuiltin="1"/>
    <cellStyle name="Heading 4" xfId="28370" builtinId="19" hidden="1" customBuiltin="1"/>
    <cellStyle name="Heading 4" xfId="28391" builtinId="19" hidden="1" customBuiltin="1"/>
    <cellStyle name="Heading 4" xfId="28412" builtinId="19" hidden="1" customBuiltin="1"/>
    <cellStyle name="Highlight" xfId="34046" xr:uid="{43C73E18-A8CE-4711-A1EB-66A74C3F92AD}"/>
    <cellStyle name="Hyperlink" xfId="49" builtinId="8" customBuiltin="1"/>
    <cellStyle name="Hyperlink 2" xfId="34051" xr:uid="{7246B2C9-E482-4675-90CA-B485E4E31AEF}"/>
    <cellStyle name="Hyperlink 2 2" xfId="34134" xr:uid="{4E82C10B-4CB4-4381-AD85-33A3844996E1}"/>
    <cellStyle name="Input" xfId="5" builtinId="20" customBuiltin="1"/>
    <cellStyle name="Input calculation" xfId="34042" xr:uid="{AC0A845E-4459-462C-B2DD-2B6BB1F5A90F}"/>
    <cellStyle name="Input data" xfId="34060" xr:uid="{88DABAC0-2BE3-431D-B367-C18746E31E21}"/>
    <cellStyle name="Input estimate" xfId="34049" xr:uid="{05858001-214B-4F0F-95E3-3967926E3C76}"/>
    <cellStyle name="Input link" xfId="34043" xr:uid="{3FB3AF50-25A6-44C0-B32F-4DB8C6765A08}"/>
    <cellStyle name="Input link (different workbook)" xfId="34061" xr:uid="{CCB1A34D-A7CC-44C7-B9A8-152BE736D116}"/>
    <cellStyle name="Input Link (different Worksheet)" xfId="34039" xr:uid="{1EB96B43-B1F5-43FA-95EE-B6B08C7C28F7}"/>
    <cellStyle name="Input parameter" xfId="34036" xr:uid="{8FEE550C-C201-4222-B288-8B270C7DB326}"/>
    <cellStyle name="Label" xfId="34020" xr:uid="{00000000-0005-0000-0000-000052700000}"/>
    <cellStyle name="Label 2" xfId="34138" xr:uid="{821BD8B1-CB02-4DF4-968E-2B7A6D925FB4}"/>
    <cellStyle name="Link" xfId="28434" xr:uid="{00000000-0005-0000-0000-000053700000}"/>
    <cellStyle name="Linked Cell" xfId="14" builtinId="24" hidden="1" customBuiltin="1"/>
    <cellStyle name="Linked Cell" xfId="56" builtinId="24" hidden="1" customBuiltin="1"/>
    <cellStyle name="Linked Cell" xfId="90" builtinId="24" hidden="1" customBuiltin="1"/>
    <cellStyle name="Linked Cell" xfId="131" builtinId="24" hidden="1" customBuiltin="1"/>
    <cellStyle name="Linked Cell" xfId="174" builtinId="24" hidden="1" customBuiltin="1"/>
    <cellStyle name="Linked Cell" xfId="208" builtinId="24" hidden="1" customBuiltin="1"/>
    <cellStyle name="Linked Cell" xfId="245" builtinId="24" hidden="1" customBuiltin="1"/>
    <cellStyle name="Linked Cell" xfId="282" builtinId="24" hidden="1" customBuiltin="1"/>
    <cellStyle name="Linked Cell" xfId="316" builtinId="24" hidden="1" customBuiltin="1"/>
    <cellStyle name="Linked Cell" xfId="351" builtinId="24" hidden="1" customBuiltin="1"/>
    <cellStyle name="Linked Cell" xfId="439" builtinId="24" hidden="1" customBuiltin="1"/>
    <cellStyle name="Linked Cell" xfId="473" builtinId="24" hidden="1" customBuiltin="1"/>
    <cellStyle name="Linked Cell" xfId="509" builtinId="24" hidden="1" customBuiltin="1"/>
    <cellStyle name="Linked Cell" xfId="545" builtinId="24" hidden="1" customBuiltin="1"/>
    <cellStyle name="Linked Cell" xfId="579" builtinId="24" hidden="1" customBuiltin="1"/>
    <cellStyle name="Linked Cell" xfId="385" builtinId="24" hidden="1" customBuiltin="1"/>
    <cellStyle name="Linked Cell" xfId="630" builtinId="24" hidden="1" customBuiltin="1"/>
    <cellStyle name="Linked Cell" xfId="664" builtinId="24" hidden="1" customBuiltin="1"/>
    <cellStyle name="Linked Cell" xfId="702" builtinId="24" hidden="1" customBuiltin="1"/>
    <cellStyle name="Linked Cell" xfId="737" builtinId="24" hidden="1" customBuiltin="1"/>
    <cellStyle name="Linked Cell" xfId="771" builtinId="24" hidden="1" customBuiltin="1"/>
    <cellStyle name="Linked Cell" xfId="740" builtinId="24" hidden="1" customBuiltin="1"/>
    <cellStyle name="Linked Cell" xfId="709" builtinId="24" hidden="1" customBuiltin="1"/>
    <cellStyle name="Linked Cell" xfId="743" builtinId="24" hidden="1" customBuiltin="1"/>
    <cellStyle name="Linked Cell" xfId="833" builtinId="24" hidden="1" customBuiltin="1"/>
    <cellStyle name="Linked Cell" xfId="869" builtinId="24" hidden="1" customBuiltin="1"/>
    <cellStyle name="Linked Cell" xfId="904" builtinId="24" hidden="1" customBuiltin="1"/>
    <cellStyle name="Linked Cell" xfId="747" builtinId="24" hidden="1" customBuiltin="1"/>
    <cellStyle name="Linked Cell" xfId="967" builtinId="24" hidden="1" customBuiltin="1"/>
    <cellStyle name="Linked Cell" xfId="1000" builtinId="24" hidden="1" customBuiltin="1"/>
    <cellStyle name="Linked Cell" xfId="1035" builtinId="24" hidden="1" customBuiltin="1"/>
    <cellStyle name="Linked Cell" xfId="1068" builtinId="24" hidden="1" customBuiltin="1"/>
    <cellStyle name="Linked Cell" xfId="1098" builtinId="24" hidden="1" customBuiltin="1"/>
    <cellStyle name="Linked Cell" xfId="1071" builtinId="24" hidden="1" customBuiltin="1"/>
    <cellStyle name="Linked Cell" xfId="1042" builtinId="24" hidden="1" customBuiltin="1"/>
    <cellStyle name="Linked Cell" xfId="1074" builtinId="24" hidden="1" customBuiltin="1"/>
    <cellStyle name="Linked Cell" xfId="1154" builtinId="24" hidden="1" customBuiltin="1"/>
    <cellStyle name="Linked Cell" xfId="1190" builtinId="24" hidden="1" customBuiltin="1"/>
    <cellStyle name="Linked Cell" xfId="1224" builtinId="24" hidden="1" customBuiltin="1"/>
    <cellStyle name="Linked Cell" xfId="1264" builtinId="24" hidden="1" customBuiltin="1"/>
    <cellStyle name="Linked Cell" xfId="1309" builtinId="24" hidden="1" customBuiltin="1"/>
    <cellStyle name="Linked Cell" xfId="1342" builtinId="24" hidden="1" customBuiltin="1"/>
    <cellStyle name="Linked Cell" xfId="1377" builtinId="24" hidden="1" customBuiltin="1"/>
    <cellStyle name="Linked Cell" xfId="1410" builtinId="24" hidden="1" customBuiltin="1"/>
    <cellStyle name="Linked Cell" xfId="1440" builtinId="24" hidden="1" customBuiltin="1"/>
    <cellStyle name="Linked Cell" xfId="1413" builtinId="24" hidden="1" customBuiltin="1"/>
    <cellStyle name="Linked Cell" xfId="1384" builtinId="24" hidden="1" customBuiltin="1"/>
    <cellStyle name="Linked Cell" xfId="1416" builtinId="24" hidden="1" customBuiltin="1"/>
    <cellStyle name="Linked Cell" xfId="1496" builtinId="24" hidden="1" customBuiltin="1"/>
    <cellStyle name="Linked Cell" xfId="1532" builtinId="24" hidden="1" customBuiltin="1"/>
    <cellStyle name="Linked Cell" xfId="1566" builtinId="24" hidden="1" customBuiltin="1"/>
    <cellStyle name="Linked Cell" xfId="1601" builtinId="24" hidden="1" customBuiltin="1"/>
    <cellStyle name="Linked Cell" xfId="1722" builtinId="24" hidden="1" customBuiltin="1"/>
    <cellStyle name="Linked Cell" xfId="1743" builtinId="24" hidden="1" customBuiltin="1"/>
    <cellStyle name="Linked Cell" xfId="1765" builtinId="24" hidden="1" customBuiltin="1"/>
    <cellStyle name="Linked Cell" xfId="1787" builtinId="24" hidden="1" customBuiltin="1"/>
    <cellStyle name="Linked Cell" xfId="1808" builtinId="24" hidden="1" customBuiltin="1"/>
    <cellStyle name="Linked Cell" xfId="1833" builtinId="24" hidden="1" customBuiltin="1"/>
    <cellStyle name="Linked Cell" xfId="2012" builtinId="24" hidden="1" customBuiltin="1"/>
    <cellStyle name="Linked Cell" xfId="2033" builtinId="24" hidden="1" customBuiltin="1"/>
    <cellStyle name="Linked Cell" xfId="2056" builtinId="24" hidden="1" customBuiltin="1"/>
    <cellStyle name="Linked Cell" xfId="2078" builtinId="24" hidden="1" customBuiltin="1"/>
    <cellStyle name="Linked Cell" xfId="2099" builtinId="24" hidden="1" customBuiltin="1"/>
    <cellStyle name="Linked Cell" xfId="1977" builtinId="24" hidden="1" customBuiltin="1"/>
    <cellStyle name="Linked Cell" xfId="2132" builtinId="24" hidden="1" customBuiltin="1"/>
    <cellStyle name="Linked Cell" xfId="2160" builtinId="24" hidden="1" customBuiltin="1"/>
    <cellStyle name="Linked Cell" xfId="2195" builtinId="24" hidden="1" customBuiltin="1"/>
    <cellStyle name="Linked Cell" xfId="2225" builtinId="24" hidden="1" customBuiltin="1"/>
    <cellStyle name="Linked Cell" xfId="2256" builtinId="24" hidden="1" customBuiltin="1"/>
    <cellStyle name="Linked Cell" xfId="2228" builtinId="24" hidden="1" customBuiltin="1"/>
    <cellStyle name="Linked Cell" xfId="2202" builtinId="24" hidden="1" customBuiltin="1"/>
    <cellStyle name="Linked Cell" xfId="2231" builtinId="24" hidden="1" customBuiltin="1"/>
    <cellStyle name="Linked Cell" xfId="2302" builtinId="24" hidden="1" customBuiltin="1"/>
    <cellStyle name="Linked Cell" xfId="2324" builtinId="24" hidden="1" customBuiltin="1"/>
    <cellStyle name="Linked Cell" xfId="2345" builtinId="24" hidden="1" customBuiltin="1"/>
    <cellStyle name="Linked Cell" xfId="2235" builtinId="24" hidden="1" customBuiltin="1"/>
    <cellStyle name="Linked Cell" xfId="2387" builtinId="24" hidden="1" customBuiltin="1"/>
    <cellStyle name="Linked Cell" xfId="2414" builtinId="24" hidden="1" customBuiltin="1"/>
    <cellStyle name="Linked Cell" xfId="2446" builtinId="24" hidden="1" customBuiltin="1"/>
    <cellStyle name="Linked Cell" xfId="2475" builtinId="24" hidden="1" customBuiltin="1"/>
    <cellStyle name="Linked Cell" xfId="2502" builtinId="24" hidden="1" customBuiltin="1"/>
    <cellStyle name="Linked Cell" xfId="2478" builtinId="24" hidden="1" customBuiltin="1"/>
    <cellStyle name="Linked Cell" xfId="2453" builtinId="24" hidden="1" customBuiltin="1"/>
    <cellStyle name="Linked Cell" xfId="2481" builtinId="24" hidden="1" customBuiltin="1"/>
    <cellStyle name="Linked Cell" xfId="2543" builtinId="24" hidden="1" customBuiltin="1"/>
    <cellStyle name="Linked Cell" xfId="2565" builtinId="24" hidden="1" customBuiltin="1"/>
    <cellStyle name="Linked Cell" xfId="2586" builtinId="24" hidden="1" customBuiltin="1"/>
    <cellStyle name="Linked Cell" xfId="2610" builtinId="24" hidden="1" customBuiltin="1"/>
    <cellStyle name="Linked Cell" xfId="2647" builtinId="24" hidden="1" customBuiltin="1"/>
    <cellStyle name="Linked Cell" xfId="2674" builtinId="24" hidden="1" customBuiltin="1"/>
    <cellStyle name="Linked Cell" xfId="2706" builtinId="24" hidden="1" customBuiltin="1"/>
    <cellStyle name="Linked Cell" xfId="2735" builtinId="24" hidden="1" customBuiltin="1"/>
    <cellStyle name="Linked Cell" xfId="2762" builtinId="24" hidden="1" customBuiltin="1"/>
    <cellStyle name="Linked Cell" xfId="2738" builtinId="24" hidden="1" customBuiltin="1"/>
    <cellStyle name="Linked Cell" xfId="2713" builtinId="24" hidden="1" customBuiltin="1"/>
    <cellStyle name="Linked Cell" xfId="2741" builtinId="24" hidden="1" customBuiltin="1"/>
    <cellStyle name="Linked Cell" xfId="2803" builtinId="24" hidden="1" customBuiltin="1"/>
    <cellStyle name="Linked Cell" xfId="2825" builtinId="24" hidden="1" customBuiltin="1"/>
    <cellStyle name="Linked Cell" xfId="2846" builtinId="24" hidden="1" customBuiltin="1"/>
    <cellStyle name="Linked Cell" xfId="2867" builtinId="24" hidden="1" customBuiltin="1"/>
    <cellStyle name="Linked Cell" xfId="1901" builtinId="24" hidden="1" customBuiltin="1"/>
    <cellStyle name="Linked Cell" xfId="1952" builtinId="24" hidden="1" customBuiltin="1"/>
    <cellStyle name="Linked Cell" xfId="1960" builtinId="24" hidden="1" customBuiltin="1"/>
    <cellStyle name="Linked Cell" xfId="1903" builtinId="24" hidden="1" customBuiltin="1"/>
    <cellStyle name="Linked Cell" xfId="1926" builtinId="24" hidden="1" customBuiltin="1"/>
    <cellStyle name="Linked Cell" xfId="1925" builtinId="24" hidden="1" customBuiltin="1"/>
    <cellStyle name="Linked Cell" xfId="3019" builtinId="24" hidden="1" customBuiltin="1"/>
    <cellStyle name="Linked Cell" xfId="3040" builtinId="24" hidden="1" customBuiltin="1"/>
    <cellStyle name="Linked Cell" xfId="3063" builtinId="24" hidden="1" customBuiltin="1"/>
    <cellStyle name="Linked Cell" xfId="3084" builtinId="24" hidden="1" customBuiltin="1"/>
    <cellStyle name="Linked Cell" xfId="3105" builtinId="24" hidden="1" customBuiltin="1"/>
    <cellStyle name="Linked Cell" xfId="2986" builtinId="24" hidden="1" customBuiltin="1"/>
    <cellStyle name="Linked Cell" xfId="3137" builtinId="24" hidden="1" customBuiltin="1"/>
    <cellStyle name="Linked Cell" xfId="3165" builtinId="24" hidden="1" customBuiltin="1"/>
    <cellStyle name="Linked Cell" xfId="3200" builtinId="24" hidden="1" customBuiltin="1"/>
    <cellStyle name="Linked Cell" xfId="3229" builtinId="24" hidden="1" customBuiltin="1"/>
    <cellStyle name="Linked Cell" xfId="3260" builtinId="24" hidden="1" customBuiltin="1"/>
    <cellStyle name="Linked Cell" xfId="3232" builtinId="24" hidden="1" customBuiltin="1"/>
    <cellStyle name="Linked Cell" xfId="3207" builtinId="24" hidden="1" customBuiltin="1"/>
    <cellStyle name="Linked Cell" xfId="3235" builtinId="24" hidden="1" customBuiltin="1"/>
    <cellStyle name="Linked Cell" xfId="3306" builtinId="24" hidden="1" customBuiltin="1"/>
    <cellStyle name="Linked Cell" xfId="3327" builtinId="24" hidden="1" customBuiltin="1"/>
    <cellStyle name="Linked Cell" xfId="3348" builtinId="24" hidden="1" customBuiltin="1"/>
    <cellStyle name="Linked Cell" xfId="3239" builtinId="24" hidden="1" customBuiltin="1"/>
    <cellStyle name="Linked Cell" xfId="3388" builtinId="24" hidden="1" customBuiltin="1"/>
    <cellStyle name="Linked Cell" xfId="3415" builtinId="24" hidden="1" customBuiltin="1"/>
    <cellStyle name="Linked Cell" xfId="3447" builtinId="24" hidden="1" customBuiltin="1"/>
    <cellStyle name="Linked Cell" xfId="3475" builtinId="24" hidden="1" customBuiltin="1"/>
    <cellStyle name="Linked Cell" xfId="3502" builtinId="24" hidden="1" customBuiltin="1"/>
    <cellStyle name="Linked Cell" xfId="3478" builtinId="24" hidden="1" customBuiltin="1"/>
    <cellStyle name="Linked Cell" xfId="3454" builtinId="24" hidden="1" customBuiltin="1"/>
    <cellStyle name="Linked Cell" xfId="3481" builtinId="24" hidden="1" customBuiltin="1"/>
    <cellStyle name="Linked Cell" xfId="3543" builtinId="24" hidden="1" customBuiltin="1"/>
    <cellStyle name="Linked Cell" xfId="3564" builtinId="24" hidden="1" customBuiltin="1"/>
    <cellStyle name="Linked Cell" xfId="3585" builtinId="24" hidden="1" customBuiltin="1"/>
    <cellStyle name="Linked Cell" xfId="3609" builtinId="24" hidden="1" customBuiltin="1"/>
    <cellStyle name="Linked Cell" xfId="3644" builtinId="24" hidden="1" customBuiltin="1"/>
    <cellStyle name="Linked Cell" xfId="3671" builtinId="24" hidden="1" customBuiltin="1"/>
    <cellStyle name="Linked Cell" xfId="3703" builtinId="24" hidden="1" customBuiltin="1"/>
    <cellStyle name="Linked Cell" xfId="3731" builtinId="24" hidden="1" customBuiltin="1"/>
    <cellStyle name="Linked Cell" xfId="3758" builtinId="24" hidden="1" customBuiltin="1"/>
    <cellStyle name="Linked Cell" xfId="3734" builtinId="24" hidden="1" customBuiltin="1"/>
    <cellStyle name="Linked Cell" xfId="3710" builtinId="24" hidden="1" customBuiltin="1"/>
    <cellStyle name="Linked Cell" xfId="3737" builtinId="24" hidden="1" customBuiltin="1"/>
    <cellStyle name="Linked Cell" xfId="3799" builtinId="24" hidden="1" customBuiltin="1"/>
    <cellStyle name="Linked Cell" xfId="3820" builtinId="24" hidden="1" customBuiltin="1"/>
    <cellStyle name="Linked Cell" xfId="3841" builtinId="24" hidden="1" customBuiltin="1"/>
    <cellStyle name="Linked Cell" xfId="3862" builtinId="24" hidden="1" customBuiltin="1"/>
    <cellStyle name="Linked Cell" xfId="3902" builtinId="24" hidden="1" customBuiltin="1"/>
    <cellStyle name="Linked Cell" xfId="3936" builtinId="24" hidden="1" customBuiltin="1"/>
    <cellStyle name="Linked Cell" xfId="3973" builtinId="24" hidden="1" customBuiltin="1"/>
    <cellStyle name="Linked Cell" xfId="4010" builtinId="24" hidden="1" customBuiltin="1"/>
    <cellStyle name="Linked Cell" xfId="4044" builtinId="24" hidden="1" customBuiltin="1"/>
    <cellStyle name="Linked Cell" xfId="4242" builtinId="24" hidden="1" customBuiltin="1"/>
    <cellStyle name="Linked Cell" xfId="6377" builtinId="24" hidden="1" customBuiltin="1"/>
    <cellStyle name="Linked Cell" xfId="6401" builtinId="24" hidden="1" customBuiltin="1"/>
    <cellStyle name="Linked Cell" xfId="6430" builtinId="24" hidden="1" customBuiltin="1"/>
    <cellStyle name="Linked Cell" xfId="6455" builtinId="24" hidden="1" customBuiltin="1"/>
    <cellStyle name="Linked Cell" xfId="6478" builtinId="24" hidden="1" customBuiltin="1"/>
    <cellStyle name="Linked Cell" xfId="6331" builtinId="24" hidden="1" customBuiltin="1"/>
    <cellStyle name="Linked Cell" xfId="6518" builtinId="24" hidden="1" customBuiltin="1"/>
    <cellStyle name="Linked Cell" xfId="6552" builtinId="24" hidden="1" customBuiltin="1"/>
    <cellStyle name="Linked Cell" xfId="6590" builtinId="24" hidden="1" customBuiltin="1"/>
    <cellStyle name="Linked Cell" xfId="6626" builtinId="24" hidden="1" customBuiltin="1"/>
    <cellStyle name="Linked Cell" xfId="6661" builtinId="24" hidden="1" customBuiltin="1"/>
    <cellStyle name="Linked Cell" xfId="6629" builtinId="24" hidden="1" customBuiltin="1"/>
    <cellStyle name="Linked Cell" xfId="6597" builtinId="24" hidden="1" customBuiltin="1"/>
    <cellStyle name="Linked Cell" xfId="6632" builtinId="24" hidden="1" customBuiltin="1"/>
    <cellStyle name="Linked Cell" xfId="6723" builtinId="24" hidden="1" customBuiltin="1"/>
    <cellStyle name="Linked Cell" xfId="6759" builtinId="24" hidden="1" customBuiltin="1"/>
    <cellStyle name="Linked Cell" xfId="6794" builtinId="24" hidden="1" customBuiltin="1"/>
    <cellStyle name="Linked Cell" xfId="6637" builtinId="24" hidden="1" customBuiltin="1"/>
    <cellStyle name="Linked Cell" xfId="6857" builtinId="24" hidden="1" customBuiltin="1"/>
    <cellStyle name="Linked Cell" xfId="6890" builtinId="24" hidden="1" customBuiltin="1"/>
    <cellStyle name="Linked Cell" xfId="6926" builtinId="24" hidden="1" customBuiltin="1"/>
    <cellStyle name="Linked Cell" xfId="6959" builtinId="24" hidden="1" customBuiltin="1"/>
    <cellStyle name="Linked Cell" xfId="6989" builtinId="24" hidden="1" customBuiltin="1"/>
    <cellStyle name="Linked Cell" xfId="6962" builtinId="24" hidden="1" customBuiltin="1"/>
    <cellStyle name="Linked Cell" xfId="6933" builtinId="24" hidden="1" customBuiltin="1"/>
    <cellStyle name="Linked Cell" xfId="6965" builtinId="24" hidden="1" customBuiltin="1"/>
    <cellStyle name="Linked Cell" xfId="7045" builtinId="24" hidden="1" customBuiltin="1"/>
    <cellStyle name="Linked Cell" xfId="7081" builtinId="24" hidden="1" customBuiltin="1"/>
    <cellStyle name="Linked Cell" xfId="7115" builtinId="24" hidden="1" customBuiltin="1"/>
    <cellStyle name="Linked Cell" xfId="7155" builtinId="24" hidden="1" customBuiltin="1"/>
    <cellStyle name="Linked Cell" xfId="7201" builtinId="24" hidden="1" customBuiltin="1"/>
    <cellStyle name="Linked Cell" xfId="7235" builtinId="24" hidden="1" customBuiltin="1"/>
    <cellStyle name="Linked Cell" xfId="7271" builtinId="24" hidden="1" customBuiltin="1"/>
    <cellStyle name="Linked Cell" xfId="7304" builtinId="24" hidden="1" customBuiltin="1"/>
    <cellStyle name="Linked Cell" xfId="7334" builtinId="24" hidden="1" customBuiltin="1"/>
    <cellStyle name="Linked Cell" xfId="7307" builtinId="24" hidden="1" customBuiltin="1"/>
    <cellStyle name="Linked Cell" xfId="7278" builtinId="24" hidden="1" customBuiltin="1"/>
    <cellStyle name="Linked Cell" xfId="7310" builtinId="24" hidden="1" customBuiltin="1"/>
    <cellStyle name="Linked Cell" xfId="7391" builtinId="24" hidden="1" customBuiltin="1"/>
    <cellStyle name="Linked Cell" xfId="7427" builtinId="24" hidden="1" customBuiltin="1"/>
    <cellStyle name="Linked Cell" xfId="7461" builtinId="24" hidden="1" customBuiltin="1"/>
    <cellStyle name="Linked Cell" xfId="7510" builtinId="24" hidden="1" customBuiltin="1"/>
    <cellStyle name="Linked Cell" xfId="7963" builtinId="24" hidden="1" customBuiltin="1"/>
    <cellStyle name="Linked Cell" xfId="7984" builtinId="24" hidden="1" customBuiltin="1"/>
    <cellStyle name="Linked Cell" xfId="8007" builtinId="24" hidden="1" customBuiltin="1"/>
    <cellStyle name="Linked Cell" xfId="8030" builtinId="24" hidden="1" customBuiltin="1"/>
    <cellStyle name="Linked Cell" xfId="8051" builtinId="24" hidden="1" customBuiltin="1"/>
    <cellStyle name="Linked Cell" xfId="8095" builtinId="24" hidden="1" customBuiltin="1"/>
    <cellStyle name="Linked Cell" xfId="8560" builtinId="24" hidden="1" customBuiltin="1"/>
    <cellStyle name="Linked Cell" xfId="8584" builtinId="24" hidden="1" customBuiltin="1"/>
    <cellStyle name="Linked Cell" xfId="8612" builtinId="24" hidden="1" customBuiltin="1"/>
    <cellStyle name="Linked Cell" xfId="8635" builtinId="24" hidden="1" customBuiltin="1"/>
    <cellStyle name="Linked Cell" xfId="8661" builtinId="24" hidden="1" customBuiltin="1"/>
    <cellStyle name="Linked Cell" xfId="8522" builtinId="24" hidden="1" customBuiltin="1"/>
    <cellStyle name="Linked Cell" xfId="8696" builtinId="24" hidden="1" customBuiltin="1"/>
    <cellStyle name="Linked Cell" xfId="8725" builtinId="24" hidden="1" customBuiltin="1"/>
    <cellStyle name="Linked Cell" xfId="8761" builtinId="24" hidden="1" customBuiltin="1"/>
    <cellStyle name="Linked Cell" xfId="8793" builtinId="24" hidden="1" customBuiltin="1"/>
    <cellStyle name="Linked Cell" xfId="8825" builtinId="24" hidden="1" customBuiltin="1"/>
    <cellStyle name="Linked Cell" xfId="8796" builtinId="24" hidden="1" customBuiltin="1"/>
    <cellStyle name="Linked Cell" xfId="8768" builtinId="24" hidden="1" customBuiltin="1"/>
    <cellStyle name="Linked Cell" xfId="8799" builtinId="24" hidden="1" customBuiltin="1"/>
    <cellStyle name="Linked Cell" xfId="8875" builtinId="24" hidden="1" customBuiltin="1"/>
    <cellStyle name="Linked Cell" xfId="8899" builtinId="24" hidden="1" customBuiltin="1"/>
    <cellStyle name="Linked Cell" xfId="8923" builtinId="24" hidden="1" customBuiltin="1"/>
    <cellStyle name="Linked Cell" xfId="8804" builtinId="24" hidden="1" customBuiltin="1"/>
    <cellStyle name="Linked Cell" xfId="8968" builtinId="24" hidden="1" customBuiltin="1"/>
    <cellStyle name="Linked Cell" xfId="8999" builtinId="24" hidden="1" customBuiltin="1"/>
    <cellStyle name="Linked Cell" xfId="9032" builtinId="24" hidden="1" customBuiltin="1"/>
    <cellStyle name="Linked Cell" xfId="9063" builtinId="24" hidden="1" customBuiltin="1"/>
    <cellStyle name="Linked Cell" xfId="9090" builtinId="24" hidden="1" customBuiltin="1"/>
    <cellStyle name="Linked Cell" xfId="9066" builtinId="24" hidden="1" customBuiltin="1"/>
    <cellStyle name="Linked Cell" xfId="9039" builtinId="24" hidden="1" customBuiltin="1"/>
    <cellStyle name="Linked Cell" xfId="9069" builtinId="24" hidden="1" customBuiltin="1"/>
    <cellStyle name="Linked Cell" xfId="9137" builtinId="24" hidden="1" customBuiltin="1"/>
    <cellStyle name="Linked Cell" xfId="9161" builtinId="24" hidden="1" customBuiltin="1"/>
    <cellStyle name="Linked Cell" xfId="9187" builtinId="24" hidden="1" customBuiltin="1"/>
    <cellStyle name="Linked Cell" xfId="9215" builtinId="24" hidden="1" customBuiltin="1"/>
    <cellStyle name="Linked Cell" xfId="9254" builtinId="24" hidden="1" customBuiltin="1"/>
    <cellStyle name="Linked Cell" xfId="9284" builtinId="24" hidden="1" customBuiltin="1"/>
    <cellStyle name="Linked Cell" xfId="9317" builtinId="24" hidden="1" customBuiltin="1"/>
    <cellStyle name="Linked Cell" xfId="9348" builtinId="24" hidden="1" customBuiltin="1"/>
    <cellStyle name="Linked Cell" xfId="9375" builtinId="24" hidden="1" customBuiltin="1"/>
    <cellStyle name="Linked Cell" xfId="9351" builtinId="24" hidden="1" customBuiltin="1"/>
    <cellStyle name="Linked Cell" xfId="9324" builtinId="24" hidden="1" customBuiltin="1"/>
    <cellStyle name="Linked Cell" xfId="9354" builtinId="24" hidden="1" customBuiltin="1"/>
    <cellStyle name="Linked Cell" xfId="9421" builtinId="24" hidden="1" customBuiltin="1"/>
    <cellStyle name="Linked Cell" xfId="9445" builtinId="24" hidden="1" customBuiltin="1"/>
    <cellStyle name="Linked Cell" xfId="9470" builtinId="24" hidden="1" customBuiltin="1"/>
    <cellStyle name="Linked Cell" xfId="9493" builtinId="24" hidden="1" customBuiltin="1"/>
    <cellStyle name="Linked Cell" xfId="8329" builtinId="24" hidden="1" customBuiltin="1"/>
    <cellStyle name="Linked Cell" xfId="8463" builtinId="24" hidden="1" customBuiltin="1"/>
    <cellStyle name="Linked Cell" xfId="8472" builtinId="24" hidden="1" customBuiltin="1"/>
    <cellStyle name="Linked Cell" xfId="8341" builtinId="24" hidden="1" customBuiltin="1"/>
    <cellStyle name="Linked Cell" xfId="8416" builtinId="24" hidden="1" customBuiltin="1"/>
    <cellStyle name="Linked Cell" xfId="8415" builtinId="24" hidden="1" customBuiltin="1"/>
    <cellStyle name="Linked Cell" xfId="9661" builtinId="24" hidden="1" customBuiltin="1"/>
    <cellStyle name="Linked Cell" xfId="9682" builtinId="24" hidden="1" customBuiltin="1"/>
    <cellStyle name="Linked Cell" xfId="9705" builtinId="24" hidden="1" customBuiltin="1"/>
    <cellStyle name="Linked Cell" xfId="9726" builtinId="24" hidden="1" customBuiltin="1"/>
    <cellStyle name="Linked Cell" xfId="9747" builtinId="24" hidden="1" customBuiltin="1"/>
    <cellStyle name="Linked Cell" xfId="9625" builtinId="24" hidden="1" customBuiltin="1"/>
    <cellStyle name="Linked Cell" xfId="9780" builtinId="24" hidden="1" customBuiltin="1"/>
    <cellStyle name="Linked Cell" xfId="9810" builtinId="24" hidden="1" customBuiltin="1"/>
    <cellStyle name="Linked Cell" xfId="9845" builtinId="24" hidden="1" customBuiltin="1"/>
    <cellStyle name="Linked Cell" xfId="9876" builtinId="24" hidden="1" customBuiltin="1"/>
    <cellStyle name="Linked Cell" xfId="9907" builtinId="24" hidden="1" customBuiltin="1"/>
    <cellStyle name="Linked Cell" xfId="9879" builtinId="24" hidden="1" customBuiltin="1"/>
    <cellStyle name="Linked Cell" xfId="9852" builtinId="24" hidden="1" customBuiltin="1"/>
    <cellStyle name="Linked Cell" xfId="9882" builtinId="24" hidden="1" customBuiltin="1"/>
    <cellStyle name="Linked Cell" xfId="9959" builtinId="24" hidden="1" customBuiltin="1"/>
    <cellStyle name="Linked Cell" xfId="9983" builtinId="24" hidden="1" customBuiltin="1"/>
    <cellStyle name="Linked Cell" xfId="10007" builtinId="24" hidden="1" customBuiltin="1"/>
    <cellStyle name="Linked Cell" xfId="9886" builtinId="24" hidden="1" customBuiltin="1"/>
    <cellStyle name="Linked Cell" xfId="10050" builtinId="24" hidden="1" customBuiltin="1"/>
    <cellStyle name="Linked Cell" xfId="10078" builtinId="24" hidden="1" customBuiltin="1"/>
    <cellStyle name="Linked Cell" xfId="10110" builtinId="24" hidden="1" customBuiltin="1"/>
    <cellStyle name="Linked Cell" xfId="10139" builtinId="24" hidden="1" customBuiltin="1"/>
    <cellStyle name="Linked Cell" xfId="10166" builtinId="24" hidden="1" customBuiltin="1"/>
    <cellStyle name="Linked Cell" xfId="10142" builtinId="24" hidden="1" customBuiltin="1"/>
    <cellStyle name="Linked Cell" xfId="10117" builtinId="24" hidden="1" customBuiltin="1"/>
    <cellStyle name="Linked Cell" xfId="10145" builtinId="24" hidden="1" customBuiltin="1"/>
    <cellStyle name="Linked Cell" xfId="10213" builtinId="24" hidden="1" customBuiltin="1"/>
    <cellStyle name="Linked Cell" xfId="10236" builtinId="24" hidden="1" customBuiltin="1"/>
    <cellStyle name="Linked Cell" xfId="10261" builtinId="24" hidden="1" customBuiltin="1"/>
    <cellStyle name="Linked Cell" xfId="10288" builtinId="24" hidden="1" customBuiltin="1"/>
    <cellStyle name="Linked Cell" xfId="10327" builtinId="24" hidden="1" customBuiltin="1"/>
    <cellStyle name="Linked Cell" xfId="10356" builtinId="24" hidden="1" customBuiltin="1"/>
    <cellStyle name="Linked Cell" xfId="10389" builtinId="24" hidden="1" customBuiltin="1"/>
    <cellStyle name="Linked Cell" xfId="10419" builtinId="24" hidden="1" customBuiltin="1"/>
    <cellStyle name="Linked Cell" xfId="10446" builtinId="24" hidden="1" customBuiltin="1"/>
    <cellStyle name="Linked Cell" xfId="10422" builtinId="24" hidden="1" customBuiltin="1"/>
    <cellStyle name="Linked Cell" xfId="10396" builtinId="24" hidden="1" customBuiltin="1"/>
    <cellStyle name="Linked Cell" xfId="10425" builtinId="24" hidden="1" customBuiltin="1"/>
    <cellStyle name="Linked Cell" xfId="10492" builtinId="24" hidden="1" customBuiltin="1"/>
    <cellStyle name="Linked Cell" xfId="10516" builtinId="24" hidden="1" customBuiltin="1"/>
    <cellStyle name="Linked Cell" xfId="10539" builtinId="24" hidden="1" customBuiltin="1"/>
    <cellStyle name="Linked Cell" xfId="10569" builtinId="24" hidden="1" customBuiltin="1"/>
    <cellStyle name="Linked Cell" xfId="7726" builtinId="24" hidden="1" customBuiltin="1"/>
    <cellStyle name="Linked Cell" xfId="6093" builtinId="24" hidden="1" customBuiltin="1"/>
    <cellStyle name="Linked Cell" xfId="7687" builtinId="24" hidden="1" customBuiltin="1"/>
    <cellStyle name="Linked Cell" xfId="8206" builtinId="24" hidden="1" customBuiltin="1"/>
    <cellStyle name="Linked Cell" xfId="8392" builtinId="24" hidden="1" customBuiltin="1"/>
    <cellStyle name="Linked Cell" xfId="8340" builtinId="24" hidden="1" customBuiltin="1"/>
    <cellStyle name="Linked Cell" xfId="7624" builtinId="24" hidden="1" customBuiltin="1"/>
    <cellStyle name="Linked Cell" xfId="7536" builtinId="24" hidden="1" customBuiltin="1"/>
    <cellStyle name="Linked Cell" xfId="5646" builtinId="24" hidden="1" customBuiltin="1"/>
    <cellStyle name="Linked Cell" xfId="4705" builtinId="24" hidden="1" customBuiltin="1"/>
    <cellStyle name="Linked Cell" xfId="3891" builtinId="24" hidden="1" customBuiltin="1"/>
    <cellStyle name="Linked Cell" xfId="5720" builtinId="24" hidden="1" customBuiltin="1"/>
    <cellStyle name="Linked Cell" xfId="4412" builtinId="24" hidden="1" customBuiltin="1"/>
    <cellStyle name="Linked Cell" xfId="135" builtinId="24" hidden="1" customBuiltin="1"/>
    <cellStyle name="Linked Cell" xfId="10640" builtinId="24" hidden="1" customBuiltin="1"/>
    <cellStyle name="Linked Cell" xfId="8493" builtinId="24" hidden="1" customBuiltin="1"/>
    <cellStyle name="Linked Cell" xfId="8220" builtinId="24" hidden="1" customBuiltin="1"/>
    <cellStyle name="Linked Cell" xfId="5200" builtinId="24" hidden="1" customBuiltin="1"/>
    <cellStyle name="Linked Cell" xfId="10770" builtinId="24" hidden="1" customBuiltin="1"/>
    <cellStyle name="Linked Cell" xfId="7785" builtinId="24" hidden="1" customBuiltin="1"/>
    <cellStyle name="Linked Cell" xfId="10669" builtinId="24" hidden="1" customBuiltin="1"/>
    <cellStyle name="Linked Cell" xfId="5156" builtinId="24" hidden="1" customBuiltin="1"/>
    <cellStyle name="Linked Cell" xfId="10666" builtinId="24" hidden="1" customBuiltin="1"/>
    <cellStyle name="Linked Cell" xfId="7601" builtinId="24" hidden="1" customBuiltin="1"/>
    <cellStyle name="Linked Cell" xfId="5621" builtinId="24" hidden="1" customBuiltin="1"/>
    <cellStyle name="Linked Cell" xfId="8225" builtinId="24" hidden="1" customBuiltin="1"/>
    <cellStyle name="Linked Cell" xfId="10818" builtinId="24" hidden="1" customBuiltin="1"/>
    <cellStyle name="Linked Cell" xfId="8130" builtinId="24" hidden="1" customBuiltin="1"/>
    <cellStyle name="Linked Cell" xfId="10560" builtinId="24" hidden="1" customBuiltin="1"/>
    <cellStyle name="Linked Cell" xfId="5569" builtinId="24" hidden="1" customBuiltin="1"/>
    <cellStyle name="Linked Cell" xfId="8366" builtinId="24" hidden="1" customBuiltin="1"/>
    <cellStyle name="Linked Cell" xfId="7591" builtinId="24" hidden="1" customBuiltin="1"/>
    <cellStyle name="Linked Cell" xfId="5959" builtinId="24" hidden="1" customBuiltin="1"/>
    <cellStyle name="Linked Cell" xfId="6038" builtinId="24" hidden="1" customBuiltin="1"/>
    <cellStyle name="Linked Cell" xfId="4375" builtinId="24" hidden="1" customBuiltin="1"/>
    <cellStyle name="Linked Cell" xfId="6198" builtinId="24" hidden="1" customBuiltin="1"/>
    <cellStyle name="Linked Cell" xfId="4370" builtinId="24" hidden="1" customBuiltin="1"/>
    <cellStyle name="Linked Cell" xfId="4874" builtinId="24" hidden="1" customBuiltin="1"/>
    <cellStyle name="Linked Cell" xfId="5783" builtinId="24" hidden="1" customBuiltin="1"/>
    <cellStyle name="Linked Cell" xfId="4935" builtinId="24" hidden="1" customBuiltin="1"/>
    <cellStyle name="Linked Cell" xfId="5682" builtinId="24" hidden="1" customBuiltin="1"/>
    <cellStyle name="Linked Cell" xfId="5378" builtinId="24" hidden="1" customBuiltin="1"/>
    <cellStyle name="Linked Cell" xfId="6189" builtinId="24" hidden="1" customBuiltin="1"/>
    <cellStyle name="Linked Cell" xfId="5780" builtinId="24" hidden="1" customBuiltin="1"/>
    <cellStyle name="Linked Cell" xfId="4981" builtinId="24" hidden="1" customBuiltin="1"/>
    <cellStyle name="Linked Cell" xfId="5295" builtinId="24" hidden="1" customBuiltin="1"/>
    <cellStyle name="Linked Cell" xfId="5053" builtinId="24" hidden="1" customBuiltin="1"/>
    <cellStyle name="Linked Cell" xfId="5765" builtinId="24" hidden="1" customBuiltin="1"/>
    <cellStyle name="Linked Cell" xfId="6165" builtinId="24" hidden="1" customBuiltin="1"/>
    <cellStyle name="Linked Cell" xfId="8108" builtinId="24" hidden="1" customBuiltin="1"/>
    <cellStyle name="Linked Cell" xfId="6414" builtinId="24" hidden="1" customBuiltin="1"/>
    <cellStyle name="Linked Cell" xfId="7721" builtinId="24" hidden="1" customBuiltin="1"/>
    <cellStyle name="Linked Cell" xfId="5757" builtinId="24" hidden="1" customBuiltin="1"/>
    <cellStyle name="Linked Cell" xfId="6442" builtinId="24" hidden="1" customBuiltin="1"/>
    <cellStyle name="Linked Cell" xfId="11005" builtinId="24" hidden="1" customBuiltin="1"/>
    <cellStyle name="Linked Cell" xfId="11030" builtinId="24" hidden="1" customBuiltin="1"/>
    <cellStyle name="Linked Cell" xfId="11061" builtinId="24" hidden="1" customBuiltin="1"/>
    <cellStyle name="Linked Cell" xfId="11088" builtinId="24" hidden="1" customBuiltin="1"/>
    <cellStyle name="Linked Cell" xfId="11115" builtinId="24" hidden="1" customBuiltin="1"/>
    <cellStyle name="Linked Cell" xfId="10962" builtinId="24" hidden="1" customBuiltin="1"/>
    <cellStyle name="Linked Cell" xfId="11159" builtinId="24" hidden="1" customBuiltin="1"/>
    <cellStyle name="Linked Cell" xfId="11191" builtinId="24" hidden="1" customBuiltin="1"/>
    <cellStyle name="Linked Cell" xfId="11226" builtinId="24" hidden="1" customBuiltin="1"/>
    <cellStyle name="Linked Cell" xfId="11262" builtinId="24" hidden="1" customBuiltin="1"/>
    <cellStyle name="Linked Cell" xfId="11293" builtinId="24" hidden="1" customBuiltin="1"/>
    <cellStyle name="Linked Cell" xfId="11265" builtinId="24" hidden="1" customBuiltin="1"/>
    <cellStyle name="Linked Cell" xfId="11233" builtinId="24" hidden="1" customBuiltin="1"/>
    <cellStyle name="Linked Cell" xfId="11268" builtinId="24" hidden="1" customBuiltin="1"/>
    <cellStyle name="Linked Cell" xfId="11346" builtinId="24" hidden="1" customBuiltin="1"/>
    <cellStyle name="Linked Cell" xfId="11376" builtinId="24" hidden="1" customBuiltin="1"/>
    <cellStyle name="Linked Cell" xfId="11402" builtinId="24" hidden="1" customBuiltin="1"/>
    <cellStyle name="Linked Cell" xfId="11272" builtinId="24" hidden="1" customBuiltin="1"/>
    <cellStyle name="Linked Cell" xfId="11456" builtinId="24" hidden="1" customBuiltin="1"/>
    <cellStyle name="Linked Cell" xfId="11487" builtinId="24" hidden="1" customBuiltin="1"/>
    <cellStyle name="Linked Cell" xfId="11520" builtinId="24" hidden="1" customBuiltin="1"/>
    <cellStyle name="Linked Cell" xfId="11552" builtinId="24" hidden="1" customBuiltin="1"/>
    <cellStyle name="Linked Cell" xfId="11580" builtinId="24" hidden="1" customBuiltin="1"/>
    <cellStyle name="Linked Cell" xfId="11555" builtinId="24" hidden="1" customBuiltin="1"/>
    <cellStyle name="Linked Cell" xfId="11527" builtinId="24" hidden="1" customBuiltin="1"/>
    <cellStyle name="Linked Cell" xfId="11558" builtinId="24" hidden="1" customBuiltin="1"/>
    <cellStyle name="Linked Cell" xfId="11627" builtinId="24" hidden="1" customBuiltin="1"/>
    <cellStyle name="Linked Cell" xfId="11653" builtinId="24" hidden="1" customBuiltin="1"/>
    <cellStyle name="Linked Cell" xfId="11681" builtinId="24" hidden="1" customBuiltin="1"/>
    <cellStyle name="Linked Cell" xfId="11712" builtinId="24" hidden="1" customBuiltin="1"/>
    <cellStyle name="Linked Cell" xfId="11755" builtinId="24" hidden="1" customBuiltin="1"/>
    <cellStyle name="Linked Cell" xfId="11785" builtinId="24" hidden="1" customBuiltin="1"/>
    <cellStyle name="Linked Cell" xfId="11818" builtinId="24" hidden="1" customBuiltin="1"/>
    <cellStyle name="Linked Cell" xfId="11849" builtinId="24" hidden="1" customBuiltin="1"/>
    <cellStyle name="Linked Cell" xfId="11876" builtinId="24" hidden="1" customBuiltin="1"/>
    <cellStyle name="Linked Cell" xfId="11852" builtinId="24" hidden="1" customBuiltin="1"/>
    <cellStyle name="Linked Cell" xfId="11825" builtinId="24" hidden="1" customBuiltin="1"/>
    <cellStyle name="Linked Cell" xfId="11855" builtinId="24" hidden="1" customBuiltin="1"/>
    <cellStyle name="Linked Cell" xfId="11921" builtinId="24" hidden="1" customBuiltin="1"/>
    <cellStyle name="Linked Cell" xfId="11951" builtinId="24" hidden="1" customBuiltin="1"/>
    <cellStyle name="Linked Cell" xfId="11981" builtinId="24" hidden="1" customBuiltin="1"/>
    <cellStyle name="Linked Cell" xfId="12006" builtinId="24" hidden="1" customBuiltin="1"/>
    <cellStyle name="Linked Cell" xfId="10866" builtinId="24" hidden="1" customBuiltin="1"/>
    <cellStyle name="Linked Cell" xfId="10928" builtinId="24" hidden="1" customBuiltin="1"/>
    <cellStyle name="Linked Cell" xfId="10937" builtinId="24" hidden="1" customBuiltin="1"/>
    <cellStyle name="Linked Cell" xfId="10870" builtinId="24" hidden="1" customBuiltin="1"/>
    <cellStyle name="Linked Cell" xfId="10900" builtinId="24" hidden="1" customBuiltin="1"/>
    <cellStyle name="Linked Cell" xfId="10899" builtinId="24" hidden="1" customBuiltin="1"/>
    <cellStyle name="Linked Cell" xfId="12160" builtinId="24" hidden="1" customBuiltin="1"/>
    <cellStyle name="Linked Cell" xfId="12181" builtinId="24" hidden="1" customBuiltin="1"/>
    <cellStyle name="Linked Cell" xfId="12204" builtinId="24" hidden="1" customBuiltin="1"/>
    <cellStyle name="Linked Cell" xfId="12225" builtinId="24" hidden="1" customBuiltin="1"/>
    <cellStyle name="Linked Cell" xfId="12246" builtinId="24" hidden="1" customBuiltin="1"/>
    <cellStyle name="Linked Cell" xfId="12125" builtinId="24" hidden="1" customBuiltin="1"/>
    <cellStyle name="Linked Cell" xfId="12282" builtinId="24" hidden="1" customBuiltin="1"/>
    <cellStyle name="Linked Cell" xfId="12313" builtinId="24" hidden="1" customBuiltin="1"/>
    <cellStyle name="Linked Cell" xfId="12349" builtinId="24" hidden="1" customBuiltin="1"/>
    <cellStyle name="Linked Cell" xfId="12379" builtinId="24" hidden="1" customBuiltin="1"/>
    <cellStyle name="Linked Cell" xfId="12411" builtinId="24" hidden="1" customBuiltin="1"/>
    <cellStyle name="Linked Cell" xfId="12382" builtinId="24" hidden="1" customBuiltin="1"/>
    <cellStyle name="Linked Cell" xfId="12356" builtinId="24" hidden="1" customBuiltin="1"/>
    <cellStyle name="Linked Cell" xfId="12385" builtinId="24" hidden="1" customBuiltin="1"/>
    <cellStyle name="Linked Cell" xfId="12464" builtinId="24" hidden="1" customBuiltin="1"/>
    <cellStyle name="Linked Cell" xfId="12491" builtinId="24" hidden="1" customBuiltin="1"/>
    <cellStyle name="Linked Cell" xfId="12518" builtinId="24" hidden="1" customBuiltin="1"/>
    <cellStyle name="Linked Cell" xfId="12389" builtinId="24" hidden="1" customBuiltin="1"/>
    <cellStyle name="Linked Cell" xfId="12566" builtinId="24" hidden="1" customBuiltin="1"/>
    <cellStyle name="Linked Cell" xfId="12596" builtinId="24" hidden="1" customBuiltin="1"/>
    <cellStyle name="Linked Cell" xfId="12628" builtinId="24" hidden="1" customBuiltin="1"/>
    <cellStyle name="Linked Cell" xfId="12658" builtinId="24" hidden="1" customBuiltin="1"/>
    <cellStyle name="Linked Cell" xfId="12685" builtinId="24" hidden="1" customBuiltin="1"/>
    <cellStyle name="Linked Cell" xfId="12661" builtinId="24" hidden="1" customBuiltin="1"/>
    <cellStyle name="Linked Cell" xfId="12635" builtinId="24" hidden="1" customBuiltin="1"/>
    <cellStyle name="Linked Cell" xfId="12664" builtinId="24" hidden="1" customBuiltin="1"/>
    <cellStyle name="Linked Cell" xfId="12732" builtinId="24" hidden="1" customBuiltin="1"/>
    <cellStyle name="Linked Cell" xfId="12759" builtinId="24" hidden="1" customBuiltin="1"/>
    <cellStyle name="Linked Cell" xfId="12789" builtinId="24" hidden="1" customBuiltin="1"/>
    <cellStyle name="Linked Cell" xfId="12820" builtinId="24" hidden="1" customBuiltin="1"/>
    <cellStyle name="Linked Cell" xfId="12859" builtinId="24" hidden="1" customBuiltin="1"/>
    <cellStyle name="Linked Cell" xfId="12889" builtinId="24" hidden="1" customBuiltin="1"/>
    <cellStyle name="Linked Cell" xfId="12921" builtinId="24" hidden="1" customBuiltin="1"/>
    <cellStyle name="Linked Cell" xfId="12950" builtinId="24" hidden="1" customBuiltin="1"/>
    <cellStyle name="Linked Cell" xfId="12977" builtinId="24" hidden="1" customBuiltin="1"/>
    <cellStyle name="Linked Cell" xfId="12953" builtinId="24" hidden="1" customBuiltin="1"/>
    <cellStyle name="Linked Cell" xfId="12928" builtinId="24" hidden="1" customBuiltin="1"/>
    <cellStyle name="Linked Cell" xfId="12956" builtinId="24" hidden="1" customBuiltin="1"/>
    <cellStyle name="Linked Cell" xfId="13024" builtinId="24" hidden="1" customBuiltin="1"/>
    <cellStyle name="Linked Cell" xfId="13049" builtinId="24" hidden="1" customBuiltin="1"/>
    <cellStyle name="Linked Cell" xfId="13076" builtinId="24" hidden="1" customBuiltin="1"/>
    <cellStyle name="Linked Cell" xfId="13100" builtinId="24" hidden="1" customBuiltin="1"/>
    <cellStyle name="Linked Cell" xfId="4182" builtinId="24" hidden="1" customBuiltin="1"/>
    <cellStyle name="Linked Cell" xfId="5669" builtinId="24" hidden="1" customBuiltin="1"/>
    <cellStyle name="Linked Cell" xfId="5671" builtinId="24" hidden="1" customBuiltin="1"/>
    <cellStyle name="Linked Cell" xfId="5165" builtinId="24" hidden="1" customBuiltin="1"/>
    <cellStyle name="Linked Cell" xfId="5858" builtinId="24" hidden="1" customBuiltin="1"/>
    <cellStyle name="Linked Cell" xfId="11185" builtinId="24" hidden="1" customBuiltin="1"/>
    <cellStyle name="Linked Cell" xfId="10594" builtinId="24" hidden="1" customBuiltin="1"/>
    <cellStyle name="Linked Cell" xfId="4794" builtinId="24" hidden="1" customBuiltin="1"/>
    <cellStyle name="Linked Cell" xfId="11905" builtinId="24" hidden="1" customBuiltin="1"/>
    <cellStyle name="Linked Cell" xfId="4778" builtinId="24" hidden="1" customBuiltin="1"/>
    <cellStyle name="Linked Cell" xfId="5894" builtinId="24" hidden="1" customBuiltin="1"/>
    <cellStyle name="Linked Cell" xfId="11179" builtinId="24" hidden="1" customBuiltin="1"/>
    <cellStyle name="Linked Cell" xfId="11960" builtinId="24" hidden="1" customBuiltin="1"/>
    <cellStyle name="Linked Cell" xfId="11146" builtinId="24" hidden="1" customBuiltin="1"/>
    <cellStyle name="Linked Cell" xfId="10706" builtinId="24" hidden="1" customBuiltin="1"/>
    <cellStyle name="Linked Cell" xfId="4951" builtinId="24" hidden="1" customBuiltin="1"/>
    <cellStyle name="Linked Cell" xfId="4463" builtinId="24" hidden="1" customBuiltin="1"/>
    <cellStyle name="Linked Cell" xfId="5114" builtinId="24" hidden="1" customBuiltin="1"/>
    <cellStyle name="Linked Cell" xfId="5953" builtinId="24" hidden="1" customBuiltin="1"/>
    <cellStyle name="Linked Cell" xfId="5337" builtinId="24" hidden="1" customBuiltin="1"/>
    <cellStyle name="Linked Cell" xfId="13162" builtinId="24" hidden="1" customBuiltin="1"/>
    <cellStyle name="Linked Cell" xfId="13198" builtinId="24" hidden="1" customBuiltin="1"/>
    <cellStyle name="Linked Cell" xfId="13233" builtinId="24" hidden="1" customBuiltin="1"/>
    <cellStyle name="Linked Cell" xfId="7670" builtinId="24" hidden="1" customBuiltin="1"/>
    <cellStyle name="Linked Cell" xfId="13296" builtinId="24" hidden="1" customBuiltin="1"/>
    <cellStyle name="Linked Cell" xfId="13329" builtinId="24" hidden="1" customBuiltin="1"/>
    <cellStyle name="Linked Cell" xfId="13364" builtinId="24" hidden="1" customBuiltin="1"/>
    <cellStyle name="Linked Cell" xfId="13397" builtinId="24" hidden="1" customBuiltin="1"/>
    <cellStyle name="Linked Cell" xfId="13427" builtinId="24" hidden="1" customBuiltin="1"/>
    <cellStyle name="Linked Cell" xfId="13400" builtinId="24" hidden="1" customBuiltin="1"/>
    <cellStyle name="Linked Cell" xfId="13371" builtinId="24" hidden="1" customBuiltin="1"/>
    <cellStyle name="Linked Cell" xfId="13403" builtinId="24" hidden="1" customBuiltin="1"/>
    <cellStyle name="Linked Cell" xfId="13483" builtinId="24" hidden="1" customBuiltin="1"/>
    <cellStyle name="Linked Cell" xfId="13519" builtinId="24" hidden="1" customBuiltin="1"/>
    <cellStyle name="Linked Cell" xfId="13553" builtinId="24" hidden="1" customBuiltin="1"/>
    <cellStyle name="Linked Cell" xfId="13593" builtinId="24" hidden="1" customBuiltin="1"/>
    <cellStyle name="Linked Cell" xfId="13638" builtinId="24" hidden="1" customBuiltin="1"/>
    <cellStyle name="Linked Cell" xfId="13671" builtinId="24" hidden="1" customBuiltin="1"/>
    <cellStyle name="Linked Cell" xfId="13706" builtinId="24" hidden="1" customBuiltin="1"/>
    <cellStyle name="Linked Cell" xfId="13739" builtinId="24" hidden="1" customBuiltin="1"/>
    <cellStyle name="Linked Cell" xfId="13769" builtinId="24" hidden="1" customBuiltin="1"/>
    <cellStyle name="Linked Cell" xfId="13742" builtinId="24" hidden="1" customBuiltin="1"/>
    <cellStyle name="Linked Cell" xfId="13713" builtinId="24" hidden="1" customBuiltin="1"/>
    <cellStyle name="Linked Cell" xfId="13745" builtinId="24" hidden="1" customBuiltin="1"/>
    <cellStyle name="Linked Cell" xfId="13825" builtinId="24" hidden="1" customBuiltin="1"/>
    <cellStyle name="Linked Cell" xfId="13861" builtinId="24" hidden="1" customBuiltin="1"/>
    <cellStyle name="Linked Cell" xfId="13895" builtinId="24" hidden="1" customBuiltin="1"/>
    <cellStyle name="Linked Cell" xfId="13943" builtinId="24" hidden="1" customBuiltin="1"/>
    <cellStyle name="Linked Cell" xfId="14303" builtinId="24" hidden="1" customBuiltin="1"/>
    <cellStyle name="Linked Cell" xfId="14324" builtinId="24" hidden="1" customBuiltin="1"/>
    <cellStyle name="Linked Cell" xfId="14346" builtinId="24" hidden="1" customBuiltin="1"/>
    <cellStyle name="Linked Cell" xfId="14368" builtinId="24" hidden="1" customBuiltin="1"/>
    <cellStyle name="Linked Cell" xfId="14389" builtinId="24" hidden="1" customBuiltin="1"/>
    <cellStyle name="Linked Cell" xfId="14431" builtinId="24" hidden="1" customBuiltin="1"/>
    <cellStyle name="Linked Cell" xfId="14832" builtinId="24" hidden="1" customBuiltin="1"/>
    <cellStyle name="Linked Cell" xfId="14856" builtinId="24" hidden="1" customBuiltin="1"/>
    <cellStyle name="Linked Cell" xfId="14883" builtinId="24" hidden="1" customBuiltin="1"/>
    <cellStyle name="Linked Cell" xfId="14907" builtinId="24" hidden="1" customBuiltin="1"/>
    <cellStyle name="Linked Cell" xfId="14931" builtinId="24" hidden="1" customBuiltin="1"/>
    <cellStyle name="Linked Cell" xfId="14794" builtinId="24" hidden="1" customBuiltin="1"/>
    <cellStyle name="Linked Cell" xfId="14966" builtinId="24" hidden="1" customBuiltin="1"/>
    <cellStyle name="Linked Cell" xfId="14995" builtinId="24" hidden="1" customBuiltin="1"/>
    <cellStyle name="Linked Cell" xfId="15030" builtinId="24" hidden="1" customBuiltin="1"/>
    <cellStyle name="Linked Cell" xfId="15062" builtinId="24" hidden="1" customBuiltin="1"/>
    <cellStyle name="Linked Cell" xfId="15094" builtinId="24" hidden="1" customBuiltin="1"/>
    <cellStyle name="Linked Cell" xfId="15065" builtinId="24" hidden="1" customBuiltin="1"/>
    <cellStyle name="Linked Cell" xfId="15037" builtinId="24" hidden="1" customBuiltin="1"/>
    <cellStyle name="Linked Cell" xfId="15068" builtinId="24" hidden="1" customBuiltin="1"/>
    <cellStyle name="Linked Cell" xfId="15143" builtinId="24" hidden="1" customBuiltin="1"/>
    <cellStyle name="Linked Cell" xfId="15167" builtinId="24" hidden="1" customBuiltin="1"/>
    <cellStyle name="Linked Cell" xfId="15190" builtinId="24" hidden="1" customBuiltin="1"/>
    <cellStyle name="Linked Cell" xfId="15073" builtinId="24" hidden="1" customBuiltin="1"/>
    <cellStyle name="Linked Cell" xfId="15234" builtinId="24" hidden="1" customBuiltin="1"/>
    <cellStyle name="Linked Cell" xfId="15262" builtinId="24" hidden="1" customBuiltin="1"/>
    <cellStyle name="Linked Cell" xfId="15294" builtinId="24" hidden="1" customBuiltin="1"/>
    <cellStyle name="Linked Cell" xfId="15325" builtinId="24" hidden="1" customBuiltin="1"/>
    <cellStyle name="Linked Cell" xfId="15352" builtinId="24" hidden="1" customBuiltin="1"/>
    <cellStyle name="Linked Cell" xfId="15328" builtinId="24" hidden="1" customBuiltin="1"/>
    <cellStyle name="Linked Cell" xfId="15301" builtinId="24" hidden="1" customBuiltin="1"/>
    <cellStyle name="Linked Cell" xfId="15331" builtinId="24" hidden="1" customBuiltin="1"/>
    <cellStyle name="Linked Cell" xfId="15397" builtinId="24" hidden="1" customBuiltin="1"/>
    <cellStyle name="Linked Cell" xfId="15421" builtinId="24" hidden="1" customBuiltin="1"/>
    <cellStyle name="Linked Cell" xfId="15446" builtinId="24" hidden="1" customBuiltin="1"/>
    <cellStyle name="Linked Cell" xfId="15474" builtinId="24" hidden="1" customBuiltin="1"/>
    <cellStyle name="Linked Cell" xfId="15512" builtinId="24" hidden="1" customBuiltin="1"/>
    <cellStyle name="Linked Cell" xfId="15540" builtinId="24" hidden="1" customBuiltin="1"/>
    <cellStyle name="Linked Cell" xfId="15572" builtinId="24" hidden="1" customBuiltin="1"/>
    <cellStyle name="Linked Cell" xfId="15602" builtinId="24" hidden="1" customBuiltin="1"/>
    <cellStyle name="Linked Cell" xfId="15629" builtinId="24" hidden="1" customBuiltin="1"/>
    <cellStyle name="Linked Cell" xfId="15605" builtinId="24" hidden="1" customBuiltin="1"/>
    <cellStyle name="Linked Cell" xfId="15579" builtinId="24" hidden="1" customBuiltin="1"/>
    <cellStyle name="Linked Cell" xfId="15608" builtinId="24" hidden="1" customBuiltin="1"/>
    <cellStyle name="Linked Cell" xfId="15674" builtinId="24" hidden="1" customBuiltin="1"/>
    <cellStyle name="Linked Cell" xfId="15697" builtinId="24" hidden="1" customBuiltin="1"/>
    <cellStyle name="Linked Cell" xfId="15721" builtinId="24" hidden="1" customBuiltin="1"/>
    <cellStyle name="Linked Cell" xfId="15744" builtinId="24" hidden="1" customBuiltin="1"/>
    <cellStyle name="Linked Cell" xfId="14623" builtinId="24" hidden="1" customBuiltin="1"/>
    <cellStyle name="Linked Cell" xfId="14738" builtinId="24" hidden="1" customBuiltin="1"/>
    <cellStyle name="Linked Cell" xfId="14747" builtinId="24" hidden="1" customBuiltin="1"/>
    <cellStyle name="Linked Cell" xfId="14634" builtinId="24" hidden="1" customBuiltin="1"/>
    <cellStyle name="Linked Cell" xfId="14698" builtinId="24" hidden="1" customBuiltin="1"/>
    <cellStyle name="Linked Cell" xfId="14697" builtinId="24" hidden="1" customBuiltin="1"/>
    <cellStyle name="Linked Cell" xfId="15903" builtinId="24" hidden="1" customBuiltin="1"/>
    <cellStyle name="Linked Cell" xfId="15924" builtinId="24" hidden="1" customBuiltin="1"/>
    <cellStyle name="Linked Cell" xfId="15947" builtinId="24" hidden="1" customBuiltin="1"/>
    <cellStyle name="Linked Cell" xfId="15968" builtinId="24" hidden="1" customBuiltin="1"/>
    <cellStyle name="Linked Cell" xfId="15989" builtinId="24" hidden="1" customBuiltin="1"/>
    <cellStyle name="Linked Cell" xfId="15869" builtinId="24" hidden="1" customBuiltin="1"/>
    <cellStyle name="Linked Cell" xfId="16021" builtinId="24" hidden="1" customBuiltin="1"/>
    <cellStyle name="Linked Cell" xfId="16051" builtinId="24" hidden="1" customBuiltin="1"/>
    <cellStyle name="Linked Cell" xfId="16087" builtinId="24" hidden="1" customBuiltin="1"/>
    <cellStyle name="Linked Cell" xfId="16117" builtinId="24" hidden="1" customBuiltin="1"/>
    <cellStyle name="Linked Cell" xfId="16148" builtinId="24" hidden="1" customBuiltin="1"/>
    <cellStyle name="Linked Cell" xfId="16120" builtinId="24" hidden="1" customBuiltin="1"/>
    <cellStyle name="Linked Cell" xfId="16094" builtinId="24" hidden="1" customBuiltin="1"/>
    <cellStyle name="Linked Cell" xfId="16123" builtinId="24" hidden="1" customBuiltin="1"/>
    <cellStyle name="Linked Cell" xfId="16200" builtinId="24" hidden="1" customBuiltin="1"/>
    <cellStyle name="Linked Cell" xfId="16223" builtinId="24" hidden="1" customBuiltin="1"/>
    <cellStyle name="Linked Cell" xfId="16249" builtinId="24" hidden="1" customBuiltin="1"/>
    <cellStyle name="Linked Cell" xfId="16127" builtinId="24" hidden="1" customBuiltin="1"/>
    <cellStyle name="Linked Cell" xfId="16295" builtinId="24" hidden="1" customBuiltin="1"/>
    <cellStyle name="Linked Cell" xfId="16323" builtinId="24" hidden="1" customBuiltin="1"/>
    <cellStyle name="Linked Cell" xfId="16355" builtinId="24" hidden="1" customBuiltin="1"/>
    <cellStyle name="Linked Cell" xfId="16384" builtinId="24" hidden="1" customBuiltin="1"/>
    <cellStyle name="Linked Cell" xfId="16411" builtinId="24" hidden="1" customBuiltin="1"/>
    <cellStyle name="Linked Cell" xfId="16387" builtinId="24" hidden="1" customBuiltin="1"/>
    <cellStyle name="Linked Cell" xfId="16362" builtinId="24" hidden="1" customBuiltin="1"/>
    <cellStyle name="Linked Cell" xfId="16390" builtinId="24" hidden="1" customBuiltin="1"/>
    <cellStyle name="Linked Cell" xfId="16455" builtinId="24" hidden="1" customBuiltin="1"/>
    <cellStyle name="Linked Cell" xfId="16477" builtinId="24" hidden="1" customBuiltin="1"/>
    <cellStyle name="Linked Cell" xfId="16500" builtinId="24" hidden="1" customBuiltin="1"/>
    <cellStyle name="Linked Cell" xfId="16527" builtinId="24" hidden="1" customBuiltin="1"/>
    <cellStyle name="Linked Cell" xfId="16565" builtinId="24" hidden="1" customBuiltin="1"/>
    <cellStyle name="Linked Cell" xfId="16593" builtinId="24" hidden="1" customBuiltin="1"/>
    <cellStyle name="Linked Cell" xfId="16626" builtinId="24" hidden="1" customBuiltin="1"/>
    <cellStyle name="Linked Cell" xfId="16656" builtinId="24" hidden="1" customBuiltin="1"/>
    <cellStyle name="Linked Cell" xfId="16683" builtinId="24" hidden="1" customBuiltin="1"/>
    <cellStyle name="Linked Cell" xfId="16659" builtinId="24" hidden="1" customBuiltin="1"/>
    <cellStyle name="Linked Cell" xfId="16633" builtinId="24" hidden="1" customBuiltin="1"/>
    <cellStyle name="Linked Cell" xfId="16662" builtinId="24" hidden="1" customBuiltin="1"/>
    <cellStyle name="Linked Cell" xfId="16728" builtinId="24" hidden="1" customBuiltin="1"/>
    <cellStyle name="Linked Cell" xfId="16751" builtinId="24" hidden="1" customBuiltin="1"/>
    <cellStyle name="Linked Cell" xfId="16773" builtinId="24" hidden="1" customBuiltin="1"/>
    <cellStyle name="Linked Cell" xfId="16803" builtinId="24" hidden="1" customBuiltin="1"/>
    <cellStyle name="Linked Cell" xfId="14105" builtinId="24" hidden="1" customBuiltin="1"/>
    <cellStyle name="Linked Cell" xfId="12769" builtinId="24" hidden="1" customBuiltin="1"/>
    <cellStyle name="Linked Cell" xfId="14075" builtinId="24" hidden="1" customBuiltin="1"/>
    <cellStyle name="Linked Cell" xfId="14520" builtinId="24" hidden="1" customBuiltin="1"/>
    <cellStyle name="Linked Cell" xfId="14679" builtinId="24" hidden="1" customBuiltin="1"/>
    <cellStyle name="Linked Cell" xfId="14633" builtinId="24" hidden="1" customBuiltin="1"/>
    <cellStyle name="Linked Cell" xfId="14032" builtinId="24" hidden="1" customBuiltin="1"/>
    <cellStyle name="Linked Cell" xfId="13966" builtinId="24" hidden="1" customBuiltin="1"/>
    <cellStyle name="Linked Cell" xfId="4593" builtinId="24" hidden="1" customBuiltin="1"/>
    <cellStyle name="Linked Cell" xfId="4596" builtinId="24" hidden="1" customBuiltin="1"/>
    <cellStyle name="Linked Cell" xfId="4221" builtinId="24" hidden="1" customBuiltin="1"/>
    <cellStyle name="Linked Cell" xfId="10835" builtinId="24" hidden="1" customBuiltin="1"/>
    <cellStyle name="Linked Cell" xfId="5104" builtinId="24" hidden="1" customBuiltin="1"/>
    <cellStyle name="Linked Cell" xfId="4278" builtinId="24" hidden="1" customBuiltin="1"/>
    <cellStyle name="Linked Cell" xfId="16857" builtinId="24" hidden="1" customBuiltin="1"/>
    <cellStyle name="Linked Cell" xfId="14768" builtinId="24" hidden="1" customBuiltin="1"/>
    <cellStyle name="Linked Cell" xfId="14532" builtinId="24" hidden="1" customBuiltin="1"/>
    <cellStyle name="Linked Cell" xfId="6103" builtinId="24" hidden="1" customBuiltin="1"/>
    <cellStyle name="Linked Cell" xfId="16974" builtinId="24" hidden="1" customBuiltin="1"/>
    <cellStyle name="Linked Cell" xfId="14162" builtinId="24" hidden="1" customBuiltin="1"/>
    <cellStyle name="Linked Cell" xfId="16883" builtinId="24" hidden="1" customBuiltin="1"/>
    <cellStyle name="Linked Cell" xfId="6011" builtinId="24" hidden="1" customBuiltin="1"/>
    <cellStyle name="Linked Cell" xfId="16882" builtinId="24" hidden="1" customBuiltin="1"/>
    <cellStyle name="Linked Cell" xfId="14015" builtinId="24" hidden="1" customBuiltin="1"/>
    <cellStyle name="Linked Cell" xfId="5029" builtinId="24" hidden="1" customBuiltin="1"/>
    <cellStyle name="Linked Cell" xfId="14537" builtinId="24" hidden="1" customBuiltin="1"/>
    <cellStyle name="Linked Cell" xfId="17007" builtinId="24" hidden="1" customBuiltin="1"/>
    <cellStyle name="Linked Cell" xfId="14458" builtinId="24" hidden="1" customBuiltin="1"/>
    <cellStyle name="Linked Cell" xfId="16794" builtinId="24" hidden="1" customBuiltin="1"/>
    <cellStyle name="Linked Cell" xfId="5652" builtinId="24" hidden="1" customBuiltin="1"/>
    <cellStyle name="Linked Cell" xfId="14659" builtinId="24" hidden="1" customBuiltin="1"/>
    <cellStyle name="Linked Cell" xfId="14005" builtinId="24" hidden="1" customBuiltin="1"/>
    <cellStyle name="Linked Cell" xfId="4275" builtinId="24" hidden="1" customBuiltin="1"/>
    <cellStyle name="Linked Cell" xfId="4678" builtinId="24" hidden="1" customBuiltin="1"/>
    <cellStyle name="Linked Cell" xfId="7844" builtinId="24" hidden="1" customBuiltin="1"/>
    <cellStyle name="Linked Cell" xfId="7548" builtinId="24" hidden="1" customBuiltin="1"/>
    <cellStyle name="Linked Cell" xfId="11165" builtinId="24" hidden="1" customBuiltin="1"/>
    <cellStyle name="Linked Cell" xfId="5573" builtinId="24" hidden="1" customBuiltin="1"/>
    <cellStyle name="Linked Cell" xfId="6050" builtinId="24" hidden="1" customBuiltin="1"/>
    <cellStyle name="Linked Cell" xfId="6237" builtinId="24" hidden="1" customBuiltin="1"/>
    <cellStyle name="Linked Cell" xfId="10660" builtinId="24" hidden="1" customBuiltin="1"/>
    <cellStyle name="Linked Cell" xfId="4701" builtinId="24" hidden="1" customBuiltin="1"/>
    <cellStyle name="Linked Cell" xfId="7686" builtinId="24" hidden="1" customBuiltin="1"/>
    <cellStyle name="Linked Cell" xfId="7910" builtinId="24" hidden="1" customBuiltin="1"/>
    <cellStyle name="Linked Cell" xfId="4578" builtinId="24" hidden="1" customBuiltin="1"/>
    <cellStyle name="Linked Cell" xfId="10643" builtinId="24" hidden="1" customBuiltin="1"/>
    <cellStyle name="Linked Cell" xfId="4908" builtinId="24" hidden="1" customBuiltin="1"/>
    <cellStyle name="Linked Cell" xfId="4207" builtinId="24" hidden="1" customBuiltin="1"/>
    <cellStyle name="Linked Cell" xfId="10633" builtinId="24" hidden="1" customBuiltin="1"/>
    <cellStyle name="Linked Cell" xfId="14444" builtinId="24" hidden="1" customBuiltin="1"/>
    <cellStyle name="Linked Cell" xfId="5505" builtinId="24" hidden="1" customBuiltin="1"/>
    <cellStyle name="Linked Cell" xfId="14102" builtinId="24" hidden="1" customBuiltin="1"/>
    <cellStyle name="Linked Cell" xfId="4643" builtinId="24" hidden="1" customBuiltin="1"/>
    <cellStyle name="Linked Cell" xfId="10958" builtinId="24" hidden="1" customBuiltin="1"/>
    <cellStyle name="Linked Cell" xfId="17162" builtinId="24" hidden="1" customBuiltin="1"/>
    <cellStyle name="Linked Cell" xfId="17187" builtinId="24" hidden="1" customBuiltin="1"/>
    <cellStyle name="Linked Cell" xfId="17214" builtinId="24" hidden="1" customBuiltin="1"/>
    <cellStyle name="Linked Cell" xfId="17241" builtinId="24" hidden="1" customBuiltin="1"/>
    <cellStyle name="Linked Cell" xfId="17266" builtinId="24" hidden="1" customBuiltin="1"/>
    <cellStyle name="Linked Cell" xfId="17122" builtinId="24" hidden="1" customBuiltin="1"/>
    <cellStyle name="Linked Cell" xfId="17306" builtinId="24" hidden="1" customBuiltin="1"/>
    <cellStyle name="Linked Cell" xfId="17338" builtinId="24" hidden="1" customBuiltin="1"/>
    <cellStyle name="Linked Cell" xfId="17373" builtinId="24" hidden="1" customBuiltin="1"/>
    <cellStyle name="Linked Cell" xfId="17406" builtinId="24" hidden="1" customBuiltin="1"/>
    <cellStyle name="Linked Cell" xfId="17437" builtinId="24" hidden="1" customBuiltin="1"/>
    <cellStyle name="Linked Cell" xfId="17409" builtinId="24" hidden="1" customBuiltin="1"/>
    <cellStyle name="Linked Cell" xfId="17380" builtinId="24" hidden="1" customBuiltin="1"/>
    <cellStyle name="Linked Cell" xfId="17412" builtinId="24" hidden="1" customBuiltin="1"/>
    <cellStyle name="Linked Cell" xfId="17489" builtinId="24" hidden="1" customBuiltin="1"/>
    <cellStyle name="Linked Cell" xfId="17517" builtinId="24" hidden="1" customBuiltin="1"/>
    <cellStyle name="Linked Cell" xfId="17542" builtinId="24" hidden="1" customBuiltin="1"/>
    <cellStyle name="Linked Cell" xfId="17416" builtinId="24" hidden="1" customBuiltin="1"/>
    <cellStyle name="Linked Cell" xfId="17589" builtinId="24" hidden="1" customBuiltin="1"/>
    <cellStyle name="Linked Cell" xfId="17619" builtinId="24" hidden="1" customBuiltin="1"/>
    <cellStyle name="Linked Cell" xfId="17651" builtinId="24" hidden="1" customBuiltin="1"/>
    <cellStyle name="Linked Cell" xfId="17681" builtinId="24" hidden="1" customBuiltin="1"/>
    <cellStyle name="Linked Cell" xfId="17710" builtinId="24" hidden="1" customBuiltin="1"/>
    <cellStyle name="Linked Cell" xfId="17684" builtinId="24" hidden="1" customBuiltin="1"/>
    <cellStyle name="Linked Cell" xfId="17658" builtinId="24" hidden="1" customBuiltin="1"/>
    <cellStyle name="Linked Cell" xfId="17687" builtinId="24" hidden="1" customBuiltin="1"/>
    <cellStyle name="Linked Cell" xfId="17756" builtinId="24" hidden="1" customBuiltin="1"/>
    <cellStyle name="Linked Cell" xfId="17783" builtinId="24" hidden="1" customBuiltin="1"/>
    <cellStyle name="Linked Cell" xfId="17807" builtinId="24" hidden="1" customBuiltin="1"/>
    <cellStyle name="Linked Cell" xfId="17835" builtinId="24" hidden="1" customBuiltin="1"/>
    <cellStyle name="Linked Cell" xfId="17874" builtinId="24" hidden="1" customBuiltin="1"/>
    <cellStyle name="Linked Cell" xfId="17903" builtinId="24" hidden="1" customBuiltin="1"/>
    <cellStyle name="Linked Cell" xfId="17935" builtinId="24" hidden="1" customBuiltin="1"/>
    <cellStyle name="Linked Cell" xfId="17966" builtinId="24" hidden="1" customBuiltin="1"/>
    <cellStyle name="Linked Cell" xfId="17994" builtinId="24" hidden="1" customBuiltin="1"/>
    <cellStyle name="Linked Cell" xfId="17969" builtinId="24" hidden="1" customBuiltin="1"/>
    <cellStyle name="Linked Cell" xfId="17942" builtinId="24" hidden="1" customBuiltin="1"/>
    <cellStyle name="Linked Cell" xfId="17972" builtinId="24" hidden="1" customBuiltin="1"/>
    <cellStyle name="Linked Cell" xfId="18038" builtinId="24" hidden="1" customBuiltin="1"/>
    <cellStyle name="Linked Cell" xfId="18064" builtinId="24" hidden="1" customBuiltin="1"/>
    <cellStyle name="Linked Cell" xfId="18088" builtinId="24" hidden="1" customBuiltin="1"/>
    <cellStyle name="Linked Cell" xfId="18112" builtinId="24" hidden="1" customBuiltin="1"/>
    <cellStyle name="Linked Cell" xfId="17036" builtinId="24" hidden="1" customBuiltin="1"/>
    <cellStyle name="Linked Cell" xfId="17095" builtinId="24" hidden="1" customBuiltin="1"/>
    <cellStyle name="Linked Cell" xfId="17104" builtinId="24" hidden="1" customBuiltin="1"/>
    <cellStyle name="Linked Cell" xfId="17040" builtinId="24" hidden="1" customBuiltin="1"/>
    <cellStyle name="Linked Cell" xfId="17068" builtinId="24" hidden="1" customBuiltin="1"/>
    <cellStyle name="Linked Cell" xfId="17067" builtinId="24" hidden="1" customBuiltin="1"/>
    <cellStyle name="Linked Cell" xfId="18265" builtinId="24" hidden="1" customBuiltin="1"/>
    <cellStyle name="Linked Cell" xfId="18286" builtinId="24" hidden="1" customBuiltin="1"/>
    <cellStyle name="Linked Cell" xfId="18309" builtinId="24" hidden="1" customBuiltin="1"/>
    <cellStyle name="Linked Cell" xfId="18330" builtinId="24" hidden="1" customBuiltin="1"/>
    <cellStyle name="Linked Cell" xfId="18351" builtinId="24" hidden="1" customBuiltin="1"/>
    <cellStyle name="Linked Cell" xfId="18231" builtinId="24" hidden="1" customBuiltin="1"/>
    <cellStyle name="Linked Cell" xfId="18386" builtinId="24" hidden="1" customBuiltin="1"/>
    <cellStyle name="Linked Cell" xfId="18416" builtinId="24" hidden="1" customBuiltin="1"/>
    <cellStyle name="Linked Cell" xfId="18451" builtinId="24" hidden="1" customBuiltin="1"/>
    <cellStyle name="Linked Cell" xfId="18482" builtinId="24" hidden="1" customBuiltin="1"/>
    <cellStyle name="Linked Cell" xfId="18514" builtinId="24" hidden="1" customBuiltin="1"/>
    <cellStyle name="Linked Cell" xfId="18485" builtinId="24" hidden="1" customBuiltin="1"/>
    <cellStyle name="Linked Cell" xfId="18458" builtinId="24" hidden="1" customBuiltin="1"/>
    <cellStyle name="Linked Cell" xfId="18488" builtinId="24" hidden="1" customBuiltin="1"/>
    <cellStyle name="Linked Cell" xfId="18564" builtinId="24" hidden="1" customBuiltin="1"/>
    <cellStyle name="Linked Cell" xfId="18589" builtinId="24" hidden="1" customBuiltin="1"/>
    <cellStyle name="Linked Cell" xfId="18616" builtinId="24" hidden="1" customBuiltin="1"/>
    <cellStyle name="Linked Cell" xfId="18492" builtinId="24" hidden="1" customBuiltin="1"/>
    <cellStyle name="Linked Cell" xfId="18663" builtinId="24" hidden="1" customBuiltin="1"/>
    <cellStyle name="Linked Cell" xfId="18693" builtinId="24" hidden="1" customBuiltin="1"/>
    <cellStyle name="Linked Cell" xfId="18725" builtinId="24" hidden="1" customBuiltin="1"/>
    <cellStyle name="Linked Cell" xfId="18755" builtinId="24" hidden="1" customBuiltin="1"/>
    <cellStyle name="Linked Cell" xfId="18783" builtinId="24" hidden="1" customBuiltin="1"/>
    <cellStyle name="Linked Cell" xfId="18758" builtinId="24" hidden="1" customBuiltin="1"/>
    <cellStyle name="Linked Cell" xfId="18732" builtinId="24" hidden="1" customBuiltin="1"/>
    <cellStyle name="Linked Cell" xfId="18761" builtinId="24" hidden="1" customBuiltin="1"/>
    <cellStyle name="Linked Cell" xfId="18828" builtinId="24" hidden="1" customBuiltin="1"/>
    <cellStyle name="Linked Cell" xfId="18855" builtinId="24" hidden="1" customBuiltin="1"/>
    <cellStyle name="Linked Cell" xfId="18879" builtinId="24" hidden="1" customBuiltin="1"/>
    <cellStyle name="Linked Cell" xfId="18908" builtinId="24" hidden="1" customBuiltin="1"/>
    <cellStyle name="Linked Cell" xfId="18946" builtinId="24" hidden="1" customBuiltin="1"/>
    <cellStyle name="Linked Cell" xfId="18975" builtinId="24" hidden="1" customBuiltin="1"/>
    <cellStyle name="Linked Cell" xfId="19007" builtinId="24" hidden="1" customBuiltin="1"/>
    <cellStyle name="Linked Cell" xfId="19038" builtinId="24" hidden="1" customBuiltin="1"/>
    <cellStyle name="Linked Cell" xfId="19066" builtinId="24" hidden="1" customBuiltin="1"/>
    <cellStyle name="Linked Cell" xfId="19041" builtinId="24" hidden="1" customBuiltin="1"/>
    <cellStyle name="Linked Cell" xfId="19014" builtinId="24" hidden="1" customBuiltin="1"/>
    <cellStyle name="Linked Cell" xfId="19044" builtinId="24" hidden="1" customBuiltin="1"/>
    <cellStyle name="Linked Cell" xfId="19111" builtinId="24" hidden="1" customBuiltin="1"/>
    <cellStyle name="Linked Cell" xfId="19134" builtinId="24" hidden="1" customBuiltin="1"/>
    <cellStyle name="Linked Cell" xfId="19158" builtinId="24" hidden="1" customBuiltin="1"/>
    <cellStyle name="Linked Cell" xfId="19181" builtinId="24" hidden="1" customBuiltin="1"/>
    <cellStyle name="Linked Cell" xfId="7586" builtinId="24" hidden="1" customBuiltin="1"/>
    <cellStyle name="Linked Cell" xfId="5465" builtinId="24" hidden="1" customBuiltin="1"/>
    <cellStyle name="Linked Cell" xfId="5827" builtinId="24" hidden="1" customBuiltin="1"/>
    <cellStyle name="Linked Cell" xfId="6918" builtinId="24" hidden="1" customBuiltin="1"/>
    <cellStyle name="Linked Cell" xfId="5456" builtinId="24" hidden="1" customBuiltin="1"/>
    <cellStyle name="Linked Cell" xfId="17332" builtinId="24" hidden="1" customBuiltin="1"/>
    <cellStyle name="Linked Cell" xfId="16825" builtinId="24" hidden="1" customBuiltin="1"/>
    <cellStyle name="Linked Cell" xfId="7549" builtinId="24" hidden="1" customBuiltin="1"/>
    <cellStyle name="Linked Cell" xfId="18022" builtinId="24" hidden="1" customBuiltin="1"/>
    <cellStyle name="Linked Cell" xfId="5610" builtinId="24" hidden="1" customBuiltin="1"/>
    <cellStyle name="Linked Cell" xfId="6269" builtinId="24" hidden="1" customBuiltin="1"/>
    <cellStyle name="Linked Cell" xfId="17326" builtinId="24" hidden="1" customBuiltin="1"/>
    <cellStyle name="Linked Cell" xfId="18072" builtinId="24" hidden="1" customBuiltin="1"/>
    <cellStyle name="Linked Cell" xfId="17293" builtinId="24" hidden="1" customBuiltin="1"/>
    <cellStyle name="Linked Cell" xfId="16915" builtinId="24" hidden="1" customBuiltin="1"/>
    <cellStyle name="Linked Cell" xfId="4565" builtinId="24" hidden="1" customBuiltin="1"/>
    <cellStyle name="Linked Cell" xfId="5951" builtinId="24" hidden="1" customBuiltin="1"/>
    <cellStyle name="Linked Cell" xfId="5127" builtinId="24" hidden="1" customBuiltin="1"/>
    <cellStyle name="Linked Cell" xfId="8176" builtinId="24" hidden="1" customBuiltin="1"/>
    <cellStyle name="Linked Cell" xfId="7860" builtinId="24" hidden="1" customBuiltin="1"/>
    <cellStyle name="Linked Cell" xfId="19244" builtinId="24" hidden="1" customBuiltin="1"/>
    <cellStyle name="Linked Cell" xfId="19281" builtinId="24" hidden="1" customBuiltin="1"/>
    <cellStyle name="Linked Cell" xfId="19316" builtinId="24" hidden="1" customBuiltin="1"/>
    <cellStyle name="Linked Cell" xfId="14065" builtinId="24" hidden="1" customBuiltin="1"/>
    <cellStyle name="Linked Cell" xfId="19379" builtinId="24" hidden="1" customBuiltin="1"/>
    <cellStyle name="Linked Cell" xfId="19412" builtinId="24" hidden="1" customBuiltin="1"/>
    <cellStyle name="Linked Cell" xfId="19447" builtinId="24" hidden="1" customBuiltin="1"/>
    <cellStyle name="Linked Cell" xfId="19480" builtinId="24" hidden="1" customBuiltin="1"/>
    <cellStyle name="Linked Cell" xfId="19510" builtinId="24" hidden="1" customBuiltin="1"/>
    <cellStyle name="Linked Cell" xfId="19483" builtinId="24" hidden="1" customBuiltin="1"/>
    <cellStyle name="Linked Cell" xfId="19454" builtinId="24" hidden="1" customBuiltin="1"/>
    <cellStyle name="Linked Cell" xfId="19486" builtinId="24" hidden="1" customBuiltin="1"/>
    <cellStyle name="Linked Cell" xfId="19566" builtinId="24" hidden="1" customBuiltin="1"/>
    <cellStyle name="Linked Cell" xfId="19602" builtinId="24" hidden="1" customBuiltin="1"/>
    <cellStyle name="Linked Cell" xfId="19636" builtinId="24" hidden="1" customBuiltin="1"/>
    <cellStyle name="Linked Cell" xfId="19676" builtinId="24" hidden="1" customBuiltin="1"/>
    <cellStyle name="Linked Cell" xfId="19721" builtinId="24" hidden="1" customBuiltin="1"/>
    <cellStyle name="Linked Cell" xfId="19754" builtinId="24" hidden="1" customBuiltin="1"/>
    <cellStyle name="Linked Cell" xfId="19789" builtinId="24" hidden="1" customBuiltin="1"/>
    <cellStyle name="Linked Cell" xfId="19822" builtinId="24" hidden="1" customBuiltin="1"/>
    <cellStyle name="Linked Cell" xfId="19852" builtinId="24" hidden="1" customBuiltin="1"/>
    <cellStyle name="Linked Cell" xfId="19825" builtinId="24" hidden="1" customBuiltin="1"/>
    <cellStyle name="Linked Cell" xfId="19796" builtinId="24" hidden="1" customBuiltin="1"/>
    <cellStyle name="Linked Cell" xfId="19828" builtinId="24" hidden="1" customBuiltin="1"/>
    <cellStyle name="Linked Cell" xfId="19908" builtinId="24" hidden="1" customBuiltin="1"/>
    <cellStyle name="Linked Cell" xfId="19944" builtinId="24" hidden="1" customBuiltin="1"/>
    <cellStyle name="Linked Cell" xfId="19978" builtinId="24" hidden="1" customBuiltin="1"/>
    <cellStyle name="Linked Cell" xfId="20017" builtinId="24" hidden="1" customBuiltin="1"/>
    <cellStyle name="Linked Cell" xfId="20127" builtinId="24" hidden="1" customBuiltin="1"/>
    <cellStyle name="Linked Cell" xfId="20148" builtinId="24" hidden="1" customBuiltin="1"/>
    <cellStyle name="Linked Cell" xfId="20171" builtinId="24" hidden="1" customBuiltin="1"/>
    <cellStyle name="Linked Cell" xfId="20193" builtinId="24" hidden="1" customBuiltin="1"/>
    <cellStyle name="Linked Cell" xfId="20214" builtinId="24" hidden="1" customBuiltin="1"/>
    <cellStyle name="Linked Cell" xfId="20248" builtinId="24" hidden="1" customBuiltin="1"/>
    <cellStyle name="Linked Cell" xfId="20446" builtinId="24" hidden="1" customBuiltin="1"/>
    <cellStyle name="Linked Cell" xfId="20471" builtinId="24" hidden="1" customBuiltin="1"/>
    <cellStyle name="Linked Cell" xfId="20497" builtinId="24" hidden="1" customBuiltin="1"/>
    <cellStyle name="Linked Cell" xfId="20524" builtinId="24" hidden="1" customBuiltin="1"/>
    <cellStyle name="Linked Cell" xfId="20549" builtinId="24" hidden="1" customBuiltin="1"/>
    <cellStyle name="Linked Cell" xfId="20406" builtinId="24" hidden="1" customBuiltin="1"/>
    <cellStyle name="Linked Cell" xfId="20589" builtinId="24" hidden="1" customBuiltin="1"/>
    <cellStyle name="Linked Cell" xfId="20620" builtinId="24" hidden="1" customBuiltin="1"/>
    <cellStyle name="Linked Cell" xfId="20655" builtinId="24" hidden="1" customBuiltin="1"/>
    <cellStyle name="Linked Cell" xfId="20687" builtinId="24" hidden="1" customBuiltin="1"/>
    <cellStyle name="Linked Cell" xfId="20718" builtinId="24" hidden="1" customBuiltin="1"/>
    <cellStyle name="Linked Cell" xfId="20690" builtinId="24" hidden="1" customBuiltin="1"/>
    <cellStyle name="Linked Cell" xfId="20662" builtinId="24" hidden="1" customBuiltin="1"/>
    <cellStyle name="Linked Cell" xfId="20693" builtinId="24" hidden="1" customBuiltin="1"/>
    <cellStyle name="Linked Cell" xfId="20769" builtinId="24" hidden="1" customBuiltin="1"/>
    <cellStyle name="Linked Cell" xfId="20797" builtinId="24" hidden="1" customBuiltin="1"/>
    <cellStyle name="Linked Cell" xfId="20821" builtinId="24" hidden="1" customBuiltin="1"/>
    <cellStyle name="Linked Cell" xfId="20697" builtinId="24" hidden="1" customBuiltin="1"/>
    <cellStyle name="Linked Cell" xfId="20868" builtinId="24" hidden="1" customBuiltin="1"/>
    <cellStyle name="Linked Cell" xfId="20898" builtinId="24" hidden="1" customBuiltin="1"/>
    <cellStyle name="Linked Cell" xfId="20930" builtinId="24" hidden="1" customBuiltin="1"/>
    <cellStyle name="Linked Cell" xfId="20960" builtinId="24" hidden="1" customBuiltin="1"/>
    <cellStyle name="Linked Cell" xfId="20988" builtinId="24" hidden="1" customBuiltin="1"/>
    <cellStyle name="Linked Cell" xfId="20963" builtinId="24" hidden="1" customBuiltin="1"/>
    <cellStyle name="Linked Cell" xfId="20937" builtinId="24" hidden="1" customBuiltin="1"/>
    <cellStyle name="Linked Cell" xfId="20966" builtinId="24" hidden="1" customBuiltin="1"/>
    <cellStyle name="Linked Cell" xfId="21032" builtinId="24" hidden="1" customBuiltin="1"/>
    <cellStyle name="Linked Cell" xfId="21057" builtinId="24" hidden="1" customBuiltin="1"/>
    <cellStyle name="Linked Cell" xfId="21080" builtinId="24" hidden="1" customBuiltin="1"/>
    <cellStyle name="Linked Cell" xfId="21107" builtinId="24" hidden="1" customBuiltin="1"/>
    <cellStyle name="Linked Cell" xfId="21146" builtinId="24" hidden="1" customBuiltin="1"/>
    <cellStyle name="Linked Cell" xfId="21175" builtinId="24" hidden="1" customBuiltin="1"/>
    <cellStyle name="Linked Cell" xfId="21207" builtinId="24" hidden="1" customBuiltin="1"/>
    <cellStyle name="Linked Cell" xfId="21238" builtinId="24" hidden="1" customBuiltin="1"/>
    <cellStyle name="Linked Cell" xfId="21265" builtinId="24" hidden="1" customBuiltin="1"/>
    <cellStyle name="Linked Cell" xfId="21241" builtinId="24" hidden="1" customBuiltin="1"/>
    <cellStyle name="Linked Cell" xfId="21214" builtinId="24" hidden="1" customBuiltin="1"/>
    <cellStyle name="Linked Cell" xfId="21244" builtinId="24" hidden="1" customBuiltin="1"/>
    <cellStyle name="Linked Cell" xfId="21309" builtinId="24" hidden="1" customBuiltin="1"/>
    <cellStyle name="Linked Cell" xfId="21335" builtinId="24" hidden="1" customBuiltin="1"/>
    <cellStyle name="Linked Cell" xfId="21358" builtinId="24" hidden="1" customBuiltin="1"/>
    <cellStyle name="Linked Cell" xfId="21381" builtinId="24" hidden="1" customBuiltin="1"/>
    <cellStyle name="Linked Cell" xfId="20321" builtinId="24" hidden="1" customBuiltin="1"/>
    <cellStyle name="Linked Cell" xfId="20379" builtinId="24" hidden="1" customBuiltin="1"/>
    <cellStyle name="Linked Cell" xfId="20388" builtinId="24" hidden="1" customBuiltin="1"/>
    <cellStyle name="Linked Cell" xfId="20325" builtinId="24" hidden="1" customBuiltin="1"/>
    <cellStyle name="Linked Cell" xfId="20352" builtinId="24" hidden="1" customBuiltin="1"/>
    <cellStyle name="Linked Cell" xfId="20351" builtinId="24" hidden="1" customBuiltin="1"/>
    <cellStyle name="Linked Cell" xfId="21534" builtinId="24" hidden="1" customBuiltin="1"/>
    <cellStyle name="Linked Cell" xfId="21555" builtinId="24" hidden="1" customBuiltin="1"/>
    <cellStyle name="Linked Cell" xfId="21578" builtinId="24" hidden="1" customBuiltin="1"/>
    <cellStyle name="Linked Cell" xfId="21599" builtinId="24" hidden="1" customBuiltin="1"/>
    <cellStyle name="Linked Cell" xfId="21620" builtinId="24" hidden="1" customBuiltin="1"/>
    <cellStyle name="Linked Cell" xfId="21500" builtinId="24" hidden="1" customBuiltin="1"/>
    <cellStyle name="Linked Cell" xfId="21655" builtinId="24" hidden="1" customBuiltin="1"/>
    <cellStyle name="Linked Cell" xfId="21685" builtinId="24" hidden="1" customBuiltin="1"/>
    <cellStyle name="Linked Cell" xfId="21720" builtinId="24" hidden="1" customBuiltin="1"/>
    <cellStyle name="Linked Cell" xfId="21751" builtinId="24" hidden="1" customBuiltin="1"/>
    <cellStyle name="Linked Cell" xfId="21782" builtinId="24" hidden="1" customBuiltin="1"/>
    <cellStyle name="Linked Cell" xfId="21754" builtinId="24" hidden="1" customBuiltin="1"/>
    <cellStyle name="Linked Cell" xfId="21727" builtinId="24" hidden="1" customBuiltin="1"/>
    <cellStyle name="Linked Cell" xfId="21757" builtinId="24" hidden="1" customBuiltin="1"/>
    <cellStyle name="Linked Cell" xfId="21830" builtinId="24" hidden="1" customBuiltin="1"/>
    <cellStyle name="Linked Cell" xfId="21854" builtinId="24" hidden="1" customBuiltin="1"/>
    <cellStyle name="Linked Cell" xfId="21878" builtinId="24" hidden="1" customBuiltin="1"/>
    <cellStyle name="Linked Cell" xfId="21761" builtinId="24" hidden="1" customBuiltin="1"/>
    <cellStyle name="Linked Cell" xfId="21925" builtinId="24" hidden="1" customBuiltin="1"/>
    <cellStyle name="Linked Cell" xfId="21954" builtinId="24" hidden="1" customBuiltin="1"/>
    <cellStyle name="Linked Cell" xfId="21986" builtinId="24" hidden="1" customBuiltin="1"/>
    <cellStyle name="Linked Cell" xfId="22016" builtinId="24" hidden="1" customBuiltin="1"/>
    <cellStyle name="Linked Cell" xfId="22043" builtinId="24" hidden="1" customBuiltin="1"/>
    <cellStyle name="Linked Cell" xfId="22019" builtinId="24" hidden="1" customBuiltin="1"/>
    <cellStyle name="Linked Cell" xfId="21993" builtinId="24" hidden="1" customBuiltin="1"/>
    <cellStyle name="Linked Cell" xfId="22022" builtinId="24" hidden="1" customBuiltin="1"/>
    <cellStyle name="Linked Cell" xfId="22086" builtinId="24" hidden="1" customBuiltin="1"/>
    <cellStyle name="Linked Cell" xfId="22111" builtinId="24" hidden="1" customBuiltin="1"/>
    <cellStyle name="Linked Cell" xfId="22135" builtinId="24" hidden="1" customBuiltin="1"/>
    <cellStyle name="Linked Cell" xfId="22163" builtinId="24" hidden="1" customBuiltin="1"/>
    <cellStyle name="Linked Cell" xfId="22201" builtinId="24" hidden="1" customBuiltin="1"/>
    <cellStyle name="Linked Cell" xfId="22230" builtinId="24" hidden="1" customBuiltin="1"/>
    <cellStyle name="Linked Cell" xfId="22262" builtinId="24" hidden="1" customBuiltin="1"/>
    <cellStyle name="Linked Cell" xfId="22293" builtinId="24" hidden="1" customBuiltin="1"/>
    <cellStyle name="Linked Cell" xfId="22320" builtinId="24" hidden="1" customBuiltin="1"/>
    <cellStyle name="Linked Cell" xfId="22296" builtinId="24" hidden="1" customBuiltin="1"/>
    <cellStyle name="Linked Cell" xfId="22269" builtinId="24" hidden="1" customBuiltin="1"/>
    <cellStyle name="Linked Cell" xfId="22299" builtinId="24" hidden="1" customBuiltin="1"/>
    <cellStyle name="Linked Cell" xfId="22365" builtinId="24" hidden="1" customBuiltin="1"/>
    <cellStyle name="Linked Cell" xfId="22388" builtinId="24" hidden="1" customBuiltin="1"/>
    <cellStyle name="Linked Cell" xfId="22411" builtinId="24" hidden="1" customBuiltin="1"/>
    <cellStyle name="Linked Cell" xfId="22434" builtinId="24" hidden="1" customBuiltin="1"/>
    <cellStyle name="Linked Cell" xfId="7933" builtinId="24" hidden="1" customBuiltin="1"/>
    <cellStyle name="Linked Cell" xfId="4611" builtinId="24" hidden="1" customBuiltin="1"/>
    <cellStyle name="Linked Cell" xfId="20234" builtinId="24" hidden="1" customBuiltin="1"/>
    <cellStyle name="Linked Cell" xfId="14789" builtinId="24" hidden="1" customBuiltin="1"/>
    <cellStyle name="Linked Cell" xfId="7697" builtinId="24" hidden="1" customBuiltin="1"/>
    <cellStyle name="Linked Cell" xfId="20614" builtinId="24" hidden="1" customBuiltin="1"/>
    <cellStyle name="Linked Cell" xfId="5028" builtinId="24" hidden="1" customBuiltin="1"/>
    <cellStyle name="Linked Cell" xfId="16833" builtinId="24" hidden="1" customBuiltin="1"/>
    <cellStyle name="Linked Cell" xfId="21293" builtinId="24" hidden="1" customBuiltin="1"/>
    <cellStyle name="Linked Cell" xfId="19026" builtinId="24" hidden="1" customBuiltin="1"/>
    <cellStyle name="Linked Cell" xfId="5907" builtinId="24" hidden="1" customBuiltin="1"/>
    <cellStyle name="Linked Cell" xfId="20608" builtinId="24" hidden="1" customBuiltin="1"/>
    <cellStyle name="Linked Cell" xfId="21343" builtinId="24" hidden="1" customBuiltin="1"/>
    <cellStyle name="Linked Cell" xfId="20576" builtinId="24" hidden="1" customBuiltin="1"/>
    <cellStyle name="Linked Cell" xfId="17008" builtinId="24" hidden="1" customBuiltin="1"/>
    <cellStyle name="Linked Cell" xfId="8747" builtinId="24" hidden="1" customBuiltin="1"/>
    <cellStyle name="Linked Cell" xfId="14531" builtinId="24" hidden="1" customBuiltin="1"/>
    <cellStyle name="Linked Cell" xfId="17503" builtinId="24" hidden="1" customBuiltin="1"/>
    <cellStyle name="Linked Cell" xfId="5017" builtinId="24" hidden="1" customBuiltin="1"/>
    <cellStyle name="Linked Cell" xfId="16252" builtinId="24" hidden="1" customBuiltin="1"/>
    <cellStyle name="Linked Cell" xfId="22497" builtinId="24" hidden="1" customBuiltin="1"/>
    <cellStyle name="Linked Cell" xfId="22534" builtinId="24" hidden="1" customBuiltin="1"/>
    <cellStyle name="Linked Cell" xfId="22569" builtinId="24" hidden="1" customBuiltin="1"/>
    <cellStyle name="Linked Cell" xfId="4538" builtinId="24" hidden="1" customBuiltin="1"/>
    <cellStyle name="Linked Cell" xfId="22632" builtinId="24" hidden="1" customBuiltin="1"/>
    <cellStyle name="Linked Cell" xfId="22665" builtinId="24" hidden="1" customBuiltin="1"/>
    <cellStyle name="Linked Cell" xfId="22700" builtinId="24" hidden="1" customBuiltin="1"/>
    <cellStyle name="Linked Cell" xfId="22733" builtinId="24" hidden="1" customBuiltin="1"/>
    <cellStyle name="Linked Cell" xfId="22763" builtinId="24" hidden="1" customBuiltin="1"/>
    <cellStyle name="Linked Cell" xfId="22736" builtinId="24" hidden="1" customBuiltin="1"/>
    <cellStyle name="Linked Cell" xfId="22707" builtinId="24" hidden="1" customBuiltin="1"/>
    <cellStyle name="Linked Cell" xfId="22739" builtinId="24" hidden="1" customBuiltin="1"/>
    <cellStyle name="Linked Cell" xfId="22819" builtinId="24" hidden="1" customBuiltin="1"/>
    <cellStyle name="Linked Cell" xfId="22855" builtinId="24" hidden="1" customBuiltin="1"/>
    <cellStyle name="Linked Cell" xfId="22889" builtinId="24" hidden="1" customBuiltin="1"/>
    <cellStyle name="Linked Cell" xfId="22929" builtinId="24" hidden="1" customBuiltin="1"/>
    <cellStyle name="Linked Cell" xfId="22974" builtinId="24" hidden="1" customBuiltin="1"/>
    <cellStyle name="Linked Cell" xfId="23007" builtinId="24" hidden="1" customBuiltin="1"/>
    <cellStyle name="Linked Cell" xfId="23042" builtinId="24" hidden="1" customBuiltin="1"/>
    <cellStyle name="Linked Cell" xfId="23075" builtinId="24" hidden="1" customBuiltin="1"/>
    <cellStyle name="Linked Cell" xfId="23105" builtinId="24" hidden="1" customBuiltin="1"/>
    <cellStyle name="Linked Cell" xfId="23078" builtinId="24" hidden="1" customBuiltin="1"/>
    <cellStyle name="Linked Cell" xfId="23049" builtinId="24" hidden="1" customBuiltin="1"/>
    <cellStyle name="Linked Cell" xfId="23081" builtinId="24" hidden="1" customBuiltin="1"/>
    <cellStyle name="Linked Cell" xfId="23161" builtinId="24" hidden="1" customBuiltin="1"/>
    <cellStyle name="Linked Cell" xfId="23197" builtinId="24" hidden="1" customBuiltin="1"/>
    <cellStyle name="Linked Cell" xfId="23231" builtinId="24" hidden="1" customBuiltin="1"/>
    <cellStyle name="Linked Cell" xfId="23267" builtinId="24" hidden="1" customBuiltin="1"/>
    <cellStyle name="Linked Cell" xfId="23335" builtinId="24" hidden="1" customBuiltin="1"/>
    <cellStyle name="Linked Cell" xfId="23356" builtinId="24" hidden="1" customBuiltin="1"/>
    <cellStyle name="Linked Cell" xfId="23379" builtinId="24" hidden="1" customBuiltin="1"/>
    <cellStyle name="Linked Cell" xfId="23401" builtinId="24" hidden="1" customBuiltin="1"/>
    <cellStyle name="Linked Cell" xfId="23422" builtinId="24" hidden="1" customBuiltin="1"/>
    <cellStyle name="Linked Cell" xfId="23453" builtinId="24" hidden="1" customBuiltin="1"/>
    <cellStyle name="Linked Cell" xfId="23648" builtinId="24" hidden="1" customBuiltin="1"/>
    <cellStyle name="Linked Cell" xfId="23670" builtinId="24" hidden="1" customBuiltin="1"/>
    <cellStyle name="Linked Cell" xfId="23696" builtinId="24" hidden="1" customBuiltin="1"/>
    <cellStyle name="Linked Cell" xfId="23722" builtinId="24" hidden="1" customBuiltin="1"/>
    <cellStyle name="Linked Cell" xfId="23746" builtinId="24" hidden="1" customBuiltin="1"/>
    <cellStyle name="Linked Cell" xfId="23608" builtinId="24" hidden="1" customBuiltin="1"/>
    <cellStyle name="Linked Cell" xfId="23786" builtinId="24" hidden="1" customBuiltin="1"/>
    <cellStyle name="Linked Cell" xfId="23816" builtinId="24" hidden="1" customBuiltin="1"/>
    <cellStyle name="Linked Cell" xfId="23851" builtinId="24" hidden="1" customBuiltin="1"/>
    <cellStyle name="Linked Cell" xfId="23883" builtinId="24" hidden="1" customBuiltin="1"/>
    <cellStyle name="Linked Cell" xfId="23914" builtinId="24" hidden="1" customBuiltin="1"/>
    <cellStyle name="Linked Cell" xfId="23886" builtinId="24" hidden="1" customBuiltin="1"/>
    <cellStyle name="Linked Cell" xfId="23858" builtinId="24" hidden="1" customBuiltin="1"/>
    <cellStyle name="Linked Cell" xfId="23889" builtinId="24" hidden="1" customBuiltin="1"/>
    <cellStyle name="Linked Cell" xfId="23963" builtinId="24" hidden="1" customBuiltin="1"/>
    <cellStyle name="Linked Cell" xfId="23989" builtinId="24" hidden="1" customBuiltin="1"/>
    <cellStyle name="Linked Cell" xfId="24013" builtinId="24" hidden="1" customBuiltin="1"/>
    <cellStyle name="Linked Cell" xfId="23893" builtinId="24" hidden="1" customBuiltin="1"/>
    <cellStyle name="Linked Cell" xfId="24059" builtinId="24" hidden="1" customBuiltin="1"/>
    <cellStyle name="Linked Cell" xfId="24087" builtinId="24" hidden="1" customBuiltin="1"/>
    <cellStyle name="Linked Cell" xfId="24119" builtinId="24" hidden="1" customBuiltin="1"/>
    <cellStyle name="Linked Cell" xfId="24149" builtinId="24" hidden="1" customBuiltin="1"/>
    <cellStyle name="Linked Cell" xfId="24176" builtinId="24" hidden="1" customBuiltin="1"/>
    <cellStyle name="Linked Cell" xfId="24152" builtinId="24" hidden="1" customBuiltin="1"/>
    <cellStyle name="Linked Cell" xfId="24126" builtinId="24" hidden="1" customBuiltin="1"/>
    <cellStyle name="Linked Cell" xfId="24155" builtinId="24" hidden="1" customBuiltin="1"/>
    <cellStyle name="Linked Cell" xfId="24220" builtinId="24" hidden="1" customBuiltin="1"/>
    <cellStyle name="Linked Cell" xfId="24244" builtinId="24" hidden="1" customBuiltin="1"/>
    <cellStyle name="Linked Cell" xfId="24267" builtinId="24" hidden="1" customBuiltin="1"/>
    <cellStyle name="Linked Cell" xfId="24294" builtinId="24" hidden="1" customBuiltin="1"/>
    <cellStyle name="Linked Cell" xfId="24333" builtinId="24" hidden="1" customBuiltin="1"/>
    <cellStyle name="Linked Cell" xfId="24361" builtinId="24" hidden="1" customBuiltin="1"/>
    <cellStyle name="Linked Cell" xfId="24393" builtinId="24" hidden="1" customBuiltin="1"/>
    <cellStyle name="Linked Cell" xfId="24423" builtinId="24" hidden="1" customBuiltin="1"/>
    <cellStyle name="Linked Cell" xfId="24450" builtinId="24" hidden="1" customBuiltin="1"/>
    <cellStyle name="Linked Cell" xfId="24426" builtinId="24" hidden="1" customBuiltin="1"/>
    <cellStyle name="Linked Cell" xfId="24400" builtinId="24" hidden="1" customBuiltin="1"/>
    <cellStyle name="Linked Cell" xfId="24429" builtinId="24" hidden="1" customBuiltin="1"/>
    <cellStyle name="Linked Cell" xfId="24494" builtinId="24" hidden="1" customBuiltin="1"/>
    <cellStyle name="Linked Cell" xfId="24519" builtinId="24" hidden="1" customBuiltin="1"/>
    <cellStyle name="Linked Cell" xfId="24542" builtinId="24" hidden="1" customBuiltin="1"/>
    <cellStyle name="Linked Cell" xfId="24565" builtinId="24" hidden="1" customBuiltin="1"/>
    <cellStyle name="Linked Cell" xfId="23525" builtinId="24" hidden="1" customBuiltin="1"/>
    <cellStyle name="Linked Cell" xfId="23582" builtinId="24" hidden="1" customBuiltin="1"/>
    <cellStyle name="Linked Cell" xfId="23591" builtinId="24" hidden="1" customBuiltin="1"/>
    <cellStyle name="Linked Cell" xfId="23529" builtinId="24" hidden="1" customBuiltin="1"/>
    <cellStyle name="Linked Cell" xfId="23556" builtinId="24" hidden="1" customBuiltin="1"/>
    <cellStyle name="Linked Cell" xfId="23555" builtinId="24" hidden="1" customBuiltin="1"/>
    <cellStyle name="Linked Cell" xfId="24717" builtinId="24" hidden="1" customBuiltin="1"/>
    <cellStyle name="Linked Cell" xfId="24738" builtinId="24" hidden="1" customBuiltin="1"/>
    <cellStyle name="Linked Cell" xfId="24761" builtinId="24" hidden="1" customBuiltin="1"/>
    <cellStyle name="Linked Cell" xfId="24782" builtinId="24" hidden="1" customBuiltin="1"/>
    <cellStyle name="Linked Cell" xfId="24803" builtinId="24" hidden="1" customBuiltin="1"/>
    <cellStyle name="Linked Cell" xfId="24684" builtinId="24" hidden="1" customBuiltin="1"/>
    <cellStyle name="Linked Cell" xfId="24837" builtinId="24" hidden="1" customBuiltin="1"/>
    <cellStyle name="Linked Cell" xfId="24866" builtinId="24" hidden="1" customBuiltin="1"/>
    <cellStyle name="Linked Cell" xfId="24901" builtinId="24" hidden="1" customBuiltin="1"/>
    <cellStyle name="Linked Cell" xfId="24931" builtinId="24" hidden="1" customBuiltin="1"/>
    <cellStyle name="Linked Cell" xfId="24962" builtinId="24" hidden="1" customBuiltin="1"/>
    <cellStyle name="Linked Cell" xfId="24934" builtinId="24" hidden="1" customBuiltin="1"/>
    <cellStyle name="Linked Cell" xfId="24908" builtinId="24" hidden="1" customBuiltin="1"/>
    <cellStyle name="Linked Cell" xfId="24937" builtinId="24" hidden="1" customBuiltin="1"/>
    <cellStyle name="Linked Cell" xfId="25010" builtinId="24" hidden="1" customBuiltin="1"/>
    <cellStyle name="Linked Cell" xfId="25033" builtinId="24" hidden="1" customBuiltin="1"/>
    <cellStyle name="Linked Cell" xfId="25057" builtinId="24" hidden="1" customBuiltin="1"/>
    <cellStyle name="Linked Cell" xfId="24941" builtinId="24" hidden="1" customBuiltin="1"/>
    <cellStyle name="Linked Cell" xfId="25102" builtinId="24" hidden="1" customBuiltin="1"/>
    <cellStyle name="Linked Cell" xfId="25130" builtinId="24" hidden="1" customBuiltin="1"/>
    <cellStyle name="Linked Cell" xfId="25162" builtinId="24" hidden="1" customBuiltin="1"/>
    <cellStyle name="Linked Cell" xfId="25191" builtinId="24" hidden="1" customBuiltin="1"/>
    <cellStyle name="Linked Cell" xfId="25218" builtinId="24" hidden="1" customBuiltin="1"/>
    <cellStyle name="Linked Cell" xfId="25194" builtinId="24" hidden="1" customBuiltin="1"/>
    <cellStyle name="Linked Cell" xfId="25169" builtinId="24" hidden="1" customBuiltin="1"/>
    <cellStyle name="Linked Cell" xfId="25197" builtinId="24" hidden="1" customBuiltin="1"/>
    <cellStyle name="Linked Cell" xfId="25260" builtinId="24" hidden="1" customBuiltin="1"/>
    <cellStyle name="Linked Cell" xfId="25284" builtinId="24" hidden="1" customBuiltin="1"/>
    <cellStyle name="Linked Cell" xfId="25308" builtinId="24" hidden="1" customBuiltin="1"/>
    <cellStyle name="Linked Cell" xfId="25336" builtinId="24" hidden="1" customBuiltin="1"/>
    <cellStyle name="Linked Cell" xfId="25373" builtinId="24" hidden="1" customBuiltin="1"/>
    <cellStyle name="Linked Cell" xfId="25401" builtinId="24" hidden="1" customBuiltin="1"/>
    <cellStyle name="Linked Cell" xfId="25433" builtinId="24" hidden="1" customBuiltin="1"/>
    <cellStyle name="Linked Cell" xfId="25462" builtinId="24" hidden="1" customBuiltin="1"/>
    <cellStyle name="Linked Cell" xfId="25489" builtinId="24" hidden="1" customBuiltin="1"/>
    <cellStyle name="Linked Cell" xfId="25465" builtinId="24" hidden="1" customBuiltin="1"/>
    <cellStyle name="Linked Cell" xfId="25440" builtinId="24" hidden="1" customBuiltin="1"/>
    <cellStyle name="Linked Cell" xfId="25468" builtinId="24" hidden="1" customBuiltin="1"/>
    <cellStyle name="Linked Cell" xfId="25533" builtinId="24" hidden="1" customBuiltin="1"/>
    <cellStyle name="Linked Cell" xfId="25556" builtinId="24" hidden="1" customBuiltin="1"/>
    <cellStyle name="Linked Cell" xfId="25579" builtinId="24" hidden="1" customBuiltin="1"/>
    <cellStyle name="Linked Cell" xfId="25602" builtinId="24" hidden="1" customBuiltin="1"/>
    <cellStyle name="Linked Cell" xfId="14238" builtinId="24" hidden="1" customBuiltin="1"/>
    <cellStyle name="Linked Cell" xfId="10893" builtinId="24" hidden="1" customBuiltin="1"/>
    <cellStyle name="Linked Cell" xfId="23439" builtinId="24" hidden="1" customBuiltin="1"/>
    <cellStyle name="Linked Cell" xfId="5867" builtinId="24" hidden="1" customBuiltin="1"/>
    <cellStyle name="Linked Cell" xfId="18843" builtinId="24" hidden="1" customBuiltin="1"/>
    <cellStyle name="Linked Cell" xfId="23810" builtinId="24" hidden="1" customBuiltin="1"/>
    <cellStyle name="Linked Cell" xfId="14562" builtinId="24" hidden="1" customBuiltin="1"/>
    <cellStyle name="Linked Cell" xfId="10597" builtinId="24" hidden="1" customBuiltin="1"/>
    <cellStyle name="Linked Cell" xfId="24478" builtinId="24" hidden="1" customBuiltin="1"/>
    <cellStyle name="Linked Cell" xfId="22281" builtinId="24" hidden="1" customBuiltin="1"/>
    <cellStyle name="Linked Cell" xfId="4660" builtinId="24" hidden="1" customBuiltin="1"/>
    <cellStyle name="Linked Cell" xfId="23804" builtinId="24" hidden="1" customBuiltin="1"/>
    <cellStyle name="Linked Cell" xfId="24527" builtinId="24" hidden="1" customBuiltin="1"/>
    <cellStyle name="Linked Cell" xfId="23773" builtinId="24" hidden="1" customBuiltin="1"/>
    <cellStyle name="Linked Cell" xfId="5057" builtinId="24" hidden="1" customBuiltin="1"/>
    <cellStyle name="Linked Cell" xfId="16835" builtinId="24" hidden="1" customBuiltin="1"/>
    <cellStyle name="Linked Cell" xfId="20073" builtinId="24" hidden="1" customBuiltin="1"/>
    <cellStyle name="Linked Cell" xfId="20783" builtinId="24" hidden="1" customBuiltin="1"/>
    <cellStyle name="Linked Cell" xfId="10773" builtinId="24" hidden="1" customBuiltin="1"/>
    <cellStyle name="Linked Cell" xfId="14756" builtinId="24" hidden="1" customBuiltin="1"/>
    <cellStyle name="Linked Cell" xfId="25664" builtinId="24" hidden="1" customBuiltin="1"/>
    <cellStyle name="Linked Cell" xfId="25700" builtinId="24" hidden="1" customBuiltin="1"/>
    <cellStyle name="Linked Cell" xfId="25735" builtinId="24" hidden="1" customBuiltin="1"/>
    <cellStyle name="Linked Cell" xfId="16994" builtinId="24" hidden="1" customBuiltin="1"/>
    <cellStyle name="Linked Cell" xfId="25798" builtinId="24" hidden="1" customBuiltin="1"/>
    <cellStyle name="Linked Cell" xfId="25831" builtinId="24" hidden="1" customBuiltin="1"/>
    <cellStyle name="Linked Cell" xfId="25866" builtinId="24" hidden="1" customBuiltin="1"/>
    <cellStyle name="Linked Cell" xfId="25899" builtinId="24" hidden="1" customBuiltin="1"/>
    <cellStyle name="Linked Cell" xfId="25929" builtinId="24" hidden="1" customBuiltin="1"/>
    <cellStyle name="Linked Cell" xfId="25902" builtinId="24" hidden="1" customBuiltin="1"/>
    <cellStyle name="Linked Cell" xfId="25873" builtinId="24" hidden="1" customBuiltin="1"/>
    <cellStyle name="Linked Cell" xfId="25905" builtinId="24" hidden="1" customBuiltin="1"/>
    <cellStyle name="Linked Cell" xfId="25985" builtinId="24" hidden="1" customBuiltin="1"/>
    <cellStyle name="Linked Cell" xfId="26021" builtinId="24" hidden="1" customBuiltin="1"/>
    <cellStyle name="Linked Cell" xfId="26055" builtinId="24" hidden="1" customBuiltin="1"/>
    <cellStyle name="Linked Cell" xfId="26092" builtinId="24" hidden="1" customBuiltin="1"/>
    <cellStyle name="Linked Cell" xfId="26130" builtinId="24" hidden="1" customBuiltin="1"/>
    <cellStyle name="Linked Cell" xfId="26158" builtinId="24" hidden="1" customBuiltin="1"/>
    <cellStyle name="Linked Cell" xfId="26190" builtinId="24" hidden="1" customBuiltin="1"/>
    <cellStyle name="Linked Cell" xfId="26220" builtinId="24" hidden="1" customBuiltin="1"/>
    <cellStyle name="Linked Cell" xfId="26247" builtinId="24" hidden="1" customBuiltin="1"/>
    <cellStyle name="Linked Cell" xfId="26223" builtinId="24" hidden="1" customBuiltin="1"/>
    <cellStyle name="Linked Cell" xfId="26197" builtinId="24" hidden="1" customBuiltin="1"/>
    <cellStyle name="Linked Cell" xfId="26226" builtinId="24" hidden="1" customBuiltin="1"/>
    <cellStyle name="Linked Cell" xfId="26288" builtinId="24" hidden="1" customBuiltin="1"/>
    <cellStyle name="Linked Cell" xfId="26311" builtinId="24" hidden="1" customBuiltin="1"/>
    <cellStyle name="Linked Cell" xfId="26332" builtinId="24" hidden="1" customBuiltin="1"/>
    <cellStyle name="Linked Cell" xfId="26354" builtinId="24" hidden="1" customBuiltin="1"/>
    <cellStyle name="Linked Cell" xfId="26376" builtinId="24" hidden="1" customBuiltin="1"/>
    <cellStyle name="Linked Cell" xfId="26397" builtinId="24" hidden="1" customBuiltin="1"/>
    <cellStyle name="Linked Cell" xfId="26419" builtinId="24" hidden="1" customBuiltin="1"/>
    <cellStyle name="Linked Cell" xfId="26441" builtinId="24" hidden="1" customBuiltin="1"/>
    <cellStyle name="Linked Cell" xfId="26462" builtinId="24" hidden="1" customBuiltin="1"/>
    <cellStyle name="Linked Cell" xfId="26487" builtinId="24" hidden="1" customBuiltin="1"/>
    <cellStyle name="Linked Cell" xfId="26666" builtinId="24" hidden="1" customBuiltin="1"/>
    <cellStyle name="Linked Cell" xfId="26687" builtinId="24" hidden="1" customBuiltin="1"/>
    <cellStyle name="Linked Cell" xfId="26710" builtinId="24" hidden="1" customBuiltin="1"/>
    <cellStyle name="Linked Cell" xfId="26732" builtinId="24" hidden="1" customBuiltin="1"/>
    <cellStyle name="Linked Cell" xfId="26753" builtinId="24" hidden="1" customBuiltin="1"/>
    <cellStyle name="Linked Cell" xfId="26631" builtinId="24" hidden="1" customBuiltin="1"/>
    <cellStyle name="Linked Cell" xfId="26786" builtinId="24" hidden="1" customBuiltin="1"/>
    <cellStyle name="Linked Cell" xfId="26814" builtinId="24" hidden="1" customBuiltin="1"/>
    <cellStyle name="Linked Cell" xfId="26849" builtinId="24" hidden="1" customBuiltin="1"/>
    <cellStyle name="Linked Cell" xfId="26879" builtinId="24" hidden="1" customBuiltin="1"/>
    <cellStyle name="Linked Cell" xfId="26910" builtinId="24" hidden="1" customBuiltin="1"/>
    <cellStyle name="Linked Cell" xfId="26882" builtinId="24" hidden="1" customBuiltin="1"/>
    <cellStyle name="Linked Cell" xfId="26856" builtinId="24" hidden="1" customBuiltin="1"/>
    <cellStyle name="Linked Cell" xfId="26885" builtinId="24" hidden="1" customBuiltin="1"/>
    <cellStyle name="Linked Cell" xfId="26956" builtinId="24" hidden="1" customBuiltin="1"/>
    <cellStyle name="Linked Cell" xfId="26978" builtinId="24" hidden="1" customBuiltin="1"/>
    <cellStyle name="Linked Cell" xfId="26999" builtinId="24" hidden="1" customBuiltin="1"/>
    <cellStyle name="Linked Cell" xfId="26889" builtinId="24" hidden="1" customBuiltin="1"/>
    <cellStyle name="Linked Cell" xfId="27041" builtinId="24" hidden="1" customBuiltin="1"/>
    <cellStyle name="Linked Cell" xfId="27068" builtinId="24" hidden="1" customBuiltin="1"/>
    <cellStyle name="Linked Cell" xfId="27100" builtinId="24" hidden="1" customBuiltin="1"/>
    <cellStyle name="Linked Cell" xfId="27129" builtinId="24" hidden="1" customBuiltin="1"/>
    <cellStyle name="Linked Cell" xfId="27156" builtinId="24" hidden="1" customBuiltin="1"/>
    <cellStyle name="Linked Cell" xfId="27132" builtinId="24" hidden="1" customBuiltin="1"/>
    <cellStyle name="Linked Cell" xfId="27107" builtinId="24" hidden="1" customBuiltin="1"/>
    <cellStyle name="Linked Cell" xfId="27135" builtinId="24" hidden="1" customBuiltin="1"/>
    <cellStyle name="Linked Cell" xfId="27197" builtinId="24" hidden="1" customBuiltin="1"/>
    <cellStyle name="Linked Cell" xfId="27219" builtinId="24" hidden="1" customBuiltin="1"/>
    <cellStyle name="Linked Cell" xfId="27240" builtinId="24" hidden="1" customBuiltin="1"/>
    <cellStyle name="Linked Cell" xfId="27264" builtinId="24" hidden="1" customBuiltin="1"/>
    <cellStyle name="Linked Cell" xfId="27301" builtinId="24" hidden="1" customBuiltin="1"/>
    <cellStyle name="Linked Cell" xfId="27328" builtinId="24" hidden="1" customBuiltin="1"/>
    <cellStyle name="Linked Cell" xfId="27360" builtinId="24" hidden="1" customBuiltin="1"/>
    <cellStyle name="Linked Cell" xfId="27389" builtinId="24" hidden="1" customBuiltin="1"/>
    <cellStyle name="Linked Cell" xfId="27416" builtinId="24" hidden="1" customBuiltin="1"/>
    <cellStyle name="Linked Cell" xfId="27392" builtinId="24" hidden="1" customBuiltin="1"/>
    <cellStyle name="Linked Cell" xfId="27367" builtinId="24" hidden="1" customBuiltin="1"/>
    <cellStyle name="Linked Cell" xfId="27395" builtinId="24" hidden="1" customBuiltin="1"/>
    <cellStyle name="Linked Cell" xfId="27457" builtinId="24" hidden="1" customBuiltin="1"/>
    <cellStyle name="Linked Cell" xfId="27479" builtinId="24" hidden="1" customBuiltin="1"/>
    <cellStyle name="Linked Cell" xfId="27500" builtinId="24" hidden="1" customBuiltin="1"/>
    <cellStyle name="Linked Cell" xfId="27521" builtinId="24" hidden="1" customBuiltin="1"/>
    <cellStyle name="Linked Cell" xfId="26555" builtinId="24" hidden="1" customBuiltin="1"/>
    <cellStyle name="Linked Cell" xfId="26606" builtinId="24" hidden="1" customBuiltin="1"/>
    <cellStyle name="Linked Cell" xfId="26614" builtinId="24" hidden="1" customBuiltin="1"/>
    <cellStyle name="Linked Cell" xfId="26557" builtinId="24" hidden="1" customBuiltin="1"/>
    <cellStyle name="Linked Cell" xfId="26580" builtinId="24" hidden="1" customBuiltin="1"/>
    <cellStyle name="Linked Cell" xfId="26579" builtinId="24" hidden="1" customBuiltin="1"/>
    <cellStyle name="Linked Cell" xfId="27574" builtinId="24" hidden="1" customBuiltin="1"/>
    <cellStyle name="Linked Cell" xfId="27595" builtinId="24" hidden="1" customBuiltin="1"/>
    <cellStyle name="Linked Cell" xfId="27618" builtinId="24" hidden="1" customBuiltin="1"/>
    <cellStyle name="Linked Cell" xfId="27639" builtinId="24" hidden="1" customBuiltin="1"/>
    <cellStyle name="Linked Cell" xfId="27660" builtinId="24" hidden="1" customBuiltin="1"/>
    <cellStyle name="Linked Cell" xfId="27541" builtinId="24" hidden="1" customBuiltin="1"/>
    <cellStyle name="Linked Cell" xfId="27692" builtinId="24" hidden="1" customBuiltin="1"/>
    <cellStyle name="Linked Cell" xfId="27720" builtinId="24" hidden="1" customBuiltin="1"/>
    <cellStyle name="Linked Cell" xfId="27755" builtinId="24" hidden="1" customBuiltin="1"/>
    <cellStyle name="Linked Cell" xfId="27784" builtinId="24" hidden="1" customBuiltin="1"/>
    <cellStyle name="Linked Cell" xfId="27815" builtinId="24" hidden="1" customBuiltin="1"/>
    <cellStyle name="Linked Cell" xfId="27787" builtinId="24" hidden="1" customBuiltin="1"/>
    <cellStyle name="Linked Cell" xfId="27762" builtinId="24" hidden="1" customBuiltin="1"/>
    <cellStyle name="Linked Cell" xfId="27790" builtinId="24" hidden="1" customBuiltin="1"/>
    <cellStyle name="Linked Cell" xfId="27861" builtinId="24" hidden="1" customBuiltin="1"/>
    <cellStyle name="Linked Cell" xfId="27882" builtinId="24" hidden="1" customBuiltin="1"/>
    <cellStyle name="Linked Cell" xfId="27903" builtinId="24" hidden="1" customBuiltin="1"/>
    <cellStyle name="Linked Cell" xfId="27794" builtinId="24" hidden="1" customBuiltin="1"/>
    <cellStyle name="Linked Cell" xfId="27943" builtinId="24" hidden="1" customBuiltin="1"/>
    <cellStyle name="Linked Cell" xfId="27970" builtinId="24" hidden="1" customBuiltin="1"/>
    <cellStyle name="Linked Cell" xfId="28002" builtinId="24" hidden="1" customBuiltin="1"/>
    <cellStyle name="Linked Cell" xfId="28030" builtinId="24" hidden="1" customBuiltin="1"/>
    <cellStyle name="Linked Cell" xfId="28057" builtinId="24" hidden="1" customBuiltin="1"/>
    <cellStyle name="Linked Cell" xfId="28033" builtinId="24" hidden="1" customBuiltin="1"/>
    <cellStyle name="Linked Cell" xfId="28009" builtinId="24" hidden="1" customBuiltin="1"/>
    <cellStyle name="Linked Cell" xfId="28036" builtinId="24" hidden="1" customBuiltin="1"/>
    <cellStyle name="Linked Cell" xfId="28098" builtinId="24" hidden="1" customBuiltin="1"/>
    <cellStyle name="Linked Cell" xfId="28119" builtinId="24" hidden="1" customBuiltin="1"/>
    <cellStyle name="Linked Cell" xfId="28140" builtinId="24" hidden="1" customBuiltin="1"/>
    <cellStyle name="Linked Cell" xfId="28164" builtinId="24" hidden="1" customBuiltin="1"/>
    <cellStyle name="Linked Cell" xfId="28199" builtinId="24" hidden="1" customBuiltin="1"/>
    <cellStyle name="Linked Cell" xfId="28226" builtinId="24" hidden="1" customBuiltin="1"/>
    <cellStyle name="Linked Cell" xfId="28258" builtinId="24" hidden="1" customBuiltin="1"/>
    <cellStyle name="Linked Cell" xfId="28286" builtinId="24" hidden="1" customBuiltin="1"/>
    <cellStyle name="Linked Cell" xfId="28313" builtinId="24" hidden="1" customBuiltin="1"/>
    <cellStyle name="Linked Cell" xfId="28289" builtinId="24" hidden="1" customBuiltin="1"/>
    <cellStyle name="Linked Cell" xfId="28265" builtinId="24" hidden="1" customBuiltin="1"/>
    <cellStyle name="Linked Cell" xfId="28292" builtinId="24" hidden="1" customBuiltin="1"/>
    <cellStyle name="Linked Cell" xfId="28354" builtinId="24" hidden="1" customBuiltin="1"/>
    <cellStyle name="Linked Cell" xfId="28375" builtinId="24" hidden="1" customBuiltin="1"/>
    <cellStyle name="Linked Cell" xfId="28396" builtinId="24" hidden="1" customBuiltin="1"/>
    <cellStyle name="Linked Cell" xfId="28417" builtinId="24" hidden="1" customBuiltin="1"/>
    <cellStyle name="Name" xfId="34037" xr:uid="{03498A65-7092-49D8-AB08-2CACF31ACB1C}"/>
    <cellStyle name="Neutral" xfId="11" builtinId="28" hidden="1" customBuiltin="1"/>
    <cellStyle name="Neutral" xfId="54" builtinId="28" hidden="1" customBuiltin="1"/>
    <cellStyle name="Neutral" xfId="88" builtinId="28" hidden="1" customBuiltin="1"/>
    <cellStyle name="Neutral" xfId="129" builtinId="28" hidden="1" customBuiltin="1"/>
    <cellStyle name="Neutral" xfId="172" builtinId="28" hidden="1" customBuiltin="1"/>
    <cellStyle name="Neutral" xfId="206" builtinId="28" hidden="1" customBuiltin="1"/>
    <cellStyle name="Neutral" xfId="243" builtinId="28" hidden="1" customBuiltin="1"/>
    <cellStyle name="Neutral" xfId="280" builtinId="28" hidden="1" customBuiltin="1"/>
    <cellStyle name="Neutral" xfId="314" builtinId="28" hidden="1" customBuiltin="1"/>
    <cellStyle name="Neutral" xfId="349" builtinId="28" hidden="1" customBuiltin="1"/>
    <cellStyle name="Neutral" xfId="437" builtinId="28" hidden="1" customBuiltin="1"/>
    <cellStyle name="Neutral" xfId="471" builtinId="28" hidden="1" customBuiltin="1"/>
    <cellStyle name="Neutral" xfId="507" builtinId="28" hidden="1" customBuiltin="1"/>
    <cellStyle name="Neutral" xfId="543" builtinId="28" hidden="1" customBuiltin="1"/>
    <cellStyle name="Neutral" xfId="577" builtinId="28" hidden="1" customBuiltin="1"/>
    <cellStyle name="Neutral" xfId="392" builtinId="28" hidden="1" customBuiltin="1"/>
    <cellStyle name="Neutral" xfId="628" builtinId="28" hidden="1" customBuiltin="1"/>
    <cellStyle name="Neutral" xfId="662" builtinId="28" hidden="1" customBuiltin="1"/>
    <cellStyle name="Neutral" xfId="699" builtinId="28" hidden="1" customBuiltin="1"/>
    <cellStyle name="Neutral" xfId="735" builtinId="28" hidden="1" customBuiltin="1"/>
    <cellStyle name="Neutral" xfId="769" builtinId="28" hidden="1" customBuiltin="1"/>
    <cellStyle name="Neutral" xfId="700" builtinId="28" hidden="1" customBuiltin="1"/>
    <cellStyle name="Neutral" xfId="778" builtinId="28" hidden="1" customBuiltin="1"/>
    <cellStyle name="Neutral" xfId="422" builtinId="28" hidden="1" customBuiltin="1"/>
    <cellStyle name="Neutral" xfId="830" builtinId="28" hidden="1" customBuiltin="1"/>
    <cellStyle name="Neutral" xfId="867" builtinId="28" hidden="1" customBuiltin="1"/>
    <cellStyle name="Neutral" xfId="902" builtinId="28" hidden="1" customBuiltin="1"/>
    <cellStyle name="Neutral" xfId="831" builtinId="28" hidden="1" customBuiltin="1"/>
    <cellStyle name="Neutral" xfId="965" builtinId="28" hidden="1" customBuiltin="1"/>
    <cellStyle name="Neutral" xfId="998" builtinId="28" hidden="1" customBuiltin="1"/>
    <cellStyle name="Neutral" xfId="1032" builtinId="28" hidden="1" customBuiltin="1"/>
    <cellStyle name="Neutral" xfId="1066" builtinId="28" hidden="1" customBuiltin="1"/>
    <cellStyle name="Neutral" xfId="1096" builtinId="28" hidden="1" customBuiltin="1"/>
    <cellStyle name="Neutral" xfId="1033" builtinId="28" hidden="1" customBuiltin="1"/>
    <cellStyle name="Neutral" xfId="1105" builtinId="28" hidden="1" customBuiltin="1"/>
    <cellStyle name="Neutral" xfId="755" builtinId="28" hidden="1" customBuiltin="1"/>
    <cellStyle name="Neutral" xfId="1152" builtinId="28" hidden="1" customBuiltin="1"/>
    <cellStyle name="Neutral" xfId="1188" builtinId="28" hidden="1" customBuiltin="1"/>
    <cellStyle name="Neutral" xfId="1222" builtinId="28" hidden="1" customBuiltin="1"/>
    <cellStyle name="Neutral" xfId="1262" builtinId="28" hidden="1" customBuiltin="1"/>
    <cellStyle name="Neutral" xfId="1307" builtinId="28" hidden="1" customBuiltin="1"/>
    <cellStyle name="Neutral" xfId="1340" builtinId="28" hidden="1" customBuiltin="1"/>
    <cellStyle name="Neutral" xfId="1374" builtinId="28" hidden="1" customBuiltin="1"/>
    <cellStyle name="Neutral" xfId="1408" builtinId="28" hidden="1" customBuiltin="1"/>
    <cellStyle name="Neutral" xfId="1438" builtinId="28" hidden="1" customBuiltin="1"/>
    <cellStyle name="Neutral" xfId="1375" builtinId="28" hidden="1" customBuiltin="1"/>
    <cellStyle name="Neutral" xfId="1447" builtinId="28" hidden="1" customBuiltin="1"/>
    <cellStyle name="Neutral" xfId="1274" builtinId="28" hidden="1" customBuiltin="1"/>
    <cellStyle name="Neutral" xfId="1494" builtinId="28" hidden="1" customBuiltin="1"/>
    <cellStyle name="Neutral" xfId="1530" builtinId="28" hidden="1" customBuiltin="1"/>
    <cellStyle name="Neutral" xfId="1564" builtinId="28" hidden="1" customBuiltin="1"/>
    <cellStyle name="Neutral" xfId="1599" builtinId="28" hidden="1" customBuiltin="1"/>
    <cellStyle name="Neutral" xfId="1720" builtinId="28" hidden="1" customBuiltin="1"/>
    <cellStyle name="Neutral" xfId="1741" builtinId="28" hidden="1" customBuiltin="1"/>
    <cellStyle name="Neutral" xfId="1763" builtinId="28" hidden="1" customBuiltin="1"/>
    <cellStyle name="Neutral" xfId="1785" builtinId="28" hidden="1" customBuiltin="1"/>
    <cellStyle name="Neutral" xfId="1806" builtinId="28" hidden="1" customBuiltin="1"/>
    <cellStyle name="Neutral" xfId="1831" builtinId="28" hidden="1" customBuiltin="1"/>
    <cellStyle name="Neutral" xfId="2010" builtinId="28" hidden="1" customBuiltin="1"/>
    <cellStyle name="Neutral" xfId="2031" builtinId="28" hidden="1" customBuiltin="1"/>
    <cellStyle name="Neutral" xfId="2054" builtinId="28" hidden="1" customBuiltin="1"/>
    <cellStyle name="Neutral" xfId="2076" builtinId="28" hidden="1" customBuiltin="1"/>
    <cellStyle name="Neutral" xfId="2097" builtinId="28" hidden="1" customBuiltin="1"/>
    <cellStyle name="Neutral" xfId="1983" builtinId="28" hidden="1" customBuiltin="1"/>
    <cellStyle name="Neutral" xfId="2130" builtinId="28" hidden="1" customBuiltin="1"/>
    <cellStyle name="Neutral" xfId="2158" builtinId="28" hidden="1" customBuiltin="1"/>
    <cellStyle name="Neutral" xfId="2192" builtinId="28" hidden="1" customBuiltin="1"/>
    <cellStyle name="Neutral" xfId="2223" builtinId="28" hidden="1" customBuiltin="1"/>
    <cellStyle name="Neutral" xfId="2254" builtinId="28" hidden="1" customBuiltin="1"/>
    <cellStyle name="Neutral" xfId="2193" builtinId="28" hidden="1" customBuiltin="1"/>
    <cellStyle name="Neutral" xfId="2263" builtinId="28" hidden="1" customBuiltin="1"/>
    <cellStyle name="Neutral" xfId="1998" builtinId="28" hidden="1" customBuiltin="1"/>
    <cellStyle name="Neutral" xfId="2299" builtinId="28" hidden="1" customBuiltin="1"/>
    <cellStyle name="Neutral" xfId="2322" builtinId="28" hidden="1" customBuiltin="1"/>
    <cellStyle name="Neutral" xfId="2343" builtinId="28" hidden="1" customBuiltin="1"/>
    <cellStyle name="Neutral" xfId="2300" builtinId="28" hidden="1" customBuiltin="1"/>
    <cellStyle name="Neutral" xfId="2385" builtinId="28" hidden="1" customBuiltin="1"/>
    <cellStyle name="Neutral" xfId="2412" builtinId="28" hidden="1" customBuiltin="1"/>
    <cellStyle name="Neutral" xfId="2443" builtinId="28" hidden="1" customBuiltin="1"/>
    <cellStyle name="Neutral" xfId="2473" builtinId="28" hidden="1" customBuiltin="1"/>
    <cellStyle name="Neutral" xfId="2500" builtinId="28" hidden="1" customBuiltin="1"/>
    <cellStyle name="Neutral" xfId="2444" builtinId="28" hidden="1" customBuiltin="1"/>
    <cellStyle name="Neutral" xfId="2509" builtinId="28" hidden="1" customBuiltin="1"/>
    <cellStyle name="Neutral" xfId="2242" builtinId="28" hidden="1" customBuiltin="1"/>
    <cellStyle name="Neutral" xfId="2541" builtinId="28" hidden="1" customBuiltin="1"/>
    <cellStyle name="Neutral" xfId="2563" builtinId="28" hidden="1" customBuiltin="1"/>
    <cellStyle name="Neutral" xfId="2584" builtinId="28" hidden="1" customBuiltin="1"/>
    <cellStyle name="Neutral" xfId="2608" builtinId="28" hidden="1" customBuiltin="1"/>
    <cellStyle name="Neutral" xfId="2645" builtinId="28" hidden="1" customBuiltin="1"/>
    <cellStyle name="Neutral" xfId="2672" builtinId="28" hidden="1" customBuiltin="1"/>
    <cellStyle name="Neutral" xfId="2703" builtinId="28" hidden="1" customBuiltin="1"/>
    <cellStyle name="Neutral" xfId="2733" builtinId="28" hidden="1" customBuiltin="1"/>
    <cellStyle name="Neutral" xfId="2760" builtinId="28" hidden="1" customBuiltin="1"/>
    <cellStyle name="Neutral" xfId="2704" builtinId="28" hidden="1" customBuiltin="1"/>
    <cellStyle name="Neutral" xfId="2769" builtinId="28" hidden="1" customBuiltin="1"/>
    <cellStyle name="Neutral" xfId="2619" builtinId="28" hidden="1" customBuiltin="1"/>
    <cellStyle name="Neutral" xfId="2801" builtinId="28" hidden="1" customBuiltin="1"/>
    <cellStyle name="Neutral" xfId="2823" builtinId="28" hidden="1" customBuiltin="1"/>
    <cellStyle name="Neutral" xfId="2844" builtinId="28" hidden="1" customBuiltin="1"/>
    <cellStyle name="Neutral" xfId="2865" builtinId="28" hidden="1" customBuiltin="1"/>
    <cellStyle name="Neutral" xfId="1882" builtinId="28" hidden="1" customBuiltin="1"/>
    <cellStyle name="Neutral" xfId="1902" builtinId="28" hidden="1" customBuiltin="1"/>
    <cellStyle name="Neutral" xfId="1909" builtinId="28" hidden="1" customBuiltin="1"/>
    <cellStyle name="Neutral" xfId="1886" builtinId="28" hidden="1" customBuiltin="1"/>
    <cellStyle name="Neutral" xfId="1967" builtinId="28" hidden="1" customBuiltin="1"/>
    <cellStyle name="Neutral" xfId="1849" builtinId="28" hidden="1" customBuiltin="1"/>
    <cellStyle name="Neutral" xfId="3017" builtinId="28" hidden="1" customBuiltin="1"/>
    <cellStyle name="Neutral" xfId="3038" builtinId="28" hidden="1" customBuiltin="1"/>
    <cellStyle name="Neutral" xfId="3061" builtinId="28" hidden="1" customBuiltin="1"/>
    <cellStyle name="Neutral" xfId="3082" builtinId="28" hidden="1" customBuiltin="1"/>
    <cellStyle name="Neutral" xfId="3103" builtinId="28" hidden="1" customBuiltin="1"/>
    <cellStyle name="Neutral" xfId="2992" builtinId="28" hidden="1" customBuiltin="1"/>
    <cellStyle name="Neutral" xfId="3135" builtinId="28" hidden="1" customBuiltin="1"/>
    <cellStyle name="Neutral" xfId="3163" builtinId="28" hidden="1" customBuiltin="1"/>
    <cellStyle name="Neutral" xfId="3197" builtinId="28" hidden="1" customBuiltin="1"/>
    <cellStyle name="Neutral" xfId="3227" builtinId="28" hidden="1" customBuiltin="1"/>
    <cellStyle name="Neutral" xfId="3258" builtinId="28" hidden="1" customBuiltin="1"/>
    <cellStyle name="Neutral" xfId="3198" builtinId="28" hidden="1" customBuiltin="1"/>
    <cellStyle name="Neutral" xfId="3267" builtinId="28" hidden="1" customBuiltin="1"/>
    <cellStyle name="Neutral" xfId="3006" builtinId="28" hidden="1" customBuiltin="1"/>
    <cellStyle name="Neutral" xfId="3303" builtinId="28" hidden="1" customBuiltin="1"/>
    <cellStyle name="Neutral" xfId="3325" builtinId="28" hidden="1" customBuiltin="1"/>
    <cellStyle name="Neutral" xfId="3346" builtinId="28" hidden="1" customBuiltin="1"/>
    <cellStyle name="Neutral" xfId="3304" builtinId="28" hidden="1" customBuiltin="1"/>
    <cellStyle name="Neutral" xfId="3386" builtinId="28" hidden="1" customBuiltin="1"/>
    <cellStyle name="Neutral" xfId="3413" builtinId="28" hidden="1" customBuiltin="1"/>
    <cellStyle name="Neutral" xfId="3444" builtinId="28" hidden="1" customBuiltin="1"/>
    <cellStyle name="Neutral" xfId="3473" builtinId="28" hidden="1" customBuiltin="1"/>
    <cellStyle name="Neutral" xfId="3500" builtinId="28" hidden="1" customBuiltin="1"/>
    <cellStyle name="Neutral" xfId="3445" builtinId="28" hidden="1" customBuiltin="1"/>
    <cellStyle name="Neutral" xfId="3509" builtinId="28" hidden="1" customBuiltin="1"/>
    <cellStyle name="Neutral" xfId="3246" builtinId="28" hidden="1" customBuiltin="1"/>
    <cellStyle name="Neutral" xfId="3541" builtinId="28" hidden="1" customBuiltin="1"/>
    <cellStyle name="Neutral" xfId="3562" builtinId="28" hidden="1" customBuiltin="1"/>
    <cellStyle name="Neutral" xfId="3583" builtinId="28" hidden="1" customBuiltin="1"/>
    <cellStyle name="Neutral" xfId="3607" builtinId="28" hidden="1" customBuiltin="1"/>
    <cellStyle name="Neutral" xfId="3642" builtinId="28" hidden="1" customBuiltin="1"/>
    <cellStyle name="Neutral" xfId="3669" builtinId="28" hidden="1" customBuiltin="1"/>
    <cellStyle name="Neutral" xfId="3700" builtinId="28" hidden="1" customBuiltin="1"/>
    <cellStyle name="Neutral" xfId="3729" builtinId="28" hidden="1" customBuiltin="1"/>
    <cellStyle name="Neutral" xfId="3756" builtinId="28" hidden="1" customBuiltin="1"/>
    <cellStyle name="Neutral" xfId="3701" builtinId="28" hidden="1" customBuiltin="1"/>
    <cellStyle name="Neutral" xfId="3765" builtinId="28" hidden="1" customBuiltin="1"/>
    <cellStyle name="Neutral" xfId="3618" builtinId="28" hidden="1" customBuiltin="1"/>
    <cellStyle name="Neutral" xfId="3797" builtinId="28" hidden="1" customBuiltin="1"/>
    <cellStyle name="Neutral" xfId="3818" builtinId="28" hidden="1" customBuiltin="1"/>
    <cellStyle name="Neutral" xfId="3839" builtinId="28" hidden="1" customBuiltin="1"/>
    <cellStyle name="Neutral" xfId="3860" builtinId="28" hidden="1" customBuiltin="1"/>
    <cellStyle name="Neutral" xfId="3900" builtinId="28" hidden="1" customBuiltin="1"/>
    <cellStyle name="Neutral" xfId="3934" builtinId="28" hidden="1" customBuiltin="1"/>
    <cellStyle name="Neutral" xfId="3971" builtinId="28" hidden="1" customBuiltin="1"/>
    <cellStyle name="Neutral" xfId="4008" builtinId="28" hidden="1" customBuiltin="1"/>
    <cellStyle name="Neutral" xfId="4042" builtinId="28" hidden="1" customBuiltin="1"/>
    <cellStyle name="Neutral" xfId="4240" builtinId="28" hidden="1" customBuiltin="1"/>
    <cellStyle name="Neutral" xfId="6375" builtinId="28" hidden="1" customBuiltin="1"/>
    <cellStyle name="Neutral" xfId="6399" builtinId="28" hidden="1" customBuiltin="1"/>
    <cellStyle name="Neutral" xfId="6427" builtinId="28" hidden="1" customBuiltin="1"/>
    <cellStyle name="Neutral" xfId="6453" builtinId="28" hidden="1" customBuiltin="1"/>
    <cellStyle name="Neutral" xfId="6476" builtinId="28" hidden="1" customBuiltin="1"/>
    <cellStyle name="Neutral" xfId="6339" builtinId="28" hidden="1" customBuiltin="1"/>
    <cellStyle name="Neutral" xfId="6516" builtinId="28" hidden="1" customBuiltin="1"/>
    <cellStyle name="Neutral" xfId="6550" builtinId="28" hidden="1" customBuiltin="1"/>
    <cellStyle name="Neutral" xfId="6587" builtinId="28" hidden="1" customBuiltin="1"/>
    <cellStyle name="Neutral" xfId="6624" builtinId="28" hidden="1" customBuiltin="1"/>
    <cellStyle name="Neutral" xfId="6659" builtinId="28" hidden="1" customBuiltin="1"/>
    <cellStyle name="Neutral" xfId="6588" builtinId="28" hidden="1" customBuiltin="1"/>
    <cellStyle name="Neutral" xfId="6668" builtinId="28" hidden="1" customBuiltin="1"/>
    <cellStyle name="Neutral" xfId="6360" builtinId="28" hidden="1" customBuiltin="1"/>
    <cellStyle name="Neutral" xfId="6720" builtinId="28" hidden="1" customBuiltin="1"/>
    <cellStyle name="Neutral" xfId="6757" builtinId="28" hidden="1" customBuiltin="1"/>
    <cellStyle name="Neutral" xfId="6792" builtinId="28" hidden="1" customBuiltin="1"/>
    <cellStyle name="Neutral" xfId="6721" builtinId="28" hidden="1" customBuiltin="1"/>
    <cellStyle name="Neutral" xfId="6855" builtinId="28" hidden="1" customBuiltin="1"/>
    <cellStyle name="Neutral" xfId="6888" builtinId="28" hidden="1" customBuiltin="1"/>
    <cellStyle name="Neutral" xfId="6923" builtinId="28" hidden="1" customBuiltin="1"/>
    <cellStyle name="Neutral" xfId="6957" builtinId="28" hidden="1" customBuiltin="1"/>
    <cellStyle name="Neutral" xfId="6987" builtinId="28" hidden="1" customBuiltin="1"/>
    <cellStyle name="Neutral" xfId="6924" builtinId="28" hidden="1" customBuiltin="1"/>
    <cellStyle name="Neutral" xfId="6996" builtinId="28" hidden="1" customBuiltin="1"/>
    <cellStyle name="Neutral" xfId="6645" builtinId="28" hidden="1" customBuiltin="1"/>
    <cellStyle name="Neutral" xfId="7043" builtinId="28" hidden="1" customBuiltin="1"/>
    <cellStyle name="Neutral" xfId="7079" builtinId="28" hidden="1" customBuiltin="1"/>
    <cellStyle name="Neutral" xfId="7113" builtinId="28" hidden="1" customBuiltin="1"/>
    <cellStyle name="Neutral" xfId="7153" builtinId="28" hidden="1" customBuiltin="1"/>
    <cellStyle name="Neutral" xfId="7199" builtinId="28" hidden="1" customBuiltin="1"/>
    <cellStyle name="Neutral" xfId="7233" builtinId="28" hidden="1" customBuiltin="1"/>
    <cellStyle name="Neutral" xfId="7268" builtinId="28" hidden="1" customBuiltin="1"/>
    <cellStyle name="Neutral" xfId="7302" builtinId="28" hidden="1" customBuiltin="1"/>
    <cellStyle name="Neutral" xfId="7332" builtinId="28" hidden="1" customBuiltin="1"/>
    <cellStyle name="Neutral" xfId="7269" builtinId="28" hidden="1" customBuiltin="1"/>
    <cellStyle name="Neutral" xfId="7341" builtinId="28" hidden="1" customBuiltin="1"/>
    <cellStyle name="Neutral" xfId="7165" builtinId="28" hidden="1" customBuiltin="1"/>
    <cellStyle name="Neutral" xfId="7389" builtinId="28" hidden="1" customBuiltin="1"/>
    <cellStyle name="Neutral" xfId="7425" builtinId="28" hidden="1" customBuiltin="1"/>
    <cellStyle name="Neutral" xfId="7459" builtinId="28" hidden="1" customBuiltin="1"/>
    <cellStyle name="Neutral" xfId="7508" builtinId="28" hidden="1" customBuiltin="1"/>
    <cellStyle name="Neutral" xfId="7961" builtinId="28" hidden="1" customBuiltin="1"/>
    <cellStyle name="Neutral" xfId="7982" builtinId="28" hidden="1" customBuiltin="1"/>
    <cellStyle name="Neutral" xfId="8005" builtinId="28" hidden="1" customBuiltin="1"/>
    <cellStyle name="Neutral" xfId="8028" builtinId="28" hidden="1" customBuiltin="1"/>
    <cellStyle name="Neutral" xfId="8049" builtinId="28" hidden="1" customBuiltin="1"/>
    <cellStyle name="Neutral" xfId="8093" builtinId="28" hidden="1" customBuiltin="1"/>
    <cellStyle name="Neutral" xfId="8558" builtinId="28" hidden="1" customBuiltin="1"/>
    <cellStyle name="Neutral" xfId="8582" builtinId="28" hidden="1" customBuiltin="1"/>
    <cellStyle name="Neutral" xfId="8609" builtinId="28" hidden="1" customBuiltin="1"/>
    <cellStyle name="Neutral" xfId="8633" builtinId="28" hidden="1" customBuiltin="1"/>
    <cellStyle name="Neutral" xfId="8659" builtinId="28" hidden="1" customBuiltin="1"/>
    <cellStyle name="Neutral" xfId="8529" builtinId="28" hidden="1" customBuiltin="1"/>
    <cellStyle name="Neutral" xfId="8694" builtinId="28" hidden="1" customBuiltin="1"/>
    <cellStyle name="Neutral" xfId="8723" builtinId="28" hidden="1" customBuiltin="1"/>
    <cellStyle name="Neutral" xfId="8758" builtinId="28" hidden="1" customBuiltin="1"/>
    <cellStyle name="Neutral" xfId="8791" builtinId="28" hidden="1" customBuiltin="1"/>
    <cellStyle name="Neutral" xfId="8823" builtinId="28" hidden="1" customBuiltin="1"/>
    <cellStyle name="Neutral" xfId="8759" builtinId="28" hidden="1" customBuiltin="1"/>
    <cellStyle name="Neutral" xfId="8832" builtinId="28" hidden="1" customBuiltin="1"/>
    <cellStyle name="Neutral" xfId="8546" builtinId="28" hidden="1" customBuiltin="1"/>
    <cellStyle name="Neutral" xfId="8872" builtinId="28" hidden="1" customBuiltin="1"/>
    <cellStyle name="Neutral" xfId="8897" builtinId="28" hidden="1" customBuiltin="1"/>
    <cellStyle name="Neutral" xfId="8921" builtinId="28" hidden="1" customBuiltin="1"/>
    <cellStyle name="Neutral" xfId="8873" builtinId="28" hidden="1" customBuiltin="1"/>
    <cellStyle name="Neutral" xfId="8966" builtinId="28" hidden="1" customBuiltin="1"/>
    <cellStyle name="Neutral" xfId="8997" builtinId="28" hidden="1" customBuiltin="1"/>
    <cellStyle name="Neutral" xfId="9029" builtinId="28" hidden="1" customBuiltin="1"/>
    <cellStyle name="Neutral" xfId="9061" builtinId="28" hidden="1" customBuiltin="1"/>
    <cellStyle name="Neutral" xfId="9088" builtinId="28" hidden="1" customBuiltin="1"/>
    <cellStyle name="Neutral" xfId="9030" builtinId="28" hidden="1" customBuiltin="1"/>
    <cellStyle name="Neutral" xfId="9097" builtinId="28" hidden="1" customBuiltin="1"/>
    <cellStyle name="Neutral" xfId="8811" builtinId="28" hidden="1" customBuiltin="1"/>
    <cellStyle name="Neutral" xfId="9135" builtinId="28" hidden="1" customBuiltin="1"/>
    <cellStyle name="Neutral" xfId="9159" builtinId="28" hidden="1" customBuiltin="1"/>
    <cellStyle name="Neutral" xfId="9185" builtinId="28" hidden="1" customBuiltin="1"/>
    <cellStyle name="Neutral" xfId="9213" builtinId="28" hidden="1" customBuiltin="1"/>
    <cellStyle name="Neutral" xfId="9252" builtinId="28" hidden="1" customBuiltin="1"/>
    <cellStyle name="Neutral" xfId="9282" builtinId="28" hidden="1" customBuiltin="1"/>
    <cellStyle name="Neutral" xfId="9314" builtinId="28" hidden="1" customBuiltin="1"/>
    <cellStyle name="Neutral" xfId="9346" builtinId="28" hidden="1" customBuiltin="1"/>
    <cellStyle name="Neutral" xfId="9373" builtinId="28" hidden="1" customBuiltin="1"/>
    <cellStyle name="Neutral" xfId="9315" builtinId="28" hidden="1" customBuiltin="1"/>
    <cellStyle name="Neutral" xfId="9382" builtinId="28" hidden="1" customBuiltin="1"/>
    <cellStyle name="Neutral" xfId="9224" builtinId="28" hidden="1" customBuiltin="1"/>
    <cellStyle name="Neutral" xfId="9419" builtinId="28" hidden="1" customBuiltin="1"/>
    <cellStyle name="Neutral" xfId="9443" builtinId="28" hidden="1" customBuiltin="1"/>
    <cellStyle name="Neutral" xfId="9468" builtinId="28" hidden="1" customBuiltin="1"/>
    <cellStyle name="Neutral" xfId="9491" builtinId="28" hidden="1" customBuiltin="1"/>
    <cellStyle name="Neutral" xfId="8252" builtinId="28" hidden="1" customBuiltin="1"/>
    <cellStyle name="Neutral" xfId="8339" builtinId="28" hidden="1" customBuiltin="1"/>
    <cellStyle name="Neutral" xfId="8349" builtinId="28" hidden="1" customBuiltin="1"/>
    <cellStyle name="Neutral" xfId="8263" builtinId="28" hidden="1" customBuiltin="1"/>
    <cellStyle name="Neutral" xfId="8491" builtinId="28" hidden="1" customBuiltin="1"/>
    <cellStyle name="Neutral" xfId="8120" builtinId="28" hidden="1" customBuiltin="1"/>
    <cellStyle name="Neutral" xfId="9659" builtinId="28" hidden="1" customBuiltin="1"/>
    <cellStyle name="Neutral" xfId="9680" builtinId="28" hidden="1" customBuiltin="1"/>
    <cellStyle name="Neutral" xfId="9703" builtinId="28" hidden="1" customBuiltin="1"/>
    <cellStyle name="Neutral" xfId="9724" builtinId="28" hidden="1" customBuiltin="1"/>
    <cellStyle name="Neutral" xfId="9745" builtinId="28" hidden="1" customBuiltin="1"/>
    <cellStyle name="Neutral" xfId="9632" builtinId="28" hidden="1" customBuiltin="1"/>
    <cellStyle name="Neutral" xfId="9778" builtinId="28" hidden="1" customBuiltin="1"/>
    <cellStyle name="Neutral" xfId="9808" builtinId="28" hidden="1" customBuiltin="1"/>
    <cellStyle name="Neutral" xfId="9842" builtinId="28" hidden="1" customBuiltin="1"/>
    <cellStyle name="Neutral" xfId="9874" builtinId="28" hidden="1" customBuiltin="1"/>
    <cellStyle name="Neutral" xfId="9905" builtinId="28" hidden="1" customBuiltin="1"/>
    <cellStyle name="Neutral" xfId="9843" builtinId="28" hidden="1" customBuiltin="1"/>
    <cellStyle name="Neutral" xfId="9914" builtinId="28" hidden="1" customBuiltin="1"/>
    <cellStyle name="Neutral" xfId="9647" builtinId="28" hidden="1" customBuiltin="1"/>
    <cellStyle name="Neutral" xfId="9956" builtinId="28" hidden="1" customBuiltin="1"/>
    <cellStyle name="Neutral" xfId="9981" builtinId="28" hidden="1" customBuiltin="1"/>
    <cellStyle name="Neutral" xfId="10005" builtinId="28" hidden="1" customBuiltin="1"/>
    <cellStyle name="Neutral" xfId="9957" builtinId="28" hidden="1" customBuiltin="1"/>
    <cellStyle name="Neutral" xfId="10048" builtinId="28" hidden="1" customBuiltin="1"/>
    <cellStyle name="Neutral" xfId="10076" builtinId="28" hidden="1" customBuiltin="1"/>
    <cellStyle name="Neutral" xfId="10107" builtinId="28" hidden="1" customBuiltin="1"/>
    <cellStyle name="Neutral" xfId="10137" builtinId="28" hidden="1" customBuiltin="1"/>
    <cellStyle name="Neutral" xfId="10164" builtinId="28" hidden="1" customBuiltin="1"/>
    <cellStyle name="Neutral" xfId="10108" builtinId="28" hidden="1" customBuiltin="1"/>
    <cellStyle name="Neutral" xfId="10173" builtinId="28" hidden="1" customBuiltin="1"/>
    <cellStyle name="Neutral" xfId="9893" builtinId="28" hidden="1" customBuiltin="1"/>
    <cellStyle name="Neutral" xfId="10211" builtinId="28" hidden="1" customBuiltin="1"/>
    <cellStyle name="Neutral" xfId="10234" builtinId="28" hidden="1" customBuiltin="1"/>
    <cellStyle name="Neutral" xfId="10259" builtinId="28" hidden="1" customBuiltin="1"/>
    <cellStyle name="Neutral" xfId="10286" builtinId="28" hidden="1" customBuiltin="1"/>
    <cellStyle name="Neutral" xfId="10325" builtinId="28" hidden="1" customBuiltin="1"/>
    <cellStyle name="Neutral" xfId="10354" builtinId="28" hidden="1" customBuiltin="1"/>
    <cellStyle name="Neutral" xfId="10386" builtinId="28" hidden="1" customBuiltin="1"/>
    <cellStyle name="Neutral" xfId="10417" builtinId="28" hidden="1" customBuiltin="1"/>
    <cellStyle name="Neutral" xfId="10444" builtinId="28" hidden="1" customBuiltin="1"/>
    <cellStyle name="Neutral" xfId="10387" builtinId="28" hidden="1" customBuiltin="1"/>
    <cellStyle name="Neutral" xfId="10453" builtinId="28" hidden="1" customBuiltin="1"/>
    <cellStyle name="Neutral" xfId="10298" builtinId="28" hidden="1" customBuiltin="1"/>
    <cellStyle name="Neutral" xfId="10490" builtinId="28" hidden="1" customBuiltin="1"/>
    <cellStyle name="Neutral" xfId="10514" builtinId="28" hidden="1" customBuiltin="1"/>
    <cellStyle name="Neutral" xfId="10537" builtinId="28" hidden="1" customBuiltin="1"/>
    <cellStyle name="Neutral" xfId="10567" builtinId="28" hidden="1" customBuiltin="1"/>
    <cellStyle name="Neutral" xfId="8173" builtinId="28" hidden="1" customBuiltin="1"/>
    <cellStyle name="Neutral" xfId="10838" builtinId="28" hidden="1" customBuiltin="1"/>
    <cellStyle name="Neutral" xfId="7604" builtinId="28" hidden="1" customBuiltin="1"/>
    <cellStyle name="Neutral" xfId="5421" builtinId="28" hidden="1" customBuiltin="1"/>
    <cellStyle name="Neutral" xfId="10599" builtinId="28" hidden="1" customBuiltin="1"/>
    <cellStyle name="Neutral" xfId="7928" builtinId="28" hidden="1" customBuiltin="1"/>
    <cellStyle name="Neutral" xfId="6106" builtinId="28" hidden="1" customBuiltin="1"/>
    <cellStyle name="Neutral" xfId="7573" builtinId="28" hidden="1" customBuiltin="1"/>
    <cellStyle name="Neutral" xfId="4760" builtinId="28" hidden="1" customBuiltin="1"/>
    <cellStyle name="Neutral" xfId="4708" builtinId="28" hidden="1" customBuiltin="1"/>
    <cellStyle name="Neutral" xfId="7952" builtinId="28" hidden="1" customBuiltin="1"/>
    <cellStyle name="Neutral" xfId="7818" builtinId="28" hidden="1" customBuiltin="1"/>
    <cellStyle name="Neutral" xfId="4414" builtinId="28" hidden="1" customBuiltin="1"/>
    <cellStyle name="Neutral" xfId="4168" builtinId="28" hidden="1" customBuiltin="1"/>
    <cellStyle name="Neutral" xfId="7722" builtinId="28" hidden="1" customBuiltin="1"/>
    <cellStyle name="Neutral" xfId="10644" builtinId="28" hidden="1" customBuiltin="1"/>
    <cellStyle name="Neutral" xfId="7625" builtinId="28" hidden="1" customBuiltin="1"/>
    <cellStyle name="Neutral" xfId="5400" builtinId="28" hidden="1" customBuiltin="1"/>
    <cellStyle name="Neutral" xfId="9608" builtinId="28" hidden="1" customBuiltin="1"/>
    <cellStyle name="Neutral" xfId="5661" builtinId="28" hidden="1" customBuiltin="1"/>
    <cellStyle name="Neutral" xfId="10592" builtinId="28" hidden="1" customBuiltin="1"/>
    <cellStyle name="Neutral" xfId="10680" builtinId="28" hidden="1" customBuiltin="1"/>
    <cellStyle name="Neutral" xfId="7495" builtinId="28" hidden="1" customBuiltin="1"/>
    <cellStyle name="Neutral" xfId="7550" builtinId="28" hidden="1" customBuiltin="1"/>
    <cellStyle name="Neutral" xfId="10782" builtinId="28" hidden="1" customBuiltin="1"/>
    <cellStyle name="Neutral" xfId="6043" builtinId="28" hidden="1" customBuiltin="1"/>
    <cellStyle name="Neutral" xfId="7914" builtinId="28" hidden="1" customBuiltin="1"/>
    <cellStyle name="Neutral" xfId="7651" builtinId="28" hidden="1" customBuiltin="1"/>
    <cellStyle name="Neutral" xfId="4744" builtinId="28" hidden="1" customBuiltin="1"/>
    <cellStyle name="Neutral" xfId="6143" builtinId="28" hidden="1" customBuiltin="1"/>
    <cellStyle name="Neutral" xfId="5804" builtinId="28" hidden="1" customBuiltin="1"/>
    <cellStyle name="Neutral" xfId="5602" builtinId="28" hidden="1" customBuiltin="1"/>
    <cellStyle name="Neutral" xfId="6243" builtinId="28" hidden="1" customBuiltin="1"/>
    <cellStyle name="Neutral" xfId="5794" builtinId="28" hidden="1" customBuiltin="1"/>
    <cellStyle name="Neutral" xfId="6071" builtinId="28" hidden="1" customBuiltin="1"/>
    <cellStyle name="Neutral" xfId="4878" builtinId="28" hidden="1" customBuiltin="1"/>
    <cellStyle name="Neutral" xfId="4994" builtinId="28" hidden="1" customBuiltin="1"/>
    <cellStyle name="Neutral" xfId="5385" builtinId="28" hidden="1" customBuiltin="1"/>
    <cellStyle name="Neutral" xfId="5381" builtinId="28" hidden="1" customBuiltin="1"/>
    <cellStyle name="Neutral" xfId="4107" builtinId="28" hidden="1" customBuiltin="1"/>
    <cellStyle name="Neutral" xfId="6028" builtinId="28" hidden="1" customBuiltin="1"/>
    <cellStyle name="Neutral" xfId="4363" builtinId="28" hidden="1" customBuiltin="1"/>
    <cellStyle name="Neutral" xfId="4478" builtinId="28" hidden="1" customBuiltin="1"/>
    <cellStyle name="Neutral" xfId="5482" builtinId="28" hidden="1" customBuiltin="1"/>
    <cellStyle name="Neutral" xfId="5372" builtinId="28" hidden="1" customBuiltin="1"/>
    <cellStyle name="Neutral" xfId="3884" builtinId="28" hidden="1" customBuiltin="1"/>
    <cellStyle name="Neutral" xfId="5908" builtinId="28" hidden="1" customBuiltin="1"/>
    <cellStyle name="Neutral" xfId="4138" builtinId="28" hidden="1" customBuiltin="1"/>
    <cellStyle name="Neutral" xfId="4856" builtinId="28" hidden="1" customBuiltin="1"/>
    <cellStyle name="Neutral" xfId="8328" builtinId="28" hidden="1" customBuiltin="1"/>
    <cellStyle name="Neutral" xfId="9124" builtinId="28" hidden="1" customBuiltin="1"/>
    <cellStyle name="Neutral" xfId="5297" builtinId="28" hidden="1" customBuiltin="1"/>
    <cellStyle name="Neutral" xfId="7888" builtinId="28" hidden="1" customBuiltin="1"/>
    <cellStyle name="Neutral" xfId="8887" builtinId="28" hidden="1" customBuiltin="1"/>
    <cellStyle name="Neutral" xfId="11003" builtinId="28" hidden="1" customBuiltin="1"/>
    <cellStyle name="Neutral" xfId="11028" builtinId="28" hidden="1" customBuiltin="1"/>
    <cellStyle name="Neutral" xfId="11059" builtinId="28" hidden="1" customBuiltin="1"/>
    <cellStyle name="Neutral" xfId="11086" builtinId="28" hidden="1" customBuiltin="1"/>
    <cellStyle name="Neutral" xfId="11113" builtinId="28" hidden="1" customBuiltin="1"/>
    <cellStyle name="Neutral" xfId="10969" builtinId="28" hidden="1" customBuiltin="1"/>
    <cellStyle name="Neutral" xfId="11157" builtinId="28" hidden="1" customBuiltin="1"/>
    <cellStyle name="Neutral" xfId="11189" builtinId="28" hidden="1" customBuiltin="1"/>
    <cellStyle name="Neutral" xfId="11223" builtinId="28" hidden="1" customBuiltin="1"/>
    <cellStyle name="Neutral" xfId="11260" builtinId="28" hidden="1" customBuiltin="1"/>
    <cellStyle name="Neutral" xfId="11291" builtinId="28" hidden="1" customBuiltin="1"/>
    <cellStyle name="Neutral" xfId="11224" builtinId="28" hidden="1" customBuiltin="1"/>
    <cellStyle name="Neutral" xfId="11300" builtinId="28" hidden="1" customBuiltin="1"/>
    <cellStyle name="Neutral" xfId="10990" builtinId="28" hidden="1" customBuiltin="1"/>
    <cellStyle name="Neutral" xfId="11343" builtinId="28" hidden="1" customBuiltin="1"/>
    <cellStyle name="Neutral" xfId="11374" builtinId="28" hidden="1" customBuiltin="1"/>
    <cellStyle name="Neutral" xfId="11400" builtinId="28" hidden="1" customBuiltin="1"/>
    <cellStyle name="Neutral" xfId="11344" builtinId="28" hidden="1" customBuiltin="1"/>
    <cellStyle name="Neutral" xfId="11454" builtinId="28" hidden="1" customBuiltin="1"/>
    <cellStyle name="Neutral" xfId="11485" builtinId="28" hidden="1" customBuiltin="1"/>
    <cellStyle name="Neutral" xfId="11517" builtinId="28" hidden="1" customBuiltin="1"/>
    <cellStyle name="Neutral" xfId="11550" builtinId="28" hidden="1" customBuiltin="1"/>
    <cellStyle name="Neutral" xfId="11578" builtinId="28" hidden="1" customBuiltin="1"/>
    <cellStyle name="Neutral" xfId="11518" builtinId="28" hidden="1" customBuiltin="1"/>
    <cellStyle name="Neutral" xfId="11587" builtinId="28" hidden="1" customBuiltin="1"/>
    <cellStyle name="Neutral" xfId="11279" builtinId="28" hidden="1" customBuiltin="1"/>
    <cellStyle name="Neutral" xfId="11625" builtinId="28" hidden="1" customBuiltin="1"/>
    <cellStyle name="Neutral" xfId="11651" builtinId="28" hidden="1" customBuiltin="1"/>
    <cellStyle name="Neutral" xfId="11679" builtinId="28" hidden="1" customBuiltin="1"/>
    <cellStyle name="Neutral" xfId="11710" builtinId="28" hidden="1" customBuiltin="1"/>
    <cellStyle name="Neutral" xfId="11753" builtinId="28" hidden="1" customBuiltin="1"/>
    <cellStyle name="Neutral" xfId="11783" builtinId="28" hidden="1" customBuiltin="1"/>
    <cellStyle name="Neutral" xfId="11815" builtinId="28" hidden="1" customBuiltin="1"/>
    <cellStyle name="Neutral" xfId="11847" builtinId="28" hidden="1" customBuiltin="1"/>
    <cellStyle name="Neutral" xfId="11874" builtinId="28" hidden="1" customBuiltin="1"/>
    <cellStyle name="Neutral" xfId="11816" builtinId="28" hidden="1" customBuiltin="1"/>
    <cellStyle name="Neutral" xfId="11883" builtinId="28" hidden="1" customBuiltin="1"/>
    <cellStyle name="Neutral" xfId="11721" builtinId="28" hidden="1" customBuiltin="1"/>
    <cellStyle name="Neutral" xfId="11919" builtinId="28" hidden="1" customBuiltin="1"/>
    <cellStyle name="Neutral" xfId="11949" builtinId="28" hidden="1" customBuiltin="1"/>
    <cellStyle name="Neutral" xfId="11979" builtinId="28" hidden="1" customBuiltin="1"/>
    <cellStyle name="Neutral" xfId="12004" builtinId="28" hidden="1" customBuiltin="1"/>
    <cellStyle name="Neutral" xfId="9400" builtinId="28" hidden="1" customBuiltin="1"/>
    <cellStyle name="Neutral" xfId="10868" builtinId="28" hidden="1" customBuiltin="1"/>
    <cellStyle name="Neutral" xfId="10876" builtinId="28" hidden="1" customBuiltin="1"/>
    <cellStyle name="Neutral" xfId="5970" builtinId="28" hidden="1" customBuiltin="1"/>
    <cellStyle name="Neutral" xfId="10948" builtinId="28" hidden="1" customBuiltin="1"/>
    <cellStyle name="Neutral" xfId="5971" builtinId="28" hidden="1" customBuiltin="1"/>
    <cellStyle name="Neutral" xfId="12158" builtinId="28" hidden="1" customBuiltin="1"/>
    <cellStyle name="Neutral" xfId="12179" builtinId="28" hidden="1" customBuiltin="1"/>
    <cellStyle name="Neutral" xfId="12202" builtinId="28" hidden="1" customBuiltin="1"/>
    <cellStyle name="Neutral" xfId="12223" builtinId="28" hidden="1" customBuiltin="1"/>
    <cellStyle name="Neutral" xfId="12244" builtinId="28" hidden="1" customBuiltin="1"/>
    <cellStyle name="Neutral" xfId="12131" builtinId="28" hidden="1" customBuiltin="1"/>
    <cellStyle name="Neutral" xfId="12280" builtinId="28" hidden="1" customBuiltin="1"/>
    <cellStyle name="Neutral" xfId="12311" builtinId="28" hidden="1" customBuiltin="1"/>
    <cellStyle name="Neutral" xfId="12346" builtinId="28" hidden="1" customBuiltin="1"/>
    <cellStyle name="Neutral" xfId="12377" builtinId="28" hidden="1" customBuiltin="1"/>
    <cellStyle name="Neutral" xfId="12409" builtinId="28" hidden="1" customBuiltin="1"/>
    <cellStyle name="Neutral" xfId="12347" builtinId="28" hidden="1" customBuiltin="1"/>
    <cellStyle name="Neutral" xfId="12418" builtinId="28" hidden="1" customBuiltin="1"/>
    <cellStyle name="Neutral" xfId="12146" builtinId="28" hidden="1" customBuiltin="1"/>
    <cellStyle name="Neutral" xfId="12461" builtinId="28" hidden="1" customBuiltin="1"/>
    <cellStyle name="Neutral" xfId="12489" builtinId="28" hidden="1" customBuiltin="1"/>
    <cellStyle name="Neutral" xfId="12516" builtinId="28" hidden="1" customBuiltin="1"/>
    <cellStyle name="Neutral" xfId="12462" builtinId="28" hidden="1" customBuiltin="1"/>
    <cellStyle name="Neutral" xfId="12564" builtinId="28" hidden="1" customBuiltin="1"/>
    <cellStyle name="Neutral" xfId="12594" builtinId="28" hidden="1" customBuiltin="1"/>
    <cellStyle name="Neutral" xfId="12625" builtinId="28" hidden="1" customBuiltin="1"/>
    <cellStyle name="Neutral" xfId="12656" builtinId="28" hidden="1" customBuiltin="1"/>
    <cellStyle name="Neutral" xfId="12683" builtinId="28" hidden="1" customBuiltin="1"/>
    <cellStyle name="Neutral" xfId="12626" builtinId="28" hidden="1" customBuiltin="1"/>
    <cellStyle name="Neutral" xfId="12692" builtinId="28" hidden="1" customBuiltin="1"/>
    <cellStyle name="Neutral" xfId="12396" builtinId="28" hidden="1" customBuiltin="1"/>
    <cellStyle name="Neutral" xfId="12730" builtinId="28" hidden="1" customBuiltin="1"/>
    <cellStyle name="Neutral" xfId="12757" builtinId="28" hidden="1" customBuiltin="1"/>
    <cellStyle name="Neutral" xfId="12787" builtinId="28" hidden="1" customBuiltin="1"/>
    <cellStyle name="Neutral" xfId="12818" builtinId="28" hidden="1" customBuiltin="1"/>
    <cellStyle name="Neutral" xfId="12857" builtinId="28" hidden="1" customBuiltin="1"/>
    <cellStyle name="Neutral" xfId="12887" builtinId="28" hidden="1" customBuiltin="1"/>
    <cellStyle name="Neutral" xfId="12918" builtinId="28" hidden="1" customBuiltin="1"/>
    <cellStyle name="Neutral" xfId="12948" builtinId="28" hidden="1" customBuiltin="1"/>
    <cellStyle name="Neutral" xfId="12975" builtinId="28" hidden="1" customBuiltin="1"/>
    <cellStyle name="Neutral" xfId="12919" builtinId="28" hidden="1" customBuiltin="1"/>
    <cellStyle name="Neutral" xfId="12984" builtinId="28" hidden="1" customBuiltin="1"/>
    <cellStyle name="Neutral" xfId="12829" builtinId="28" hidden="1" customBuiltin="1"/>
    <cellStyle name="Neutral" xfId="13022" builtinId="28" hidden="1" customBuiltin="1"/>
    <cellStyle name="Neutral" xfId="13047" builtinId="28" hidden="1" customBuiltin="1"/>
    <cellStyle name="Neutral" xfId="13074" builtinId="28" hidden="1" customBuiltin="1"/>
    <cellStyle name="Neutral" xfId="13098" builtinId="28" hidden="1" customBuiltin="1"/>
    <cellStyle name="Neutral" xfId="7895" builtinId="28" hidden="1" customBuiltin="1"/>
    <cellStyle name="Neutral" xfId="7847" builtinId="28" hidden="1" customBuiltin="1"/>
    <cellStyle name="Neutral" xfId="7571" builtinId="28" hidden="1" customBuiltin="1"/>
    <cellStyle name="Neutral" xfId="7898" builtinId="28" hidden="1" customBuiltin="1"/>
    <cellStyle name="Neutral" xfId="4594" builtinId="28" hidden="1" customBuiltin="1"/>
    <cellStyle name="Neutral" xfId="7788" builtinId="28" hidden="1" customBuiltin="1"/>
    <cellStyle name="Neutral" xfId="5264" builtinId="28" hidden="1" customBuiltin="1"/>
    <cellStyle name="Neutral" xfId="5513" builtinId="28" hidden="1" customBuiltin="1"/>
    <cellStyle name="Neutral" xfId="13006" builtinId="28" hidden="1" customBuiltin="1"/>
    <cellStyle name="Neutral" xfId="7623" builtinId="28" hidden="1" customBuiltin="1"/>
    <cellStyle name="Neutral" xfId="7599" builtinId="28" hidden="1" customBuiltin="1"/>
    <cellStyle name="Neutral" xfId="10978" builtinId="28" hidden="1" customBuiltin="1"/>
    <cellStyle name="Neutral" xfId="12768" builtinId="28" hidden="1" customBuiltin="1"/>
    <cellStyle name="Neutral" xfId="11742" builtinId="28" hidden="1" customBuiltin="1"/>
    <cellStyle name="Neutral" xfId="4212" builtinId="28" hidden="1" customBuiltin="1"/>
    <cellStyle name="Neutral" xfId="4642" builtinId="28" hidden="1" customBuiltin="1"/>
    <cellStyle name="Neutral" xfId="11382" builtinId="28" hidden="1" customBuiltin="1"/>
    <cellStyle name="Neutral" xfId="4522" builtinId="28" hidden="1" customBuiltin="1"/>
    <cellStyle name="Neutral" xfId="11067" builtinId="28" hidden="1" customBuiltin="1"/>
    <cellStyle name="Neutral" xfId="7717" builtinId="28" hidden="1" customBuiltin="1"/>
    <cellStyle name="Neutral" xfId="13159" builtinId="28" hidden="1" customBuiltin="1"/>
    <cellStyle name="Neutral" xfId="13196" builtinId="28" hidden="1" customBuiltin="1"/>
    <cellStyle name="Neutral" xfId="13231" builtinId="28" hidden="1" customBuiltin="1"/>
    <cellStyle name="Neutral" xfId="13160" builtinId="28" hidden="1" customBuiltin="1"/>
    <cellStyle name="Neutral" xfId="13294" builtinId="28" hidden="1" customBuiltin="1"/>
    <cellStyle name="Neutral" xfId="13327" builtinId="28" hidden="1" customBuiltin="1"/>
    <cellStyle name="Neutral" xfId="13361" builtinId="28" hidden="1" customBuiltin="1"/>
    <cellStyle name="Neutral" xfId="13395" builtinId="28" hidden="1" customBuiltin="1"/>
    <cellStyle name="Neutral" xfId="13425" builtinId="28" hidden="1" customBuiltin="1"/>
    <cellStyle name="Neutral" xfId="13362" builtinId="28" hidden="1" customBuiltin="1"/>
    <cellStyle name="Neutral" xfId="13434" builtinId="28" hidden="1" customBuiltin="1"/>
    <cellStyle name="Neutral" xfId="5978" builtinId="28" hidden="1" customBuiltin="1"/>
    <cellStyle name="Neutral" xfId="13481" builtinId="28" hidden="1" customBuiltin="1"/>
    <cellStyle name="Neutral" xfId="13517" builtinId="28" hidden="1" customBuiltin="1"/>
    <cellStyle name="Neutral" xfId="13551" builtinId="28" hidden="1" customBuiltin="1"/>
    <cellStyle name="Neutral" xfId="13591" builtinId="28" hidden="1" customBuiltin="1"/>
    <cellStyle name="Neutral" xfId="13636" builtinId="28" hidden="1" customBuiltin="1"/>
    <cellStyle name="Neutral" xfId="13669" builtinId="28" hidden="1" customBuiltin="1"/>
    <cellStyle name="Neutral" xfId="13703" builtinId="28" hidden="1" customBuiltin="1"/>
    <cellStyle name="Neutral" xfId="13737" builtinId="28" hidden="1" customBuiltin="1"/>
    <cellStyle name="Neutral" xfId="13767" builtinId="28" hidden="1" customBuiltin="1"/>
    <cellStyle name="Neutral" xfId="13704" builtinId="28" hidden="1" customBuiltin="1"/>
    <cellStyle name="Neutral" xfId="13776" builtinId="28" hidden="1" customBuiltin="1"/>
    <cellStyle name="Neutral" xfId="13603" builtinId="28" hidden="1" customBuiltin="1"/>
    <cellStyle name="Neutral" xfId="13823" builtinId="28" hidden="1" customBuiltin="1"/>
    <cellStyle name="Neutral" xfId="13859" builtinId="28" hidden="1" customBuiltin="1"/>
    <cellStyle name="Neutral" xfId="13893" builtinId="28" hidden="1" customBuiltin="1"/>
    <cellStyle name="Neutral" xfId="13941" builtinId="28" hidden="1" customBuiltin="1"/>
    <cellStyle name="Neutral" xfId="14301" builtinId="28" hidden="1" customBuiltin="1"/>
    <cellStyle name="Neutral" xfId="14322" builtinId="28" hidden="1" customBuiltin="1"/>
    <cellStyle name="Neutral" xfId="14344" builtinId="28" hidden="1" customBuiltin="1"/>
    <cellStyle name="Neutral" xfId="14366" builtinId="28" hidden="1" customBuiltin="1"/>
    <cellStyle name="Neutral" xfId="14387" builtinId="28" hidden="1" customBuiltin="1"/>
    <cellStyle name="Neutral" xfId="14429" builtinId="28" hidden="1" customBuiltin="1"/>
    <cellStyle name="Neutral" xfId="14830" builtinId="28" hidden="1" customBuiltin="1"/>
    <cellStyle name="Neutral" xfId="14854" builtinId="28" hidden="1" customBuiltin="1"/>
    <cellStyle name="Neutral" xfId="14881" builtinId="28" hidden="1" customBuiltin="1"/>
    <cellStyle name="Neutral" xfId="14905" builtinId="28" hidden="1" customBuiltin="1"/>
    <cellStyle name="Neutral" xfId="14929" builtinId="28" hidden="1" customBuiltin="1"/>
    <cellStyle name="Neutral" xfId="14801" builtinId="28" hidden="1" customBuiltin="1"/>
    <cellStyle name="Neutral" xfId="14964" builtinId="28" hidden="1" customBuiltin="1"/>
    <cellStyle name="Neutral" xfId="14993" builtinId="28" hidden="1" customBuiltin="1"/>
    <cellStyle name="Neutral" xfId="15027" builtinId="28" hidden="1" customBuiltin="1"/>
    <cellStyle name="Neutral" xfId="15060" builtinId="28" hidden="1" customBuiltin="1"/>
    <cellStyle name="Neutral" xfId="15092" builtinId="28" hidden="1" customBuiltin="1"/>
    <cellStyle name="Neutral" xfId="15028" builtinId="28" hidden="1" customBuiltin="1"/>
    <cellStyle name="Neutral" xfId="15101" builtinId="28" hidden="1" customBuiltin="1"/>
    <cellStyle name="Neutral" xfId="14818" builtinId="28" hidden="1" customBuiltin="1"/>
    <cellStyle name="Neutral" xfId="15140" builtinId="28" hidden="1" customBuiltin="1"/>
    <cellStyle name="Neutral" xfId="15165" builtinId="28" hidden="1" customBuiltin="1"/>
    <cellStyle name="Neutral" xfId="15188" builtinId="28" hidden="1" customBuiltin="1"/>
    <cellStyle name="Neutral" xfId="15141" builtinId="28" hidden="1" customBuiltin="1"/>
    <cellStyle name="Neutral" xfId="15232" builtinId="28" hidden="1" customBuiltin="1"/>
    <cellStyle name="Neutral" xfId="15260" builtinId="28" hidden="1" customBuiltin="1"/>
    <cellStyle name="Neutral" xfId="15291" builtinId="28" hidden="1" customBuiltin="1"/>
    <cellStyle name="Neutral" xfId="15323" builtinId="28" hidden="1" customBuiltin="1"/>
    <cellStyle name="Neutral" xfId="15350" builtinId="28" hidden="1" customBuiltin="1"/>
    <cellStyle name="Neutral" xfId="15292" builtinId="28" hidden="1" customBuiltin="1"/>
    <cellStyle name="Neutral" xfId="15359" builtinId="28" hidden="1" customBuiltin="1"/>
    <cellStyle name="Neutral" xfId="15080" builtinId="28" hidden="1" customBuiltin="1"/>
    <cellStyle name="Neutral" xfId="15395" builtinId="28" hidden="1" customBuiltin="1"/>
    <cellStyle name="Neutral" xfId="15419" builtinId="28" hidden="1" customBuiltin="1"/>
    <cellStyle name="Neutral" xfId="15444" builtinId="28" hidden="1" customBuiltin="1"/>
    <cellStyle name="Neutral" xfId="15472" builtinId="28" hidden="1" customBuiltin="1"/>
    <cellStyle name="Neutral" xfId="15510" builtinId="28" hidden="1" customBuiltin="1"/>
    <cellStyle name="Neutral" xfId="15538" builtinId="28" hidden="1" customBuiltin="1"/>
    <cellStyle name="Neutral" xfId="15569" builtinId="28" hidden="1" customBuiltin="1"/>
    <cellStyle name="Neutral" xfId="15600" builtinId="28" hidden="1" customBuiltin="1"/>
    <cellStyle name="Neutral" xfId="15627" builtinId="28" hidden="1" customBuiltin="1"/>
    <cellStyle name="Neutral" xfId="15570" builtinId="28" hidden="1" customBuiltin="1"/>
    <cellStyle name="Neutral" xfId="15636" builtinId="28" hidden="1" customBuiltin="1"/>
    <cellStyle name="Neutral" xfId="15483" builtinId="28" hidden="1" customBuiltin="1"/>
    <cellStyle name="Neutral" xfId="15672" builtinId="28" hidden="1" customBuiltin="1"/>
    <cellStyle name="Neutral" xfId="15695" builtinId="28" hidden="1" customBuiltin="1"/>
    <cellStyle name="Neutral" xfId="15719" builtinId="28" hidden="1" customBuiltin="1"/>
    <cellStyle name="Neutral" xfId="15742" builtinId="28" hidden="1" customBuiltin="1"/>
    <cellStyle name="Neutral" xfId="14556" builtinId="28" hidden="1" customBuiltin="1"/>
    <cellStyle name="Neutral" xfId="14632" builtinId="28" hidden="1" customBuiltin="1"/>
    <cellStyle name="Neutral" xfId="14642" builtinId="28" hidden="1" customBuiltin="1"/>
    <cellStyle name="Neutral" xfId="14569" builtinId="28" hidden="1" customBuiltin="1"/>
    <cellStyle name="Neutral" xfId="14766" builtinId="28" hidden="1" customBuiltin="1"/>
    <cellStyle name="Neutral" xfId="14451" builtinId="28" hidden="1" customBuiltin="1"/>
    <cellStyle name="Neutral" xfId="15901" builtinId="28" hidden="1" customBuiltin="1"/>
    <cellStyle name="Neutral" xfId="15922" builtinId="28" hidden="1" customBuiltin="1"/>
    <cellStyle name="Neutral" xfId="15945" builtinId="28" hidden="1" customBuiltin="1"/>
    <cellStyle name="Neutral" xfId="15966" builtinId="28" hidden="1" customBuiltin="1"/>
    <cellStyle name="Neutral" xfId="15987" builtinId="28" hidden="1" customBuiltin="1"/>
    <cellStyle name="Neutral" xfId="15876" builtinId="28" hidden="1" customBuiltin="1"/>
    <cellStyle name="Neutral" xfId="16019" builtinId="28" hidden="1" customBuiltin="1"/>
    <cellStyle name="Neutral" xfId="16049" builtinId="28" hidden="1" customBuiltin="1"/>
    <cellStyle name="Neutral" xfId="16084" builtinId="28" hidden="1" customBuiltin="1"/>
    <cellStyle name="Neutral" xfId="16115" builtinId="28" hidden="1" customBuiltin="1"/>
    <cellStyle name="Neutral" xfId="16146" builtinId="28" hidden="1" customBuiltin="1"/>
    <cellStyle name="Neutral" xfId="16085" builtinId="28" hidden="1" customBuiltin="1"/>
    <cellStyle name="Neutral" xfId="16155" builtinId="28" hidden="1" customBuiltin="1"/>
    <cellStyle name="Neutral" xfId="15890" builtinId="28" hidden="1" customBuiltin="1"/>
    <cellStyle name="Neutral" xfId="16197" builtinId="28" hidden="1" customBuiltin="1"/>
    <cellStyle name="Neutral" xfId="16221" builtinId="28" hidden="1" customBuiltin="1"/>
    <cellStyle name="Neutral" xfId="16247" builtinId="28" hidden="1" customBuiltin="1"/>
    <cellStyle name="Neutral" xfId="16198" builtinId="28" hidden="1" customBuiltin="1"/>
    <cellStyle name="Neutral" xfId="16293" builtinId="28" hidden="1" customBuiltin="1"/>
    <cellStyle name="Neutral" xfId="16321" builtinId="28" hidden="1" customBuiltin="1"/>
    <cellStyle name="Neutral" xfId="16352" builtinId="28" hidden="1" customBuiltin="1"/>
    <cellStyle name="Neutral" xfId="16382" builtinId="28" hidden="1" customBuiltin="1"/>
    <cellStyle name="Neutral" xfId="16409" builtinId="28" hidden="1" customBuiltin="1"/>
    <cellStyle name="Neutral" xfId="16353" builtinId="28" hidden="1" customBuiltin="1"/>
    <cellStyle name="Neutral" xfId="16418" builtinId="28" hidden="1" customBuiltin="1"/>
    <cellStyle name="Neutral" xfId="16134" builtinId="28" hidden="1" customBuiltin="1"/>
    <cellStyle name="Neutral" xfId="16453" builtinId="28" hidden="1" customBuiltin="1"/>
    <cellStyle name="Neutral" xfId="16475" builtinId="28" hidden="1" customBuiltin="1"/>
    <cellStyle name="Neutral" xfId="16498" builtinId="28" hidden="1" customBuiltin="1"/>
    <cellStyle name="Neutral" xfId="16525" builtinId="28" hidden="1" customBuiltin="1"/>
    <cellStyle name="Neutral" xfId="16563" builtinId="28" hidden="1" customBuiltin="1"/>
    <cellStyle name="Neutral" xfId="16591" builtinId="28" hidden="1" customBuiltin="1"/>
    <cellStyle name="Neutral" xfId="16623" builtinId="28" hidden="1" customBuiltin="1"/>
    <cellStyle name="Neutral" xfId="16654" builtinId="28" hidden="1" customBuiltin="1"/>
    <cellStyle name="Neutral" xfId="16681" builtinId="28" hidden="1" customBuiltin="1"/>
    <cellStyle name="Neutral" xfId="16624" builtinId="28" hidden="1" customBuiltin="1"/>
    <cellStyle name="Neutral" xfId="16690" builtinId="28" hidden="1" customBuiltin="1"/>
    <cellStyle name="Neutral" xfId="16537" builtinId="28" hidden="1" customBuiltin="1"/>
    <cellStyle name="Neutral" xfId="16726" builtinId="28" hidden="1" customBuiltin="1"/>
    <cellStyle name="Neutral" xfId="16749" builtinId="28" hidden="1" customBuiltin="1"/>
    <cellStyle name="Neutral" xfId="16771" builtinId="28" hidden="1" customBuiltin="1"/>
    <cellStyle name="Neutral" xfId="16801" builtinId="28" hidden="1" customBuiltin="1"/>
    <cellStyle name="Neutral" xfId="14493" builtinId="28" hidden="1" customBuiltin="1"/>
    <cellStyle name="Neutral" xfId="17018" builtinId="28" hidden="1" customBuiltin="1"/>
    <cellStyle name="Neutral" xfId="14016" builtinId="28" hidden="1" customBuiltin="1"/>
    <cellStyle name="Neutral" xfId="10744" builtinId="28" hidden="1" customBuiltin="1"/>
    <cellStyle name="Neutral" xfId="16828" builtinId="28" hidden="1" customBuiltin="1"/>
    <cellStyle name="Neutral" xfId="14273" builtinId="28" hidden="1" customBuiltin="1"/>
    <cellStyle name="Neutral" xfId="12152" builtinId="28" hidden="1" customBuiltin="1"/>
    <cellStyle name="Neutral" xfId="13994" builtinId="28" hidden="1" customBuiltin="1"/>
    <cellStyle name="Neutral" xfId="5027" builtinId="28" hidden="1" customBuiltin="1"/>
    <cellStyle name="Neutral" xfId="4197" builtinId="28" hidden="1" customBuiltin="1"/>
    <cellStyle name="Neutral" xfId="14293" builtinId="28" hidden="1" customBuiltin="1"/>
    <cellStyle name="Neutral" xfId="14191" builtinId="28" hidden="1" customBuiltin="1"/>
    <cellStyle name="Neutral" xfId="10608" builtinId="28" hidden="1" customBuiltin="1"/>
    <cellStyle name="Neutral" xfId="6241" builtinId="28" hidden="1" customBuiltin="1"/>
    <cellStyle name="Neutral" xfId="14103" builtinId="28" hidden="1" customBuiltin="1"/>
    <cellStyle name="Neutral" xfId="16860" builtinId="28" hidden="1" customBuiltin="1"/>
    <cellStyle name="Neutral" xfId="14033" builtinId="28" hidden="1" customBuiltin="1"/>
    <cellStyle name="Neutral" xfId="6255" builtinId="28" hidden="1" customBuiltin="1"/>
    <cellStyle name="Neutral" xfId="15859" builtinId="28" hidden="1" customBuiltin="1"/>
    <cellStyle name="Neutral" xfId="4462" builtinId="28" hidden="1" customBuiltin="1"/>
    <cellStyle name="Neutral" xfId="16823" builtinId="28" hidden="1" customBuiltin="1"/>
    <cellStyle name="Neutral" xfId="16893" builtinId="28" hidden="1" customBuiltin="1"/>
    <cellStyle name="Neutral" xfId="13930" builtinId="28" hidden="1" customBuiltin="1"/>
    <cellStyle name="Neutral" xfId="13975" builtinId="28" hidden="1" customBuiltin="1"/>
    <cellStyle name="Neutral" xfId="16984" builtinId="28" hidden="1" customBuiltin="1"/>
    <cellStyle name="Neutral" xfId="11639" builtinId="28" hidden="1" customBuiltin="1"/>
    <cellStyle name="Neutral" xfId="14261" builtinId="28" hidden="1" customBuiltin="1"/>
    <cellStyle name="Neutral" xfId="14053" builtinId="28" hidden="1" customBuiltin="1"/>
    <cellStyle name="Neutral" xfId="4502" builtinId="28" hidden="1" customBuiltin="1"/>
    <cellStyle name="Neutral" xfId="8482" builtinId="28" hidden="1" customBuiltin="1"/>
    <cellStyle name="Neutral" xfId="5023" builtinId="28" hidden="1" customBuiltin="1"/>
    <cellStyle name="Neutral" xfId="5330" builtinId="28" hidden="1" customBuiltin="1"/>
    <cellStyle name="Neutral" xfId="3879" builtinId="28" hidden="1" customBuiltin="1"/>
    <cellStyle name="Neutral" xfId="4335" builtinId="28" hidden="1" customBuiltin="1"/>
    <cellStyle name="Neutral" xfId="4497" builtinId="28" hidden="1" customBuiltin="1"/>
    <cellStyle name="Neutral" xfId="4512" builtinId="28" hidden="1" customBuiltin="1"/>
    <cellStyle name="Neutral" xfId="4833" builtinId="28" hidden="1" customBuiltin="1"/>
    <cellStyle name="Neutral" xfId="3965" builtinId="28" hidden="1" customBuiltin="1"/>
    <cellStyle name="Neutral" xfId="7650" builtinId="28" hidden="1" customBuiltin="1"/>
    <cellStyle name="Neutral" xfId="5643" builtinId="28" hidden="1" customBuiltin="1"/>
    <cellStyle name="Neutral" xfId="11415" builtinId="28" hidden="1" customBuiltin="1"/>
    <cellStyle name="Neutral" xfId="11064" builtinId="28" hidden="1" customBuiltin="1"/>
    <cellStyle name="Neutral" xfId="4609" builtinId="28" hidden="1" customBuiltin="1"/>
    <cellStyle name="Neutral" xfId="10808" builtinId="28" hidden="1" customBuiltin="1"/>
    <cellStyle name="Neutral" xfId="5961" builtinId="28" hidden="1" customBuiltin="1"/>
    <cellStyle name="Neutral" xfId="4582" builtinId="28" hidden="1" customBuiltin="1"/>
    <cellStyle name="Neutral" xfId="7658" builtinId="28" hidden="1" customBuiltin="1"/>
    <cellStyle name="Neutral" xfId="5515" builtinId="28" hidden="1" customBuiltin="1"/>
    <cellStyle name="Neutral" xfId="5442" builtinId="28" hidden="1" customBuiltin="1"/>
    <cellStyle name="Neutral" xfId="14622" builtinId="28" hidden="1" customBuiltin="1"/>
    <cellStyle name="Neutral" xfId="15385" builtinId="28" hidden="1" customBuiltin="1"/>
    <cellStyle name="Neutral" xfId="8315" builtinId="28" hidden="1" customBuiltin="1"/>
    <cellStyle name="Neutral" xfId="14241" builtinId="28" hidden="1" customBuiltin="1"/>
    <cellStyle name="Neutral" xfId="15155" builtinId="28" hidden="1" customBuiltin="1"/>
    <cellStyle name="Neutral" xfId="17160" builtinId="28" hidden="1" customBuiltin="1"/>
    <cellStyle name="Neutral" xfId="17185" builtinId="28" hidden="1" customBuiltin="1"/>
    <cellStyle name="Neutral" xfId="17212" builtinId="28" hidden="1" customBuiltin="1"/>
    <cellStyle name="Neutral" xfId="17239" builtinId="28" hidden="1" customBuiltin="1"/>
    <cellStyle name="Neutral" xfId="17264" builtinId="28" hidden="1" customBuiltin="1"/>
    <cellStyle name="Neutral" xfId="17129" builtinId="28" hidden="1" customBuiltin="1"/>
    <cellStyle name="Neutral" xfId="17304" builtinId="28" hidden="1" customBuiltin="1"/>
    <cellStyle name="Neutral" xfId="17336" builtinId="28" hidden="1" customBuiltin="1"/>
    <cellStyle name="Neutral" xfId="17370" builtinId="28" hidden="1" customBuiltin="1"/>
    <cellStyle name="Neutral" xfId="17404" builtinId="28" hidden="1" customBuiltin="1"/>
    <cellStyle name="Neutral" xfId="17435" builtinId="28" hidden="1" customBuiltin="1"/>
    <cellStyle name="Neutral" xfId="17371" builtinId="28" hidden="1" customBuiltin="1"/>
    <cellStyle name="Neutral" xfId="17444" builtinId="28" hidden="1" customBuiltin="1"/>
    <cellStyle name="Neutral" xfId="17147" builtinId="28" hidden="1" customBuiltin="1"/>
    <cellStyle name="Neutral" xfId="17486" builtinId="28" hidden="1" customBuiltin="1"/>
    <cellStyle name="Neutral" xfId="17515" builtinId="28" hidden="1" customBuiltin="1"/>
    <cellStyle name="Neutral" xfId="17540" builtinId="28" hidden="1" customBuiltin="1"/>
    <cellStyle name="Neutral" xfId="17487" builtinId="28" hidden="1" customBuiltin="1"/>
    <cellStyle name="Neutral" xfId="17587" builtinId="28" hidden="1" customBuiltin="1"/>
    <cellStyle name="Neutral" xfId="17617" builtinId="28" hidden="1" customBuiltin="1"/>
    <cellStyle name="Neutral" xfId="17648" builtinId="28" hidden="1" customBuiltin="1"/>
    <cellStyle name="Neutral" xfId="17679" builtinId="28" hidden="1" customBuiltin="1"/>
    <cellStyle name="Neutral" xfId="17708" builtinId="28" hidden="1" customBuiltin="1"/>
    <cellStyle name="Neutral" xfId="17649" builtinId="28" hidden="1" customBuiltin="1"/>
    <cellStyle name="Neutral" xfId="17717" builtinId="28" hidden="1" customBuiltin="1"/>
    <cellStyle name="Neutral" xfId="17423" builtinId="28" hidden="1" customBuiltin="1"/>
    <cellStyle name="Neutral" xfId="17754" builtinId="28" hidden="1" customBuiltin="1"/>
    <cellStyle name="Neutral" xfId="17781" builtinId="28" hidden="1" customBuiltin="1"/>
    <cellStyle name="Neutral" xfId="17805" builtinId="28" hidden="1" customBuiltin="1"/>
    <cellStyle name="Neutral" xfId="17833" builtinId="28" hidden="1" customBuiltin="1"/>
    <cellStyle name="Neutral" xfId="17872" builtinId="28" hidden="1" customBuiltin="1"/>
    <cellStyle name="Neutral" xfId="17901" builtinId="28" hidden="1" customBuiltin="1"/>
    <cellStyle name="Neutral" xfId="17932" builtinId="28" hidden="1" customBuiltin="1"/>
    <cellStyle name="Neutral" xfId="17964" builtinId="28" hidden="1" customBuiltin="1"/>
    <cellStyle name="Neutral" xfId="17992" builtinId="28" hidden="1" customBuiltin="1"/>
    <cellStyle name="Neutral" xfId="17933" builtinId="28" hidden="1" customBuiltin="1"/>
    <cellStyle name="Neutral" xfId="18001" builtinId="28" hidden="1" customBuiltin="1"/>
    <cellStyle name="Neutral" xfId="17844" builtinId="28" hidden="1" customBuiltin="1"/>
    <cellStyle name="Neutral" xfId="18036" builtinId="28" hidden="1" customBuiltin="1"/>
    <cellStyle name="Neutral" xfId="18062" builtinId="28" hidden="1" customBuiltin="1"/>
    <cellStyle name="Neutral" xfId="18086" builtinId="28" hidden="1" customBuiltin="1"/>
    <cellStyle name="Neutral" xfId="18110" builtinId="28" hidden="1" customBuiltin="1"/>
    <cellStyle name="Neutral" xfId="15654" builtinId="28" hidden="1" customBuiltin="1"/>
    <cellStyle name="Neutral" xfId="17038" builtinId="28" hidden="1" customBuiltin="1"/>
    <cellStyle name="Neutral" xfId="17046" builtinId="28" hidden="1" customBuiltin="1"/>
    <cellStyle name="Neutral" xfId="7710" builtinId="28" hidden="1" customBuiltin="1"/>
    <cellStyle name="Neutral" xfId="17111" builtinId="28" hidden="1" customBuiltin="1"/>
    <cellStyle name="Neutral" xfId="7581" builtinId="28" hidden="1" customBuiltin="1"/>
    <cellStyle name="Neutral" xfId="18263" builtinId="28" hidden="1" customBuiltin="1"/>
    <cellStyle name="Neutral" xfId="18284" builtinId="28" hidden="1" customBuiltin="1"/>
    <cellStyle name="Neutral" xfId="18307" builtinId="28" hidden="1" customBuiltin="1"/>
    <cellStyle name="Neutral" xfId="18328" builtinId="28" hidden="1" customBuiltin="1"/>
    <cellStyle name="Neutral" xfId="18349" builtinId="28" hidden="1" customBuiltin="1"/>
    <cellStyle name="Neutral" xfId="18237" builtinId="28" hidden="1" customBuiltin="1"/>
    <cellStyle name="Neutral" xfId="18384" builtinId="28" hidden="1" customBuiltin="1"/>
    <cellStyle name="Neutral" xfId="18414" builtinId="28" hidden="1" customBuiltin="1"/>
    <cellStyle name="Neutral" xfId="18448" builtinId="28" hidden="1" customBuiltin="1"/>
    <cellStyle name="Neutral" xfId="18480" builtinId="28" hidden="1" customBuiltin="1"/>
    <cellStyle name="Neutral" xfId="18512" builtinId="28" hidden="1" customBuiltin="1"/>
    <cellStyle name="Neutral" xfId="18449" builtinId="28" hidden="1" customBuiltin="1"/>
    <cellStyle name="Neutral" xfId="18521" builtinId="28" hidden="1" customBuiltin="1"/>
    <cellStyle name="Neutral" xfId="18252" builtinId="28" hidden="1" customBuiltin="1"/>
    <cellStyle name="Neutral" xfId="18561" builtinId="28" hidden="1" customBuiltin="1"/>
    <cellStyle name="Neutral" xfId="18587" builtinId="28" hidden="1" customBuiltin="1"/>
    <cellStyle name="Neutral" xfId="18614" builtinId="28" hidden="1" customBuiltin="1"/>
    <cellStyle name="Neutral" xfId="18562" builtinId="28" hidden="1" customBuiltin="1"/>
    <cellStyle name="Neutral" xfId="18661" builtinId="28" hidden="1" customBuiltin="1"/>
    <cellStyle name="Neutral" xfId="18691" builtinId="28" hidden="1" customBuiltin="1"/>
    <cellStyle name="Neutral" xfId="18722" builtinId="28" hidden="1" customBuiltin="1"/>
    <cellStyle name="Neutral" xfId="18753" builtinId="28" hidden="1" customBuiltin="1"/>
    <cellStyle name="Neutral" xfId="18781" builtinId="28" hidden="1" customBuiltin="1"/>
    <cellStyle name="Neutral" xfId="18723" builtinId="28" hidden="1" customBuiltin="1"/>
    <cellStyle name="Neutral" xfId="18790" builtinId="28" hidden="1" customBuiltin="1"/>
    <cellStyle name="Neutral" xfId="18500" builtinId="28" hidden="1" customBuiltin="1"/>
    <cellStyle name="Neutral" xfId="18826" builtinId="28" hidden="1" customBuiltin="1"/>
    <cellStyle name="Neutral" xfId="18853" builtinId="28" hidden="1" customBuiltin="1"/>
    <cellStyle name="Neutral" xfId="18877" builtinId="28" hidden="1" customBuiltin="1"/>
    <cellStyle name="Neutral" xfId="18906" builtinId="28" hidden="1" customBuiltin="1"/>
    <cellStyle name="Neutral" xfId="18944" builtinId="28" hidden="1" customBuiltin="1"/>
    <cellStyle name="Neutral" xfId="18973" builtinId="28" hidden="1" customBuiltin="1"/>
    <cellStyle name="Neutral" xfId="19004" builtinId="28" hidden="1" customBuiltin="1"/>
    <cellStyle name="Neutral" xfId="19036" builtinId="28" hidden="1" customBuiltin="1"/>
    <cellStyle name="Neutral" xfId="19064" builtinId="28" hidden="1" customBuiltin="1"/>
    <cellStyle name="Neutral" xfId="19005" builtinId="28" hidden="1" customBuiltin="1"/>
    <cellStyle name="Neutral" xfId="19073" builtinId="28" hidden="1" customBuiltin="1"/>
    <cellStyle name="Neutral" xfId="18917" builtinId="28" hidden="1" customBuiltin="1"/>
    <cellStyle name="Neutral" xfId="19109" builtinId="28" hidden="1" customBuiltin="1"/>
    <cellStyle name="Neutral" xfId="19132" builtinId="28" hidden="1" customBuiltin="1"/>
    <cellStyle name="Neutral" xfId="19156" builtinId="28" hidden="1" customBuiltin="1"/>
    <cellStyle name="Neutral" xfId="19179" builtinId="28" hidden="1" customBuiltin="1"/>
    <cellStyle name="Neutral" xfId="14248" builtinId="28" hidden="1" customBuiltin="1"/>
    <cellStyle name="Neutral" xfId="14212" builtinId="28" hidden="1" customBuiltin="1"/>
    <cellStyle name="Neutral" xfId="13992" builtinId="28" hidden="1" customBuiltin="1"/>
    <cellStyle name="Neutral" xfId="14249" builtinId="28" hidden="1" customBuiltin="1"/>
    <cellStyle name="Neutral" xfId="9610" builtinId="28" hidden="1" customBuiltin="1"/>
    <cellStyle name="Neutral" xfId="14167" builtinId="28" hidden="1" customBuiltin="1"/>
    <cellStyle name="Neutral" xfId="10732" builtinId="28" hidden="1" customBuiltin="1"/>
    <cellStyle name="Neutral" xfId="8434" builtinId="28" hidden="1" customBuiltin="1"/>
    <cellStyle name="Neutral" xfId="19094" builtinId="28" hidden="1" customBuiltin="1"/>
    <cellStyle name="Neutral" xfId="14031" builtinId="28" hidden="1" customBuiltin="1"/>
    <cellStyle name="Neutral" xfId="14014" builtinId="28" hidden="1" customBuiltin="1"/>
    <cellStyle name="Neutral" xfId="17138" builtinId="28" hidden="1" customBuiltin="1"/>
    <cellStyle name="Neutral" xfId="18863" builtinId="28" hidden="1" customBuiltin="1"/>
    <cellStyle name="Neutral" xfId="17862" builtinId="28" hidden="1" customBuiltin="1"/>
    <cellStyle name="Neutral" xfId="4097" builtinId="28" hidden="1" customBuiltin="1"/>
    <cellStyle name="Neutral" xfId="5836" builtinId="28" hidden="1" customBuiltin="1"/>
    <cellStyle name="Neutral" xfId="17522" builtinId="28" hidden="1" customBuiltin="1"/>
    <cellStyle name="Neutral" xfId="7499" builtinId="28" hidden="1" customBuiltin="1"/>
    <cellStyle name="Neutral" xfId="17219" builtinId="28" hidden="1" customBuiltin="1"/>
    <cellStyle name="Neutral" xfId="14099" builtinId="28" hidden="1" customBuiltin="1"/>
    <cellStyle name="Neutral" xfId="19241" builtinId="28" hidden="1" customBuiltin="1"/>
    <cellStyle name="Neutral" xfId="19279" builtinId="28" hidden="1" customBuiltin="1"/>
    <cellStyle name="Neutral" xfId="19314" builtinId="28" hidden="1" customBuiltin="1"/>
    <cellStyle name="Neutral" xfId="19242" builtinId="28" hidden="1" customBuiltin="1"/>
    <cellStyle name="Neutral" xfId="19377" builtinId="28" hidden="1" customBuiltin="1"/>
    <cellStyle name="Neutral" xfId="19410" builtinId="28" hidden="1" customBuiltin="1"/>
    <cellStyle name="Neutral" xfId="19444" builtinId="28" hidden="1" customBuiltin="1"/>
    <cellStyle name="Neutral" xfId="19478" builtinId="28" hidden="1" customBuiltin="1"/>
    <cellStyle name="Neutral" xfId="19508" builtinId="28" hidden="1" customBuiltin="1"/>
    <cellStyle name="Neutral" xfId="19445" builtinId="28" hidden="1" customBuiltin="1"/>
    <cellStyle name="Neutral" xfId="19517" builtinId="28" hidden="1" customBuiltin="1"/>
    <cellStyle name="Neutral" xfId="12838" builtinId="28" hidden="1" customBuiltin="1"/>
    <cellStyle name="Neutral" xfId="19564" builtinId="28" hidden="1" customBuiltin="1"/>
    <cellStyle name="Neutral" xfId="19600" builtinId="28" hidden="1" customBuiltin="1"/>
    <cellStyle name="Neutral" xfId="19634" builtinId="28" hidden="1" customBuiltin="1"/>
    <cellStyle name="Neutral" xfId="19674" builtinId="28" hidden="1" customBuiltin="1"/>
    <cellStyle name="Neutral" xfId="19719" builtinId="28" hidden="1" customBuiltin="1"/>
    <cellStyle name="Neutral" xfId="19752" builtinId="28" hidden="1" customBuiltin="1"/>
    <cellStyle name="Neutral" xfId="19786" builtinId="28" hidden="1" customBuiltin="1"/>
    <cellStyle name="Neutral" xfId="19820" builtinId="28" hidden="1" customBuiltin="1"/>
    <cellStyle name="Neutral" xfId="19850" builtinId="28" hidden="1" customBuiltin="1"/>
    <cellStyle name="Neutral" xfId="19787" builtinId="28" hidden="1" customBuiltin="1"/>
    <cellStyle name="Neutral" xfId="19859" builtinId="28" hidden="1" customBuiltin="1"/>
    <cellStyle name="Neutral" xfId="19686" builtinId="28" hidden="1" customBuiltin="1"/>
    <cellStyle name="Neutral" xfId="19906" builtinId="28" hidden="1" customBuiltin="1"/>
    <cellStyle name="Neutral" xfId="19942" builtinId="28" hidden="1" customBuiltin="1"/>
    <cellStyle name="Neutral" xfId="19976" builtinId="28" hidden="1" customBuiltin="1"/>
    <cellStyle name="Neutral" xfId="20015" builtinId="28" hidden="1" customBuiltin="1"/>
    <cellStyle name="Neutral" xfId="20125" builtinId="28" hidden="1" customBuiltin="1"/>
    <cellStyle name="Neutral" xfId="20146" builtinId="28" hidden="1" customBuiltin="1"/>
    <cellStyle name="Neutral" xfId="20169" builtinId="28" hidden="1" customBuiltin="1"/>
    <cellStyle name="Neutral" xfId="20191" builtinId="28" hidden="1" customBuiltin="1"/>
    <cellStyle name="Neutral" xfId="20212" builtinId="28" hidden="1" customBuiltin="1"/>
    <cellStyle name="Neutral" xfId="20246" builtinId="28" hidden="1" customBuiltin="1"/>
    <cellStyle name="Neutral" xfId="20444" builtinId="28" hidden="1" customBuiltin="1"/>
    <cellStyle name="Neutral" xfId="20469" builtinId="28" hidden="1" customBuiltin="1"/>
    <cellStyle name="Neutral" xfId="20495" builtinId="28" hidden="1" customBuiltin="1"/>
    <cellStyle name="Neutral" xfId="20522" builtinId="28" hidden="1" customBuiltin="1"/>
    <cellStyle name="Neutral" xfId="20547" builtinId="28" hidden="1" customBuiltin="1"/>
    <cellStyle name="Neutral" xfId="20413" builtinId="28" hidden="1" customBuiltin="1"/>
    <cellStyle name="Neutral" xfId="20587" builtinId="28" hidden="1" customBuiltin="1"/>
    <cellStyle name="Neutral" xfId="20618" builtinId="28" hidden="1" customBuiltin="1"/>
    <cellStyle name="Neutral" xfId="20652" builtinId="28" hidden="1" customBuiltin="1"/>
    <cellStyle name="Neutral" xfId="20685" builtinId="28" hidden="1" customBuiltin="1"/>
    <cellStyle name="Neutral" xfId="20716" builtinId="28" hidden="1" customBuiltin="1"/>
    <cellStyle name="Neutral" xfId="20653" builtinId="28" hidden="1" customBuiltin="1"/>
    <cellStyle name="Neutral" xfId="20725" builtinId="28" hidden="1" customBuiltin="1"/>
    <cellStyle name="Neutral" xfId="20431" builtinId="28" hidden="1" customBuiltin="1"/>
    <cellStyle name="Neutral" xfId="20766" builtinId="28" hidden="1" customBuiltin="1"/>
    <cellStyle name="Neutral" xfId="20795" builtinId="28" hidden="1" customBuiltin="1"/>
    <cellStyle name="Neutral" xfId="20819" builtinId="28" hidden="1" customBuiltin="1"/>
    <cellStyle name="Neutral" xfId="20767" builtinId="28" hidden="1" customBuiltin="1"/>
    <cellStyle name="Neutral" xfId="20866" builtinId="28" hidden="1" customBuiltin="1"/>
    <cellStyle name="Neutral" xfId="20896" builtinId="28" hidden="1" customBuiltin="1"/>
    <cellStyle name="Neutral" xfId="20927" builtinId="28" hidden="1" customBuiltin="1"/>
    <cellStyle name="Neutral" xfId="20958" builtinId="28" hidden="1" customBuiltin="1"/>
    <cellStyle name="Neutral" xfId="20986" builtinId="28" hidden="1" customBuiltin="1"/>
    <cellStyle name="Neutral" xfId="20928" builtinId="28" hidden="1" customBuiltin="1"/>
    <cellStyle name="Neutral" xfId="20995" builtinId="28" hidden="1" customBuiltin="1"/>
    <cellStyle name="Neutral" xfId="20704" builtinId="28" hidden="1" customBuiltin="1"/>
    <cellStyle name="Neutral" xfId="21030" builtinId="28" hidden="1" customBuiltin="1"/>
    <cellStyle name="Neutral" xfId="21055" builtinId="28" hidden="1" customBuiltin="1"/>
    <cellStyle name="Neutral" xfId="21078" builtinId="28" hidden="1" customBuiltin="1"/>
    <cellStyle name="Neutral" xfId="21105" builtinId="28" hidden="1" customBuiltin="1"/>
    <cellStyle name="Neutral" xfId="21144" builtinId="28" hidden="1" customBuiltin="1"/>
    <cellStyle name="Neutral" xfId="21173" builtinId="28" hidden="1" customBuiltin="1"/>
    <cellStyle name="Neutral" xfId="21204" builtinId="28" hidden="1" customBuiltin="1"/>
    <cellStyle name="Neutral" xfId="21236" builtinId="28" hidden="1" customBuiltin="1"/>
    <cellStyle name="Neutral" xfId="21263" builtinId="28" hidden="1" customBuiltin="1"/>
    <cellStyle name="Neutral" xfId="21205" builtinId="28" hidden="1" customBuiltin="1"/>
    <cellStyle name="Neutral" xfId="21272" builtinId="28" hidden="1" customBuiltin="1"/>
    <cellStyle name="Neutral" xfId="21116" builtinId="28" hidden="1" customBuiltin="1"/>
    <cellStyle name="Neutral" xfId="21307" builtinId="28" hidden="1" customBuiltin="1"/>
    <cellStyle name="Neutral" xfId="21333" builtinId="28" hidden="1" customBuiltin="1"/>
    <cellStyle name="Neutral" xfId="21356" builtinId="28" hidden="1" customBuiltin="1"/>
    <cellStyle name="Neutral" xfId="21379" builtinId="28" hidden="1" customBuiltin="1"/>
    <cellStyle name="Neutral" xfId="20302" builtinId="28" hidden="1" customBuiltin="1"/>
    <cellStyle name="Neutral" xfId="20323" builtinId="28" hidden="1" customBuiltin="1"/>
    <cellStyle name="Neutral" xfId="20331" builtinId="28" hidden="1" customBuiltin="1"/>
    <cellStyle name="Neutral" xfId="20306" builtinId="28" hidden="1" customBuiltin="1"/>
    <cellStyle name="Neutral" xfId="20395" builtinId="28" hidden="1" customBuiltin="1"/>
    <cellStyle name="Neutral" xfId="20264" builtinId="28" hidden="1" customBuiltin="1"/>
    <cellStyle name="Neutral" xfId="21532" builtinId="28" hidden="1" customBuiltin="1"/>
    <cellStyle name="Neutral" xfId="21553" builtinId="28" hidden="1" customBuiltin="1"/>
    <cellStyle name="Neutral" xfId="21576" builtinId="28" hidden="1" customBuiltin="1"/>
    <cellStyle name="Neutral" xfId="21597" builtinId="28" hidden="1" customBuiltin="1"/>
    <cellStyle name="Neutral" xfId="21618" builtinId="28" hidden="1" customBuiltin="1"/>
    <cellStyle name="Neutral" xfId="21506" builtinId="28" hidden="1" customBuiltin="1"/>
    <cellStyle name="Neutral" xfId="21653" builtinId="28" hidden="1" customBuiltin="1"/>
    <cellStyle name="Neutral" xfId="21683" builtinId="28" hidden="1" customBuiltin="1"/>
    <cellStyle name="Neutral" xfId="21717" builtinId="28" hidden="1" customBuiltin="1"/>
    <cellStyle name="Neutral" xfId="21749" builtinId="28" hidden="1" customBuiltin="1"/>
    <cellStyle name="Neutral" xfId="21780" builtinId="28" hidden="1" customBuiltin="1"/>
    <cellStyle name="Neutral" xfId="21718" builtinId="28" hidden="1" customBuiltin="1"/>
    <cellStyle name="Neutral" xfId="21789" builtinId="28" hidden="1" customBuiltin="1"/>
    <cellStyle name="Neutral" xfId="21521" builtinId="28" hidden="1" customBuiltin="1"/>
    <cellStyle name="Neutral" xfId="21827" builtinId="28" hidden="1" customBuiltin="1"/>
    <cellStyle name="Neutral" xfId="21852" builtinId="28" hidden="1" customBuiltin="1"/>
    <cellStyle name="Neutral" xfId="21876" builtinId="28" hidden="1" customBuiltin="1"/>
    <cellStyle name="Neutral" xfId="21828" builtinId="28" hidden="1" customBuiltin="1"/>
    <cellStyle name="Neutral" xfId="21923" builtinId="28" hidden="1" customBuiltin="1"/>
    <cellStyle name="Neutral" xfId="21952" builtinId="28" hidden="1" customBuiltin="1"/>
    <cellStyle name="Neutral" xfId="21983" builtinId="28" hidden="1" customBuiltin="1"/>
    <cellStyle name="Neutral" xfId="22014" builtinId="28" hidden="1" customBuiltin="1"/>
    <cellStyle name="Neutral" xfId="22041" builtinId="28" hidden="1" customBuiltin="1"/>
    <cellStyle name="Neutral" xfId="21984" builtinId="28" hidden="1" customBuiltin="1"/>
    <cellStyle name="Neutral" xfId="22050" builtinId="28" hidden="1" customBuiltin="1"/>
    <cellStyle name="Neutral" xfId="21768" builtinId="28" hidden="1" customBuiltin="1"/>
    <cellStyle name="Neutral" xfId="22084" builtinId="28" hidden="1" customBuiltin="1"/>
    <cellStyle name="Neutral" xfId="22109" builtinId="28" hidden="1" customBuiltin="1"/>
    <cellStyle name="Neutral" xfId="22133" builtinId="28" hidden="1" customBuiltin="1"/>
    <cellStyle name="Neutral" xfId="22161" builtinId="28" hidden="1" customBuiltin="1"/>
    <cellStyle name="Neutral" xfId="22199" builtinId="28" hidden="1" customBuiltin="1"/>
    <cellStyle name="Neutral" xfId="22228" builtinId="28" hidden="1" customBuiltin="1"/>
    <cellStyle name="Neutral" xfId="22259" builtinId="28" hidden="1" customBuiltin="1"/>
    <cellStyle name="Neutral" xfId="22291" builtinId="28" hidden="1" customBuiltin="1"/>
    <cellStyle name="Neutral" xfId="22318" builtinId="28" hidden="1" customBuiltin="1"/>
    <cellStyle name="Neutral" xfId="22260" builtinId="28" hidden="1" customBuiltin="1"/>
    <cellStyle name="Neutral" xfId="22327" builtinId="28" hidden="1" customBuiltin="1"/>
    <cellStyle name="Neutral" xfId="22172" builtinId="28" hidden="1" customBuiltin="1"/>
    <cellStyle name="Neutral" xfId="22363" builtinId="28" hidden="1" customBuiltin="1"/>
    <cellStyle name="Neutral" xfId="22386" builtinId="28" hidden="1" customBuiltin="1"/>
    <cellStyle name="Neutral" xfId="22409" builtinId="28" hidden="1" customBuiltin="1"/>
    <cellStyle name="Neutral" xfId="22432" builtinId="28" hidden="1" customBuiltin="1"/>
    <cellStyle name="Neutral" xfId="14132" builtinId="28" hidden="1" customBuiltin="1"/>
    <cellStyle name="Neutral" xfId="4764" builtinId="28" hidden="1" customBuiltin="1"/>
    <cellStyle name="Neutral" xfId="18575" builtinId="28" hidden="1" customBuiltin="1"/>
    <cellStyle name="Neutral" xfId="4193" builtinId="28" hidden="1" customBuiltin="1"/>
    <cellStyle name="Neutral" xfId="14605" builtinId="28" hidden="1" customBuiltin="1"/>
    <cellStyle name="Neutral" xfId="19236" builtinId="28" hidden="1" customBuiltin="1"/>
    <cellStyle name="Neutral" xfId="7859" builtinId="28" hidden="1" customBuiltin="1"/>
    <cellStyle name="Neutral" xfId="14019" builtinId="28" hidden="1" customBuiltin="1"/>
    <cellStyle name="Neutral" xfId="22348" builtinId="28" hidden="1" customBuiltin="1"/>
    <cellStyle name="Neutral" xfId="20108" builtinId="28" hidden="1" customBuiltin="1"/>
    <cellStyle name="Neutral" xfId="8289" builtinId="28" hidden="1" customBuiltin="1"/>
    <cellStyle name="Neutral" xfId="20422" builtinId="28" hidden="1" customBuiltin="1"/>
    <cellStyle name="Neutral" xfId="22119" builtinId="28" hidden="1" customBuiltin="1"/>
    <cellStyle name="Neutral" xfId="21134" builtinId="28" hidden="1" customBuiltin="1"/>
    <cellStyle name="Neutral" xfId="6126" builtinId="28" hidden="1" customBuiltin="1"/>
    <cellStyle name="Neutral" xfId="18398" builtinId="28" hidden="1" customBuiltin="1"/>
    <cellStyle name="Neutral" xfId="20802" builtinId="28" hidden="1" customBuiltin="1"/>
    <cellStyle name="Neutral" xfId="9870" builtinId="28" hidden="1" customBuiltin="1"/>
    <cellStyle name="Neutral" xfId="20502" builtinId="28" hidden="1" customBuiltin="1"/>
    <cellStyle name="Neutral" xfId="20109" builtinId="28" hidden="1" customBuiltin="1"/>
    <cellStyle name="Neutral" xfId="22494" builtinId="28" hidden="1" customBuiltin="1"/>
    <cellStyle name="Neutral" xfId="22532" builtinId="28" hidden="1" customBuiltin="1"/>
    <cellStyle name="Neutral" xfId="22567" builtinId="28" hidden="1" customBuiltin="1"/>
    <cellStyle name="Neutral" xfId="22495" builtinId="28" hidden="1" customBuiltin="1"/>
    <cellStyle name="Neutral" xfId="22630" builtinId="28" hidden="1" customBuiltin="1"/>
    <cellStyle name="Neutral" xfId="22663" builtinId="28" hidden="1" customBuiltin="1"/>
    <cellStyle name="Neutral" xfId="22697" builtinId="28" hidden="1" customBuiltin="1"/>
    <cellStyle name="Neutral" xfId="22731" builtinId="28" hidden="1" customBuiltin="1"/>
    <cellStyle name="Neutral" xfId="22761" builtinId="28" hidden="1" customBuiltin="1"/>
    <cellStyle name="Neutral" xfId="22698" builtinId="28" hidden="1" customBuiltin="1"/>
    <cellStyle name="Neutral" xfId="22770" builtinId="28" hidden="1" customBuiltin="1"/>
    <cellStyle name="Neutral" xfId="20022" builtinId="28" hidden="1" customBuiltin="1"/>
    <cellStyle name="Neutral" xfId="22817" builtinId="28" hidden="1" customBuiltin="1"/>
    <cellStyle name="Neutral" xfId="22853" builtinId="28" hidden="1" customBuiltin="1"/>
    <cellStyle name="Neutral" xfId="22887" builtinId="28" hidden="1" customBuiltin="1"/>
    <cellStyle name="Neutral" xfId="22927" builtinId="28" hidden="1" customBuiltin="1"/>
    <cellStyle name="Neutral" xfId="22972" builtinId="28" hidden="1" customBuiltin="1"/>
    <cellStyle name="Neutral" xfId="23005" builtinId="28" hidden="1" customBuiltin="1"/>
    <cellStyle name="Neutral" xfId="23039" builtinId="28" hidden="1" customBuiltin="1"/>
    <cellStyle name="Neutral" xfId="23073" builtinId="28" hidden="1" customBuiltin="1"/>
    <cellStyle name="Neutral" xfId="23103" builtinId="28" hidden="1" customBuiltin="1"/>
    <cellStyle name="Neutral" xfId="23040" builtinId="28" hidden="1" customBuiltin="1"/>
    <cellStyle name="Neutral" xfId="23112" builtinId="28" hidden="1" customBuiltin="1"/>
    <cellStyle name="Neutral" xfId="22939" builtinId="28" hidden="1" customBuiltin="1"/>
    <cellStyle name="Neutral" xfId="23159" builtinId="28" hidden="1" customBuiltin="1"/>
    <cellStyle name="Neutral" xfId="23195" builtinId="28" hidden="1" customBuiltin="1"/>
    <cellStyle name="Neutral" xfId="23229" builtinId="28" hidden="1" customBuiltin="1"/>
    <cellStyle name="Neutral" xfId="23265" builtinId="28" hidden="1" customBuiltin="1"/>
    <cellStyle name="Neutral" xfId="23333" builtinId="28" hidden="1" customBuiltin="1"/>
    <cellStyle name="Neutral" xfId="23354" builtinId="28" hidden="1" customBuiltin="1"/>
    <cellStyle name="Neutral" xfId="23377" builtinId="28" hidden="1" customBuiltin="1"/>
    <cellStyle name="Neutral" xfId="23399" builtinId="28" hidden="1" customBuiltin="1"/>
    <cellStyle name="Neutral" xfId="23420" builtinId="28" hidden="1" customBuiltin="1"/>
    <cellStyle name="Neutral" xfId="23451" builtinId="28" hidden="1" customBuiltin="1"/>
    <cellStyle name="Neutral" xfId="23646" builtinId="28" hidden="1" customBuiltin="1"/>
    <cellStyle name="Neutral" xfId="23668" builtinId="28" hidden="1" customBuiltin="1"/>
    <cellStyle name="Neutral" xfId="23694" builtinId="28" hidden="1" customBuiltin="1"/>
    <cellStyle name="Neutral" xfId="23720" builtinId="28" hidden="1" customBuiltin="1"/>
    <cellStyle name="Neutral" xfId="23744" builtinId="28" hidden="1" customBuiltin="1"/>
    <cellStyle name="Neutral" xfId="23615" builtinId="28" hidden="1" customBuiltin="1"/>
    <cellStyle name="Neutral" xfId="23784" builtinId="28" hidden="1" customBuiltin="1"/>
    <cellStyle name="Neutral" xfId="23814" builtinId="28" hidden="1" customBuiltin="1"/>
    <cellStyle name="Neutral" xfId="23848" builtinId="28" hidden="1" customBuiltin="1"/>
    <cellStyle name="Neutral" xfId="23881" builtinId="28" hidden="1" customBuiltin="1"/>
    <cellStyle name="Neutral" xfId="23912" builtinId="28" hidden="1" customBuiltin="1"/>
    <cellStyle name="Neutral" xfId="23849" builtinId="28" hidden="1" customBuiltin="1"/>
    <cellStyle name="Neutral" xfId="23921" builtinId="28" hidden="1" customBuiltin="1"/>
    <cellStyle name="Neutral" xfId="23633" builtinId="28" hidden="1" customBuiltin="1"/>
    <cellStyle name="Neutral" xfId="23960" builtinId="28" hidden="1" customBuiltin="1"/>
    <cellStyle name="Neutral" xfId="23987" builtinId="28" hidden="1" customBuiltin="1"/>
    <cellStyle name="Neutral" xfId="24011" builtinId="28" hidden="1" customBuiltin="1"/>
    <cellStyle name="Neutral" xfId="23961" builtinId="28" hidden="1" customBuiltin="1"/>
    <cellStyle name="Neutral" xfId="24057" builtinId="28" hidden="1" customBuiltin="1"/>
    <cellStyle name="Neutral" xfId="24085" builtinId="28" hidden="1" customBuiltin="1"/>
    <cellStyle name="Neutral" xfId="24116" builtinId="28" hidden="1" customBuiltin="1"/>
    <cellStyle name="Neutral" xfId="24147" builtinId="28" hidden="1" customBuiltin="1"/>
    <cellStyle name="Neutral" xfId="24174" builtinId="28" hidden="1" customBuiltin="1"/>
    <cellStyle name="Neutral" xfId="24117" builtinId="28" hidden="1" customBuiltin="1"/>
    <cellStyle name="Neutral" xfId="24183" builtinId="28" hidden="1" customBuiltin="1"/>
    <cellStyle name="Neutral" xfId="23900" builtinId="28" hidden="1" customBuiltin="1"/>
    <cellStyle name="Neutral" xfId="24218" builtinId="28" hidden="1" customBuiltin="1"/>
    <cellStyle name="Neutral" xfId="24242" builtinId="28" hidden="1" customBuiltin="1"/>
    <cellStyle name="Neutral" xfId="24265" builtinId="28" hidden="1" customBuiltin="1"/>
    <cellStyle name="Neutral" xfId="24292" builtinId="28" hidden="1" customBuiltin="1"/>
    <cellStyle name="Neutral" xfId="24331" builtinId="28" hidden="1" customBuiltin="1"/>
    <cellStyle name="Neutral" xfId="24359" builtinId="28" hidden="1" customBuiltin="1"/>
    <cellStyle name="Neutral" xfId="24390" builtinId="28" hidden="1" customBuiltin="1"/>
    <cellStyle name="Neutral" xfId="24421" builtinId="28" hidden="1" customBuiltin="1"/>
    <cellStyle name="Neutral" xfId="24448" builtinId="28" hidden="1" customBuiltin="1"/>
    <cellStyle name="Neutral" xfId="24391" builtinId="28" hidden="1" customBuiltin="1"/>
    <cellStyle name="Neutral" xfId="24457" builtinId="28" hidden="1" customBuiltin="1"/>
    <cellStyle name="Neutral" xfId="24303" builtinId="28" hidden="1" customBuiltin="1"/>
    <cellStyle name="Neutral" xfId="24492" builtinId="28" hidden="1" customBuiltin="1"/>
    <cellStyle name="Neutral" xfId="24517" builtinId="28" hidden="1" customBuiltin="1"/>
    <cellStyle name="Neutral" xfId="24540" builtinId="28" hidden="1" customBuiltin="1"/>
    <cellStyle name="Neutral" xfId="24563" builtinId="28" hidden="1" customBuiltin="1"/>
    <cellStyle name="Neutral" xfId="23506" builtinId="28" hidden="1" customBuiltin="1"/>
    <cellStyle name="Neutral" xfId="23527" builtinId="28" hidden="1" customBuiltin="1"/>
    <cellStyle name="Neutral" xfId="23535" builtinId="28" hidden="1" customBuiltin="1"/>
    <cellStyle name="Neutral" xfId="23510" builtinId="28" hidden="1" customBuiltin="1"/>
    <cellStyle name="Neutral" xfId="23598" builtinId="28" hidden="1" customBuiltin="1"/>
    <cellStyle name="Neutral" xfId="23469" builtinId="28" hidden="1" customBuiltin="1"/>
    <cellStyle name="Neutral" xfId="24715" builtinId="28" hidden="1" customBuiltin="1"/>
    <cellStyle name="Neutral" xfId="24736" builtinId="28" hidden="1" customBuiltin="1"/>
    <cellStyle name="Neutral" xfId="24759" builtinId="28" hidden="1" customBuiltin="1"/>
    <cellStyle name="Neutral" xfId="24780" builtinId="28" hidden="1" customBuiltin="1"/>
    <cellStyle name="Neutral" xfId="24801" builtinId="28" hidden="1" customBuiltin="1"/>
    <cellStyle name="Neutral" xfId="24690" builtinId="28" hidden="1" customBuiltin="1"/>
    <cellStyle name="Neutral" xfId="24835" builtinId="28" hidden="1" customBuiltin="1"/>
    <cellStyle name="Neutral" xfId="24864" builtinId="28" hidden="1" customBuiltin="1"/>
    <cellStyle name="Neutral" xfId="24898" builtinId="28" hidden="1" customBuiltin="1"/>
    <cellStyle name="Neutral" xfId="24929" builtinId="28" hidden="1" customBuiltin="1"/>
    <cellStyle name="Neutral" xfId="24960" builtinId="28" hidden="1" customBuiltin="1"/>
    <cellStyle name="Neutral" xfId="24899" builtinId="28" hidden="1" customBuiltin="1"/>
    <cellStyle name="Neutral" xfId="24969" builtinId="28" hidden="1" customBuiltin="1"/>
    <cellStyle name="Neutral" xfId="24704" builtinId="28" hidden="1" customBuiltin="1"/>
    <cellStyle name="Neutral" xfId="25007" builtinId="28" hidden="1" customBuiltin="1"/>
    <cellStyle name="Neutral" xfId="25031" builtinId="28" hidden="1" customBuiltin="1"/>
    <cellStyle name="Neutral" xfId="25055" builtinId="28" hidden="1" customBuiltin="1"/>
    <cellStyle name="Neutral" xfId="25008" builtinId="28" hidden="1" customBuiltin="1"/>
    <cellStyle name="Neutral" xfId="25100" builtinId="28" hidden="1" customBuiltin="1"/>
    <cellStyle name="Neutral" xfId="25128" builtinId="28" hidden="1" customBuiltin="1"/>
    <cellStyle name="Neutral" xfId="25159" builtinId="28" hidden="1" customBuiltin="1"/>
    <cellStyle name="Neutral" xfId="25189" builtinId="28" hidden="1" customBuiltin="1"/>
    <cellStyle name="Neutral" xfId="25216" builtinId="28" hidden="1" customBuiltin="1"/>
    <cellStyle name="Neutral" xfId="25160" builtinId="28" hidden="1" customBuiltin="1"/>
    <cellStyle name="Neutral" xfId="25225" builtinId="28" hidden="1" customBuiltin="1"/>
    <cellStyle name="Neutral" xfId="24948" builtinId="28" hidden="1" customBuiltin="1"/>
    <cellStyle name="Neutral" xfId="25258" builtinId="28" hidden="1" customBuiltin="1"/>
    <cellStyle name="Neutral" xfId="25282" builtinId="28" hidden="1" customBuiltin="1"/>
    <cellStyle name="Neutral" xfId="25306" builtinId="28" hidden="1" customBuiltin="1"/>
    <cellStyle name="Neutral" xfId="25334" builtinId="28" hidden="1" customBuiltin="1"/>
    <cellStyle name="Neutral" xfId="25371" builtinId="28" hidden="1" customBuiltin="1"/>
    <cellStyle name="Neutral" xfId="25399" builtinId="28" hidden="1" customBuiltin="1"/>
    <cellStyle name="Neutral" xfId="25430" builtinId="28" hidden="1" customBuiltin="1"/>
    <cellStyle name="Neutral" xfId="25460" builtinId="28" hidden="1" customBuiltin="1"/>
    <cellStyle name="Neutral" xfId="25487" builtinId="28" hidden="1" customBuiltin="1"/>
    <cellStyle name="Neutral" xfId="25431" builtinId="28" hidden="1" customBuiltin="1"/>
    <cellStyle name="Neutral" xfId="25496" builtinId="28" hidden="1" customBuiltin="1"/>
    <cellStyle name="Neutral" xfId="25345" builtinId="28" hidden="1" customBuiltin="1"/>
    <cellStyle name="Neutral" xfId="25531" builtinId="28" hidden="1" customBuiltin="1"/>
    <cellStyle name="Neutral" xfId="25554" builtinId="28" hidden="1" customBuiltin="1"/>
    <cellStyle name="Neutral" xfId="25577" builtinId="28" hidden="1" customBuiltin="1"/>
    <cellStyle name="Neutral" xfId="25600" builtinId="28" hidden="1" customBuiltin="1"/>
    <cellStyle name="Neutral" xfId="6162" builtinId="28" hidden="1" customBuiltin="1"/>
    <cellStyle name="Neutral" xfId="14266" builtinId="28" hidden="1" customBuiltin="1"/>
    <cellStyle name="Neutral" xfId="21841" builtinId="28" hidden="1" customBuiltin="1"/>
    <cellStyle name="Neutral" xfId="20121" builtinId="28" hidden="1" customBuiltin="1"/>
    <cellStyle name="Neutral" xfId="14161" builtinId="28" hidden="1" customBuiltin="1"/>
    <cellStyle name="Neutral" xfId="22489" builtinId="28" hidden="1" customBuiltin="1"/>
    <cellStyle name="Neutral" xfId="4606" builtinId="28" hidden="1" customBuiltin="1"/>
    <cellStyle name="Neutral" xfId="5045" builtinId="28" hidden="1" customBuiltin="1"/>
    <cellStyle name="Neutral" xfId="25517" builtinId="28" hidden="1" customBuiltin="1"/>
    <cellStyle name="Neutral" xfId="23324" builtinId="28" hidden="1" customBuiltin="1"/>
    <cellStyle name="Neutral" xfId="4129" builtinId="28" hidden="1" customBuiltin="1"/>
    <cellStyle name="Neutral" xfId="23624" builtinId="28" hidden="1" customBuiltin="1"/>
    <cellStyle name="Neutral" xfId="25292" builtinId="28" hidden="1" customBuiltin="1"/>
    <cellStyle name="Neutral" xfId="24321" builtinId="28" hidden="1" customBuiltin="1"/>
    <cellStyle name="Neutral" xfId="14048" builtinId="28" hidden="1" customBuiltin="1"/>
    <cellStyle name="Neutral" xfId="21667" builtinId="28" hidden="1" customBuiltin="1"/>
    <cellStyle name="Neutral" xfId="23994" builtinId="28" hidden="1" customBuiltin="1"/>
    <cellStyle name="Neutral" xfId="4650" builtinId="28" hidden="1" customBuiltin="1"/>
    <cellStyle name="Neutral" xfId="23701" builtinId="28" hidden="1" customBuiltin="1"/>
    <cellStyle name="Neutral" xfId="23325" builtinId="28" hidden="1" customBuiltin="1"/>
    <cellStyle name="Neutral" xfId="25661" builtinId="28" hidden="1" customBuiltin="1"/>
    <cellStyle name="Neutral" xfId="25698" builtinId="28" hidden="1" customBuiltin="1"/>
    <cellStyle name="Neutral" xfId="25733" builtinId="28" hidden="1" customBuiltin="1"/>
    <cellStyle name="Neutral" xfId="25662" builtinId="28" hidden="1" customBuiltin="1"/>
    <cellStyle name="Neutral" xfId="25796" builtinId="28" hidden="1" customBuiltin="1"/>
    <cellStyle name="Neutral" xfId="25829" builtinId="28" hidden="1" customBuiltin="1"/>
    <cellStyle name="Neutral" xfId="25863" builtinId="28" hidden="1" customBuiltin="1"/>
    <cellStyle name="Neutral" xfId="25897" builtinId="28" hidden="1" customBuiltin="1"/>
    <cellStyle name="Neutral" xfId="25927" builtinId="28" hidden="1" customBuiltin="1"/>
    <cellStyle name="Neutral" xfId="25864" builtinId="28" hidden="1" customBuiltin="1"/>
    <cellStyle name="Neutral" xfId="25936" builtinId="28" hidden="1" customBuiltin="1"/>
    <cellStyle name="Neutral" xfId="23272" builtinId="28" hidden="1" customBuiltin="1"/>
    <cellStyle name="Neutral" xfId="25983" builtinId="28" hidden="1" customBuiltin="1"/>
    <cellStyle name="Neutral" xfId="26019" builtinId="28" hidden="1" customBuiltin="1"/>
    <cellStyle name="Neutral" xfId="26053" builtinId="28" hidden="1" customBuiltin="1"/>
    <cellStyle name="Neutral" xfId="26090" builtinId="28" hidden="1" customBuiltin="1"/>
    <cellStyle name="Neutral" xfId="26128" builtinId="28" hidden="1" customBuiltin="1"/>
    <cellStyle name="Neutral" xfId="26156" builtinId="28" hidden="1" customBuiltin="1"/>
    <cellStyle name="Neutral" xfId="26187" builtinId="28" hidden="1" customBuiltin="1"/>
    <cellStyle name="Neutral" xfId="26218" builtinId="28" hidden="1" customBuiltin="1"/>
    <cellStyle name="Neutral" xfId="26245" builtinId="28" hidden="1" customBuiltin="1"/>
    <cellStyle name="Neutral" xfId="26188" builtinId="28" hidden="1" customBuiltin="1"/>
    <cellStyle name="Neutral" xfId="26254" builtinId="28" hidden="1" customBuiltin="1"/>
    <cellStyle name="Neutral" xfId="26101" builtinId="28" hidden="1" customBuiltin="1"/>
    <cellStyle name="Neutral" xfId="26286" builtinId="28" hidden="1" customBuiltin="1"/>
    <cellStyle name="Neutral" xfId="26309" builtinId="28" hidden="1" customBuiltin="1"/>
    <cellStyle name="Neutral" xfId="26330" builtinId="28" hidden="1" customBuiltin="1"/>
    <cellStyle name="Neutral" xfId="26352" builtinId="28" hidden="1" customBuiltin="1"/>
    <cellStyle name="Neutral" xfId="26374" builtinId="28" hidden="1" customBuiltin="1"/>
    <cellStyle name="Neutral" xfId="26395" builtinId="28" hidden="1" customBuiltin="1"/>
    <cellStyle name="Neutral" xfId="26417" builtinId="28" hidden="1" customBuiltin="1"/>
    <cellStyle name="Neutral" xfId="26439" builtinId="28" hidden="1" customBuiltin="1"/>
    <cellStyle name="Neutral" xfId="26460" builtinId="28" hidden="1" customBuiltin="1"/>
    <cellStyle name="Neutral" xfId="26485" builtinId="28" hidden="1" customBuiltin="1"/>
    <cellStyle name="Neutral" xfId="26664" builtinId="28" hidden="1" customBuiltin="1"/>
    <cellStyle name="Neutral" xfId="26685" builtinId="28" hidden="1" customBuiltin="1"/>
    <cellStyle name="Neutral" xfId="26708" builtinId="28" hidden="1" customBuiltin="1"/>
    <cellStyle name="Neutral" xfId="26730" builtinId="28" hidden="1" customBuiltin="1"/>
    <cellStyle name="Neutral" xfId="26751" builtinId="28" hidden="1" customBuiltin="1"/>
    <cellStyle name="Neutral" xfId="26637" builtinId="28" hidden="1" customBuiltin="1"/>
    <cellStyle name="Neutral" xfId="26784" builtinId="28" hidden="1" customBuiltin="1"/>
    <cellStyle name="Neutral" xfId="26812" builtinId="28" hidden="1" customBuiltin="1"/>
    <cellStyle name="Neutral" xfId="26846" builtinId="28" hidden="1" customBuiltin="1"/>
    <cellStyle name="Neutral" xfId="26877" builtinId="28" hidden="1" customBuiltin="1"/>
    <cellStyle name="Neutral" xfId="26908" builtinId="28" hidden="1" customBuiltin="1"/>
    <cellStyle name="Neutral" xfId="26847" builtinId="28" hidden="1" customBuiltin="1"/>
    <cellStyle name="Neutral" xfId="26917" builtinId="28" hidden="1" customBuiltin="1"/>
    <cellStyle name="Neutral" xfId="26652" builtinId="28" hidden="1" customBuiltin="1"/>
    <cellStyle name="Neutral" xfId="26953" builtinId="28" hidden="1" customBuiltin="1"/>
    <cellStyle name="Neutral" xfId="26976" builtinId="28" hidden="1" customBuiltin="1"/>
    <cellStyle name="Neutral" xfId="26997" builtinId="28" hidden="1" customBuiltin="1"/>
    <cellStyle name="Neutral" xfId="26954" builtinId="28" hidden="1" customBuiltin="1"/>
    <cellStyle name="Neutral" xfId="27039" builtinId="28" hidden="1" customBuiltin="1"/>
    <cellStyle name="Neutral" xfId="27066" builtinId="28" hidden="1" customBuiltin="1"/>
    <cellStyle name="Neutral" xfId="27097" builtinId="28" hidden="1" customBuiltin="1"/>
    <cellStyle name="Neutral" xfId="27127" builtinId="28" hidden="1" customBuiltin="1"/>
    <cellStyle name="Neutral" xfId="27154" builtinId="28" hidden="1" customBuiltin="1"/>
    <cellStyle name="Neutral" xfId="27098" builtinId="28" hidden="1" customBuiltin="1"/>
    <cellStyle name="Neutral" xfId="27163" builtinId="28" hidden="1" customBuiltin="1"/>
    <cellStyle name="Neutral" xfId="26896" builtinId="28" hidden="1" customBuiltin="1"/>
    <cellStyle name="Neutral" xfId="27195" builtinId="28" hidden="1" customBuiltin="1"/>
    <cellStyle name="Neutral" xfId="27217" builtinId="28" hidden="1" customBuiltin="1"/>
    <cellStyle name="Neutral" xfId="27238" builtinId="28" hidden="1" customBuiltin="1"/>
    <cellStyle name="Neutral" xfId="27262" builtinId="28" hidden="1" customBuiltin="1"/>
    <cellStyle name="Neutral" xfId="27299" builtinId="28" hidden="1" customBuiltin="1"/>
    <cellStyle name="Neutral" xfId="27326" builtinId="28" hidden="1" customBuiltin="1"/>
    <cellStyle name="Neutral" xfId="27357" builtinId="28" hidden="1" customBuiltin="1"/>
    <cellStyle name="Neutral" xfId="27387" builtinId="28" hidden="1" customBuiltin="1"/>
    <cellStyle name="Neutral" xfId="27414" builtinId="28" hidden="1" customBuiltin="1"/>
    <cellStyle name="Neutral" xfId="27358" builtinId="28" hidden="1" customBuiltin="1"/>
    <cellStyle name="Neutral" xfId="27423" builtinId="28" hidden="1" customBuiltin="1"/>
    <cellStyle name="Neutral" xfId="27273" builtinId="28" hidden="1" customBuiltin="1"/>
    <cellStyle name="Neutral" xfId="27455" builtinId="28" hidden="1" customBuiltin="1"/>
    <cellStyle name="Neutral" xfId="27477" builtinId="28" hidden="1" customBuiltin="1"/>
    <cellStyle name="Neutral" xfId="27498" builtinId="28" hidden="1" customBuiltin="1"/>
    <cellStyle name="Neutral" xfId="27519" builtinId="28" hidden="1" customBuiltin="1"/>
    <cellStyle name="Neutral" xfId="26536" builtinId="28" hidden="1" customBuiltin="1"/>
    <cellStyle name="Neutral" xfId="26556" builtinId="28" hidden="1" customBuiltin="1"/>
    <cellStyle name="Neutral" xfId="26563" builtinId="28" hidden="1" customBuiltin="1"/>
    <cellStyle name="Neutral" xfId="26540" builtinId="28" hidden="1" customBuiltin="1"/>
    <cellStyle name="Neutral" xfId="26621" builtinId="28" hidden="1" customBuiltin="1"/>
    <cellStyle name="Neutral" xfId="26503" builtinId="28" hidden="1" customBuiltin="1"/>
    <cellStyle name="Neutral" xfId="27572" builtinId="28" hidden="1" customBuiltin="1"/>
    <cellStyle name="Neutral" xfId="27593" builtinId="28" hidden="1" customBuiltin="1"/>
    <cellStyle name="Neutral" xfId="27616" builtinId="28" hidden="1" customBuiltin="1"/>
    <cellStyle name="Neutral" xfId="27637" builtinId="28" hidden="1" customBuiltin="1"/>
    <cellStyle name="Neutral" xfId="27658" builtinId="28" hidden="1" customBuiltin="1"/>
    <cellStyle name="Neutral" xfId="27547" builtinId="28" hidden="1" customBuiltin="1"/>
    <cellStyle name="Neutral" xfId="27690" builtinId="28" hidden="1" customBuiltin="1"/>
    <cellStyle name="Neutral" xfId="27718" builtinId="28" hidden="1" customBuiltin="1"/>
    <cellStyle name="Neutral" xfId="27752" builtinId="28" hidden="1" customBuiltin="1"/>
    <cellStyle name="Neutral" xfId="27782" builtinId="28" hidden="1" customBuiltin="1"/>
    <cellStyle name="Neutral" xfId="27813" builtinId="28" hidden="1" customBuiltin="1"/>
    <cellStyle name="Neutral" xfId="27753" builtinId="28" hidden="1" customBuiltin="1"/>
    <cellStyle name="Neutral" xfId="27822" builtinId="28" hidden="1" customBuiltin="1"/>
    <cellStyle name="Neutral" xfId="27561" builtinId="28" hidden="1" customBuiltin="1"/>
    <cellStyle name="Neutral" xfId="27858" builtinId="28" hidden="1" customBuiltin="1"/>
    <cellStyle name="Neutral" xfId="27880" builtinId="28" hidden="1" customBuiltin="1"/>
    <cellStyle name="Neutral" xfId="27901" builtinId="28" hidden="1" customBuiltin="1"/>
    <cellStyle name="Neutral" xfId="27859" builtinId="28" hidden="1" customBuiltin="1"/>
    <cellStyle name="Neutral" xfId="27941" builtinId="28" hidden="1" customBuiltin="1"/>
    <cellStyle name="Neutral" xfId="27968" builtinId="28" hidden="1" customBuiltin="1"/>
    <cellStyle name="Neutral" xfId="27999" builtinId="28" hidden="1" customBuiltin="1"/>
    <cellStyle name="Neutral" xfId="28028" builtinId="28" hidden="1" customBuiltin="1"/>
    <cellStyle name="Neutral" xfId="28055" builtinId="28" hidden="1" customBuiltin="1"/>
    <cellStyle name="Neutral" xfId="28000" builtinId="28" hidden="1" customBuiltin="1"/>
    <cellStyle name="Neutral" xfId="28064" builtinId="28" hidden="1" customBuiltin="1"/>
    <cellStyle name="Neutral" xfId="27801" builtinId="28" hidden="1" customBuiltin="1"/>
    <cellStyle name="Neutral" xfId="28096" builtinId="28" hidden="1" customBuiltin="1"/>
    <cellStyle name="Neutral" xfId="28117" builtinId="28" hidden="1" customBuiltin="1"/>
    <cellStyle name="Neutral" xfId="28138" builtinId="28" hidden="1" customBuiltin="1"/>
    <cellStyle name="Neutral" xfId="28162" builtinId="28" hidden="1" customBuiltin="1"/>
    <cellStyle name="Neutral" xfId="28197" builtinId="28" hidden="1" customBuiltin="1"/>
    <cellStyle name="Neutral" xfId="28224" builtinId="28" hidden="1" customBuiltin="1"/>
    <cellStyle name="Neutral" xfId="28255" builtinId="28" hidden="1" customBuiltin="1"/>
    <cellStyle name="Neutral" xfId="28284" builtinId="28" hidden="1" customBuiltin="1"/>
    <cellStyle name="Neutral" xfId="28311" builtinId="28" hidden="1" customBuiltin="1"/>
    <cellStyle name="Neutral" xfId="28256" builtinId="28" hidden="1" customBuiltin="1"/>
    <cellStyle name="Neutral" xfId="28320" builtinId="28" hidden="1" customBuiltin="1"/>
    <cellStyle name="Neutral" xfId="28173" builtinId="28" hidden="1" customBuiltin="1"/>
    <cellStyle name="Neutral" xfId="28352" builtinId="28" hidden="1" customBuiltin="1"/>
    <cellStyle name="Neutral" xfId="28373" builtinId="28" hidden="1" customBuiltin="1"/>
    <cellStyle name="Neutral" xfId="28394" builtinId="28" hidden="1" customBuiltin="1"/>
    <cellStyle name="Neutral" xfId="28415" builtinId="28" hidden="1" customBuiltin="1"/>
    <cellStyle name="Normal" xfId="0" builtinId="0" customBuiltin="1"/>
    <cellStyle name="Normal 10" xfId="34094" xr:uid="{B99900B4-99CF-46EF-B022-157410A77A8A}"/>
    <cellStyle name="Normal 146" xfId="34128" xr:uid="{803C3102-3877-4AA7-BB3C-6AF3EF106578}"/>
    <cellStyle name="Normal 147" xfId="34131" xr:uid="{898E536F-6E61-43B0-A3CD-6F7E1F5E058D}"/>
    <cellStyle name="Normal 151" xfId="34129" xr:uid="{237214A5-D43E-4853-9513-34F863931179}"/>
    <cellStyle name="Normal 2" xfId="34031" xr:uid="{ED6B44DE-BFCC-45FA-B6A9-E545E2925142}"/>
    <cellStyle name="Normal 2 2" xfId="34133" xr:uid="{9A149FFD-98AB-4AA8-94C5-DEDE07C8E7AF}"/>
    <cellStyle name="Normal 2 3" xfId="34136" xr:uid="{BA7E9614-B3C0-4EAF-83FF-2B83AAA771CC}"/>
    <cellStyle name="Normal 2 30" xfId="34117" xr:uid="{5D7D2B3F-F9D0-4EE4-A62D-B096DD753381}"/>
    <cellStyle name="Normal 2 4" xfId="34127" xr:uid="{631D87FB-48AD-4C26-9BE4-165174BF8A40}"/>
    <cellStyle name="Normal 3" xfId="34124" xr:uid="{69BE865D-F97B-453A-8D4B-F6AD4429E7F4}"/>
    <cellStyle name="Normal 6" xfId="34119" xr:uid="{1B2B77E2-4426-4060-BE76-90FCC06A7F3C}"/>
    <cellStyle name="Normal 7" xfId="34121" xr:uid="{B72233C4-1A14-4E75-B740-178FB75BCE6E}"/>
    <cellStyle name="Normal 8" xfId="34113" xr:uid="{4C7DF9B2-ABCF-4332-B17D-DDC67157C6B5}"/>
    <cellStyle name="Normal 8 10" xfId="34114" xr:uid="{DA2B2913-5A3F-4BA1-A902-2E7D14EE0CDC}"/>
    <cellStyle name="Normal 8 2 3 3 2" xfId="34118" xr:uid="{84A9F7A8-264C-483B-A7AE-FF15CFD13FD5}"/>
    <cellStyle name="Normal 8 9" xfId="34115" xr:uid="{4894934C-D1D5-4787-997C-75A1DA03FD12}"/>
    <cellStyle name="Note" xfId="17" builtinId="10" hidden="1" customBuiltin="1"/>
    <cellStyle name="Note" xfId="59" builtinId="10" hidden="1" customBuiltin="1"/>
    <cellStyle name="Note" xfId="93" builtinId="10" hidden="1" customBuiltin="1"/>
    <cellStyle name="Note" xfId="134" builtinId="10" hidden="1" customBuiltin="1"/>
    <cellStyle name="Note" xfId="177" builtinId="10" hidden="1" customBuiltin="1"/>
    <cellStyle name="Note" xfId="211" builtinId="10" hidden="1" customBuiltin="1"/>
    <cellStyle name="Note" xfId="248" builtinId="10" hidden="1" customBuiltin="1"/>
    <cellStyle name="Note" xfId="285" builtinId="10" hidden="1" customBuiltin="1"/>
    <cellStyle name="Note" xfId="319" builtinId="10" hidden="1" customBuiltin="1"/>
    <cellStyle name="Note" xfId="354" builtinId="10" hidden="1" customBuiltin="1"/>
    <cellStyle name="Note" xfId="3905" builtinId="10" hidden="1" customBuiltin="1"/>
    <cellStyle name="Note" xfId="3939" builtinId="10" hidden="1" customBuiltin="1"/>
    <cellStyle name="Note" xfId="3976" builtinId="10" hidden="1" customBuiltin="1"/>
    <cellStyle name="Note" xfId="4013" builtinId="10" hidden="1" customBuiltin="1"/>
    <cellStyle name="Note" xfId="4047" builtinId="10" hidden="1" customBuiltin="1"/>
    <cellStyle name="Note" xfId="4245" builtinId="10" hidden="1" customBuiltin="1"/>
    <cellStyle name="Note" xfId="7889" builtinId="10" hidden="1" customBuiltin="1"/>
    <cellStyle name="Note" xfId="8500" builtinId="10" hidden="1" customBuiltin="1"/>
    <cellStyle name="Note" xfId="10769" builtinId="10" hidden="1" customBuiltin="1"/>
    <cellStyle name="Note" xfId="8082" builtinId="10" hidden="1" customBuiltin="1"/>
    <cellStyle name="Note" xfId="5147" builtinId="10" hidden="1" customBuiltin="1"/>
    <cellStyle name="Note" xfId="8509" builtinId="10" hidden="1" customBuiltin="1"/>
    <cellStyle name="Note" xfId="5342" builtinId="10" hidden="1" customBuiltin="1"/>
    <cellStyle name="Note" xfId="7953" builtinId="10" hidden="1" customBuiltin="1"/>
    <cellStyle name="Note" xfId="5361" builtinId="10" hidden="1" customBuiltin="1"/>
    <cellStyle name="Note" xfId="5847" builtinId="10" hidden="1" customBuiltin="1"/>
    <cellStyle name="Note" xfId="4232" builtinId="10" hidden="1" customBuiltin="1"/>
    <cellStyle name="Note" xfId="10734" builtinId="10" hidden="1" customBuiltin="1"/>
    <cellStyle name="Note" xfId="14242" builtinId="10" hidden="1" customBuiltin="1"/>
    <cellStyle name="Note" xfId="14773" builtinId="10" hidden="1" customBuiltin="1"/>
    <cellStyle name="Note" xfId="16973" builtinId="10" hidden="1" customBuiltin="1"/>
    <cellStyle name="Note" xfId="14417" builtinId="10" hidden="1" customBuiltin="1"/>
    <cellStyle name="Note" xfId="5314" builtinId="10" hidden="1" customBuiltin="1"/>
    <cellStyle name="Note" xfId="14781" builtinId="10" hidden="1" customBuiltin="1"/>
    <cellStyle name="Note" xfId="7882" builtinId="10" hidden="1" customBuiltin="1"/>
    <cellStyle name="Note" xfId="14294" builtinId="10" hidden="1" customBuiltin="1"/>
    <cellStyle name="Note" xfId="8240" builtinId="10" hidden="1" customBuiltin="1"/>
    <cellStyle name="Note" xfId="5540" builtinId="10" hidden="1" customBuiltin="1"/>
    <cellStyle name="Note" xfId="5787" builtinId="10" hidden="1" customBuiltin="1"/>
    <cellStyle name="Note" xfId="16941" builtinId="10" hidden="1" customBuiltin="1"/>
    <cellStyle name="Note" xfId="5954" builtinId="10" hidden="1" customBuiltin="1"/>
    <cellStyle name="Note" xfId="5526" builtinId="10" hidden="1" customBuiltin="1"/>
    <cellStyle name="Note" xfId="20230" builtinId="10" hidden="1" customBuiltin="1"/>
    <cellStyle name="Note" xfId="5416" builtinId="10" hidden="1" customBuiltin="1"/>
    <cellStyle name="Note" xfId="6210" builtinId="10" hidden="1" customBuiltin="1"/>
    <cellStyle name="Note" xfId="10828" builtinId="10" hidden="1" customBuiltin="1"/>
    <cellStyle name="Note" xfId="5463" builtinId="10" hidden="1" customBuiltin="1"/>
    <cellStyle name="Note" xfId="20119" builtinId="10" hidden="1" customBuiltin="1"/>
    <cellStyle name="Note" xfId="23438" builtinId="10" hidden="1" customBuiltin="1"/>
    <cellStyle name="Note" xfId="5346" builtinId="10" hidden="1" customBuiltin="1"/>
    <cellStyle name="Note" xfId="7920" builtinId="10" hidden="1" customBuiltin="1"/>
    <cellStyle name="Note" xfId="14492" builtinId="10" hidden="1" customBuiltin="1"/>
    <cellStyle name="Note" xfId="34090" builtinId="10" customBuiltin="1"/>
    <cellStyle name="Note 10" xfId="476" hidden="1" xr:uid="{00000000-0005-0000-0000-000091790000}"/>
    <cellStyle name="Note 10" xfId="636" hidden="1" xr:uid="{00000000-0005-0000-0000-000092790000}"/>
    <cellStyle name="Note 10" xfId="973" hidden="1" xr:uid="{00000000-0005-0000-0000-000093790000}"/>
    <cellStyle name="Note 10" xfId="1315" hidden="1" xr:uid="{00000000-0005-0000-0000-000094790000}"/>
    <cellStyle name="Note 10" xfId="6524" hidden="1" xr:uid="{00000000-0005-0000-0000-000095790000}"/>
    <cellStyle name="Note 10" xfId="6863" hidden="1" xr:uid="{00000000-0005-0000-0000-000096790000}"/>
    <cellStyle name="Note 10" xfId="7207" hidden="1" xr:uid="{00000000-0005-0000-0000-000097790000}"/>
    <cellStyle name="Note 10" xfId="6074" hidden="1" xr:uid="{00000000-0005-0000-0000-000098790000}"/>
    <cellStyle name="Note 10" xfId="7876" hidden="1" xr:uid="{00000000-0005-0000-0000-000099790000}"/>
    <cellStyle name="Note 10" xfId="4153" hidden="1" xr:uid="{00000000-0005-0000-0000-00009A790000}"/>
    <cellStyle name="Note 10" xfId="12741" hidden="1" xr:uid="{00000000-0005-0000-0000-00009B790000}"/>
    <cellStyle name="Note 10" xfId="13302" hidden="1" xr:uid="{00000000-0005-0000-0000-00009C790000}"/>
    <cellStyle name="Note 10" xfId="13644" hidden="1" xr:uid="{00000000-0005-0000-0000-00009D790000}"/>
    <cellStyle name="Note 10" xfId="4602" hidden="1" xr:uid="{00000000-0005-0000-0000-00009E790000}"/>
    <cellStyle name="Note 10" xfId="14232" hidden="1" xr:uid="{00000000-0005-0000-0000-00009F790000}"/>
    <cellStyle name="Note 10" xfId="8161" hidden="1" xr:uid="{00000000-0005-0000-0000-0000A0790000}"/>
    <cellStyle name="Note 10" xfId="18837" hidden="1" xr:uid="{00000000-0005-0000-0000-0000A1790000}"/>
    <cellStyle name="Note 10" xfId="19385" hidden="1" xr:uid="{00000000-0005-0000-0000-0000A2790000}"/>
    <cellStyle name="Note 10" xfId="19727" hidden="1" xr:uid="{00000000-0005-0000-0000-0000A3790000}"/>
    <cellStyle name="Note 10" xfId="22094" hidden="1" xr:uid="{00000000-0005-0000-0000-0000A4790000}"/>
    <cellStyle name="Note 10" xfId="22638" hidden="1" xr:uid="{00000000-0005-0000-0000-0000A5790000}"/>
    <cellStyle name="Note 10" xfId="22980" hidden="1" xr:uid="{00000000-0005-0000-0000-0000A6790000}"/>
    <cellStyle name="Note 10" xfId="25268" hidden="1" xr:uid="{00000000-0005-0000-0000-0000A7790000}"/>
    <cellStyle name="Note 10" xfId="25804" hidden="1" xr:uid="{00000000-0005-0000-0000-0000A8790000}"/>
    <cellStyle name="Note 10" xfId="28470" hidden="1" xr:uid="{00000000-0005-0000-0000-0000A9790000}"/>
    <cellStyle name="Note 10" xfId="28527" hidden="1" xr:uid="{00000000-0005-0000-0000-0000AA790000}"/>
    <cellStyle name="Note 10" xfId="28605" hidden="1" xr:uid="{00000000-0005-0000-0000-0000AB790000}"/>
    <cellStyle name="Note 10" xfId="28683" hidden="1" xr:uid="{00000000-0005-0000-0000-0000AC790000}"/>
    <cellStyle name="Note 10" xfId="29265" hidden="1" xr:uid="{00000000-0005-0000-0000-0000AD790000}"/>
    <cellStyle name="Note 10" xfId="29344" hidden="1" xr:uid="{00000000-0005-0000-0000-0000AE790000}"/>
    <cellStyle name="Note 10" xfId="29423" hidden="1" xr:uid="{00000000-0005-0000-0000-0000AF790000}"/>
    <cellStyle name="Note 10" xfId="29217" hidden="1" xr:uid="{00000000-0005-0000-0000-0000B0790000}"/>
    <cellStyle name="Note 10" xfId="29524" hidden="1" xr:uid="{00000000-0005-0000-0000-0000B1790000}"/>
    <cellStyle name="Note 10" xfId="28978" hidden="1" xr:uid="{00000000-0005-0000-0000-0000B2790000}"/>
    <cellStyle name="Note 10" xfId="29868" hidden="1" xr:uid="{00000000-0005-0000-0000-0000B3790000}"/>
    <cellStyle name="Note 10" xfId="29939" hidden="1" xr:uid="{00000000-0005-0000-0000-0000B4790000}"/>
    <cellStyle name="Note 10" xfId="30017" hidden="1" xr:uid="{00000000-0005-0000-0000-0000B5790000}"/>
    <cellStyle name="Note 10" xfId="29019" hidden="1" xr:uid="{00000000-0005-0000-0000-0000B6790000}"/>
    <cellStyle name="Note 10" xfId="30110" hidden="1" xr:uid="{00000000-0005-0000-0000-0000B7790000}"/>
    <cellStyle name="Note 10" xfId="29539" hidden="1" xr:uid="{00000000-0005-0000-0000-0000B8790000}"/>
    <cellStyle name="Note 10" xfId="30405" hidden="1" xr:uid="{00000000-0005-0000-0000-0000B9790000}"/>
    <cellStyle name="Note 10" xfId="30471" hidden="1" xr:uid="{00000000-0005-0000-0000-0000BA790000}"/>
    <cellStyle name="Note 10" xfId="30549" hidden="1" xr:uid="{00000000-0005-0000-0000-0000BB790000}"/>
    <cellStyle name="Note 10" xfId="30742" hidden="1" xr:uid="{00000000-0005-0000-0000-0000BC790000}"/>
    <cellStyle name="Note 10" xfId="30808" hidden="1" xr:uid="{00000000-0005-0000-0000-0000BD790000}"/>
    <cellStyle name="Note 10" xfId="30886" hidden="1" xr:uid="{00000000-0005-0000-0000-0000BE790000}"/>
    <cellStyle name="Note 10" xfId="31079" hidden="1" xr:uid="{00000000-0005-0000-0000-0000BF790000}"/>
    <cellStyle name="Note 10" xfId="31145" hidden="1" xr:uid="{00000000-0005-0000-0000-0000C0790000}"/>
    <cellStyle name="Note 10" xfId="31262" hidden="1" xr:uid="{00000000-0005-0000-0000-0000C1790000}"/>
    <cellStyle name="Note 10" xfId="31319" hidden="1" xr:uid="{00000000-0005-0000-0000-0000C2790000}"/>
    <cellStyle name="Note 10" xfId="31397" hidden="1" xr:uid="{00000000-0005-0000-0000-0000C3790000}"/>
    <cellStyle name="Note 10" xfId="31475" hidden="1" xr:uid="{00000000-0005-0000-0000-0000C4790000}"/>
    <cellStyle name="Note 10" xfId="32057" hidden="1" xr:uid="{00000000-0005-0000-0000-0000C5790000}"/>
    <cellStyle name="Note 10" xfId="32136" hidden="1" xr:uid="{00000000-0005-0000-0000-0000C6790000}"/>
    <cellStyle name="Note 10" xfId="32215" hidden="1" xr:uid="{00000000-0005-0000-0000-0000C7790000}"/>
    <cellStyle name="Note 10" xfId="32009" hidden="1" xr:uid="{00000000-0005-0000-0000-0000C8790000}"/>
    <cellStyle name="Note 10" xfId="32316" hidden="1" xr:uid="{00000000-0005-0000-0000-0000C9790000}"/>
    <cellStyle name="Note 10" xfId="31770" hidden="1" xr:uid="{00000000-0005-0000-0000-0000CA790000}"/>
    <cellStyle name="Note 10" xfId="32660" hidden="1" xr:uid="{00000000-0005-0000-0000-0000CB790000}"/>
    <cellStyle name="Note 10" xfId="32731" hidden="1" xr:uid="{00000000-0005-0000-0000-0000CC790000}"/>
    <cellStyle name="Note 10" xfId="32809" hidden="1" xr:uid="{00000000-0005-0000-0000-0000CD790000}"/>
    <cellStyle name="Note 10" xfId="31811" hidden="1" xr:uid="{00000000-0005-0000-0000-0000CE790000}"/>
    <cellStyle name="Note 10" xfId="32902" hidden="1" xr:uid="{00000000-0005-0000-0000-0000CF790000}"/>
    <cellStyle name="Note 10" xfId="32331" hidden="1" xr:uid="{00000000-0005-0000-0000-0000D0790000}"/>
    <cellStyle name="Note 10" xfId="33197" hidden="1" xr:uid="{00000000-0005-0000-0000-0000D1790000}"/>
    <cellStyle name="Note 10" xfId="33263" hidden="1" xr:uid="{00000000-0005-0000-0000-0000D2790000}"/>
    <cellStyle name="Note 10" xfId="33341" hidden="1" xr:uid="{00000000-0005-0000-0000-0000D3790000}"/>
    <cellStyle name="Note 10" xfId="33534" hidden="1" xr:uid="{00000000-0005-0000-0000-0000D4790000}"/>
    <cellStyle name="Note 10" xfId="33600" hidden="1" xr:uid="{00000000-0005-0000-0000-0000D5790000}"/>
    <cellStyle name="Note 10" xfId="33678" hidden="1" xr:uid="{00000000-0005-0000-0000-0000D6790000}"/>
    <cellStyle name="Note 10" xfId="33871" hidden="1" xr:uid="{00000000-0005-0000-0000-0000D7790000}"/>
    <cellStyle name="Note 10" xfId="33937" hidden="1" xr:uid="{00000000-0005-0000-0000-0000D8790000}"/>
    <cellStyle name="Note 11" xfId="512" hidden="1" xr:uid="{00000000-0005-0000-0000-0000D9790000}"/>
    <cellStyle name="Note 11" xfId="836" hidden="1" xr:uid="{00000000-0005-0000-0000-0000DA790000}"/>
    <cellStyle name="Note 11" xfId="1157" hidden="1" xr:uid="{00000000-0005-0000-0000-0000DB790000}"/>
    <cellStyle name="Note 11" xfId="1499" hidden="1" xr:uid="{00000000-0005-0000-0000-0000DC790000}"/>
    <cellStyle name="Note 11" xfId="6726" hidden="1" xr:uid="{00000000-0005-0000-0000-0000DD790000}"/>
    <cellStyle name="Note 11" xfId="7048" hidden="1" xr:uid="{00000000-0005-0000-0000-0000DE790000}"/>
    <cellStyle name="Note 11" xfId="7394" hidden="1" xr:uid="{00000000-0005-0000-0000-0000DF790000}"/>
    <cellStyle name="Note 11" xfId="8419" hidden="1" xr:uid="{00000000-0005-0000-0000-0000E0790000}"/>
    <cellStyle name="Note 11" xfId="6249" hidden="1" xr:uid="{00000000-0005-0000-0000-0000E1790000}"/>
    <cellStyle name="Note 11" xfId="6064" hidden="1" xr:uid="{00000000-0005-0000-0000-0000E2790000}"/>
    <cellStyle name="Note 11" xfId="13165" hidden="1" xr:uid="{00000000-0005-0000-0000-0000E3790000}"/>
    <cellStyle name="Note 11" xfId="13486" hidden="1" xr:uid="{00000000-0005-0000-0000-0000E4790000}"/>
    <cellStyle name="Note 11" xfId="13828" hidden="1" xr:uid="{00000000-0005-0000-0000-0000E5790000}"/>
    <cellStyle name="Note 11" xfId="14701" hidden="1" xr:uid="{00000000-0005-0000-0000-0000E6790000}"/>
    <cellStyle name="Note 11" xfId="4658" hidden="1" xr:uid="{00000000-0005-0000-0000-0000E7790000}"/>
    <cellStyle name="Note 11" xfId="6220" hidden="1" xr:uid="{00000000-0005-0000-0000-0000E8790000}"/>
    <cellStyle name="Note 11" xfId="19247" hidden="1" xr:uid="{00000000-0005-0000-0000-0000E9790000}"/>
    <cellStyle name="Note 11" xfId="19569" hidden="1" xr:uid="{00000000-0005-0000-0000-0000EA790000}"/>
    <cellStyle name="Note 11" xfId="19911" hidden="1" xr:uid="{00000000-0005-0000-0000-0000EB790000}"/>
    <cellStyle name="Note 11" xfId="22500" hidden="1" xr:uid="{00000000-0005-0000-0000-0000EC790000}"/>
    <cellStyle name="Note 11" xfId="22822" hidden="1" xr:uid="{00000000-0005-0000-0000-0000ED790000}"/>
    <cellStyle name="Note 11" xfId="23164" hidden="1" xr:uid="{00000000-0005-0000-0000-0000EE790000}"/>
    <cellStyle name="Note 11" xfId="25667" hidden="1" xr:uid="{00000000-0005-0000-0000-0000EF790000}"/>
    <cellStyle name="Note 11" xfId="25988" hidden="1" xr:uid="{00000000-0005-0000-0000-0000F0790000}"/>
    <cellStyle name="Note 11" xfId="28483" hidden="1" xr:uid="{00000000-0005-0000-0000-0000F1790000}"/>
    <cellStyle name="Note 11" xfId="28557" hidden="1" xr:uid="{00000000-0005-0000-0000-0000F2790000}"/>
    <cellStyle name="Note 11" xfId="28633" hidden="1" xr:uid="{00000000-0005-0000-0000-0000F3790000}"/>
    <cellStyle name="Note 11" xfId="28711" hidden="1" xr:uid="{00000000-0005-0000-0000-0000F4790000}"/>
    <cellStyle name="Note 11" xfId="29296" hidden="1" xr:uid="{00000000-0005-0000-0000-0000F5790000}"/>
    <cellStyle name="Note 11" xfId="29372" hidden="1" xr:uid="{00000000-0005-0000-0000-0000F6790000}"/>
    <cellStyle name="Note 11" xfId="29451" hidden="1" xr:uid="{00000000-0005-0000-0000-0000F7790000}"/>
    <cellStyle name="Note 11" xfId="29564" hidden="1" xr:uid="{00000000-0005-0000-0000-0000F8790000}"/>
    <cellStyle name="Note 11" xfId="29238" hidden="1" xr:uid="{00000000-0005-0000-0000-0000F9790000}"/>
    <cellStyle name="Note 11" xfId="29215" hidden="1" xr:uid="{00000000-0005-0000-0000-0000FA790000}"/>
    <cellStyle name="Note 11" xfId="29891" hidden="1" xr:uid="{00000000-0005-0000-0000-0000FB790000}"/>
    <cellStyle name="Note 11" xfId="29967" hidden="1" xr:uid="{00000000-0005-0000-0000-0000FC790000}"/>
    <cellStyle name="Note 11" xfId="30045" hidden="1" xr:uid="{00000000-0005-0000-0000-0000FD790000}"/>
    <cellStyle name="Note 11" xfId="30135" hidden="1" xr:uid="{00000000-0005-0000-0000-0000FE790000}"/>
    <cellStyle name="Note 11" xfId="29027" hidden="1" xr:uid="{00000000-0005-0000-0000-0000FF790000}"/>
    <cellStyle name="Note 11" xfId="29235" hidden="1" xr:uid="{00000000-0005-0000-0000-0000007A0000}"/>
    <cellStyle name="Note 11" xfId="30423" hidden="1" xr:uid="{00000000-0005-0000-0000-0000017A0000}"/>
    <cellStyle name="Note 11" xfId="30499" hidden="1" xr:uid="{00000000-0005-0000-0000-0000027A0000}"/>
    <cellStyle name="Note 11" xfId="30577" hidden="1" xr:uid="{00000000-0005-0000-0000-0000037A0000}"/>
    <cellStyle name="Note 11" xfId="30760" hidden="1" xr:uid="{00000000-0005-0000-0000-0000047A0000}"/>
    <cellStyle name="Note 11" xfId="30836" hidden="1" xr:uid="{00000000-0005-0000-0000-0000057A0000}"/>
    <cellStyle name="Note 11" xfId="30914" hidden="1" xr:uid="{00000000-0005-0000-0000-0000067A0000}"/>
    <cellStyle name="Note 11" xfId="31097" hidden="1" xr:uid="{00000000-0005-0000-0000-0000077A0000}"/>
    <cellStyle name="Note 11" xfId="31173" hidden="1" xr:uid="{00000000-0005-0000-0000-0000087A0000}"/>
    <cellStyle name="Note 11" xfId="31275" hidden="1" xr:uid="{00000000-0005-0000-0000-0000097A0000}"/>
    <cellStyle name="Note 11" xfId="31349" hidden="1" xr:uid="{00000000-0005-0000-0000-00000A7A0000}"/>
    <cellStyle name="Note 11" xfId="31425" hidden="1" xr:uid="{00000000-0005-0000-0000-00000B7A0000}"/>
    <cellStyle name="Note 11" xfId="31503" hidden="1" xr:uid="{00000000-0005-0000-0000-00000C7A0000}"/>
    <cellStyle name="Note 11" xfId="32088" hidden="1" xr:uid="{00000000-0005-0000-0000-00000D7A0000}"/>
    <cellStyle name="Note 11" xfId="32164" hidden="1" xr:uid="{00000000-0005-0000-0000-00000E7A0000}"/>
    <cellStyle name="Note 11" xfId="32243" hidden="1" xr:uid="{00000000-0005-0000-0000-00000F7A0000}"/>
    <cellStyle name="Note 11" xfId="32356" hidden="1" xr:uid="{00000000-0005-0000-0000-0000107A0000}"/>
    <cellStyle name="Note 11" xfId="32030" hidden="1" xr:uid="{00000000-0005-0000-0000-0000117A0000}"/>
    <cellStyle name="Note 11" xfId="32007" hidden="1" xr:uid="{00000000-0005-0000-0000-0000127A0000}"/>
    <cellStyle name="Note 11" xfId="32683" hidden="1" xr:uid="{00000000-0005-0000-0000-0000137A0000}"/>
    <cellStyle name="Note 11" xfId="32759" hidden="1" xr:uid="{00000000-0005-0000-0000-0000147A0000}"/>
    <cellStyle name="Note 11" xfId="32837" hidden="1" xr:uid="{00000000-0005-0000-0000-0000157A0000}"/>
    <cellStyle name="Note 11" xfId="32927" hidden="1" xr:uid="{00000000-0005-0000-0000-0000167A0000}"/>
    <cellStyle name="Note 11" xfId="31819" hidden="1" xr:uid="{00000000-0005-0000-0000-0000177A0000}"/>
    <cellStyle name="Note 11" xfId="32027" hidden="1" xr:uid="{00000000-0005-0000-0000-0000187A0000}"/>
    <cellStyle name="Note 11" xfId="33215" hidden="1" xr:uid="{00000000-0005-0000-0000-0000197A0000}"/>
    <cellStyle name="Note 11" xfId="33291" hidden="1" xr:uid="{00000000-0005-0000-0000-00001A7A0000}"/>
    <cellStyle name="Note 11" xfId="33369" hidden="1" xr:uid="{00000000-0005-0000-0000-00001B7A0000}"/>
    <cellStyle name="Note 11" xfId="33552" hidden="1" xr:uid="{00000000-0005-0000-0000-00001C7A0000}"/>
    <cellStyle name="Note 11" xfId="33628" hidden="1" xr:uid="{00000000-0005-0000-0000-00001D7A0000}"/>
    <cellStyle name="Note 11" xfId="33706" hidden="1" xr:uid="{00000000-0005-0000-0000-00001E7A0000}"/>
    <cellStyle name="Note 11" xfId="33889" hidden="1" xr:uid="{00000000-0005-0000-0000-00001F7A0000}"/>
    <cellStyle name="Note 11" xfId="33965" hidden="1" xr:uid="{00000000-0005-0000-0000-0000207A0000}"/>
    <cellStyle name="Note 12" xfId="548" hidden="1" xr:uid="{00000000-0005-0000-0000-0000217A0000}"/>
    <cellStyle name="Note 12" xfId="872" hidden="1" xr:uid="{00000000-0005-0000-0000-0000227A0000}"/>
    <cellStyle name="Note 12" xfId="1193" hidden="1" xr:uid="{00000000-0005-0000-0000-0000237A0000}"/>
    <cellStyle name="Note 12" xfId="1535" hidden="1" xr:uid="{00000000-0005-0000-0000-0000247A0000}"/>
    <cellStyle name="Note 12" xfId="6762" hidden="1" xr:uid="{00000000-0005-0000-0000-0000257A0000}"/>
    <cellStyle name="Note 12" xfId="7084" hidden="1" xr:uid="{00000000-0005-0000-0000-0000267A0000}"/>
    <cellStyle name="Note 12" xfId="7430" hidden="1" xr:uid="{00000000-0005-0000-0000-0000277A0000}"/>
    <cellStyle name="Note 12" xfId="7748" hidden="1" xr:uid="{00000000-0005-0000-0000-0000287A0000}"/>
    <cellStyle name="Note 12" xfId="5395" hidden="1" xr:uid="{00000000-0005-0000-0000-0000297A0000}"/>
    <cellStyle name="Note 12" xfId="4351" hidden="1" xr:uid="{00000000-0005-0000-0000-00002A7A0000}"/>
    <cellStyle name="Note 12" xfId="13201" hidden="1" xr:uid="{00000000-0005-0000-0000-00002B7A0000}"/>
    <cellStyle name="Note 12" xfId="13522" hidden="1" xr:uid="{00000000-0005-0000-0000-00002C7A0000}"/>
    <cellStyle name="Note 12" xfId="13864" hidden="1" xr:uid="{00000000-0005-0000-0000-00002D7A0000}"/>
    <cellStyle name="Note 12" xfId="14129" hidden="1" xr:uid="{00000000-0005-0000-0000-00002E7A0000}"/>
    <cellStyle name="Note 12" xfId="8126" hidden="1" xr:uid="{00000000-0005-0000-0000-00002F7A0000}"/>
    <cellStyle name="Note 12" xfId="12494" hidden="1" xr:uid="{00000000-0005-0000-0000-0000307A0000}"/>
    <cellStyle name="Note 12" xfId="19284" hidden="1" xr:uid="{00000000-0005-0000-0000-0000317A0000}"/>
    <cellStyle name="Note 12" xfId="19605" hidden="1" xr:uid="{00000000-0005-0000-0000-0000327A0000}"/>
    <cellStyle name="Note 12" xfId="19947" hidden="1" xr:uid="{00000000-0005-0000-0000-0000337A0000}"/>
    <cellStyle name="Note 12" xfId="22537" hidden="1" xr:uid="{00000000-0005-0000-0000-0000347A0000}"/>
    <cellStyle name="Note 12" xfId="22858" hidden="1" xr:uid="{00000000-0005-0000-0000-0000357A0000}"/>
    <cellStyle name="Note 12" xfId="23200" hidden="1" xr:uid="{00000000-0005-0000-0000-0000367A0000}"/>
    <cellStyle name="Note 12" xfId="25703" hidden="1" xr:uid="{00000000-0005-0000-0000-0000377A0000}"/>
    <cellStyle name="Note 12" xfId="26024" hidden="1" xr:uid="{00000000-0005-0000-0000-0000387A0000}"/>
    <cellStyle name="Note 12" xfId="28496" hidden="1" xr:uid="{00000000-0005-0000-0000-0000397A0000}"/>
    <cellStyle name="Note 12" xfId="28570" hidden="1" xr:uid="{00000000-0005-0000-0000-00003A7A0000}"/>
    <cellStyle name="Note 12" xfId="28646" hidden="1" xr:uid="{00000000-0005-0000-0000-00003B7A0000}"/>
    <cellStyle name="Note 12" xfId="28724" hidden="1" xr:uid="{00000000-0005-0000-0000-00003C7A0000}"/>
    <cellStyle name="Note 12" xfId="29309" hidden="1" xr:uid="{00000000-0005-0000-0000-00003D7A0000}"/>
    <cellStyle name="Note 12" xfId="29385" hidden="1" xr:uid="{00000000-0005-0000-0000-00003E7A0000}"/>
    <cellStyle name="Note 12" xfId="29464" hidden="1" xr:uid="{00000000-0005-0000-0000-00003F7A0000}"/>
    <cellStyle name="Note 12" xfId="29512" hidden="1" xr:uid="{00000000-0005-0000-0000-0000407A0000}"/>
    <cellStyle name="Note 12" xfId="29125" hidden="1" xr:uid="{00000000-0005-0000-0000-0000417A0000}"/>
    <cellStyle name="Note 12" xfId="28994" hidden="1" xr:uid="{00000000-0005-0000-0000-0000427A0000}"/>
    <cellStyle name="Note 12" xfId="29904" hidden="1" xr:uid="{00000000-0005-0000-0000-0000437A0000}"/>
    <cellStyle name="Note 12" xfId="29980" hidden="1" xr:uid="{00000000-0005-0000-0000-0000447A0000}"/>
    <cellStyle name="Note 12" xfId="30058" hidden="1" xr:uid="{00000000-0005-0000-0000-0000457A0000}"/>
    <cellStyle name="Note 12" xfId="30100" hidden="1" xr:uid="{00000000-0005-0000-0000-0000467A0000}"/>
    <cellStyle name="Note 12" xfId="29535" hidden="1" xr:uid="{00000000-0005-0000-0000-0000477A0000}"/>
    <cellStyle name="Note 12" xfId="29865" hidden="1" xr:uid="{00000000-0005-0000-0000-0000487A0000}"/>
    <cellStyle name="Note 12" xfId="30436" hidden="1" xr:uid="{00000000-0005-0000-0000-0000497A0000}"/>
    <cellStyle name="Note 12" xfId="30512" hidden="1" xr:uid="{00000000-0005-0000-0000-00004A7A0000}"/>
    <cellStyle name="Note 12" xfId="30590" hidden="1" xr:uid="{00000000-0005-0000-0000-00004B7A0000}"/>
    <cellStyle name="Note 12" xfId="30773" hidden="1" xr:uid="{00000000-0005-0000-0000-00004C7A0000}"/>
    <cellStyle name="Note 12" xfId="30849" hidden="1" xr:uid="{00000000-0005-0000-0000-00004D7A0000}"/>
    <cellStyle name="Note 12" xfId="30927" hidden="1" xr:uid="{00000000-0005-0000-0000-00004E7A0000}"/>
    <cellStyle name="Note 12" xfId="31110" hidden="1" xr:uid="{00000000-0005-0000-0000-00004F7A0000}"/>
    <cellStyle name="Note 12" xfId="31186" hidden="1" xr:uid="{00000000-0005-0000-0000-0000507A0000}"/>
    <cellStyle name="Note 12" xfId="31288" hidden="1" xr:uid="{00000000-0005-0000-0000-0000517A0000}"/>
    <cellStyle name="Note 12" xfId="31362" hidden="1" xr:uid="{00000000-0005-0000-0000-0000527A0000}"/>
    <cellStyle name="Note 12" xfId="31438" hidden="1" xr:uid="{00000000-0005-0000-0000-0000537A0000}"/>
    <cellStyle name="Note 12" xfId="31516" hidden="1" xr:uid="{00000000-0005-0000-0000-0000547A0000}"/>
    <cellStyle name="Note 12" xfId="32101" hidden="1" xr:uid="{00000000-0005-0000-0000-0000557A0000}"/>
    <cellStyle name="Note 12" xfId="32177" hidden="1" xr:uid="{00000000-0005-0000-0000-0000567A0000}"/>
    <cellStyle name="Note 12" xfId="32256" hidden="1" xr:uid="{00000000-0005-0000-0000-0000577A0000}"/>
    <cellStyle name="Note 12" xfId="32304" hidden="1" xr:uid="{00000000-0005-0000-0000-0000587A0000}"/>
    <cellStyle name="Note 12" xfId="31917" hidden="1" xr:uid="{00000000-0005-0000-0000-0000597A0000}"/>
    <cellStyle name="Note 12" xfId="31786" hidden="1" xr:uid="{00000000-0005-0000-0000-00005A7A0000}"/>
    <cellStyle name="Note 12" xfId="32696" hidden="1" xr:uid="{00000000-0005-0000-0000-00005B7A0000}"/>
    <cellStyle name="Note 12" xfId="32772" hidden="1" xr:uid="{00000000-0005-0000-0000-00005C7A0000}"/>
    <cellStyle name="Note 12" xfId="32850" hidden="1" xr:uid="{00000000-0005-0000-0000-00005D7A0000}"/>
    <cellStyle name="Note 12" xfId="32892" hidden="1" xr:uid="{00000000-0005-0000-0000-00005E7A0000}"/>
    <cellStyle name="Note 12" xfId="32327" hidden="1" xr:uid="{00000000-0005-0000-0000-00005F7A0000}"/>
    <cellStyle name="Note 12" xfId="32657" hidden="1" xr:uid="{00000000-0005-0000-0000-0000607A0000}"/>
    <cellStyle name="Note 12" xfId="33228" hidden="1" xr:uid="{00000000-0005-0000-0000-0000617A0000}"/>
    <cellStyle name="Note 12" xfId="33304" hidden="1" xr:uid="{00000000-0005-0000-0000-0000627A0000}"/>
    <cellStyle name="Note 12" xfId="33382" hidden="1" xr:uid="{00000000-0005-0000-0000-0000637A0000}"/>
    <cellStyle name="Note 12" xfId="33565" hidden="1" xr:uid="{00000000-0005-0000-0000-0000647A0000}"/>
    <cellStyle name="Note 12" xfId="33641" hidden="1" xr:uid="{00000000-0005-0000-0000-0000657A0000}"/>
    <cellStyle name="Note 12" xfId="33719" hidden="1" xr:uid="{00000000-0005-0000-0000-0000667A0000}"/>
    <cellStyle name="Note 12" xfId="33902" hidden="1" xr:uid="{00000000-0005-0000-0000-0000677A0000}"/>
    <cellStyle name="Note 12" xfId="33978" hidden="1" xr:uid="{00000000-0005-0000-0000-0000687A0000}"/>
    <cellStyle name="Note 13" xfId="582" hidden="1" xr:uid="{00000000-0005-0000-0000-0000697A0000}"/>
    <cellStyle name="Note 13" xfId="907" hidden="1" xr:uid="{00000000-0005-0000-0000-00006A7A0000}"/>
    <cellStyle name="Note 13" xfId="1227" hidden="1" xr:uid="{00000000-0005-0000-0000-00006B7A0000}"/>
    <cellStyle name="Note 13" xfId="1569" hidden="1" xr:uid="{00000000-0005-0000-0000-00006C7A0000}"/>
    <cellStyle name="Note 13" xfId="6797" hidden="1" xr:uid="{00000000-0005-0000-0000-00006D7A0000}"/>
    <cellStyle name="Note 13" xfId="7118" hidden="1" xr:uid="{00000000-0005-0000-0000-00006E7A0000}"/>
    <cellStyle name="Note 13" xfId="7464" hidden="1" xr:uid="{00000000-0005-0000-0000-00006F7A0000}"/>
    <cellStyle name="Note 13" xfId="8207" hidden="1" xr:uid="{00000000-0005-0000-0000-0000707A0000}"/>
    <cellStyle name="Note 13" xfId="5000" hidden="1" xr:uid="{00000000-0005-0000-0000-0000717A0000}"/>
    <cellStyle name="Note 13" xfId="4142" hidden="1" xr:uid="{00000000-0005-0000-0000-0000727A0000}"/>
    <cellStyle name="Note 13" xfId="13236" hidden="1" xr:uid="{00000000-0005-0000-0000-0000737A0000}"/>
    <cellStyle name="Note 13" xfId="13556" hidden="1" xr:uid="{00000000-0005-0000-0000-0000747A0000}"/>
    <cellStyle name="Note 13" xfId="13898" hidden="1" xr:uid="{00000000-0005-0000-0000-0000757A0000}"/>
    <cellStyle name="Note 13" xfId="14521" hidden="1" xr:uid="{00000000-0005-0000-0000-0000767A0000}"/>
    <cellStyle name="Note 13" xfId="4634" hidden="1" xr:uid="{00000000-0005-0000-0000-0000777A0000}"/>
    <cellStyle name="Note 13" xfId="5824" hidden="1" xr:uid="{00000000-0005-0000-0000-0000787A0000}"/>
    <cellStyle name="Note 13" xfId="19319" hidden="1" xr:uid="{00000000-0005-0000-0000-0000797A0000}"/>
    <cellStyle name="Note 13" xfId="19639" hidden="1" xr:uid="{00000000-0005-0000-0000-00007A7A0000}"/>
    <cellStyle name="Note 13" xfId="19981" hidden="1" xr:uid="{00000000-0005-0000-0000-00007B7A0000}"/>
    <cellStyle name="Note 13" xfId="22572" hidden="1" xr:uid="{00000000-0005-0000-0000-00007C7A0000}"/>
    <cellStyle name="Note 13" xfId="22892" hidden="1" xr:uid="{00000000-0005-0000-0000-00007D7A0000}"/>
    <cellStyle name="Note 13" xfId="23234" hidden="1" xr:uid="{00000000-0005-0000-0000-00007E7A0000}"/>
    <cellStyle name="Note 13" xfId="25738" hidden="1" xr:uid="{00000000-0005-0000-0000-00007F7A0000}"/>
    <cellStyle name="Note 13" xfId="26058" hidden="1" xr:uid="{00000000-0005-0000-0000-0000807A0000}"/>
    <cellStyle name="Note 13" xfId="28509" hidden="1" xr:uid="{00000000-0005-0000-0000-0000817A0000}"/>
    <cellStyle name="Note 13" xfId="28584" hidden="1" xr:uid="{00000000-0005-0000-0000-0000827A0000}"/>
    <cellStyle name="Note 13" xfId="28659" hidden="1" xr:uid="{00000000-0005-0000-0000-0000837A0000}"/>
    <cellStyle name="Note 13" xfId="28737" hidden="1" xr:uid="{00000000-0005-0000-0000-0000847A0000}"/>
    <cellStyle name="Note 13" xfId="29323" hidden="1" xr:uid="{00000000-0005-0000-0000-0000857A0000}"/>
    <cellStyle name="Note 13" xfId="29398" hidden="1" xr:uid="{00000000-0005-0000-0000-0000867A0000}"/>
    <cellStyle name="Note 13" xfId="29477" hidden="1" xr:uid="{00000000-0005-0000-0000-0000877A0000}"/>
    <cellStyle name="Note 13" xfId="29545" hidden="1" xr:uid="{00000000-0005-0000-0000-0000887A0000}"/>
    <cellStyle name="Note 13" xfId="29074" hidden="1" xr:uid="{00000000-0005-0000-0000-0000897A0000}"/>
    <cellStyle name="Note 13" xfId="28975" hidden="1" xr:uid="{00000000-0005-0000-0000-00008A7A0000}"/>
    <cellStyle name="Note 13" xfId="29918" hidden="1" xr:uid="{00000000-0005-0000-0000-00008B7A0000}"/>
    <cellStyle name="Note 13" xfId="29993" hidden="1" xr:uid="{00000000-0005-0000-0000-00008C7A0000}"/>
    <cellStyle name="Note 13" xfId="30071" hidden="1" xr:uid="{00000000-0005-0000-0000-00008D7A0000}"/>
    <cellStyle name="Note 13" xfId="30125" hidden="1" xr:uid="{00000000-0005-0000-0000-00008E7A0000}"/>
    <cellStyle name="Note 13" xfId="29024" hidden="1" xr:uid="{00000000-0005-0000-0000-00008F7A0000}"/>
    <cellStyle name="Note 13" xfId="29182" hidden="1" xr:uid="{00000000-0005-0000-0000-0000907A0000}"/>
    <cellStyle name="Note 13" xfId="30450" hidden="1" xr:uid="{00000000-0005-0000-0000-0000917A0000}"/>
    <cellStyle name="Note 13" xfId="30525" hidden="1" xr:uid="{00000000-0005-0000-0000-0000927A0000}"/>
    <cellStyle name="Note 13" xfId="30603" hidden="1" xr:uid="{00000000-0005-0000-0000-0000937A0000}"/>
    <cellStyle name="Note 13" xfId="30787" hidden="1" xr:uid="{00000000-0005-0000-0000-0000947A0000}"/>
    <cellStyle name="Note 13" xfId="30862" hidden="1" xr:uid="{00000000-0005-0000-0000-0000957A0000}"/>
    <cellStyle name="Note 13" xfId="30940" hidden="1" xr:uid="{00000000-0005-0000-0000-0000967A0000}"/>
    <cellStyle name="Note 13" xfId="31124" hidden="1" xr:uid="{00000000-0005-0000-0000-0000977A0000}"/>
    <cellStyle name="Note 13" xfId="31199" hidden="1" xr:uid="{00000000-0005-0000-0000-0000987A0000}"/>
    <cellStyle name="Note 13" xfId="31301" hidden="1" xr:uid="{00000000-0005-0000-0000-0000997A0000}"/>
    <cellStyle name="Note 13" xfId="31376" hidden="1" xr:uid="{00000000-0005-0000-0000-00009A7A0000}"/>
    <cellStyle name="Note 13" xfId="31451" hidden="1" xr:uid="{00000000-0005-0000-0000-00009B7A0000}"/>
    <cellStyle name="Note 13" xfId="31529" hidden="1" xr:uid="{00000000-0005-0000-0000-00009C7A0000}"/>
    <cellStyle name="Note 13" xfId="32115" hidden="1" xr:uid="{00000000-0005-0000-0000-00009D7A0000}"/>
    <cellStyle name="Note 13" xfId="32190" hidden="1" xr:uid="{00000000-0005-0000-0000-00009E7A0000}"/>
    <cellStyle name="Note 13" xfId="32269" hidden="1" xr:uid="{00000000-0005-0000-0000-00009F7A0000}"/>
    <cellStyle name="Note 13" xfId="32337" hidden="1" xr:uid="{00000000-0005-0000-0000-0000A07A0000}"/>
    <cellStyle name="Note 13" xfId="31866" hidden="1" xr:uid="{00000000-0005-0000-0000-0000A17A0000}"/>
    <cellStyle name="Note 13" xfId="31767" hidden="1" xr:uid="{00000000-0005-0000-0000-0000A27A0000}"/>
    <cellStyle name="Note 13" xfId="32710" hidden="1" xr:uid="{00000000-0005-0000-0000-0000A37A0000}"/>
    <cellStyle name="Note 13" xfId="32785" hidden="1" xr:uid="{00000000-0005-0000-0000-0000A47A0000}"/>
    <cellStyle name="Note 13" xfId="32863" hidden="1" xr:uid="{00000000-0005-0000-0000-0000A57A0000}"/>
    <cellStyle name="Note 13" xfId="32917" hidden="1" xr:uid="{00000000-0005-0000-0000-0000A67A0000}"/>
    <cellStyle name="Note 13" xfId="31816" hidden="1" xr:uid="{00000000-0005-0000-0000-0000A77A0000}"/>
    <cellStyle name="Note 13" xfId="31974" hidden="1" xr:uid="{00000000-0005-0000-0000-0000A87A0000}"/>
    <cellStyle name="Note 13" xfId="33242" hidden="1" xr:uid="{00000000-0005-0000-0000-0000A97A0000}"/>
    <cellStyle name="Note 13" xfId="33317" hidden="1" xr:uid="{00000000-0005-0000-0000-0000AA7A0000}"/>
    <cellStyle name="Note 13" xfId="33395" hidden="1" xr:uid="{00000000-0005-0000-0000-0000AB7A0000}"/>
    <cellStyle name="Note 13" xfId="33579" hidden="1" xr:uid="{00000000-0005-0000-0000-0000AC7A0000}"/>
    <cellStyle name="Note 13" xfId="33654" hidden="1" xr:uid="{00000000-0005-0000-0000-0000AD7A0000}"/>
    <cellStyle name="Note 13" xfId="33732" hidden="1" xr:uid="{00000000-0005-0000-0000-0000AE7A0000}"/>
    <cellStyle name="Note 13" xfId="33916" hidden="1" xr:uid="{00000000-0005-0000-0000-0000AF7A0000}"/>
    <cellStyle name="Note 13" xfId="33991" hidden="1" xr:uid="{00000000-0005-0000-0000-0000B07A0000}"/>
    <cellStyle name="Note 14" xfId="1604" hidden="1" xr:uid="{00000000-0005-0000-0000-0000B17A0000}"/>
    <cellStyle name="Note 14" xfId="2870" hidden="1" xr:uid="{00000000-0005-0000-0000-0000B27A0000}"/>
    <cellStyle name="Note 14" xfId="9496" hidden="1" xr:uid="{00000000-0005-0000-0000-0000B37A0000}"/>
    <cellStyle name="Note 14" xfId="12009" hidden="1" xr:uid="{00000000-0005-0000-0000-0000B47A0000}"/>
    <cellStyle name="Note 14" xfId="15747" hidden="1" xr:uid="{00000000-0005-0000-0000-0000B57A0000}"/>
    <cellStyle name="Note 14" xfId="18115" hidden="1" xr:uid="{00000000-0005-0000-0000-0000B67A0000}"/>
    <cellStyle name="Note 14" xfId="21384" hidden="1" xr:uid="{00000000-0005-0000-0000-0000B77A0000}"/>
    <cellStyle name="Note 14" xfId="24568" hidden="1" xr:uid="{00000000-0005-0000-0000-0000B87A0000}"/>
    <cellStyle name="Note 14" xfId="28750" hidden="1" xr:uid="{00000000-0005-0000-0000-0000B97A0000}"/>
    <cellStyle name="Note 14" xfId="28865" hidden="1" xr:uid="{00000000-0005-0000-0000-0000BA7A0000}"/>
    <cellStyle name="Note 14" xfId="29588" hidden="1" xr:uid="{00000000-0005-0000-0000-0000BB7A0000}"/>
    <cellStyle name="Note 14" xfId="29761" hidden="1" xr:uid="{00000000-0005-0000-0000-0000BC7A0000}"/>
    <cellStyle name="Note 14" xfId="30154" hidden="1" xr:uid="{00000000-0005-0000-0000-0000BD7A0000}"/>
    <cellStyle name="Note 14" xfId="30302" hidden="1" xr:uid="{00000000-0005-0000-0000-0000BE7A0000}"/>
    <cellStyle name="Note 14" xfId="30640" hidden="1" xr:uid="{00000000-0005-0000-0000-0000BF7A0000}"/>
    <cellStyle name="Note 14" xfId="30977" hidden="1" xr:uid="{00000000-0005-0000-0000-0000C07A0000}"/>
    <cellStyle name="Note 14" xfId="31542" hidden="1" xr:uid="{00000000-0005-0000-0000-0000C17A0000}"/>
    <cellStyle name="Note 14" xfId="31657" hidden="1" xr:uid="{00000000-0005-0000-0000-0000C27A0000}"/>
    <cellStyle name="Note 14" xfId="32380" hidden="1" xr:uid="{00000000-0005-0000-0000-0000C37A0000}"/>
    <cellStyle name="Note 14" xfId="32553" hidden="1" xr:uid="{00000000-0005-0000-0000-0000C47A0000}"/>
    <cellStyle name="Note 14" xfId="32946" hidden="1" xr:uid="{00000000-0005-0000-0000-0000C57A0000}"/>
    <cellStyle name="Note 14" xfId="33094" hidden="1" xr:uid="{00000000-0005-0000-0000-0000C67A0000}"/>
    <cellStyle name="Note 14" xfId="33432" hidden="1" xr:uid="{00000000-0005-0000-0000-0000C77A0000}"/>
    <cellStyle name="Note 14" xfId="33769" hidden="1" xr:uid="{00000000-0005-0000-0000-0000C87A0000}"/>
    <cellStyle name="Note 2" xfId="34058" xr:uid="{405952BE-4B7E-49EE-A991-E1CA247B7ADB}"/>
    <cellStyle name="Note 5 2 5 3 2" xfId="1691" hidden="1" xr:uid="{00000000-0005-0000-0000-0000C97A0000}"/>
    <cellStyle name="Note 5 2 5 3 2" xfId="2957" hidden="1" xr:uid="{00000000-0005-0000-0000-0000CA7A0000}"/>
    <cellStyle name="Note 5 2 5 3 2" xfId="9583" hidden="1" xr:uid="{00000000-0005-0000-0000-0000CB7A0000}"/>
    <cellStyle name="Note 5 2 5 3 2" xfId="12096" hidden="1" xr:uid="{00000000-0005-0000-0000-0000CC7A0000}"/>
    <cellStyle name="Note 5 2 5 3 2" xfId="15834" hidden="1" xr:uid="{00000000-0005-0000-0000-0000CD7A0000}"/>
    <cellStyle name="Note 5 2 5 3 2" xfId="18202" hidden="1" xr:uid="{00000000-0005-0000-0000-0000CE7A0000}"/>
    <cellStyle name="Note 5 2 5 3 2" xfId="21471" hidden="1" xr:uid="{00000000-0005-0000-0000-0000CF7A0000}"/>
    <cellStyle name="Note 5 2 5 3 2" xfId="24655" hidden="1" xr:uid="{00000000-0005-0000-0000-0000D07A0000}"/>
    <cellStyle name="Note 5 2 5 3 2" xfId="28824" hidden="1" xr:uid="{00000000-0005-0000-0000-0000D17A0000}"/>
    <cellStyle name="Note 5 2 5 3 2" xfId="28939" hidden="1" xr:uid="{00000000-0005-0000-0000-0000D27A0000}"/>
    <cellStyle name="Note 5 2 5 3 2" xfId="29662" hidden="1" xr:uid="{00000000-0005-0000-0000-0000D37A0000}"/>
    <cellStyle name="Note 5 2 5 3 2" xfId="29835" hidden="1" xr:uid="{00000000-0005-0000-0000-0000D47A0000}"/>
    <cellStyle name="Note 5 2 5 3 2" xfId="30228" hidden="1" xr:uid="{00000000-0005-0000-0000-0000D57A0000}"/>
    <cellStyle name="Note 5 2 5 3 2" xfId="30376" hidden="1" xr:uid="{00000000-0005-0000-0000-0000D67A0000}"/>
    <cellStyle name="Note 5 2 5 3 2" xfId="30714" hidden="1" xr:uid="{00000000-0005-0000-0000-0000D77A0000}"/>
    <cellStyle name="Note 5 2 5 3 2" xfId="31051" hidden="1" xr:uid="{00000000-0005-0000-0000-0000D87A0000}"/>
    <cellStyle name="Note 5 2 5 3 2" xfId="31616" hidden="1" xr:uid="{00000000-0005-0000-0000-0000D97A0000}"/>
    <cellStyle name="Note 5 2 5 3 2" xfId="31731" hidden="1" xr:uid="{00000000-0005-0000-0000-0000DA7A0000}"/>
    <cellStyle name="Note 5 2 5 3 2" xfId="32454" hidden="1" xr:uid="{00000000-0005-0000-0000-0000DB7A0000}"/>
    <cellStyle name="Note 5 2 5 3 2" xfId="32627" hidden="1" xr:uid="{00000000-0005-0000-0000-0000DC7A0000}"/>
    <cellStyle name="Note 5 2 5 3 2" xfId="33020" hidden="1" xr:uid="{00000000-0005-0000-0000-0000DD7A0000}"/>
    <cellStyle name="Note 5 2 5 3 2" xfId="33168" hidden="1" xr:uid="{00000000-0005-0000-0000-0000DE7A0000}"/>
    <cellStyle name="Note 5 2 5 3 2" xfId="33506" hidden="1" xr:uid="{00000000-0005-0000-0000-0000DF7A0000}"/>
    <cellStyle name="Note 5 2 5 3 2" xfId="33843" hidden="1" xr:uid="{00000000-0005-0000-0000-0000E07A0000}"/>
    <cellStyle name="Note 5 6 3 2" xfId="1690" hidden="1" xr:uid="{00000000-0005-0000-0000-0000E17A0000}"/>
    <cellStyle name="Note 5 6 3 2" xfId="2956" hidden="1" xr:uid="{00000000-0005-0000-0000-0000E27A0000}"/>
    <cellStyle name="Note 5 6 3 2" xfId="9582" hidden="1" xr:uid="{00000000-0005-0000-0000-0000E37A0000}"/>
    <cellStyle name="Note 5 6 3 2" xfId="12095" hidden="1" xr:uid="{00000000-0005-0000-0000-0000E47A0000}"/>
    <cellStyle name="Note 5 6 3 2" xfId="15833" hidden="1" xr:uid="{00000000-0005-0000-0000-0000E57A0000}"/>
    <cellStyle name="Note 5 6 3 2" xfId="18201" hidden="1" xr:uid="{00000000-0005-0000-0000-0000E67A0000}"/>
    <cellStyle name="Note 5 6 3 2" xfId="21470" hidden="1" xr:uid="{00000000-0005-0000-0000-0000E77A0000}"/>
    <cellStyle name="Note 5 6 3 2" xfId="24654" hidden="1" xr:uid="{00000000-0005-0000-0000-0000E87A0000}"/>
    <cellStyle name="Note 5 6 3 2" xfId="28823" hidden="1" xr:uid="{00000000-0005-0000-0000-0000E97A0000}"/>
    <cellStyle name="Note 5 6 3 2" xfId="28938" hidden="1" xr:uid="{00000000-0005-0000-0000-0000EA7A0000}"/>
    <cellStyle name="Note 5 6 3 2" xfId="29661" hidden="1" xr:uid="{00000000-0005-0000-0000-0000EB7A0000}"/>
    <cellStyle name="Note 5 6 3 2" xfId="29834" hidden="1" xr:uid="{00000000-0005-0000-0000-0000EC7A0000}"/>
    <cellStyle name="Note 5 6 3 2" xfId="30227" hidden="1" xr:uid="{00000000-0005-0000-0000-0000ED7A0000}"/>
    <cellStyle name="Note 5 6 3 2" xfId="30375" hidden="1" xr:uid="{00000000-0005-0000-0000-0000EE7A0000}"/>
    <cellStyle name="Note 5 6 3 2" xfId="30713" hidden="1" xr:uid="{00000000-0005-0000-0000-0000EF7A0000}"/>
    <cellStyle name="Note 5 6 3 2" xfId="31050" hidden="1" xr:uid="{00000000-0005-0000-0000-0000F07A0000}"/>
    <cellStyle name="Note 5 6 3 2" xfId="31615" hidden="1" xr:uid="{00000000-0005-0000-0000-0000F17A0000}"/>
    <cellStyle name="Note 5 6 3 2" xfId="31730" hidden="1" xr:uid="{00000000-0005-0000-0000-0000F27A0000}"/>
    <cellStyle name="Note 5 6 3 2" xfId="32453" hidden="1" xr:uid="{00000000-0005-0000-0000-0000F37A0000}"/>
    <cellStyle name="Note 5 6 3 2" xfId="32626" hidden="1" xr:uid="{00000000-0005-0000-0000-0000F47A0000}"/>
    <cellStyle name="Note 5 6 3 2" xfId="33019" hidden="1" xr:uid="{00000000-0005-0000-0000-0000F57A0000}"/>
    <cellStyle name="Note 5 6 3 2" xfId="33167" hidden="1" xr:uid="{00000000-0005-0000-0000-0000F67A0000}"/>
    <cellStyle name="Note 5 6 3 2" xfId="33505" hidden="1" xr:uid="{00000000-0005-0000-0000-0000F77A0000}"/>
    <cellStyle name="Note 5 6 3 2" xfId="33842" hidden="1" xr:uid="{00000000-0005-0000-0000-0000F87A0000}"/>
    <cellStyle name="Note 6 2 2" xfId="1692" hidden="1" xr:uid="{00000000-0005-0000-0000-0000F97A0000}"/>
    <cellStyle name="Note 6 2 2" xfId="2958" hidden="1" xr:uid="{00000000-0005-0000-0000-0000FA7A0000}"/>
    <cellStyle name="Note 6 2 2" xfId="9584" hidden="1" xr:uid="{00000000-0005-0000-0000-0000FB7A0000}"/>
    <cellStyle name="Note 6 2 2" xfId="12097" hidden="1" xr:uid="{00000000-0005-0000-0000-0000FC7A0000}"/>
    <cellStyle name="Note 6 2 2" xfId="15835" hidden="1" xr:uid="{00000000-0005-0000-0000-0000FD7A0000}"/>
    <cellStyle name="Note 6 2 2" xfId="18203" hidden="1" xr:uid="{00000000-0005-0000-0000-0000FE7A0000}"/>
    <cellStyle name="Note 6 2 2" xfId="21472" hidden="1" xr:uid="{00000000-0005-0000-0000-0000FF7A0000}"/>
    <cellStyle name="Note 6 2 2" xfId="24656" hidden="1" xr:uid="{00000000-0005-0000-0000-0000007B0000}"/>
    <cellStyle name="Note 6 2 2" xfId="28825" hidden="1" xr:uid="{00000000-0005-0000-0000-0000017B0000}"/>
    <cellStyle name="Note 6 2 2" xfId="28940" hidden="1" xr:uid="{00000000-0005-0000-0000-0000027B0000}"/>
    <cellStyle name="Note 6 2 2" xfId="29663" hidden="1" xr:uid="{00000000-0005-0000-0000-0000037B0000}"/>
    <cellStyle name="Note 6 2 2" xfId="29836" hidden="1" xr:uid="{00000000-0005-0000-0000-0000047B0000}"/>
    <cellStyle name="Note 6 2 2" xfId="30229" hidden="1" xr:uid="{00000000-0005-0000-0000-0000057B0000}"/>
    <cellStyle name="Note 6 2 2" xfId="30377" hidden="1" xr:uid="{00000000-0005-0000-0000-0000067B0000}"/>
    <cellStyle name="Note 6 2 2" xfId="30715" hidden="1" xr:uid="{00000000-0005-0000-0000-0000077B0000}"/>
    <cellStyle name="Note 6 2 2" xfId="31052" hidden="1" xr:uid="{00000000-0005-0000-0000-0000087B0000}"/>
    <cellStyle name="Note 6 2 2" xfId="31617" hidden="1" xr:uid="{00000000-0005-0000-0000-0000097B0000}"/>
    <cellStyle name="Note 6 2 2" xfId="31732" hidden="1" xr:uid="{00000000-0005-0000-0000-00000A7B0000}"/>
    <cellStyle name="Note 6 2 2" xfId="32455" hidden="1" xr:uid="{00000000-0005-0000-0000-00000B7B0000}"/>
    <cellStyle name="Note 6 2 2" xfId="32628" hidden="1" xr:uid="{00000000-0005-0000-0000-00000C7B0000}"/>
    <cellStyle name="Note 6 2 2" xfId="33021" hidden="1" xr:uid="{00000000-0005-0000-0000-00000D7B0000}"/>
    <cellStyle name="Note 6 2 2" xfId="33169" hidden="1" xr:uid="{00000000-0005-0000-0000-00000E7B0000}"/>
    <cellStyle name="Note 6 2 2" xfId="33507" hidden="1" xr:uid="{00000000-0005-0000-0000-00000F7B0000}"/>
    <cellStyle name="Note 6 2 2" xfId="33844" hidden="1" xr:uid="{00000000-0005-0000-0000-0000107B0000}"/>
    <cellStyle name="Note 6 3" xfId="1631" hidden="1" xr:uid="{00000000-0005-0000-0000-0000117B0000}"/>
    <cellStyle name="Note 6 3" xfId="2897" hidden="1" xr:uid="{00000000-0005-0000-0000-0000127B0000}"/>
    <cellStyle name="Note 6 3" xfId="9523" hidden="1" xr:uid="{00000000-0005-0000-0000-0000137B0000}"/>
    <cellStyle name="Note 6 3" xfId="12036" hidden="1" xr:uid="{00000000-0005-0000-0000-0000147B0000}"/>
    <cellStyle name="Note 6 3" xfId="15774" hidden="1" xr:uid="{00000000-0005-0000-0000-0000157B0000}"/>
    <cellStyle name="Note 6 3" xfId="18142" hidden="1" xr:uid="{00000000-0005-0000-0000-0000167B0000}"/>
    <cellStyle name="Note 6 3" xfId="21411" hidden="1" xr:uid="{00000000-0005-0000-0000-0000177B0000}"/>
    <cellStyle name="Note 6 3" xfId="24595" hidden="1" xr:uid="{00000000-0005-0000-0000-0000187B0000}"/>
    <cellStyle name="Note 6 3" xfId="28764" hidden="1" xr:uid="{00000000-0005-0000-0000-0000197B0000}"/>
    <cellStyle name="Note 6 3" xfId="28879" hidden="1" xr:uid="{00000000-0005-0000-0000-00001A7B0000}"/>
    <cellStyle name="Note 6 3" xfId="29602" hidden="1" xr:uid="{00000000-0005-0000-0000-00001B7B0000}"/>
    <cellStyle name="Note 6 3" xfId="29775" hidden="1" xr:uid="{00000000-0005-0000-0000-00001C7B0000}"/>
    <cellStyle name="Note 6 3" xfId="30168" hidden="1" xr:uid="{00000000-0005-0000-0000-00001D7B0000}"/>
    <cellStyle name="Note 6 3" xfId="30316" hidden="1" xr:uid="{00000000-0005-0000-0000-00001E7B0000}"/>
    <cellStyle name="Note 6 3" xfId="30654" hidden="1" xr:uid="{00000000-0005-0000-0000-00001F7B0000}"/>
    <cellStyle name="Note 6 3" xfId="30991" hidden="1" xr:uid="{00000000-0005-0000-0000-0000207B0000}"/>
    <cellStyle name="Note 6 3" xfId="31556" hidden="1" xr:uid="{00000000-0005-0000-0000-0000217B0000}"/>
    <cellStyle name="Note 6 3" xfId="31671" hidden="1" xr:uid="{00000000-0005-0000-0000-0000227B0000}"/>
    <cellStyle name="Note 6 3" xfId="32394" hidden="1" xr:uid="{00000000-0005-0000-0000-0000237B0000}"/>
    <cellStyle name="Note 6 3" xfId="32567" hidden="1" xr:uid="{00000000-0005-0000-0000-0000247B0000}"/>
    <cellStyle name="Note 6 3" xfId="32960" hidden="1" xr:uid="{00000000-0005-0000-0000-0000257B0000}"/>
    <cellStyle name="Note 6 3" xfId="33108" hidden="1" xr:uid="{00000000-0005-0000-0000-0000267B0000}"/>
    <cellStyle name="Note 6 3" xfId="33446" hidden="1" xr:uid="{00000000-0005-0000-0000-0000277B0000}"/>
    <cellStyle name="Note 6 3" xfId="33783" hidden="1" xr:uid="{00000000-0005-0000-0000-0000287B0000}"/>
    <cellStyle name="Note 8" xfId="394" hidden="1" xr:uid="{00000000-0005-0000-0000-0000297B0000}"/>
    <cellStyle name="Note 8" xfId="633" hidden="1" xr:uid="{00000000-0005-0000-0000-00002A7B0000}"/>
    <cellStyle name="Note 8" xfId="970" hidden="1" xr:uid="{00000000-0005-0000-0000-00002B7B0000}"/>
    <cellStyle name="Note 8" xfId="1312" hidden="1" xr:uid="{00000000-0005-0000-0000-00002C7B0000}"/>
    <cellStyle name="Note 8" xfId="6521" hidden="1" xr:uid="{00000000-0005-0000-0000-00002D7B0000}"/>
    <cellStyle name="Note 8" xfId="6860" hidden="1" xr:uid="{00000000-0005-0000-0000-00002E7B0000}"/>
    <cellStyle name="Note 8" xfId="7204" hidden="1" xr:uid="{00000000-0005-0000-0000-00002F7B0000}"/>
    <cellStyle name="Note 8" xfId="5010" hidden="1" xr:uid="{00000000-0005-0000-0000-0000307B0000}"/>
    <cellStyle name="Note 8" xfId="4165" hidden="1" xr:uid="{00000000-0005-0000-0000-0000317B0000}"/>
    <cellStyle name="Note 8" xfId="4729" hidden="1" xr:uid="{00000000-0005-0000-0000-0000327B0000}"/>
    <cellStyle name="Note 8" xfId="11097" hidden="1" xr:uid="{00000000-0005-0000-0000-0000337B0000}"/>
    <cellStyle name="Note 8" xfId="13299" hidden="1" xr:uid="{00000000-0005-0000-0000-0000347B0000}"/>
    <cellStyle name="Note 8" xfId="13641" hidden="1" xr:uid="{00000000-0005-0000-0000-0000357B0000}"/>
    <cellStyle name="Note 8" xfId="4688" hidden="1" xr:uid="{00000000-0005-0000-0000-0000367B0000}"/>
    <cellStyle name="Note 8" xfId="8395" hidden="1" xr:uid="{00000000-0005-0000-0000-0000377B0000}"/>
    <cellStyle name="Note 8" xfId="10789" hidden="1" xr:uid="{00000000-0005-0000-0000-0000387B0000}"/>
    <cellStyle name="Note 8" xfId="17249" hidden="1" xr:uid="{00000000-0005-0000-0000-0000397B0000}"/>
    <cellStyle name="Note 8" xfId="19382" hidden="1" xr:uid="{00000000-0005-0000-0000-00003A7B0000}"/>
    <cellStyle name="Note 8" xfId="19724" hidden="1" xr:uid="{00000000-0005-0000-0000-00003B7B0000}"/>
    <cellStyle name="Note 8" xfId="20532" hidden="1" xr:uid="{00000000-0005-0000-0000-00003C7B0000}"/>
    <cellStyle name="Note 8" xfId="22635" hidden="1" xr:uid="{00000000-0005-0000-0000-00003D7B0000}"/>
    <cellStyle name="Note 8" xfId="22977" hidden="1" xr:uid="{00000000-0005-0000-0000-00003E7B0000}"/>
    <cellStyle name="Note 8" xfId="23730" hidden="1" xr:uid="{00000000-0005-0000-0000-00003F7B0000}"/>
    <cellStyle name="Note 8" xfId="25801" hidden="1" xr:uid="{00000000-0005-0000-0000-0000407B0000}"/>
    <cellStyle name="Note 8" xfId="28440" hidden="1" xr:uid="{00000000-0005-0000-0000-0000417B0000}"/>
    <cellStyle name="Note 8" xfId="28526" hidden="1" xr:uid="{00000000-0005-0000-0000-0000427B0000}"/>
    <cellStyle name="Note 8" xfId="28604" hidden="1" xr:uid="{00000000-0005-0000-0000-0000437B0000}"/>
    <cellStyle name="Note 8" xfId="28682" hidden="1" xr:uid="{00000000-0005-0000-0000-0000447B0000}"/>
    <cellStyle name="Note 8" xfId="29264" hidden="1" xr:uid="{00000000-0005-0000-0000-0000457B0000}"/>
    <cellStyle name="Note 8" xfId="29343" hidden="1" xr:uid="{00000000-0005-0000-0000-0000467B0000}"/>
    <cellStyle name="Note 8" xfId="29422" hidden="1" xr:uid="{00000000-0005-0000-0000-0000477B0000}"/>
    <cellStyle name="Note 8" xfId="29075" hidden="1" xr:uid="{00000000-0005-0000-0000-0000487B0000}"/>
    <cellStyle name="Note 8" xfId="28982" hidden="1" xr:uid="{00000000-0005-0000-0000-0000497B0000}"/>
    <cellStyle name="Note 8" xfId="29036" hidden="1" xr:uid="{00000000-0005-0000-0000-00004A7B0000}"/>
    <cellStyle name="Note 8" xfId="29737" hidden="1" xr:uid="{00000000-0005-0000-0000-00004B7B0000}"/>
    <cellStyle name="Note 8" xfId="29938" hidden="1" xr:uid="{00000000-0005-0000-0000-00004C7B0000}"/>
    <cellStyle name="Note 8" xfId="30016" hidden="1" xr:uid="{00000000-0005-0000-0000-00004D7B0000}"/>
    <cellStyle name="Note 8" xfId="29030" hidden="1" xr:uid="{00000000-0005-0000-0000-00004E7B0000}"/>
    <cellStyle name="Note 8" xfId="29562" hidden="1" xr:uid="{00000000-0005-0000-0000-00004F7B0000}"/>
    <cellStyle name="Note 8" xfId="29722" hidden="1" xr:uid="{00000000-0005-0000-0000-0000507B0000}"/>
    <cellStyle name="Note 8" xfId="30285" hidden="1" xr:uid="{00000000-0005-0000-0000-0000517B0000}"/>
    <cellStyle name="Note 8" xfId="30470" hidden="1" xr:uid="{00000000-0005-0000-0000-0000527B0000}"/>
    <cellStyle name="Note 8" xfId="30548" hidden="1" xr:uid="{00000000-0005-0000-0000-0000537B0000}"/>
    <cellStyle name="Note 8" xfId="30627" hidden="1" xr:uid="{00000000-0005-0000-0000-0000547B0000}"/>
    <cellStyle name="Note 8" xfId="30807" hidden="1" xr:uid="{00000000-0005-0000-0000-0000557B0000}"/>
    <cellStyle name="Note 8" xfId="30885" hidden="1" xr:uid="{00000000-0005-0000-0000-0000567B0000}"/>
    <cellStyle name="Note 8" xfId="30964" hidden="1" xr:uid="{00000000-0005-0000-0000-0000577B0000}"/>
    <cellStyle name="Note 8" xfId="31144" hidden="1" xr:uid="{00000000-0005-0000-0000-0000587B0000}"/>
    <cellStyle name="Note 8" xfId="31232" hidden="1" xr:uid="{00000000-0005-0000-0000-0000597B0000}"/>
    <cellStyle name="Note 8" xfId="31318" hidden="1" xr:uid="{00000000-0005-0000-0000-00005A7B0000}"/>
    <cellStyle name="Note 8" xfId="31396" hidden="1" xr:uid="{00000000-0005-0000-0000-00005B7B0000}"/>
    <cellStyle name="Note 8" xfId="31474" hidden="1" xr:uid="{00000000-0005-0000-0000-00005C7B0000}"/>
    <cellStyle name="Note 8" xfId="32056" hidden="1" xr:uid="{00000000-0005-0000-0000-00005D7B0000}"/>
    <cellStyle name="Note 8" xfId="32135" hidden="1" xr:uid="{00000000-0005-0000-0000-00005E7B0000}"/>
    <cellStyle name="Note 8" xfId="32214" hidden="1" xr:uid="{00000000-0005-0000-0000-00005F7B0000}"/>
    <cellStyle name="Note 8" xfId="31867" hidden="1" xr:uid="{00000000-0005-0000-0000-0000607B0000}"/>
    <cellStyle name="Note 8" xfId="31774" hidden="1" xr:uid="{00000000-0005-0000-0000-0000617B0000}"/>
    <cellStyle name="Note 8" xfId="31828" hidden="1" xr:uid="{00000000-0005-0000-0000-0000627B0000}"/>
    <cellStyle name="Note 8" xfId="32529" hidden="1" xr:uid="{00000000-0005-0000-0000-0000637B0000}"/>
    <cellStyle name="Note 8" xfId="32730" hidden="1" xr:uid="{00000000-0005-0000-0000-0000647B0000}"/>
    <cellStyle name="Note 8" xfId="32808" hidden="1" xr:uid="{00000000-0005-0000-0000-0000657B0000}"/>
    <cellStyle name="Note 8" xfId="31822" hidden="1" xr:uid="{00000000-0005-0000-0000-0000667B0000}"/>
    <cellStyle name="Note 8" xfId="32354" hidden="1" xr:uid="{00000000-0005-0000-0000-0000677B0000}"/>
    <cellStyle name="Note 8" xfId="32514" hidden="1" xr:uid="{00000000-0005-0000-0000-0000687B0000}"/>
    <cellStyle name="Note 8" xfId="33077" hidden="1" xr:uid="{00000000-0005-0000-0000-0000697B0000}"/>
    <cellStyle name="Note 8" xfId="33262" hidden="1" xr:uid="{00000000-0005-0000-0000-00006A7B0000}"/>
    <cellStyle name="Note 8" xfId="33340" hidden="1" xr:uid="{00000000-0005-0000-0000-00006B7B0000}"/>
    <cellStyle name="Note 8" xfId="33419" hidden="1" xr:uid="{00000000-0005-0000-0000-00006C7B0000}"/>
    <cellStyle name="Note 8" xfId="33599" hidden="1" xr:uid="{00000000-0005-0000-0000-00006D7B0000}"/>
    <cellStyle name="Note 8" xfId="33677" hidden="1" xr:uid="{00000000-0005-0000-0000-00006E7B0000}"/>
    <cellStyle name="Note 8" xfId="33756" hidden="1" xr:uid="{00000000-0005-0000-0000-00006F7B0000}"/>
    <cellStyle name="Note 8" xfId="33936" hidden="1" xr:uid="{00000000-0005-0000-0000-0000707B0000}"/>
    <cellStyle name="Note 9" xfId="442" hidden="1" xr:uid="{00000000-0005-0000-0000-0000717B0000}"/>
    <cellStyle name="Note 9" xfId="429" hidden="1" xr:uid="{00000000-0005-0000-0000-0000727B0000}"/>
    <cellStyle name="Note 9" xfId="716" hidden="1" xr:uid="{00000000-0005-0000-0000-0000737B0000}"/>
    <cellStyle name="Note 9" xfId="1271" hidden="1" xr:uid="{00000000-0005-0000-0000-0000747B0000}"/>
    <cellStyle name="Note 9" xfId="6367" hidden="1" xr:uid="{00000000-0005-0000-0000-0000757B0000}"/>
    <cellStyle name="Note 9" xfId="6605" hidden="1" xr:uid="{00000000-0005-0000-0000-0000767B0000}"/>
    <cellStyle name="Note 9" xfId="7162" hidden="1" xr:uid="{00000000-0005-0000-0000-0000777B0000}"/>
    <cellStyle name="Note 9" xfId="7803" hidden="1" xr:uid="{00000000-0005-0000-0000-0000787B0000}"/>
    <cellStyle name="Note 9" xfId="10687" hidden="1" xr:uid="{00000000-0005-0000-0000-0000797B0000}"/>
    <cellStyle name="Note 9" xfId="5555" hidden="1" xr:uid="{00000000-0005-0000-0000-00007A7B0000}"/>
    <cellStyle name="Note 9" xfId="10787" hidden="1" xr:uid="{00000000-0005-0000-0000-00007B7B0000}"/>
    <cellStyle name="Note 9" xfId="5644" hidden="1" xr:uid="{00000000-0005-0000-0000-00007C7B0000}"/>
    <cellStyle name="Note 9" xfId="13600" hidden="1" xr:uid="{00000000-0005-0000-0000-00007D7B0000}"/>
    <cellStyle name="Note 9" xfId="14180" hidden="1" xr:uid="{00000000-0005-0000-0000-00007E7B0000}"/>
    <cellStyle name="Note 9" xfId="16897" hidden="1" xr:uid="{00000000-0005-0000-0000-00007F7B0000}"/>
    <cellStyle name="Note 9" xfId="6001" hidden="1" xr:uid="{00000000-0005-0000-0000-0000807B0000}"/>
    <cellStyle name="Note 9" xfId="16987" hidden="1" xr:uid="{00000000-0005-0000-0000-0000817B0000}"/>
    <cellStyle name="Note 9" xfId="7891" hidden="1" xr:uid="{00000000-0005-0000-0000-0000827B0000}"/>
    <cellStyle name="Note 9" xfId="19683" hidden="1" xr:uid="{00000000-0005-0000-0000-0000837B0000}"/>
    <cellStyle name="Note 9" xfId="5418" hidden="1" xr:uid="{00000000-0005-0000-0000-0000847B0000}"/>
    <cellStyle name="Note 9" xfId="9433" hidden="1" xr:uid="{00000000-0005-0000-0000-0000857B0000}"/>
    <cellStyle name="Note 9" xfId="22936" hidden="1" xr:uid="{00000000-0005-0000-0000-0000867B0000}"/>
    <cellStyle name="Note 9" xfId="18099" hidden="1" xr:uid="{00000000-0005-0000-0000-0000877B0000}"/>
    <cellStyle name="Note 9" xfId="14109" hidden="1" xr:uid="{00000000-0005-0000-0000-0000887B0000}"/>
    <cellStyle name="Note 9" xfId="28457" hidden="1" xr:uid="{00000000-0005-0000-0000-0000897B0000}"/>
    <cellStyle name="Note 9" xfId="28456" hidden="1" xr:uid="{00000000-0005-0000-0000-00008A7B0000}"/>
    <cellStyle name="Note 9" xfId="28534" hidden="1" xr:uid="{00000000-0005-0000-0000-00008B7B0000}"/>
    <cellStyle name="Note 9" xfId="28675" hidden="1" xr:uid="{00000000-0005-0000-0000-00008C7B0000}"/>
    <cellStyle name="Note 9" xfId="29259" hidden="1" xr:uid="{00000000-0005-0000-0000-00008D7B0000}"/>
    <cellStyle name="Note 9" xfId="29273" hidden="1" xr:uid="{00000000-0005-0000-0000-00008E7B0000}"/>
    <cellStyle name="Note 9" xfId="29414" hidden="1" xr:uid="{00000000-0005-0000-0000-00008F7B0000}"/>
    <cellStyle name="Note 9" xfId="29519" hidden="1" xr:uid="{00000000-0005-0000-0000-0000907B0000}"/>
    <cellStyle name="Note 9" xfId="29702" hidden="1" xr:uid="{00000000-0005-0000-0000-0000917B0000}"/>
    <cellStyle name="Note 9" xfId="29151" hidden="1" xr:uid="{00000000-0005-0000-0000-0000927B0000}"/>
    <cellStyle name="Note 9" xfId="29721" hidden="1" xr:uid="{00000000-0005-0000-0000-0000937B0000}"/>
    <cellStyle name="Note 9" xfId="29160" hidden="1" xr:uid="{00000000-0005-0000-0000-0000947B0000}"/>
    <cellStyle name="Note 9" xfId="30009" hidden="1" xr:uid="{00000000-0005-0000-0000-0000957B0000}"/>
    <cellStyle name="Note 9" xfId="30107" hidden="1" xr:uid="{00000000-0005-0000-0000-0000967B0000}"/>
    <cellStyle name="Note 9" xfId="30262" hidden="1" xr:uid="{00000000-0005-0000-0000-0000977B0000}"/>
    <cellStyle name="Note 9" xfId="29203" hidden="1" xr:uid="{00000000-0005-0000-0000-0000987B0000}"/>
    <cellStyle name="Note 9" xfId="30279" hidden="1" xr:uid="{00000000-0005-0000-0000-0000997B0000}"/>
    <cellStyle name="Note 9" xfId="29526" hidden="1" xr:uid="{00000000-0005-0000-0000-00009A7B0000}"/>
    <cellStyle name="Note 9" xfId="30541" hidden="1" xr:uid="{00000000-0005-0000-0000-00009B7B0000}"/>
    <cellStyle name="Note 9" xfId="29128" hidden="1" xr:uid="{00000000-0005-0000-0000-00009C7B0000}"/>
    <cellStyle name="Note 9" xfId="29585" hidden="1" xr:uid="{00000000-0005-0000-0000-00009D7B0000}"/>
    <cellStyle name="Note 9" xfId="30878" hidden="1" xr:uid="{00000000-0005-0000-0000-00009E7B0000}"/>
    <cellStyle name="Note 9" xfId="30301" hidden="1" xr:uid="{00000000-0005-0000-0000-00009F7B0000}"/>
    <cellStyle name="Note 9" xfId="30098" hidden="1" xr:uid="{00000000-0005-0000-0000-0000A07B0000}"/>
    <cellStyle name="Note 9" xfId="31249" hidden="1" xr:uid="{00000000-0005-0000-0000-0000A17B0000}"/>
    <cellStyle name="Note 9" xfId="31248" hidden="1" xr:uid="{00000000-0005-0000-0000-0000A27B0000}"/>
    <cellStyle name="Note 9" xfId="31326" hidden="1" xr:uid="{00000000-0005-0000-0000-0000A37B0000}"/>
    <cellStyle name="Note 9" xfId="31467" hidden="1" xr:uid="{00000000-0005-0000-0000-0000A47B0000}"/>
    <cellStyle name="Note 9" xfId="32051" hidden="1" xr:uid="{00000000-0005-0000-0000-0000A57B0000}"/>
    <cellStyle name="Note 9" xfId="32065" hidden="1" xr:uid="{00000000-0005-0000-0000-0000A67B0000}"/>
    <cellStyle name="Note 9" xfId="32206" hidden="1" xr:uid="{00000000-0005-0000-0000-0000A77B0000}"/>
    <cellStyle name="Note 9" xfId="32311" hidden="1" xr:uid="{00000000-0005-0000-0000-0000A87B0000}"/>
    <cellStyle name="Note 9" xfId="32494" hidden="1" xr:uid="{00000000-0005-0000-0000-0000A97B0000}"/>
    <cellStyle name="Note 9" xfId="31943" hidden="1" xr:uid="{00000000-0005-0000-0000-0000AA7B0000}"/>
    <cellStyle name="Note 9" xfId="32513" hidden="1" xr:uid="{00000000-0005-0000-0000-0000AB7B0000}"/>
    <cellStyle name="Note 9" xfId="31952" hidden="1" xr:uid="{00000000-0005-0000-0000-0000AC7B0000}"/>
    <cellStyle name="Note 9" xfId="32801" hidden="1" xr:uid="{00000000-0005-0000-0000-0000AD7B0000}"/>
    <cellStyle name="Note 9" xfId="32899" hidden="1" xr:uid="{00000000-0005-0000-0000-0000AE7B0000}"/>
    <cellStyle name="Note 9" xfId="33054" hidden="1" xr:uid="{00000000-0005-0000-0000-0000AF7B0000}"/>
    <cellStyle name="Note 9" xfId="31995" hidden="1" xr:uid="{00000000-0005-0000-0000-0000B07B0000}"/>
    <cellStyle name="Note 9" xfId="33071" hidden="1" xr:uid="{00000000-0005-0000-0000-0000B17B0000}"/>
    <cellStyle name="Note 9" xfId="32318" hidden="1" xr:uid="{00000000-0005-0000-0000-0000B27B0000}"/>
    <cellStyle name="Note 9" xfId="33333" hidden="1" xr:uid="{00000000-0005-0000-0000-0000B37B0000}"/>
    <cellStyle name="Note 9" xfId="31920" hidden="1" xr:uid="{00000000-0005-0000-0000-0000B47B0000}"/>
    <cellStyle name="Note 9" xfId="32377" hidden="1" xr:uid="{00000000-0005-0000-0000-0000B57B0000}"/>
    <cellStyle name="Note 9" xfId="33670" hidden="1" xr:uid="{00000000-0005-0000-0000-0000B67B0000}"/>
    <cellStyle name="Note 9" xfId="33093" hidden="1" xr:uid="{00000000-0005-0000-0000-0000B77B0000}"/>
    <cellStyle name="Note 9" xfId="32890" hidden="1" xr:uid="{00000000-0005-0000-0000-0000B87B0000}"/>
    <cellStyle name="Number" xfId="34038" xr:uid="{3C01A55B-9548-4512-8206-4FBC5DE54EBC}"/>
    <cellStyle name="Number (2dp)" xfId="34045" xr:uid="{82D75C5B-2039-4E99-AD53-19D1CC45C564}"/>
    <cellStyle name="Output" xfId="12" builtinId="21" customBuiltin="1"/>
    <cellStyle name="Output 2" xfId="34034" xr:uid="{F40CFF60-F97B-4902-B48B-9E8E006C226D}"/>
    <cellStyle name="Percent" xfId="6" builtinId="5" hidden="1"/>
    <cellStyle name="Percent" xfId="50" builtinId="5" hidden="1"/>
    <cellStyle name="Percent" xfId="124" builtinId="5" hidden="1"/>
    <cellStyle name="Percent" xfId="168" builtinId="5" hidden="1"/>
    <cellStyle name="Percent" xfId="238" builtinId="5" hidden="1"/>
    <cellStyle name="Percent" xfId="276" builtinId="5" hidden="1"/>
    <cellStyle name="Percent" xfId="345" builtinId="5" hidden="1"/>
    <cellStyle name="Percent" xfId="3896" builtinId="5" hidden="1"/>
    <cellStyle name="Percent" xfId="3966" builtinId="5" hidden="1"/>
    <cellStyle name="Percent" xfId="4004" builtinId="5" hidden="1"/>
    <cellStyle name="Percent" xfId="4100" builtinId="5" hidden="1"/>
    <cellStyle name="Percent" xfId="8233" builtinId="5" hidden="1"/>
    <cellStyle name="Percent" xfId="6101" builtinId="5" hidden="1"/>
    <cellStyle name="Percent" xfId="8336" builtinId="5" hidden="1"/>
    <cellStyle name="Percent" xfId="10562" builtinId="5" hidden="1"/>
    <cellStyle name="Percent" xfId="4540" builtinId="5" hidden="1"/>
    <cellStyle name="Percent" xfId="8516" builtinId="5" hidden="1"/>
    <cellStyle name="Percent" xfId="8288" builtinId="5" hidden="1"/>
    <cellStyle name="Percent" xfId="5636" builtinId="5" hidden="1"/>
    <cellStyle name="Percent" xfId="14545" builtinId="5" hidden="1"/>
    <cellStyle name="Percent" xfId="11037" builtinId="5" hidden="1"/>
    <cellStyle name="Percent" xfId="14629" builtinId="5" hidden="1"/>
    <cellStyle name="Percent" xfId="16797" builtinId="5" hidden="1"/>
    <cellStyle name="Percent" xfId="7723" builtinId="5" hidden="1"/>
    <cellStyle name="Percent" xfId="14788" builtinId="5" hidden="1"/>
    <cellStyle name="Percent" xfId="14589" builtinId="5" hidden="1"/>
    <cellStyle name="Percent" xfId="6049" builtinId="5" hidden="1"/>
    <cellStyle name="Percent" xfId="19101" builtinId="5" hidden="1"/>
    <cellStyle name="Percent" xfId="8306" builtinId="5" hidden="1"/>
    <cellStyle name="Percent" xfId="6147" builtinId="5" hidden="1"/>
    <cellStyle name="Percent" xfId="17774" builtinId="5" hidden="1"/>
    <cellStyle name="Percent" xfId="22355" builtinId="5" hidden="1"/>
    <cellStyle name="Percent" xfId="18495" builtinId="5" hidden="1"/>
    <cellStyle name="Percent" xfId="16911" builtinId="5" hidden="1"/>
    <cellStyle name="Percent" xfId="34029" builtinId="5"/>
    <cellStyle name="Percent [0]" xfId="34025" xr:uid="{00000000-0005-0000-0000-0000DC7B0000}"/>
    <cellStyle name="Percent [1]" xfId="44" xr:uid="{00000000-0005-0000-0000-0000DD7B0000}"/>
    <cellStyle name="Percent [2]" xfId="28435" xr:uid="{00000000-0005-0000-0000-0000DE7B0000}"/>
    <cellStyle name="Percent [3]" xfId="34024" xr:uid="{00000000-0005-0000-0000-0000DF7B0000}"/>
    <cellStyle name="Percent 2" xfId="34033" xr:uid="{EB04A6A9-9CB5-40A0-B0F8-1D01B6BBB128}"/>
    <cellStyle name="Percent 2 2" xfId="34132" xr:uid="{7D833505-C119-4F6E-936E-C20184D1D3C5}"/>
    <cellStyle name="Percent 2 2 2" xfId="34130" xr:uid="{D68DDB02-9939-4CAC-BA56-9F2752A5CACA}"/>
    <cellStyle name="Percent 3" xfId="34087" xr:uid="{7795240E-F76D-47BB-9CC7-DCA8D9762EF5}"/>
    <cellStyle name="Percent 3 2" xfId="34120" xr:uid="{08D56D4B-4EAF-45B1-BE49-50EE52CD9CC3}"/>
    <cellStyle name="Percent 4" xfId="34122" xr:uid="{5B01C235-8DAC-46D8-84AF-12AA1953A274}"/>
    <cellStyle name="Percent 5" xfId="34126" xr:uid="{4425A404-22F6-4A4E-A39D-372892D3C467}"/>
    <cellStyle name="Percent 6" xfId="34106" xr:uid="{0BEF0DC5-05CB-4438-A4AD-BA63AED5BB56}"/>
    <cellStyle name="Percent 7" xfId="34141" xr:uid="{E6D9AC7B-B241-48E9-BF12-32308E906F48}"/>
    <cellStyle name="Percent 8" xfId="34140" xr:uid="{2CF971D4-EBC4-47D2-97CA-987A45A5CF61}"/>
    <cellStyle name="Percentage" xfId="34048" xr:uid="{57915EFD-B931-44A9-B471-6385823FF63A}"/>
    <cellStyle name="Percentage (2dp)" xfId="34030" xr:uid="{63EDDBB9-8302-42E3-819D-AD01E13FA8A1}"/>
    <cellStyle name="Row label" xfId="34054" xr:uid="{9DCBA3D4-BB59-4C3E-AE01-BEF5DDDBEDFD}"/>
    <cellStyle name="Row label (indent)" xfId="34059" xr:uid="{A054B507-1948-41BA-AE64-0B97862DA8D6}"/>
    <cellStyle name="Rt border" xfId="34023" xr:uid="{00000000-0005-0000-0000-0000E07B0000}"/>
    <cellStyle name="SAPBEXHLevel0 2" xfId="34104" xr:uid="{7596ADA0-F463-4849-93C4-989A8CFF2D50}"/>
    <cellStyle name="SAPBEXHLevel1 2" xfId="34101" xr:uid="{8C0D426C-0C50-401A-A309-7B0ECBE945ED}"/>
    <cellStyle name="SAPBEXHLevel2 2" xfId="34102" xr:uid="{E97666BA-5DA9-4EB1-A30E-7DCC3D941373}"/>
    <cellStyle name="SAPBEXHLevel3 2" xfId="34103" xr:uid="{2CF799C9-8729-428B-BFD1-CBF272E27F6D}"/>
    <cellStyle name="SAPBEXstdData 2" xfId="34105" xr:uid="{03D3041B-231C-4560-A8D0-93A363D9022F}"/>
    <cellStyle name="SAPDataCell" xfId="34100" xr:uid="{5B0F4526-B532-4EDE-A00E-6FE1D23F1E5D}"/>
    <cellStyle name="SAPDimensionCell" xfId="34095" xr:uid="{E92DE266-C6F8-4771-84C5-E4DB6362368B}"/>
    <cellStyle name="SAPHierarchyCell0" xfId="34099" xr:uid="{1369A7B0-E2EE-4B7A-B845-840E0F3D38D3}"/>
    <cellStyle name="SAPHierarchyCell1" xfId="34098" xr:uid="{BEBD3F57-25C7-4446-A5DF-E423D5785E64}"/>
    <cellStyle name="SAPHierarchyCell2" xfId="34097" xr:uid="{820227DE-F1DC-4FF3-AA3B-16375A1E1DC5}"/>
    <cellStyle name="SAPHierarchyCell3" xfId="34096" xr:uid="{2D15C67F-6E8D-4C36-9954-3F1824CD969C}"/>
    <cellStyle name="SAPMemberCell" xfId="34116" xr:uid="{20687947-DEE9-4263-B8D0-4C77DDB55448}"/>
    <cellStyle name="Sub-total row" xfId="34085" xr:uid="{EC2FF6EA-E3D1-40F1-896F-A1371677DF88}"/>
    <cellStyle name="Table finish row" xfId="34066" xr:uid="{E2BA6767-7D18-4937-B5BA-4F9D5A3C3385}"/>
    <cellStyle name="Table shading" xfId="34065" xr:uid="{5D46DBFC-2626-48DC-AD3C-5296D84A2D21}"/>
    <cellStyle name="Table unfinish row" xfId="34091" xr:uid="{C6006BF0-06C7-4D4D-A810-61BD4D960F97}"/>
    <cellStyle name="Table unshading" xfId="34063" xr:uid="{93D6CB74-CD44-4CE1-B28F-9A3EA075027C}"/>
    <cellStyle name="Text" xfId="34022" xr:uid="{00000000-0005-0000-0000-0000E17B0000}"/>
    <cellStyle name="Text 2" xfId="34055" xr:uid="{6ACE4B6D-2AD9-49E3-86AE-0269613B14A3}"/>
    <cellStyle name="Title" xfId="1" builtinId="15" customBuiltin="1"/>
    <cellStyle name="Total" xfId="19" builtinId="25" hidden="1" customBuiltin="1"/>
    <cellStyle name="Total" xfId="60" builtinId="25" hidden="1" customBuiltin="1"/>
    <cellStyle name="Total" xfId="94" builtinId="25" hidden="1" customBuiltin="1"/>
    <cellStyle name="Total" xfId="136" builtinId="25" hidden="1" customBuiltin="1"/>
    <cellStyle name="Total" xfId="178" builtinId="25" hidden="1" customBuiltin="1"/>
    <cellStyle name="Total" xfId="212" builtinId="25" hidden="1" customBuiltin="1"/>
    <cellStyle name="Total" xfId="249" builtinId="25" hidden="1" customBuiltin="1"/>
    <cellStyle name="Total" xfId="286" builtinId="25" hidden="1" customBuiltin="1"/>
    <cellStyle name="Total" xfId="320" builtinId="25" hidden="1" customBuiltin="1"/>
    <cellStyle name="Total" xfId="355" builtinId="25" hidden="1" customBuiltin="1"/>
    <cellStyle name="Total" xfId="443" builtinId="25" hidden="1" customBuiltin="1"/>
    <cellStyle name="Total" xfId="477" builtinId="25" hidden="1" customBuiltin="1"/>
    <cellStyle name="Total" xfId="513" builtinId="25" hidden="1" customBuiltin="1"/>
    <cellStyle name="Total" xfId="549" builtinId="25" hidden="1" customBuiltin="1"/>
    <cellStyle name="Total" xfId="583" builtinId="25" hidden="1" customBuiltin="1"/>
    <cellStyle name="Total" xfId="382" builtinId="25" hidden="1" customBuiltin="1"/>
    <cellStyle name="Total" xfId="634" builtinId="25" hidden="1" customBuiltin="1"/>
    <cellStyle name="Total" xfId="668" builtinId="25" hidden="1" customBuiltin="1"/>
    <cellStyle name="Total" xfId="706" builtinId="25" hidden="1" customBuiltin="1"/>
    <cellStyle name="Total" xfId="741" builtinId="25" hidden="1" customBuiltin="1"/>
    <cellStyle name="Total" xfId="775" builtinId="25" hidden="1" customBuiltin="1"/>
    <cellStyle name="Total" xfId="424" builtinId="25" hidden="1" customBuiltin="1"/>
    <cellStyle name="Total" xfId="796" builtinId="25" hidden="1" customBuiltin="1"/>
    <cellStyle name="Total" xfId="395" builtinId="25" hidden="1" customBuiltin="1"/>
    <cellStyle name="Total" xfId="837" builtinId="25" hidden="1" customBuiltin="1"/>
    <cellStyle name="Total" xfId="873" builtinId="25" hidden="1" customBuiltin="1"/>
    <cellStyle name="Total" xfId="908" builtinId="25" hidden="1" customBuiltin="1"/>
    <cellStyle name="Total" xfId="799" builtinId="25" hidden="1" customBuiltin="1"/>
    <cellStyle name="Total" xfId="971" builtinId="25" hidden="1" customBuiltin="1"/>
    <cellStyle name="Total" xfId="1004" builtinId="25" hidden="1" customBuiltin="1"/>
    <cellStyle name="Total" xfId="1039" builtinId="25" hidden="1" customBuiltin="1"/>
    <cellStyle name="Total" xfId="1072" builtinId="25" hidden="1" customBuiltin="1"/>
    <cellStyle name="Total" xfId="1102" builtinId="25" hidden="1" customBuiltin="1"/>
    <cellStyle name="Total" xfId="683" builtinId="25" hidden="1" customBuiltin="1"/>
    <cellStyle name="Total" xfId="1121" builtinId="25" hidden="1" customBuiltin="1"/>
    <cellStyle name="Total" xfId="384" builtinId="25" hidden="1" customBuiltin="1"/>
    <cellStyle name="Total" xfId="1158" builtinId="25" hidden="1" customBuiltin="1"/>
    <cellStyle name="Total" xfId="1194" builtinId="25" hidden="1" customBuiltin="1"/>
    <cellStyle name="Total" xfId="1228" builtinId="25" hidden="1" customBuiltin="1"/>
    <cellStyle name="Total" xfId="1268" builtinId="25" hidden="1" customBuiltin="1"/>
    <cellStyle name="Total" xfId="1313" builtinId="25" hidden="1" customBuiltin="1"/>
    <cellStyle name="Total" xfId="1346" builtinId="25" hidden="1" customBuiltin="1"/>
    <cellStyle name="Total" xfId="1381" builtinId="25" hidden="1" customBuiltin="1"/>
    <cellStyle name="Total" xfId="1414" builtinId="25" hidden="1" customBuiltin="1"/>
    <cellStyle name="Total" xfId="1444" builtinId="25" hidden="1" customBuiltin="1"/>
    <cellStyle name="Total" xfId="1253" builtinId="25" hidden="1" customBuiltin="1"/>
    <cellStyle name="Total" xfId="1463" builtinId="25" hidden="1" customBuiltin="1"/>
    <cellStyle name="Total" xfId="1270" builtinId="25" hidden="1" customBuiltin="1"/>
    <cellStyle name="Total" xfId="1500" builtinId="25" hidden="1" customBuiltin="1"/>
    <cellStyle name="Total" xfId="1536" builtinId="25" hidden="1" customBuiltin="1"/>
    <cellStyle name="Total" xfId="1570" builtinId="25" hidden="1" customBuiltin="1"/>
    <cellStyle name="Total" xfId="1605" builtinId="25" hidden="1" customBuiltin="1"/>
    <cellStyle name="Total" xfId="1725" builtinId="25" hidden="1" customBuiltin="1"/>
    <cellStyle name="Total" xfId="1746" builtinId="25" hidden="1" customBuiltin="1"/>
    <cellStyle name="Total" xfId="1768" builtinId="25" hidden="1" customBuiltin="1"/>
    <cellStyle name="Total" xfId="1790" builtinId="25" hidden="1" customBuiltin="1"/>
    <cellStyle name="Total" xfId="1811" builtinId="25" hidden="1" customBuiltin="1"/>
    <cellStyle name="Total" xfId="1836" builtinId="25" hidden="1" customBuiltin="1"/>
    <cellStyle name="Total" xfId="2015" builtinId="25" hidden="1" customBuiltin="1"/>
    <cellStyle name="Total" xfId="2036" builtinId="25" hidden="1" customBuiltin="1"/>
    <cellStyle name="Total" xfId="2059" builtinId="25" hidden="1" customBuiltin="1"/>
    <cellStyle name="Total" xfId="2081" builtinId="25" hidden="1" customBuiltin="1"/>
    <cellStyle name="Total" xfId="2102" builtinId="25" hidden="1" customBuiltin="1"/>
    <cellStyle name="Total" xfId="1974" builtinId="25" hidden="1" customBuiltin="1"/>
    <cellStyle name="Total" xfId="2135" builtinId="25" hidden="1" customBuiltin="1"/>
    <cellStyle name="Total" xfId="2164" builtinId="25" hidden="1" customBuiltin="1"/>
    <cellStyle name="Total" xfId="2199" builtinId="25" hidden="1" customBuiltin="1"/>
    <cellStyle name="Total" xfId="2229" builtinId="25" hidden="1" customBuiltin="1"/>
    <cellStyle name="Total" xfId="2260" builtinId="25" hidden="1" customBuiltin="1"/>
    <cellStyle name="Total" xfId="2000" builtinId="25" hidden="1" customBuiltin="1"/>
    <cellStyle name="Total" xfId="2278" builtinId="25" hidden="1" customBuiltin="1"/>
    <cellStyle name="Total" xfId="1985" builtinId="25" hidden="1" customBuiltin="1"/>
    <cellStyle name="Total" xfId="2305" builtinId="25" hidden="1" customBuiltin="1"/>
    <cellStyle name="Total" xfId="2327" builtinId="25" hidden="1" customBuiltin="1"/>
    <cellStyle name="Total" xfId="2348" builtinId="25" hidden="1" customBuiltin="1"/>
    <cellStyle name="Total" xfId="2280" builtinId="25" hidden="1" customBuiltin="1"/>
    <cellStyle name="Total" xfId="2390" builtinId="25" hidden="1" customBuiltin="1"/>
    <cellStyle name="Total" xfId="2418" builtinId="25" hidden="1" customBuiltin="1"/>
    <cellStyle name="Total" xfId="2450" builtinId="25" hidden="1" customBuiltin="1"/>
    <cellStyle name="Total" xfId="2479" builtinId="25" hidden="1" customBuiltin="1"/>
    <cellStyle name="Total" xfId="2506" builtinId="25" hidden="1" customBuiltin="1"/>
    <cellStyle name="Total" xfId="2178" builtinId="25" hidden="1" customBuiltin="1"/>
    <cellStyle name="Total" xfId="2523" builtinId="25" hidden="1" customBuiltin="1"/>
    <cellStyle name="Total" xfId="1976" builtinId="25" hidden="1" customBuiltin="1"/>
    <cellStyle name="Total" xfId="2546" builtinId="25" hidden="1" customBuiltin="1"/>
    <cellStyle name="Total" xfId="2568" builtinId="25" hidden="1" customBuiltin="1"/>
    <cellStyle name="Total" xfId="2589" builtinId="25" hidden="1" customBuiltin="1"/>
    <cellStyle name="Total" xfId="2614" builtinId="25" hidden="1" customBuiltin="1"/>
    <cellStyle name="Total" xfId="2650" builtinId="25" hidden="1" customBuiltin="1"/>
    <cellStyle name="Total" xfId="2678" builtinId="25" hidden="1" customBuiltin="1"/>
    <cellStyle name="Total" xfId="2710" builtinId="25" hidden="1" customBuiltin="1"/>
    <cellStyle name="Total" xfId="2739" builtinId="25" hidden="1" customBuiltin="1"/>
    <cellStyle name="Total" xfId="2766" builtinId="25" hidden="1" customBuiltin="1"/>
    <cellStyle name="Total" xfId="2602" builtinId="25" hidden="1" customBuiltin="1"/>
    <cellStyle name="Total" xfId="2783" builtinId="25" hidden="1" customBuiltin="1"/>
    <cellStyle name="Total" xfId="2616" builtinId="25" hidden="1" customBuiltin="1"/>
    <cellStyle name="Total" xfId="2806" builtinId="25" hidden="1" customBuiltin="1"/>
    <cellStyle name="Total" xfId="2828" builtinId="25" hidden="1" customBuiltin="1"/>
    <cellStyle name="Total" xfId="2849" builtinId="25" hidden="1" customBuiltin="1"/>
    <cellStyle name="Total" xfId="2871" builtinId="25" hidden="1" customBuiltin="1"/>
    <cellStyle name="Total" xfId="1874" builtinId="25" hidden="1" customBuiltin="1"/>
    <cellStyle name="Total" xfId="1958" builtinId="25" hidden="1" customBuiltin="1"/>
    <cellStyle name="Total" xfId="1826" builtinId="25" hidden="1" customBuiltin="1"/>
    <cellStyle name="Total" xfId="1868" builtinId="25" hidden="1" customBuiltin="1"/>
    <cellStyle name="Total" xfId="1970" builtinId="25" hidden="1" customBuiltin="1"/>
    <cellStyle name="Total" xfId="1825" builtinId="25" hidden="1" customBuiltin="1"/>
    <cellStyle name="Total" xfId="3022" builtinId="25" hidden="1" customBuiltin="1"/>
    <cellStyle name="Total" xfId="3043" builtinId="25" hidden="1" customBuiltin="1"/>
    <cellStyle name="Total" xfId="3066" builtinId="25" hidden="1" customBuiltin="1"/>
    <cellStyle name="Total" xfId="3087" builtinId="25" hidden="1" customBuiltin="1"/>
    <cellStyle name="Total" xfId="3108" builtinId="25" hidden="1" customBuiltin="1"/>
    <cellStyle name="Total" xfId="2983" builtinId="25" hidden="1" customBuiltin="1"/>
    <cellStyle name="Total" xfId="3140" builtinId="25" hidden="1" customBuiltin="1"/>
    <cellStyle name="Total" xfId="3169" builtinId="25" hidden="1" customBuiltin="1"/>
    <cellStyle name="Total" xfId="3204" builtinId="25" hidden="1" customBuiltin="1"/>
    <cellStyle name="Total" xfId="3233" builtinId="25" hidden="1" customBuiltin="1"/>
    <cellStyle name="Total" xfId="3264" builtinId="25" hidden="1" customBuiltin="1"/>
    <cellStyle name="Total" xfId="3008" builtinId="25" hidden="1" customBuiltin="1"/>
    <cellStyle name="Total" xfId="3282" builtinId="25" hidden="1" customBuiltin="1"/>
    <cellStyle name="Total" xfId="2994" builtinId="25" hidden="1" customBuiltin="1"/>
    <cellStyle name="Total" xfId="3309" builtinId="25" hidden="1" customBuiltin="1"/>
    <cellStyle name="Total" xfId="3330" builtinId="25" hidden="1" customBuiltin="1"/>
    <cellStyle name="Total" xfId="3351" builtinId="25" hidden="1" customBuiltin="1"/>
    <cellStyle name="Total" xfId="3284" builtinId="25" hidden="1" customBuiltin="1"/>
    <cellStyle name="Total" xfId="3391" builtinId="25" hidden="1" customBuiltin="1"/>
    <cellStyle name="Total" xfId="3419" builtinId="25" hidden="1" customBuiltin="1"/>
    <cellStyle name="Total" xfId="3451" builtinId="25" hidden="1" customBuiltin="1"/>
    <cellStyle name="Total" xfId="3479" builtinId="25" hidden="1" customBuiltin="1"/>
    <cellStyle name="Total" xfId="3506" builtinId="25" hidden="1" customBuiltin="1"/>
    <cellStyle name="Total" xfId="3183" builtinId="25" hidden="1" customBuiltin="1"/>
    <cellStyle name="Total" xfId="3523" builtinId="25" hidden="1" customBuiltin="1"/>
    <cellStyle name="Total" xfId="2985" builtinId="25" hidden="1" customBuiltin="1"/>
    <cellStyle name="Total" xfId="3546" builtinId="25" hidden="1" customBuiltin="1"/>
    <cellStyle name="Total" xfId="3567" builtinId="25" hidden="1" customBuiltin="1"/>
    <cellStyle name="Total" xfId="3588" builtinId="25" hidden="1" customBuiltin="1"/>
    <cellStyle name="Total" xfId="3613" builtinId="25" hidden="1" customBuiltin="1"/>
    <cellStyle name="Total" xfId="3647" builtinId="25" hidden="1" customBuiltin="1"/>
    <cellStyle name="Total" xfId="3675" builtinId="25" hidden="1" customBuiltin="1"/>
    <cellStyle name="Total" xfId="3707" builtinId="25" hidden="1" customBuiltin="1"/>
    <cellStyle name="Total" xfId="3735" builtinId="25" hidden="1" customBuiltin="1"/>
    <cellStyle name="Total" xfId="3762" builtinId="25" hidden="1" customBuiltin="1"/>
    <cellStyle name="Total" xfId="3601" builtinId="25" hidden="1" customBuiltin="1"/>
    <cellStyle name="Total" xfId="3779" builtinId="25" hidden="1" customBuiltin="1"/>
    <cellStyle name="Total" xfId="3615" builtinId="25" hidden="1" customBuiltin="1"/>
    <cellStyle name="Total" xfId="3802" builtinId="25" hidden="1" customBuiltin="1"/>
    <cellStyle name="Total" xfId="3823" builtinId="25" hidden="1" customBuiltin="1"/>
    <cellStyle name="Total" xfId="3844" builtinId="25" hidden="1" customBuiltin="1"/>
    <cellStyle name="Total" xfId="3865" builtinId="25" hidden="1" customBuiltin="1"/>
    <cellStyle name="Total" xfId="3906" builtinId="25" hidden="1" customBuiltin="1"/>
    <cellStyle name="Total" xfId="3940" builtinId="25" hidden="1" customBuiltin="1"/>
    <cellStyle name="Total" xfId="3977" builtinId="25" hidden="1" customBuiltin="1"/>
    <cellStyle name="Total" xfId="4014" builtinId="25" hidden="1" customBuiltin="1"/>
    <cellStyle name="Total" xfId="4048" builtinId="25" hidden="1" customBuiltin="1"/>
    <cellStyle name="Total" xfId="4246" builtinId="25" hidden="1" customBuiltin="1"/>
    <cellStyle name="Total" xfId="6380" builtinId="25" hidden="1" customBuiltin="1"/>
    <cellStyle name="Total" xfId="6404" builtinId="25" hidden="1" customBuiltin="1"/>
    <cellStyle name="Total" xfId="6434" builtinId="25" hidden="1" customBuiltin="1"/>
    <cellStyle name="Total" xfId="6458" builtinId="25" hidden="1" customBuiltin="1"/>
    <cellStyle name="Total" xfId="6481" builtinId="25" hidden="1" customBuiltin="1"/>
    <cellStyle name="Total" xfId="6328" builtinId="25" hidden="1" customBuiltin="1"/>
    <cellStyle name="Total" xfId="6522" builtinId="25" hidden="1" customBuiltin="1"/>
    <cellStyle name="Total" xfId="6556" builtinId="25" hidden="1" customBuiltin="1"/>
    <cellStyle name="Total" xfId="6594" builtinId="25" hidden="1" customBuiltin="1"/>
    <cellStyle name="Total" xfId="6630" builtinId="25" hidden="1" customBuiltin="1"/>
    <cellStyle name="Total" xfId="6665" builtinId="25" hidden="1" customBuiltin="1"/>
    <cellStyle name="Total" xfId="6362" builtinId="25" hidden="1" customBuiltin="1"/>
    <cellStyle name="Total" xfId="6686" builtinId="25" hidden="1" customBuiltin="1"/>
    <cellStyle name="Total" xfId="6341" builtinId="25" hidden="1" customBuiltin="1"/>
    <cellStyle name="Total" xfId="6727" builtinId="25" hidden="1" customBuiltin="1"/>
    <cellStyle name="Total" xfId="6763" builtinId="25" hidden="1" customBuiltin="1"/>
    <cellStyle name="Total" xfId="6798" builtinId="25" hidden="1" customBuiltin="1"/>
    <cellStyle name="Total" xfId="6689" builtinId="25" hidden="1" customBuiltin="1"/>
    <cellStyle name="Total" xfId="6861" builtinId="25" hidden="1" customBuiltin="1"/>
    <cellStyle name="Total" xfId="6894" builtinId="25" hidden="1" customBuiltin="1"/>
    <cellStyle name="Total" xfId="6930" builtinId="25" hidden="1" customBuiltin="1"/>
    <cellStyle name="Total" xfId="6963" builtinId="25" hidden="1" customBuiltin="1"/>
    <cellStyle name="Total" xfId="6993" builtinId="25" hidden="1" customBuiltin="1"/>
    <cellStyle name="Total" xfId="6571" builtinId="25" hidden="1" customBuiltin="1"/>
    <cellStyle name="Total" xfId="7012" builtinId="25" hidden="1" customBuiltin="1"/>
    <cellStyle name="Total" xfId="6330" builtinId="25" hidden="1" customBuiltin="1"/>
    <cellStyle name="Total" xfId="7049" builtinId="25" hidden="1" customBuiltin="1"/>
    <cellStyle name="Total" xfId="7085" builtinId="25" hidden="1" customBuiltin="1"/>
    <cellStyle name="Total" xfId="7119" builtinId="25" hidden="1" customBuiltin="1"/>
    <cellStyle name="Total" xfId="7159" builtinId="25" hidden="1" customBuiltin="1"/>
    <cellStyle name="Total" xfId="7205" builtinId="25" hidden="1" customBuiltin="1"/>
    <cellStyle name="Total" xfId="7239" builtinId="25" hidden="1" customBuiltin="1"/>
    <cellStyle name="Total" xfId="7275" builtinId="25" hidden="1" customBuiltin="1"/>
    <cellStyle name="Total" xfId="7308" builtinId="25" hidden="1" customBuiltin="1"/>
    <cellStyle name="Total" xfId="7338" builtinId="25" hidden="1" customBuiltin="1"/>
    <cellStyle name="Total" xfId="7144" builtinId="25" hidden="1" customBuiltin="1"/>
    <cellStyle name="Total" xfId="7357" builtinId="25" hidden="1" customBuiltin="1"/>
    <cellStyle name="Total" xfId="7161" builtinId="25" hidden="1" customBuiltin="1"/>
    <cellStyle name="Total" xfId="7395" builtinId="25" hidden="1" customBuiltin="1"/>
    <cellStyle name="Total" xfId="7431" builtinId="25" hidden="1" customBuiltin="1"/>
    <cellStyle name="Total" xfId="7465" builtinId="25" hidden="1" customBuiltin="1"/>
    <cellStyle name="Total" xfId="7513" builtinId="25" hidden="1" customBuiltin="1"/>
    <cellStyle name="Total" xfId="7966" builtinId="25" hidden="1" customBuiltin="1"/>
    <cellStyle name="Total" xfId="7987" builtinId="25" hidden="1" customBuiltin="1"/>
    <cellStyle name="Total" xfId="8010" builtinId="25" hidden="1" customBuiltin="1"/>
    <cellStyle name="Total" xfId="8033" builtinId="25" hidden="1" customBuiltin="1"/>
    <cellStyle name="Total" xfId="8054" builtinId="25" hidden="1" customBuiltin="1"/>
    <cellStyle name="Total" xfId="8098" builtinId="25" hidden="1" customBuiltin="1"/>
    <cellStyle name="Total" xfId="8563" builtinId="25" hidden="1" customBuiltin="1"/>
    <cellStyle name="Total" xfId="8587" builtinId="25" hidden="1" customBuiltin="1"/>
    <cellStyle name="Total" xfId="8615" builtinId="25" hidden="1" customBuiltin="1"/>
    <cellStyle name="Total" xfId="8638" builtinId="25" hidden="1" customBuiltin="1"/>
    <cellStyle name="Total" xfId="8664" builtinId="25" hidden="1" customBuiltin="1"/>
    <cellStyle name="Total" xfId="8519" builtinId="25" hidden="1" customBuiltin="1"/>
    <cellStyle name="Total" xfId="8699" builtinId="25" hidden="1" customBuiltin="1"/>
    <cellStyle name="Total" xfId="8729" builtinId="25" hidden="1" customBuiltin="1"/>
    <cellStyle name="Total" xfId="8765" builtinId="25" hidden="1" customBuiltin="1"/>
    <cellStyle name="Total" xfId="8797" builtinId="25" hidden="1" customBuiltin="1"/>
    <cellStyle name="Total" xfId="8829" builtinId="25" hidden="1" customBuiltin="1"/>
    <cellStyle name="Total" xfId="8548" builtinId="25" hidden="1" customBuiltin="1"/>
    <cellStyle name="Total" xfId="8847" builtinId="25" hidden="1" customBuiltin="1"/>
    <cellStyle name="Total" xfId="8531" builtinId="25" hidden="1" customBuiltin="1"/>
    <cellStyle name="Total" xfId="8878" builtinId="25" hidden="1" customBuiltin="1"/>
    <cellStyle name="Total" xfId="8902" builtinId="25" hidden="1" customBuiltin="1"/>
    <cellStyle name="Total" xfId="8926" builtinId="25" hidden="1" customBuiltin="1"/>
    <cellStyle name="Total" xfId="8850" builtinId="25" hidden="1" customBuiltin="1"/>
    <cellStyle name="Total" xfId="8972" builtinId="25" hidden="1" customBuiltin="1"/>
    <cellStyle name="Total" xfId="9003" builtinId="25" hidden="1" customBuiltin="1"/>
    <cellStyle name="Total" xfId="9036" builtinId="25" hidden="1" customBuiltin="1"/>
    <cellStyle name="Total" xfId="9067" builtinId="25" hidden="1" customBuiltin="1"/>
    <cellStyle name="Total" xfId="9094" builtinId="25" hidden="1" customBuiltin="1"/>
    <cellStyle name="Total" xfId="8743" builtinId="25" hidden="1" customBuiltin="1"/>
    <cellStyle name="Total" xfId="9111" builtinId="25" hidden="1" customBuiltin="1"/>
    <cellStyle name="Total" xfId="8521" builtinId="25" hidden="1" customBuiltin="1"/>
    <cellStyle name="Total" xfId="9140" builtinId="25" hidden="1" customBuiltin="1"/>
    <cellStyle name="Total" xfId="9165" builtinId="25" hidden="1" customBuiltin="1"/>
    <cellStyle name="Total" xfId="9191" builtinId="25" hidden="1" customBuiltin="1"/>
    <cellStyle name="Total" xfId="9219" builtinId="25" hidden="1" customBuiltin="1"/>
    <cellStyle name="Total" xfId="9257" builtinId="25" hidden="1" customBuiltin="1"/>
    <cellStyle name="Total" xfId="9288" builtinId="25" hidden="1" customBuiltin="1"/>
    <cellStyle name="Total" xfId="9321" builtinId="25" hidden="1" customBuiltin="1"/>
    <cellStyle name="Total" xfId="9352" builtinId="25" hidden="1" customBuiltin="1"/>
    <cellStyle name="Total" xfId="9379" builtinId="25" hidden="1" customBuiltin="1"/>
    <cellStyle name="Total" xfId="9207" builtinId="25" hidden="1" customBuiltin="1"/>
    <cellStyle name="Total" xfId="9396" builtinId="25" hidden="1" customBuiltin="1"/>
    <cellStyle name="Total" xfId="9221" builtinId="25" hidden="1" customBuiltin="1"/>
    <cellStyle name="Total" xfId="9424" builtinId="25" hidden="1" customBuiltin="1"/>
    <cellStyle name="Total" xfId="9449" builtinId="25" hidden="1" customBuiltin="1"/>
    <cellStyle name="Total" xfId="9473" builtinId="25" hidden="1" customBuiltin="1"/>
    <cellStyle name="Total" xfId="9497" builtinId="25" hidden="1" customBuiltin="1"/>
    <cellStyle name="Total" xfId="8199" builtinId="25" hidden="1" customBuiltin="1"/>
    <cellStyle name="Total" xfId="8470" builtinId="25" hidden="1" customBuiltin="1"/>
    <cellStyle name="Total" xfId="8087" builtinId="25" hidden="1" customBuiltin="1"/>
    <cellStyle name="Total" xfId="8186" builtinId="25" hidden="1" customBuiltin="1"/>
    <cellStyle name="Total" xfId="8495" builtinId="25" hidden="1" customBuiltin="1"/>
    <cellStyle name="Total" xfId="8086" builtinId="25" hidden="1" customBuiltin="1"/>
    <cellStyle name="Total" xfId="9664" builtinId="25" hidden="1" customBuiltin="1"/>
    <cellStyle name="Total" xfId="9685" builtinId="25" hidden="1" customBuiltin="1"/>
    <cellStyle name="Total" xfId="9708" builtinId="25" hidden="1" customBuiltin="1"/>
    <cellStyle name="Total" xfId="9729" builtinId="25" hidden="1" customBuiltin="1"/>
    <cellStyle name="Total" xfId="9750" builtinId="25" hidden="1" customBuiltin="1"/>
    <cellStyle name="Total" xfId="9622" builtinId="25" hidden="1" customBuiltin="1"/>
    <cellStyle name="Total" xfId="9784" builtinId="25" hidden="1" customBuiltin="1"/>
    <cellStyle name="Total" xfId="9814" builtinId="25" hidden="1" customBuiltin="1"/>
    <cellStyle name="Total" xfId="9849" builtinId="25" hidden="1" customBuiltin="1"/>
    <cellStyle name="Total" xfId="9880" builtinId="25" hidden="1" customBuiltin="1"/>
    <cellStyle name="Total" xfId="9911" builtinId="25" hidden="1" customBuiltin="1"/>
    <cellStyle name="Total" xfId="9649" builtinId="25" hidden="1" customBuiltin="1"/>
    <cellStyle name="Total" xfId="9930" builtinId="25" hidden="1" customBuiltin="1"/>
    <cellStyle name="Total" xfId="9634" builtinId="25" hidden="1" customBuiltin="1"/>
    <cellStyle name="Total" xfId="9962" builtinId="25" hidden="1" customBuiltin="1"/>
    <cellStyle name="Total" xfId="9986" builtinId="25" hidden="1" customBuiltin="1"/>
    <cellStyle name="Total" xfId="10010" builtinId="25" hidden="1" customBuiltin="1"/>
    <cellStyle name="Total" xfId="9933" builtinId="25" hidden="1" customBuiltin="1"/>
    <cellStyle name="Total" xfId="10053" builtinId="25" hidden="1" customBuiltin="1"/>
    <cellStyle name="Total" xfId="10082" builtinId="25" hidden="1" customBuiltin="1"/>
    <cellStyle name="Total" xfId="10114" builtinId="25" hidden="1" customBuiltin="1"/>
    <cellStyle name="Total" xfId="10143" builtinId="25" hidden="1" customBuiltin="1"/>
    <cellStyle name="Total" xfId="10170" builtinId="25" hidden="1" customBuiltin="1"/>
    <cellStyle name="Total" xfId="9828" builtinId="25" hidden="1" customBuiltin="1"/>
    <cellStyle name="Total" xfId="10188" builtinId="25" hidden="1" customBuiltin="1"/>
    <cellStyle name="Total" xfId="9624" builtinId="25" hidden="1" customBuiltin="1"/>
    <cellStyle name="Total" xfId="10216" builtinId="25" hidden="1" customBuiltin="1"/>
    <cellStyle name="Total" xfId="10240" builtinId="25" hidden="1" customBuiltin="1"/>
    <cellStyle name="Total" xfId="10264" builtinId="25" hidden="1" customBuiltin="1"/>
    <cellStyle name="Total" xfId="10292" builtinId="25" hidden="1" customBuiltin="1"/>
    <cellStyle name="Total" xfId="10331" builtinId="25" hidden="1" customBuiltin="1"/>
    <cellStyle name="Total" xfId="10360" builtinId="25" hidden="1" customBuiltin="1"/>
    <cellStyle name="Total" xfId="10393" builtinId="25" hidden="1" customBuiltin="1"/>
    <cellStyle name="Total" xfId="10423" builtinId="25" hidden="1" customBuiltin="1"/>
    <cellStyle name="Total" xfId="10450" builtinId="25" hidden="1" customBuiltin="1"/>
    <cellStyle name="Total" xfId="10279" builtinId="25" hidden="1" customBuiltin="1"/>
    <cellStyle name="Total" xfId="10467" builtinId="25" hidden="1" customBuiltin="1"/>
    <cellStyle name="Total" xfId="10294" builtinId="25" hidden="1" customBuiltin="1"/>
    <cellStyle name="Total" xfId="10496" builtinId="25" hidden="1" customBuiltin="1"/>
    <cellStyle name="Total" xfId="10520" builtinId="25" hidden="1" customBuiltin="1"/>
    <cellStyle name="Total" xfId="10542" builtinId="25" hidden="1" customBuiltin="1"/>
    <cellStyle name="Total" xfId="10572" builtinId="25" hidden="1" customBuiltin="1"/>
    <cellStyle name="Total" xfId="6078" builtinId="25" hidden="1" customBuiltin="1"/>
    <cellStyle name="Total" xfId="10595" builtinId="25" hidden="1" customBuiltin="1"/>
    <cellStyle name="Total" xfId="7779" builtinId="25" hidden="1" customBuiltin="1"/>
    <cellStyle name="Total" xfId="10698" builtinId="25" hidden="1" customBuiltin="1"/>
    <cellStyle name="Total" xfId="8131" builtinId="25" hidden="1" customBuiltin="1"/>
    <cellStyle name="Total" xfId="7864" builtinId="25" hidden="1" customBuiltin="1"/>
    <cellStyle name="Total" xfId="4850" builtinId="25" hidden="1" customBuiltin="1"/>
    <cellStyle name="Total" xfId="4487" builtinId="25" hidden="1" customBuiltin="1"/>
    <cellStyle name="Total" xfId="4465" builtinId="25" hidden="1" customBuiltin="1"/>
    <cellStyle name="Total" xfId="7826" builtinId="25" hidden="1" customBuiltin="1"/>
    <cellStyle name="Total" xfId="4504" builtinId="25" hidden="1" customBuiltin="1"/>
    <cellStyle name="Total" xfId="7822" builtinId="25" hidden="1" customBuiltin="1"/>
    <cellStyle name="Total" xfId="5809" builtinId="25" hidden="1" customBuiltin="1"/>
    <cellStyle name="Total" xfId="4406" builtinId="25" hidden="1" customBuiltin="1"/>
    <cellStyle name="Total" xfId="7689" builtinId="25" hidden="1" customBuiltin="1"/>
    <cellStyle name="Total" xfId="8405" builtinId="25" hidden="1" customBuiltin="1"/>
    <cellStyle name="Total" xfId="10792" builtinId="25" hidden="1" customBuiltin="1"/>
    <cellStyle name="Total" xfId="5659" builtinId="25" hidden="1" customBuiltin="1"/>
    <cellStyle name="Total" xfId="7559" builtinId="25" hidden="1" customBuiltin="1"/>
    <cellStyle name="Total" xfId="5732" builtinId="25" hidden="1" customBuiltin="1"/>
    <cellStyle name="Total" xfId="10730" builtinId="25" hidden="1" customBuiltin="1"/>
    <cellStyle name="Total" xfId="5574" builtinId="25" hidden="1" customBuiltin="1"/>
    <cellStyle name="Total" xfId="10728" builtinId="25" hidden="1" customBuiltin="1"/>
    <cellStyle name="Total" xfId="7646" builtinId="25" hidden="1" customBuiltin="1"/>
    <cellStyle name="Total" xfId="8431" builtinId="25" hidden="1" customBuiltin="1"/>
    <cellStyle name="Total" xfId="10664" builtinId="25" hidden="1" customBuiltin="1"/>
    <cellStyle name="Total" xfId="10797" builtinId="25" hidden="1" customBuiltin="1"/>
    <cellStyle name="Total" xfId="8214" builtinId="25" hidden="1" customBuiltin="1"/>
    <cellStyle name="Total" xfId="4113" builtinId="25" hidden="1" customBuiltin="1"/>
    <cellStyle name="Total" xfId="4391" builtinId="25" hidden="1" customBuiltin="1"/>
    <cellStyle name="Total" xfId="4382" builtinId="25" hidden="1" customBuiltin="1"/>
    <cellStyle name="Total" xfId="7819" builtinId="25" hidden="1" customBuiltin="1"/>
    <cellStyle name="Total" xfId="5206" builtinId="25" hidden="1" customBuiltin="1"/>
    <cellStyle name="Total" xfId="4378" builtinId="25" hidden="1" customBuiltin="1"/>
    <cellStyle name="Total" xfId="5393" builtinId="25" hidden="1" customBuiltin="1"/>
    <cellStyle name="Total" xfId="5390" builtinId="25" hidden="1" customBuiltin="1"/>
    <cellStyle name="Total" xfId="5093" builtinId="25" hidden="1" customBuiltin="1"/>
    <cellStyle name="Total" xfId="5240" builtinId="25" hidden="1" customBuiltin="1"/>
    <cellStyle name="Total" xfId="4365" builtinId="25" hidden="1" customBuiltin="1"/>
    <cellStyle name="Total" xfId="4360" builtinId="25" hidden="1" customBuiltin="1"/>
    <cellStyle name="Total" xfId="6277" builtinId="25" hidden="1" customBuiltin="1"/>
    <cellStyle name="Total" xfId="5296" builtinId="25" hidden="1" customBuiltin="1"/>
    <cellStyle name="Total" xfId="5775" builtinId="25" hidden="1" customBuiltin="1"/>
    <cellStyle name="Total" xfId="5137" builtinId="25" hidden="1" customBuiltin="1"/>
    <cellStyle name="Total" xfId="5374" builtinId="25" hidden="1" customBuiltin="1"/>
    <cellStyle name="Total" xfId="4978" builtinId="25" hidden="1" customBuiltin="1"/>
    <cellStyle name="Total" xfId="4104" builtinId="25" hidden="1" customBuiltin="1"/>
    <cellStyle name="Total" xfId="5676" builtinId="25" hidden="1" customBuiltin="1"/>
    <cellStyle name="Total" xfId="5672" builtinId="25" hidden="1" customBuiltin="1"/>
    <cellStyle name="Total" xfId="10275" builtinId="25" hidden="1" customBuiltin="1"/>
    <cellStyle name="Total" xfId="9861" builtinId="25" hidden="1" customBuiltin="1"/>
    <cellStyle name="Total" xfId="6267" builtinId="25" hidden="1" customBuiltin="1"/>
    <cellStyle name="Total" xfId="6057" builtinId="25" hidden="1" customBuiltin="1"/>
    <cellStyle name="Total" xfId="9939" builtinId="25" hidden="1" customBuiltin="1"/>
    <cellStyle name="Total" xfId="11008" builtinId="25" hidden="1" customBuiltin="1"/>
    <cellStyle name="Total" xfId="11034" builtinId="25" hidden="1" customBuiltin="1"/>
    <cellStyle name="Total" xfId="11065" builtinId="25" hidden="1" customBuiltin="1"/>
    <cellStyle name="Total" xfId="11092" builtinId="25" hidden="1" customBuiltin="1"/>
    <cellStyle name="Total" xfId="11118" builtinId="25" hidden="1" customBuiltin="1"/>
    <cellStyle name="Total" xfId="10959" builtinId="25" hidden="1" customBuiltin="1"/>
    <cellStyle name="Total" xfId="11163" builtinId="25" hidden="1" customBuiltin="1"/>
    <cellStyle name="Total" xfId="11195" builtinId="25" hidden="1" customBuiltin="1"/>
    <cellStyle name="Total" xfId="11230" builtinId="25" hidden="1" customBuiltin="1"/>
    <cellStyle name="Total" xfId="11266" builtinId="25" hidden="1" customBuiltin="1"/>
    <cellStyle name="Total" xfId="11297" builtinId="25" hidden="1" customBuiltin="1"/>
    <cellStyle name="Total" xfId="10992" builtinId="25" hidden="1" customBuiltin="1"/>
    <cellStyle name="Total" xfId="11315" builtinId="25" hidden="1" customBuiltin="1"/>
    <cellStyle name="Total" xfId="10971" builtinId="25" hidden="1" customBuiltin="1"/>
    <cellStyle name="Total" xfId="11350" builtinId="25" hidden="1" customBuiltin="1"/>
    <cellStyle name="Total" xfId="11380" builtinId="25" hidden="1" customBuiltin="1"/>
    <cellStyle name="Total" xfId="11406" builtinId="25" hidden="1" customBuiltin="1"/>
    <cellStyle name="Total" xfId="11318" builtinId="25" hidden="1" customBuiltin="1"/>
    <cellStyle name="Total" xfId="11460" builtinId="25" hidden="1" customBuiltin="1"/>
    <cellStyle name="Total" xfId="11491" builtinId="25" hidden="1" customBuiltin="1"/>
    <cellStyle name="Total" xfId="11524" builtinId="25" hidden="1" customBuiltin="1"/>
    <cellStyle name="Total" xfId="11556" builtinId="25" hidden="1" customBuiltin="1"/>
    <cellStyle name="Total" xfId="11584" builtinId="25" hidden="1" customBuiltin="1"/>
    <cellStyle name="Total" xfId="11209" builtinId="25" hidden="1" customBuiltin="1"/>
    <cellStyle name="Total" xfId="11602" builtinId="25" hidden="1" customBuiltin="1"/>
    <cellStyle name="Total" xfId="10961" builtinId="25" hidden="1" customBuiltin="1"/>
    <cellStyle name="Total" xfId="11631" builtinId="25" hidden="1" customBuiltin="1"/>
    <cellStyle name="Total" xfId="11657" builtinId="25" hidden="1" customBuiltin="1"/>
    <cellStyle name="Total" xfId="11684" builtinId="25" hidden="1" customBuiltin="1"/>
    <cellStyle name="Total" xfId="11716" builtinId="25" hidden="1" customBuiltin="1"/>
    <cellStyle name="Total" xfId="11758" builtinId="25" hidden="1" customBuiltin="1"/>
    <cellStyle name="Total" xfId="11789" builtinId="25" hidden="1" customBuiltin="1"/>
    <cellStyle name="Total" xfId="11822" builtinId="25" hidden="1" customBuiltin="1"/>
    <cellStyle name="Total" xfId="11853" builtinId="25" hidden="1" customBuiltin="1"/>
    <cellStyle name="Total" xfId="11880" builtinId="25" hidden="1" customBuiltin="1"/>
    <cellStyle name="Total" xfId="11702" builtinId="25" hidden="1" customBuiltin="1"/>
    <cellStyle name="Total" xfId="11898" builtinId="25" hidden="1" customBuiltin="1"/>
    <cellStyle name="Total" xfId="11718" builtinId="25" hidden="1" customBuiltin="1"/>
    <cellStyle name="Total" xfId="11925" builtinId="25" hidden="1" customBuiltin="1"/>
    <cellStyle name="Total" xfId="11955" builtinId="25" hidden="1" customBuiltin="1"/>
    <cellStyle name="Total" xfId="11984" builtinId="25" hidden="1" customBuiltin="1"/>
    <cellStyle name="Total" xfId="12010" builtinId="25" hidden="1" customBuiltin="1"/>
    <cellStyle name="Total" xfId="4966" builtinId="25" hidden="1" customBuiltin="1"/>
    <cellStyle name="Total" xfId="10934" builtinId="25" hidden="1" customBuiltin="1"/>
    <cellStyle name="Total" xfId="9175" builtinId="25" hidden="1" customBuiltin="1"/>
    <cellStyle name="Total" xfId="5291" builtinId="25" hidden="1" customBuiltin="1"/>
    <cellStyle name="Total" xfId="10951" builtinId="25" hidden="1" customBuiltin="1"/>
    <cellStyle name="Total" xfId="9458" builtinId="25" hidden="1" customBuiltin="1"/>
    <cellStyle name="Total" xfId="12163" builtinId="25" hidden="1" customBuiltin="1"/>
    <cellStyle name="Total" xfId="12184" builtinId="25" hidden="1" customBuiltin="1"/>
    <cellStyle name="Total" xfId="12207" builtinId="25" hidden="1" customBuiltin="1"/>
    <cellStyle name="Total" xfId="12228" builtinId="25" hidden="1" customBuiltin="1"/>
    <cellStyle name="Total" xfId="12249" builtinId="25" hidden="1" customBuiltin="1"/>
    <cellStyle name="Total" xfId="12122" builtinId="25" hidden="1" customBuiltin="1"/>
    <cellStyle name="Total" xfId="12286" builtinId="25" hidden="1" customBuiltin="1"/>
    <cellStyle name="Total" xfId="12317" builtinId="25" hidden="1" customBuiltin="1"/>
    <cellStyle name="Total" xfId="12353" builtinId="25" hidden="1" customBuiltin="1"/>
    <cellStyle name="Total" xfId="12383" builtinId="25" hidden="1" customBuiltin="1"/>
    <cellStyle name="Total" xfId="12415" builtinId="25" hidden="1" customBuiltin="1"/>
    <cellStyle name="Total" xfId="12148" builtinId="25" hidden="1" customBuiltin="1"/>
    <cellStyle name="Total" xfId="12434" builtinId="25" hidden="1" customBuiltin="1"/>
    <cellStyle name="Total" xfId="12133" builtinId="25" hidden="1" customBuiltin="1"/>
    <cellStyle name="Total" xfId="12468" builtinId="25" hidden="1" customBuiltin="1"/>
    <cellStyle name="Total" xfId="12495" builtinId="25" hidden="1" customBuiltin="1"/>
    <cellStyle name="Total" xfId="12521" builtinId="25" hidden="1" customBuiltin="1"/>
    <cellStyle name="Total" xfId="12437" builtinId="25" hidden="1" customBuiltin="1"/>
    <cellStyle name="Total" xfId="12569" builtinId="25" hidden="1" customBuiltin="1"/>
    <cellStyle name="Total" xfId="12600" builtinId="25" hidden="1" customBuiltin="1"/>
    <cellStyle name="Total" xfId="12632" builtinId="25" hidden="1" customBuiltin="1"/>
    <cellStyle name="Total" xfId="12662" builtinId="25" hidden="1" customBuiltin="1"/>
    <cellStyle name="Total" xfId="12689" builtinId="25" hidden="1" customBuiltin="1"/>
    <cellStyle name="Total" xfId="12331" builtinId="25" hidden="1" customBuiltin="1"/>
    <cellStyle name="Total" xfId="12706" builtinId="25" hidden="1" customBuiltin="1"/>
    <cellStyle name="Total" xfId="12124" builtinId="25" hidden="1" customBuiltin="1"/>
    <cellStyle name="Total" xfId="12736" builtinId="25" hidden="1" customBuiltin="1"/>
    <cellStyle name="Total" xfId="12763" builtinId="25" hidden="1" customBuiltin="1"/>
    <cellStyle name="Total" xfId="12792" builtinId="25" hidden="1" customBuiltin="1"/>
    <cellStyle name="Total" xfId="12824" builtinId="25" hidden="1" customBuiltin="1"/>
    <cellStyle name="Total" xfId="12863" builtinId="25" hidden="1" customBuiltin="1"/>
    <cellStyle name="Total" xfId="12893" builtinId="25" hidden="1" customBuiltin="1"/>
    <cellStyle name="Total" xfId="12925" builtinId="25" hidden="1" customBuiltin="1"/>
    <cellStyle name="Total" xfId="12954" builtinId="25" hidden="1" customBuiltin="1"/>
    <cellStyle name="Total" xfId="12981" builtinId="25" hidden="1" customBuiltin="1"/>
    <cellStyle name="Total" xfId="12811" builtinId="25" hidden="1" customBuiltin="1"/>
    <cellStyle name="Total" xfId="12999" builtinId="25" hidden="1" customBuiltin="1"/>
    <cellStyle name="Total" xfId="12826" builtinId="25" hidden="1" customBuiltin="1"/>
    <cellStyle name="Total" xfId="13028" builtinId="25" hidden="1" customBuiltin="1"/>
    <cellStyle name="Total" xfId="13053" builtinId="25" hidden="1" customBuiltin="1"/>
    <cellStyle name="Total" xfId="13079" builtinId="25" hidden="1" customBuiltin="1"/>
    <cellStyle name="Total" xfId="13103" builtinId="25" hidden="1" customBuiltin="1"/>
    <cellStyle name="Total" xfId="4898" builtinId="25" hidden="1" customBuiltin="1"/>
    <cellStyle name="Total" xfId="4962" builtinId="25" hidden="1" customBuiltin="1"/>
    <cellStyle name="Total" xfId="11137" builtinId="25" hidden="1" customBuiltin="1"/>
    <cellStyle name="Total" xfId="5848" builtinId="25" hidden="1" customBuiltin="1"/>
    <cellStyle name="Total" xfId="5116" builtinId="25" hidden="1" customBuiltin="1"/>
    <cellStyle name="Total" xfId="10661" builtinId="25" hidden="1" customBuiltin="1"/>
    <cellStyle name="Total" xfId="6292" builtinId="25" hidden="1" customBuiltin="1"/>
    <cellStyle name="Total" xfId="8474" builtinId="25" hidden="1" customBuiltin="1"/>
    <cellStyle name="Total" xfId="5649" builtinId="25" hidden="1" customBuiltin="1"/>
    <cellStyle name="Total" xfId="5818" builtinId="25" hidden="1" customBuiltin="1"/>
    <cellStyle name="Total" xfId="6221" builtinId="25" hidden="1" customBuiltin="1"/>
    <cellStyle name="Total" xfId="12302" builtinId="25" hidden="1" customBuiltin="1"/>
    <cellStyle name="Total" xfId="4686" builtinId="25" hidden="1" customBuiltin="1"/>
    <cellStyle name="Total" xfId="5835" builtinId="25" hidden="1" customBuiltin="1"/>
    <cellStyle name="Total" xfId="7841" builtinId="25" hidden="1" customBuiltin="1"/>
    <cellStyle name="Total" xfId="6315" builtinId="25" hidden="1" customBuiltin="1"/>
    <cellStyle name="Total" xfId="11927" builtinId="25" hidden="1" customBuiltin="1"/>
    <cellStyle name="Total" xfId="5726" builtinId="25" hidden="1" customBuiltin="1"/>
    <cellStyle name="Total" xfId="13125" builtinId="25" hidden="1" customBuiltin="1"/>
    <cellStyle name="Total" xfId="10590" builtinId="25" hidden="1" customBuiltin="1"/>
    <cellStyle name="Total" xfId="13166" builtinId="25" hidden="1" customBuiltin="1"/>
    <cellStyle name="Total" xfId="13202" builtinId="25" hidden="1" customBuiltin="1"/>
    <cellStyle name="Total" xfId="13237" builtinId="25" hidden="1" customBuiltin="1"/>
    <cellStyle name="Total" xfId="13128" builtinId="25" hidden="1" customBuiltin="1"/>
    <cellStyle name="Total" xfId="13300" builtinId="25" hidden="1" customBuiltin="1"/>
    <cellStyle name="Total" xfId="13333" builtinId="25" hidden="1" customBuiltin="1"/>
    <cellStyle name="Total" xfId="13368" builtinId="25" hidden="1" customBuiltin="1"/>
    <cellStyle name="Total" xfId="13401" builtinId="25" hidden="1" customBuiltin="1"/>
    <cellStyle name="Total" xfId="13431" builtinId="25" hidden="1" customBuiltin="1"/>
    <cellStyle name="Total" xfId="5527" builtinId="25" hidden="1" customBuiltin="1"/>
    <cellStyle name="Total" xfId="13450" builtinId="25" hidden="1" customBuiltin="1"/>
    <cellStyle name="Total" xfId="11476" builtinId="25" hidden="1" customBuiltin="1"/>
    <cellStyle name="Total" xfId="13487" builtinId="25" hidden="1" customBuiltin="1"/>
    <cellStyle name="Total" xfId="13523" builtinId="25" hidden="1" customBuiltin="1"/>
    <cellStyle name="Total" xfId="13557" builtinId="25" hidden="1" customBuiltin="1"/>
    <cellStyle name="Total" xfId="13597" builtinId="25" hidden="1" customBuiltin="1"/>
    <cellStyle name="Total" xfId="13642" builtinId="25" hidden="1" customBuiltin="1"/>
    <cellStyle name="Total" xfId="13675" builtinId="25" hidden="1" customBuiltin="1"/>
    <cellStyle name="Total" xfId="13710" builtinId="25" hidden="1" customBuiltin="1"/>
    <cellStyle name="Total" xfId="13743" builtinId="25" hidden="1" customBuiltin="1"/>
    <cellStyle name="Total" xfId="13773" builtinId="25" hidden="1" customBuiltin="1"/>
    <cellStyle name="Total" xfId="13582" builtinId="25" hidden="1" customBuiltin="1"/>
    <cellStyle name="Total" xfId="13792" builtinId="25" hidden="1" customBuiltin="1"/>
    <cellStyle name="Total" xfId="13599" builtinId="25" hidden="1" customBuiltin="1"/>
    <cellStyle name="Total" xfId="13829" builtinId="25" hidden="1" customBuiltin="1"/>
    <cellStyle name="Total" xfId="13865" builtinId="25" hidden="1" customBuiltin="1"/>
    <cellStyle name="Total" xfId="13899" builtinId="25" hidden="1" customBuiltin="1"/>
    <cellStyle name="Total" xfId="13946" builtinId="25" hidden="1" customBuiltin="1"/>
    <cellStyle name="Total" xfId="14306" builtinId="25" hidden="1" customBuiltin="1"/>
    <cellStyle name="Total" xfId="14327" builtinId="25" hidden="1" customBuiltin="1"/>
    <cellStyle name="Total" xfId="14349" builtinId="25" hidden="1" customBuiltin="1"/>
    <cellStyle name="Total" xfId="14371" builtinId="25" hidden="1" customBuiltin="1"/>
    <cellStyle name="Total" xfId="14392" builtinId="25" hidden="1" customBuiltin="1"/>
    <cellStyle name="Total" xfId="14434" builtinId="25" hidden="1" customBuiltin="1"/>
    <cellStyle name="Total" xfId="14835" builtinId="25" hidden="1" customBuiltin="1"/>
    <cellStyle name="Total" xfId="14859" builtinId="25" hidden="1" customBuiltin="1"/>
    <cellStyle name="Total" xfId="14887" builtinId="25" hidden="1" customBuiltin="1"/>
    <cellStyle name="Total" xfId="14910" builtinId="25" hidden="1" customBuiltin="1"/>
    <cellStyle name="Total" xfId="14934" builtinId="25" hidden="1" customBuiltin="1"/>
    <cellStyle name="Total" xfId="14791" builtinId="25" hidden="1" customBuiltin="1"/>
    <cellStyle name="Total" xfId="14969" builtinId="25" hidden="1" customBuiltin="1"/>
    <cellStyle name="Total" xfId="14999" builtinId="25" hidden="1" customBuiltin="1"/>
    <cellStyle name="Total" xfId="15034" builtinId="25" hidden="1" customBuiltin="1"/>
    <cellStyle name="Total" xfId="15066" builtinId="25" hidden="1" customBuiltin="1"/>
    <cellStyle name="Total" xfId="15098" builtinId="25" hidden="1" customBuiltin="1"/>
    <cellStyle name="Total" xfId="14820" builtinId="25" hidden="1" customBuiltin="1"/>
    <cellStyle name="Total" xfId="15116" builtinId="25" hidden="1" customBuiltin="1"/>
    <cellStyle name="Total" xfId="14803" builtinId="25" hidden="1" customBuiltin="1"/>
    <cellStyle name="Total" xfId="15146" builtinId="25" hidden="1" customBuiltin="1"/>
    <cellStyle name="Total" xfId="15170" builtinId="25" hidden="1" customBuiltin="1"/>
    <cellStyle name="Total" xfId="15194" builtinId="25" hidden="1" customBuiltin="1"/>
    <cellStyle name="Total" xfId="15119" builtinId="25" hidden="1" customBuiltin="1"/>
    <cellStyle name="Total" xfId="15237" builtinId="25" hidden="1" customBuiltin="1"/>
    <cellStyle name="Total" xfId="15266" builtinId="25" hidden="1" customBuiltin="1"/>
    <cellStyle name="Total" xfId="15298" builtinId="25" hidden="1" customBuiltin="1"/>
    <cellStyle name="Total" xfId="15329" builtinId="25" hidden="1" customBuiltin="1"/>
    <cellStyle name="Total" xfId="15356" builtinId="25" hidden="1" customBuiltin="1"/>
    <cellStyle name="Total" xfId="15013" builtinId="25" hidden="1" customBuiltin="1"/>
    <cellStyle name="Total" xfId="15373" builtinId="25" hidden="1" customBuiltin="1"/>
    <cellStyle name="Total" xfId="14793" builtinId="25" hidden="1" customBuiltin="1"/>
    <cellStyle name="Total" xfId="15400" builtinId="25" hidden="1" customBuiltin="1"/>
    <cellStyle name="Total" xfId="15424" builtinId="25" hidden="1" customBuiltin="1"/>
    <cellStyle name="Total" xfId="15449" builtinId="25" hidden="1" customBuiltin="1"/>
    <cellStyle name="Total" xfId="15478" builtinId="25" hidden="1" customBuiltin="1"/>
    <cellStyle name="Total" xfId="15515" builtinId="25" hidden="1" customBuiltin="1"/>
    <cellStyle name="Total" xfId="15544" builtinId="25" hidden="1" customBuiltin="1"/>
    <cellStyle name="Total" xfId="15576" builtinId="25" hidden="1" customBuiltin="1"/>
    <cellStyle name="Total" xfId="15606" builtinId="25" hidden="1" customBuiltin="1"/>
    <cellStyle name="Total" xfId="15633" builtinId="25" hidden="1" customBuiltin="1"/>
    <cellStyle name="Total" xfId="15465" builtinId="25" hidden="1" customBuiltin="1"/>
    <cellStyle name="Total" xfId="15650" builtinId="25" hidden="1" customBuiltin="1"/>
    <cellStyle name="Total" xfId="15480" builtinId="25" hidden="1" customBuiltin="1"/>
    <cellStyle name="Total" xfId="15677" builtinId="25" hidden="1" customBuiltin="1"/>
    <cellStyle name="Total" xfId="15700" builtinId="25" hidden="1" customBuiltin="1"/>
    <cellStyle name="Total" xfId="15724" builtinId="25" hidden="1" customBuiltin="1"/>
    <cellStyle name="Total" xfId="15748" builtinId="25" hidden="1" customBuiltin="1"/>
    <cellStyle name="Total" xfId="14514" builtinId="25" hidden="1" customBuiltin="1"/>
    <cellStyle name="Total" xfId="14745" builtinId="25" hidden="1" customBuiltin="1"/>
    <cellStyle name="Total" xfId="14422" builtinId="25" hidden="1" customBuiltin="1"/>
    <cellStyle name="Total" xfId="14502" builtinId="25" hidden="1" customBuiltin="1"/>
    <cellStyle name="Total" xfId="14770" builtinId="25" hidden="1" customBuiltin="1"/>
    <cellStyle name="Total" xfId="14421" builtinId="25" hidden="1" customBuiltin="1"/>
    <cellStyle name="Total" xfId="15906" builtinId="25" hidden="1" customBuiltin="1"/>
    <cellStyle name="Total" xfId="15927" builtinId="25" hidden="1" customBuiltin="1"/>
    <cellStyle name="Total" xfId="15950" builtinId="25" hidden="1" customBuiltin="1"/>
    <cellStyle name="Total" xfId="15971" builtinId="25" hidden="1" customBuiltin="1"/>
    <cellStyle name="Total" xfId="15992" builtinId="25" hidden="1" customBuiltin="1"/>
    <cellStyle name="Total" xfId="15866" builtinId="25" hidden="1" customBuiltin="1"/>
    <cellStyle name="Total" xfId="16024" builtinId="25" hidden="1" customBuiltin="1"/>
    <cellStyle name="Total" xfId="16055" builtinId="25" hidden="1" customBuiltin="1"/>
    <cellStyle name="Total" xfId="16091" builtinId="25" hidden="1" customBuiltin="1"/>
    <cellStyle name="Total" xfId="16121" builtinId="25" hidden="1" customBuiltin="1"/>
    <cellStyle name="Total" xfId="16152" builtinId="25" hidden="1" customBuiltin="1"/>
    <cellStyle name="Total" xfId="15892" builtinId="25" hidden="1" customBuiltin="1"/>
    <cellStyle name="Total" xfId="16170" builtinId="25" hidden="1" customBuiltin="1"/>
    <cellStyle name="Total" xfId="15878" builtinId="25" hidden="1" customBuiltin="1"/>
    <cellStyle name="Total" xfId="16203" builtinId="25" hidden="1" customBuiltin="1"/>
    <cellStyle name="Total" xfId="16226" builtinId="25" hidden="1" customBuiltin="1"/>
    <cellStyle name="Total" xfId="16253" builtinId="25" hidden="1" customBuiltin="1"/>
    <cellStyle name="Total" xfId="16173" builtinId="25" hidden="1" customBuiltin="1"/>
    <cellStyle name="Total" xfId="16298" builtinId="25" hidden="1" customBuiltin="1"/>
    <cellStyle name="Total" xfId="16327" builtinId="25" hidden="1" customBuiltin="1"/>
    <cellStyle name="Total" xfId="16359" builtinId="25" hidden="1" customBuiltin="1"/>
    <cellStyle name="Total" xfId="16388" builtinId="25" hidden="1" customBuiltin="1"/>
    <cellStyle name="Total" xfId="16415" builtinId="25" hidden="1" customBuiltin="1"/>
    <cellStyle name="Total" xfId="16069" builtinId="25" hidden="1" customBuiltin="1"/>
    <cellStyle name="Total" xfId="16432" builtinId="25" hidden="1" customBuiltin="1"/>
    <cellStyle name="Total" xfId="15868" builtinId="25" hidden="1" customBuiltin="1"/>
    <cellStyle name="Total" xfId="16458" builtinId="25" hidden="1" customBuiltin="1"/>
    <cellStyle name="Total" xfId="16480" builtinId="25" hidden="1" customBuiltin="1"/>
    <cellStyle name="Total" xfId="16503" builtinId="25" hidden="1" customBuiltin="1"/>
    <cellStyle name="Total" xfId="16531" builtinId="25" hidden="1" customBuiltin="1"/>
    <cellStyle name="Total" xfId="16568" builtinId="25" hidden="1" customBuiltin="1"/>
    <cellStyle name="Total" xfId="16597" builtinId="25" hidden="1" customBuiltin="1"/>
    <cellStyle name="Total" xfId="16630" builtinId="25" hidden="1" customBuiltin="1"/>
    <cellStyle name="Total" xfId="16660" builtinId="25" hidden="1" customBuiltin="1"/>
    <cellStyle name="Total" xfId="16687" builtinId="25" hidden="1" customBuiltin="1"/>
    <cellStyle name="Total" xfId="16518" builtinId="25" hidden="1" customBuiltin="1"/>
    <cellStyle name="Total" xfId="16704" builtinId="25" hidden="1" customBuiltin="1"/>
    <cellStyle name="Total" xfId="16533" builtinId="25" hidden="1" customBuiltin="1"/>
    <cellStyle name="Total" xfId="16731" builtinId="25" hidden="1" customBuiltin="1"/>
    <cellStyle name="Total" xfId="16754" builtinId="25" hidden="1" customBuiltin="1"/>
    <cellStyle name="Total" xfId="16776" builtinId="25" hidden="1" customBuiltin="1"/>
    <cellStyle name="Total" xfId="16806" builtinId="25" hidden="1" customBuiltin="1"/>
    <cellStyle name="Total" xfId="5466" builtinId="25" hidden="1" customBuiltin="1"/>
    <cellStyle name="Total" xfId="16826" builtinId="25" hidden="1" customBuiltin="1"/>
    <cellStyle name="Total" xfId="14156" builtinId="25" hidden="1" customBuiltin="1"/>
    <cellStyle name="Total" xfId="16908" builtinId="25" hidden="1" customBuiltin="1"/>
    <cellStyle name="Total" xfId="14459" builtinId="25" hidden="1" customBuiltin="1"/>
    <cellStyle name="Total" xfId="14226" builtinId="25" hidden="1" customBuiltin="1"/>
    <cellStyle name="Total" xfId="5450" builtinId="25" hidden="1" customBuiltin="1"/>
    <cellStyle name="Total" xfId="4217" builtinId="25" hidden="1" customBuiltin="1"/>
    <cellStyle name="Total" xfId="7600" builtinId="25" hidden="1" customBuiltin="1"/>
    <cellStyle name="Total" xfId="14198" builtinId="25" hidden="1" customBuiltin="1"/>
    <cellStyle name="Total" xfId="4536" builtinId="25" hidden="1" customBuiltin="1"/>
    <cellStyle name="Total" xfId="14195" builtinId="25" hidden="1" customBuiltin="1"/>
    <cellStyle name="Total" xfId="5075" builtinId="25" hidden="1" customBuiltin="1"/>
    <cellStyle name="Total" xfId="4640" builtinId="25" hidden="1" customBuiltin="1"/>
    <cellStyle name="Total" xfId="14077" builtinId="25" hidden="1" customBuiltin="1"/>
    <cellStyle name="Total" xfId="14690" builtinId="25" hidden="1" customBuiltin="1"/>
    <cellStyle name="Total" xfId="16989" builtinId="25" hidden="1" customBuiltin="1"/>
    <cellStyle name="Total" xfId="5943" builtinId="25" hidden="1" customBuiltin="1"/>
    <cellStyle name="Total" xfId="13981" builtinId="25" hidden="1" customBuiltin="1"/>
    <cellStyle name="Total" xfId="4101" builtinId="25" hidden="1" customBuiltin="1"/>
    <cellStyle name="Total" xfId="16939" builtinId="25" hidden="1" customBuiltin="1"/>
    <cellStyle name="Total" xfId="6005" builtinId="25" hidden="1" customBuiltin="1"/>
    <cellStyle name="Total" xfId="16938" builtinId="25" hidden="1" customBuiltin="1"/>
    <cellStyle name="Total" xfId="14051" builtinId="25" hidden="1" customBuiltin="1"/>
    <cellStyle name="Total" xfId="14708" builtinId="25" hidden="1" customBuiltin="1"/>
    <cellStyle name="Total" xfId="16881" builtinId="25" hidden="1" customBuiltin="1"/>
    <cellStyle name="Total" xfId="16993" builtinId="25" hidden="1" customBuiltin="1"/>
    <cellStyle name="Total" xfId="14526" builtinId="25" hidden="1" customBuiltin="1"/>
    <cellStyle name="Total" xfId="5258" builtinId="25" hidden="1" customBuiltin="1"/>
    <cellStyle name="Total" xfId="7881" builtinId="25" hidden="1" customBuiltin="1"/>
    <cellStyle name="Total" xfId="120" builtinId="25" hidden="1" customBuiltin="1"/>
    <cellStyle name="Total" xfId="14192" builtinId="25" hidden="1" customBuiltin="1"/>
    <cellStyle name="Total" xfId="10652" builtinId="25" hidden="1" customBuiltin="1"/>
    <cellStyle name="Total" xfId="4292" builtinId="25" hidden="1" customBuiltin="1"/>
    <cellStyle name="Total" xfId="6254" builtinId="25" hidden="1" customBuiltin="1"/>
    <cellStyle name="Total" xfId="4073" builtinId="25" hidden="1" customBuiltin="1"/>
    <cellStyle name="Total" xfId="6155" builtinId="25" hidden="1" customBuiltin="1"/>
    <cellStyle name="Total" xfId="4328" builtinId="25" hidden="1" customBuiltin="1"/>
    <cellStyle name="Total" xfId="12865" builtinId="25" hidden="1" customBuiltin="1"/>
    <cellStyle name="Total" xfId="11924" builtinId="25" hidden="1" customBuiltin="1"/>
    <cellStyle name="Total" xfId="11018" builtinId="25" hidden="1" customBuiltin="1"/>
    <cellStyle name="Total" xfId="8249" builtinId="25" hidden="1" customBuiltin="1"/>
    <cellStyle name="Total" xfId="5816" builtinId="25" hidden="1" customBuiltin="1"/>
    <cellStyle name="Total" xfId="5117" builtinId="25" hidden="1" customBuiltin="1"/>
    <cellStyle name="Total" xfId="4758" builtinId="25" hidden="1" customBuiltin="1"/>
    <cellStyle name="Total" xfId="10731" builtinId="25" hidden="1" customBuiltin="1"/>
    <cellStyle name="Total" xfId="6003" builtinId="25" hidden="1" customBuiltin="1"/>
    <cellStyle name="Total" xfId="8152" builtinId="25" hidden="1" customBuiltin="1"/>
    <cellStyle name="Total" xfId="4329" builtinId="25" hidden="1" customBuiltin="1"/>
    <cellStyle name="Total" xfId="16514" builtinId="25" hidden="1" customBuiltin="1"/>
    <cellStyle name="Total" xfId="16103" builtinId="25" hidden="1" customBuiltin="1"/>
    <cellStyle name="Total" xfId="5702" builtinId="25" hidden="1" customBuiltin="1"/>
    <cellStyle name="Total" xfId="4648" builtinId="25" hidden="1" customBuiltin="1"/>
    <cellStyle name="Total" xfId="16180" builtinId="25" hidden="1" customBuiltin="1"/>
    <cellStyle name="Total" xfId="17165" builtinId="25" hidden="1" customBuiltin="1"/>
    <cellStyle name="Total" xfId="17191" builtinId="25" hidden="1" customBuiltin="1"/>
    <cellStyle name="Total" xfId="17217" builtinId="25" hidden="1" customBuiltin="1"/>
    <cellStyle name="Total" xfId="17244" builtinId="25" hidden="1" customBuiltin="1"/>
    <cellStyle name="Total" xfId="17269" builtinId="25" hidden="1" customBuiltin="1"/>
    <cellStyle name="Total" xfId="17119" builtinId="25" hidden="1" customBuiltin="1"/>
    <cellStyle name="Total" xfId="17309" builtinId="25" hidden="1" customBuiltin="1"/>
    <cellStyle name="Total" xfId="17342" builtinId="25" hidden="1" customBuiltin="1"/>
    <cellStyle name="Total" xfId="17377" builtinId="25" hidden="1" customBuiltin="1"/>
    <cellStyle name="Total" xfId="17410" builtinId="25" hidden="1" customBuiltin="1"/>
    <cellStyle name="Total" xfId="17441" builtinId="25" hidden="1" customBuiltin="1"/>
    <cellStyle name="Total" xfId="17149" builtinId="25" hidden="1" customBuiltin="1"/>
    <cellStyle name="Total" xfId="17461" builtinId="25" hidden="1" customBuiltin="1"/>
    <cellStyle name="Total" xfId="17131" builtinId="25" hidden="1" customBuiltin="1"/>
    <cellStyle name="Total" xfId="17492" builtinId="25" hidden="1" customBuiltin="1"/>
    <cellStyle name="Total" xfId="17520" builtinId="25" hidden="1" customBuiltin="1"/>
    <cellStyle name="Total" xfId="17545" builtinId="25" hidden="1" customBuiltin="1"/>
    <cellStyle name="Total" xfId="17463" builtinId="25" hidden="1" customBuiltin="1"/>
    <cellStyle name="Total" xfId="17593" builtinId="25" hidden="1" customBuiltin="1"/>
    <cellStyle name="Total" xfId="17623" builtinId="25" hidden="1" customBuiltin="1"/>
    <cellStyle name="Total" xfId="17655" builtinId="25" hidden="1" customBuiltin="1"/>
    <cellStyle name="Total" xfId="17685" builtinId="25" hidden="1" customBuiltin="1"/>
    <cellStyle name="Total" xfId="17714" builtinId="25" hidden="1" customBuiltin="1"/>
    <cellStyle name="Total" xfId="17356" builtinId="25" hidden="1" customBuiltin="1"/>
    <cellStyle name="Total" xfId="17732" builtinId="25" hidden="1" customBuiltin="1"/>
    <cellStyle name="Total" xfId="17121" builtinId="25" hidden="1" customBuiltin="1"/>
    <cellStyle name="Total" xfId="17759" builtinId="25" hidden="1" customBuiltin="1"/>
    <cellStyle name="Total" xfId="17786" builtinId="25" hidden="1" customBuiltin="1"/>
    <cellStyle name="Total" xfId="17810" builtinId="25" hidden="1" customBuiltin="1"/>
    <cellStyle name="Total" xfId="17839" builtinId="25" hidden="1" customBuiltin="1"/>
    <cellStyle name="Total" xfId="17877" builtinId="25" hidden="1" customBuiltin="1"/>
    <cellStyle name="Total" xfId="17907" builtinId="25" hidden="1" customBuiltin="1"/>
    <cellStyle name="Total" xfId="17939" builtinId="25" hidden="1" customBuiltin="1"/>
    <cellStyle name="Total" xfId="17970" builtinId="25" hidden="1" customBuiltin="1"/>
    <cellStyle name="Total" xfId="17998" builtinId="25" hidden="1" customBuiltin="1"/>
    <cellStyle name="Total" xfId="17826" builtinId="25" hidden="1" customBuiltin="1"/>
    <cellStyle name="Total" xfId="18016" builtinId="25" hidden="1" customBuiltin="1"/>
    <cellStyle name="Total" xfId="17841" builtinId="25" hidden="1" customBuiltin="1"/>
    <cellStyle name="Total" xfId="18041" builtinId="25" hidden="1" customBuiltin="1"/>
    <cellStyle name="Total" xfId="18067" builtinId="25" hidden="1" customBuiltin="1"/>
    <cellStyle name="Total" xfId="18091" builtinId="25" hidden="1" customBuiltin="1"/>
    <cellStyle name="Total" xfId="18116" builtinId="25" hidden="1" customBuiltin="1"/>
    <cellStyle name="Total" xfId="7866" builtinId="25" hidden="1" customBuiltin="1"/>
    <cellStyle name="Total" xfId="17101" builtinId="25" hidden="1" customBuiltin="1"/>
    <cellStyle name="Total" xfId="15434" builtinId="25" hidden="1" customBuiltin="1"/>
    <cellStyle name="Total" xfId="7929" builtinId="25" hidden="1" customBuiltin="1"/>
    <cellStyle name="Total" xfId="17114" builtinId="25" hidden="1" customBuiltin="1"/>
    <cellStyle name="Total" xfId="15709" builtinId="25" hidden="1" customBuiltin="1"/>
    <cellStyle name="Total" xfId="18268" builtinId="25" hidden="1" customBuiltin="1"/>
    <cellStyle name="Total" xfId="18289" builtinId="25" hidden="1" customBuiltin="1"/>
    <cellStyle name="Total" xfId="18312" builtinId="25" hidden="1" customBuiltin="1"/>
    <cellStyle name="Total" xfId="18333" builtinId="25" hidden="1" customBuiltin="1"/>
    <cellStyle name="Total" xfId="18354" builtinId="25" hidden="1" customBuiltin="1"/>
    <cellStyle name="Total" xfId="18228" builtinId="25" hidden="1" customBuiltin="1"/>
    <cellStyle name="Total" xfId="18389" builtinId="25" hidden="1" customBuiltin="1"/>
    <cellStyle name="Total" xfId="18420" builtinId="25" hidden="1" customBuiltin="1"/>
    <cellStyle name="Total" xfId="18455" builtinId="25" hidden="1" customBuiltin="1"/>
    <cellStyle name="Total" xfId="18486" builtinId="25" hidden="1" customBuiltin="1"/>
    <cellStyle name="Total" xfId="18518" builtinId="25" hidden="1" customBuiltin="1"/>
    <cellStyle name="Total" xfId="18254" builtinId="25" hidden="1" customBuiltin="1"/>
    <cellStyle name="Total" xfId="18536" builtinId="25" hidden="1" customBuiltin="1"/>
    <cellStyle name="Total" xfId="18239" builtinId="25" hidden="1" customBuiltin="1"/>
    <cellStyle name="Total" xfId="18567" builtinId="25" hidden="1" customBuiltin="1"/>
    <cellStyle name="Total" xfId="18592" builtinId="25" hidden="1" customBuiltin="1"/>
    <cellStyle name="Total" xfId="18619" builtinId="25" hidden="1" customBuiltin="1"/>
    <cellStyle name="Total" xfId="18538" builtinId="25" hidden="1" customBuiltin="1"/>
    <cellStyle name="Total" xfId="18666" builtinId="25" hidden="1" customBuiltin="1"/>
    <cellStyle name="Total" xfId="18697" builtinId="25" hidden="1" customBuiltin="1"/>
    <cellStyle name="Total" xfId="18729" builtinId="25" hidden="1" customBuiltin="1"/>
    <cellStyle name="Total" xfId="18759" builtinId="25" hidden="1" customBuiltin="1"/>
    <cellStyle name="Total" xfId="18787" builtinId="25" hidden="1" customBuiltin="1"/>
    <cellStyle name="Total" xfId="18434" builtinId="25" hidden="1" customBuiltin="1"/>
    <cellStyle name="Total" xfId="18805" builtinId="25" hidden="1" customBuiltin="1"/>
    <cellStyle name="Total" xfId="18230" builtinId="25" hidden="1" customBuiltin="1"/>
    <cellStyle name="Total" xfId="18832" builtinId="25" hidden="1" customBuiltin="1"/>
    <cellStyle name="Total" xfId="18858" builtinId="25" hidden="1" customBuiltin="1"/>
    <cellStyle name="Total" xfId="18882" builtinId="25" hidden="1" customBuiltin="1"/>
    <cellStyle name="Total" xfId="18912" builtinId="25" hidden="1" customBuiltin="1"/>
    <cellStyle name="Total" xfId="18949" builtinId="25" hidden="1" customBuiltin="1"/>
    <cellStyle name="Total" xfId="18979" builtinId="25" hidden="1" customBuiltin="1"/>
    <cellStyle name="Total" xfId="19011" builtinId="25" hidden="1" customBuiltin="1"/>
    <cellStyle name="Total" xfId="19042" builtinId="25" hidden="1" customBuiltin="1"/>
    <cellStyle name="Total" xfId="19070" builtinId="25" hidden="1" customBuiltin="1"/>
    <cellStyle name="Total" xfId="18899" builtinId="25" hidden="1" customBuiltin="1"/>
    <cellStyle name="Total" xfId="19088" builtinId="25" hidden="1" customBuiltin="1"/>
    <cellStyle name="Total" xfId="18914" builtinId="25" hidden="1" customBuiltin="1"/>
    <cellStyle name="Total" xfId="19114" builtinId="25" hidden="1" customBuiltin="1"/>
    <cellStyle name="Total" xfId="19137" builtinId="25" hidden="1" customBuiltin="1"/>
    <cellStyle name="Total" xfId="19161" builtinId="25" hidden="1" customBuiltin="1"/>
    <cellStyle name="Total" xfId="19184" builtinId="25" hidden="1" customBuiltin="1"/>
    <cellStyle name="Total" xfId="5878" builtinId="25" hidden="1" customBuiltin="1"/>
    <cellStyle name="Total" xfId="5163" builtinId="25" hidden="1" customBuiltin="1"/>
    <cellStyle name="Total" xfId="17285" builtinId="25" hidden="1" customBuiltin="1"/>
    <cellStyle name="Total" xfId="10739" builtinId="25" hidden="1" customBuiltin="1"/>
    <cellStyle name="Total" xfId="4622" builtinId="25" hidden="1" customBuiltin="1"/>
    <cellStyle name="Total" xfId="16878" builtinId="25" hidden="1" customBuiltin="1"/>
    <cellStyle name="Total" xfId="7880" builtinId="25" hidden="1" customBuiltin="1"/>
    <cellStyle name="Total" xfId="14749" builtinId="25" hidden="1" customBuiltin="1"/>
    <cellStyle name="Total" xfId="4615" builtinId="25" hidden="1" customBuiltin="1"/>
    <cellStyle name="Total" xfId="8385" builtinId="25" hidden="1" customBuiltin="1"/>
    <cellStyle name="Total" xfId="11135" builtinId="25" hidden="1" customBuiltin="1"/>
    <cellStyle name="Total" xfId="18405" builtinId="25" hidden="1" customBuiltin="1"/>
    <cellStyle name="Total" xfId="10783" builtinId="25" hidden="1" customBuiltin="1"/>
    <cellStyle name="Total" xfId="4563" builtinId="25" hidden="1" customBuiltin="1"/>
    <cellStyle name="Total" xfId="14208" builtinId="25" hidden="1" customBuiltin="1"/>
    <cellStyle name="Total" xfId="13065" builtinId="25" hidden="1" customBuiltin="1"/>
    <cellStyle name="Total" xfId="18043" builtinId="25" hidden="1" customBuiltin="1"/>
    <cellStyle name="Total" xfId="4745" builtinId="25" hidden="1" customBuiltin="1"/>
    <cellStyle name="Total" xfId="19206" builtinId="25" hidden="1" customBuiltin="1"/>
    <cellStyle name="Total" xfId="16822" builtinId="25" hidden="1" customBuiltin="1"/>
    <cellStyle name="Total" xfId="19248" builtinId="25" hidden="1" customBuiltin="1"/>
    <cellStyle name="Total" xfId="19285" builtinId="25" hidden="1" customBuiltin="1"/>
    <cellStyle name="Total" xfId="19320" builtinId="25" hidden="1" customBuiltin="1"/>
    <cellStyle name="Total" xfId="19209" builtinId="25" hidden="1" customBuiltin="1"/>
    <cellStyle name="Total" xfId="19383" builtinId="25" hidden="1" customBuiltin="1"/>
    <cellStyle name="Total" xfId="19416" builtinId="25" hidden="1" customBuiltin="1"/>
    <cellStyle name="Total" xfId="19451" builtinId="25" hidden="1" customBuiltin="1"/>
    <cellStyle name="Total" xfId="19484" builtinId="25" hidden="1" customBuiltin="1"/>
    <cellStyle name="Total" xfId="19514" builtinId="25" hidden="1" customBuiltin="1"/>
    <cellStyle name="Total" xfId="9304" builtinId="25" hidden="1" customBuiltin="1"/>
    <cellStyle name="Total" xfId="19533" builtinId="25" hidden="1" customBuiltin="1"/>
    <cellStyle name="Total" xfId="17608" builtinId="25" hidden="1" customBuiltin="1"/>
    <cellStyle name="Total" xfId="19570" builtinId="25" hidden="1" customBuiltin="1"/>
    <cellStyle name="Total" xfId="19606" builtinId="25" hidden="1" customBuiltin="1"/>
    <cellStyle name="Total" xfId="19640" builtinId="25" hidden="1" customBuiltin="1"/>
    <cellStyle name="Total" xfId="19680" builtinId="25" hidden="1" customBuiltin="1"/>
    <cellStyle name="Total" xfId="19725" builtinId="25" hidden="1" customBuiltin="1"/>
    <cellStyle name="Total" xfId="19758" builtinId="25" hidden="1" customBuiltin="1"/>
    <cellStyle name="Total" xfId="19793" builtinId="25" hidden="1" customBuiltin="1"/>
    <cellStyle name="Total" xfId="19826" builtinId="25" hidden="1" customBuiltin="1"/>
    <cellStyle name="Total" xfId="19856" builtinId="25" hidden="1" customBuiltin="1"/>
    <cellStyle name="Total" xfId="19665" builtinId="25" hidden="1" customBuiltin="1"/>
    <cellStyle name="Total" xfId="19875" builtinId="25" hidden="1" customBuiltin="1"/>
    <cellStyle name="Total" xfId="19682" builtinId="25" hidden="1" customBuiltin="1"/>
    <cellStyle name="Total" xfId="19912" builtinId="25" hidden="1" customBuiltin="1"/>
    <cellStyle name="Total" xfId="19948" builtinId="25" hidden="1" customBuiltin="1"/>
    <cellStyle name="Total" xfId="19982" builtinId="25" hidden="1" customBuiltin="1"/>
    <cellStyle name="Total" xfId="20020" builtinId="25" hidden="1" customBuiltin="1"/>
    <cellStyle name="Total" xfId="20130" builtinId="25" hidden="1" customBuiltin="1"/>
    <cellStyle name="Total" xfId="20151" builtinId="25" hidden="1" customBuiltin="1"/>
    <cellStyle name="Total" xfId="20174" builtinId="25" hidden="1" customBuiltin="1"/>
    <cellStyle name="Total" xfId="20196" builtinId="25" hidden="1" customBuiltin="1"/>
    <cellStyle name="Total" xfId="20217" builtinId="25" hidden="1" customBuiltin="1"/>
    <cellStyle name="Total" xfId="20251" builtinId="25" hidden="1" customBuiltin="1"/>
    <cellStyle name="Total" xfId="20449" builtinId="25" hidden="1" customBuiltin="1"/>
    <cellStyle name="Total" xfId="20474" builtinId="25" hidden="1" customBuiltin="1"/>
    <cellStyle name="Total" xfId="20500" builtinId="25" hidden="1" customBuiltin="1"/>
    <cellStyle name="Total" xfId="20527" builtinId="25" hidden="1" customBuiltin="1"/>
    <cellStyle name="Total" xfId="20552" builtinId="25" hidden="1" customBuiltin="1"/>
    <cellStyle name="Total" xfId="20403" builtinId="25" hidden="1" customBuiltin="1"/>
    <cellStyle name="Total" xfId="20592" builtinId="25" hidden="1" customBuiltin="1"/>
    <cellStyle name="Total" xfId="20624" builtinId="25" hidden="1" customBuiltin="1"/>
    <cellStyle name="Total" xfId="20659" builtinId="25" hidden="1" customBuiltin="1"/>
    <cellStyle name="Total" xfId="20691" builtinId="25" hidden="1" customBuiltin="1"/>
    <cellStyle name="Total" xfId="20722" builtinId="25" hidden="1" customBuiltin="1"/>
    <cellStyle name="Total" xfId="20433" builtinId="25" hidden="1" customBuiltin="1"/>
    <cellStyle name="Total" xfId="20742" builtinId="25" hidden="1" customBuiltin="1"/>
    <cellStyle name="Total" xfId="20415" builtinId="25" hidden="1" customBuiltin="1"/>
    <cellStyle name="Total" xfId="20772" builtinId="25" hidden="1" customBuiltin="1"/>
    <cellStyle name="Total" xfId="20800" builtinId="25" hidden="1" customBuiltin="1"/>
    <cellStyle name="Total" xfId="20824" builtinId="25" hidden="1" customBuiltin="1"/>
    <cellStyle name="Total" xfId="20744" builtinId="25" hidden="1" customBuiltin="1"/>
    <cellStyle name="Total" xfId="20872" builtinId="25" hidden="1" customBuiltin="1"/>
    <cellStyle name="Total" xfId="20902" builtinId="25" hidden="1" customBuiltin="1"/>
    <cellStyle name="Total" xfId="20934" builtinId="25" hidden="1" customBuiltin="1"/>
    <cellStyle name="Total" xfId="20964" builtinId="25" hidden="1" customBuiltin="1"/>
    <cellStyle name="Total" xfId="20992" builtinId="25" hidden="1" customBuiltin="1"/>
    <cellStyle name="Total" xfId="20638" builtinId="25" hidden="1" customBuiltin="1"/>
    <cellStyle name="Total" xfId="21010" builtinId="25" hidden="1" customBuiltin="1"/>
    <cellStyle name="Total" xfId="20405" builtinId="25" hidden="1" customBuiltin="1"/>
    <cellStyle name="Total" xfId="21035" builtinId="25" hidden="1" customBuiltin="1"/>
    <cellStyle name="Total" xfId="21060" builtinId="25" hidden="1" customBuiltin="1"/>
    <cellStyle name="Total" xfId="21083" builtinId="25" hidden="1" customBuiltin="1"/>
    <cellStyle name="Total" xfId="21111" builtinId="25" hidden="1" customBuiltin="1"/>
    <cellStyle name="Total" xfId="21149" builtinId="25" hidden="1" customBuiltin="1"/>
    <cellStyle name="Total" xfId="21179" builtinId="25" hidden="1" customBuiltin="1"/>
    <cellStyle name="Total" xfId="21211" builtinId="25" hidden="1" customBuiltin="1"/>
    <cellStyle name="Total" xfId="21242" builtinId="25" hidden="1" customBuiltin="1"/>
    <cellStyle name="Total" xfId="21269" builtinId="25" hidden="1" customBuiltin="1"/>
    <cellStyle name="Total" xfId="21098" builtinId="25" hidden="1" customBuiltin="1"/>
    <cellStyle name="Total" xfId="21287" builtinId="25" hidden="1" customBuiltin="1"/>
    <cellStyle name="Total" xfId="21113" builtinId="25" hidden="1" customBuiltin="1"/>
    <cellStyle name="Total" xfId="21312" builtinId="25" hidden="1" customBuiltin="1"/>
    <cellStyle name="Total" xfId="21338" builtinId="25" hidden="1" customBuiltin="1"/>
    <cellStyle name="Total" xfId="21361" builtinId="25" hidden="1" customBuiltin="1"/>
    <cellStyle name="Total" xfId="21385" builtinId="25" hidden="1" customBuiltin="1"/>
    <cellStyle name="Total" xfId="20292" builtinId="25" hidden="1" customBuiltin="1"/>
    <cellStyle name="Total" xfId="20385" builtinId="25" hidden="1" customBuiltin="1"/>
    <cellStyle name="Total" xfId="20240" builtinId="25" hidden="1" customBuiltin="1"/>
    <cellStyle name="Total" xfId="20284" builtinId="25" hidden="1" customBuiltin="1"/>
    <cellStyle name="Total" xfId="20398" builtinId="25" hidden="1" customBuiltin="1"/>
    <cellStyle name="Total" xfId="20239" builtinId="25" hidden="1" customBuiltin="1"/>
    <cellStyle name="Total" xfId="21537" builtinId="25" hidden="1" customBuiltin="1"/>
    <cellStyle name="Total" xfId="21558" builtinId="25" hidden="1" customBuiltin="1"/>
    <cellStyle name="Total" xfId="21581" builtinId="25" hidden="1" customBuiltin="1"/>
    <cellStyle name="Total" xfId="21602" builtinId="25" hidden="1" customBuiltin="1"/>
    <cellStyle name="Total" xfId="21623" builtinId="25" hidden="1" customBuiltin="1"/>
    <cellStyle name="Total" xfId="21497" builtinId="25" hidden="1" customBuiltin="1"/>
    <cellStyle name="Total" xfId="21658" builtinId="25" hidden="1" customBuiltin="1"/>
    <cellStyle name="Total" xfId="21689" builtinId="25" hidden="1" customBuiltin="1"/>
    <cellStyle name="Total" xfId="21724" builtinId="25" hidden="1" customBuiltin="1"/>
    <cellStyle name="Total" xfId="21755" builtinId="25" hidden="1" customBuiltin="1"/>
    <cellStyle name="Total" xfId="21786" builtinId="25" hidden="1" customBuiltin="1"/>
    <cellStyle name="Total" xfId="21523" builtinId="25" hidden="1" customBuiltin="1"/>
    <cellStyle name="Total" xfId="21804" builtinId="25" hidden="1" customBuiltin="1"/>
    <cellStyle name="Total" xfId="21508" builtinId="25" hidden="1" customBuiltin="1"/>
    <cellStyle name="Total" xfId="21833" builtinId="25" hidden="1" customBuiltin="1"/>
    <cellStyle name="Total" xfId="21857" builtinId="25" hidden="1" customBuiltin="1"/>
    <cellStyle name="Total" xfId="21881" builtinId="25" hidden="1" customBuiltin="1"/>
    <cellStyle name="Total" xfId="21806" builtinId="25" hidden="1" customBuiltin="1"/>
    <cellStyle name="Total" xfId="21928" builtinId="25" hidden="1" customBuiltin="1"/>
    <cellStyle name="Total" xfId="21958" builtinId="25" hidden="1" customBuiltin="1"/>
    <cellStyle name="Total" xfId="21990" builtinId="25" hidden="1" customBuiltin="1"/>
    <cellStyle name="Total" xfId="22020" builtinId="25" hidden="1" customBuiltin="1"/>
    <cellStyle name="Total" xfId="22047" builtinId="25" hidden="1" customBuiltin="1"/>
    <cellStyle name="Total" xfId="21703" builtinId="25" hidden="1" customBuiltin="1"/>
    <cellStyle name="Total" xfId="22065" builtinId="25" hidden="1" customBuiltin="1"/>
    <cellStyle name="Total" xfId="21499" builtinId="25" hidden="1" customBuiltin="1"/>
    <cellStyle name="Total" xfId="22089" builtinId="25" hidden="1" customBuiltin="1"/>
    <cellStyle name="Total" xfId="22114" builtinId="25" hidden="1" customBuiltin="1"/>
    <cellStyle name="Total" xfId="22138" builtinId="25" hidden="1" customBuiltin="1"/>
    <cellStyle name="Total" xfId="22167" builtinId="25" hidden="1" customBuiltin="1"/>
    <cellStyle name="Total" xfId="22204" builtinId="25" hidden="1" customBuiltin="1"/>
    <cellStyle name="Total" xfId="22234" builtinId="25" hidden="1" customBuiltin="1"/>
    <cellStyle name="Total" xfId="22266" builtinId="25" hidden="1" customBuiltin="1"/>
    <cellStyle name="Total" xfId="22297" builtinId="25" hidden="1" customBuiltin="1"/>
    <cellStyle name="Total" xfId="22324" builtinId="25" hidden="1" customBuiltin="1"/>
    <cellStyle name="Total" xfId="22154" builtinId="25" hidden="1" customBuiltin="1"/>
    <cellStyle name="Total" xfId="22342" builtinId="25" hidden="1" customBuiltin="1"/>
    <cellStyle name="Total" xfId="22169" builtinId="25" hidden="1" customBuiltin="1"/>
    <cellStyle name="Total" xfId="22368" builtinId="25" hidden="1" customBuiltin="1"/>
    <cellStyle name="Total" xfId="22391" builtinId="25" hidden="1" customBuiltin="1"/>
    <cellStyle name="Total" xfId="22414" builtinId="25" hidden="1" customBuiltin="1"/>
    <cellStyle name="Total" xfId="22437" builtinId="25" hidden="1" customBuiltin="1"/>
    <cellStyle name="Total" xfId="6463" builtinId="25" hidden="1" customBuiltin="1"/>
    <cellStyle name="Total" xfId="4427" builtinId="25" hidden="1" customBuiltin="1"/>
    <cellStyle name="Total" xfId="20568" builtinId="25" hidden="1" customBuiltin="1"/>
    <cellStyle name="Total" xfId="7725" builtinId="25" hidden="1" customBuiltin="1"/>
    <cellStyle name="Total" xfId="4202" builtinId="25" hidden="1" customBuiltin="1"/>
    <cellStyle name="Total" xfId="14645" builtinId="25" hidden="1" customBuiltin="1"/>
    <cellStyle name="Total" xfId="5474" builtinId="25" hidden="1" customBuiltin="1"/>
    <cellStyle name="Total" xfId="4601" builtinId="25" hidden="1" customBuiltin="1"/>
    <cellStyle name="Total" xfId="4830" builtinId="25" hidden="1" customBuiltin="1"/>
    <cellStyle name="Total" xfId="14279" builtinId="25" hidden="1" customBuiltin="1"/>
    <cellStyle name="Total" xfId="15319" builtinId="25" hidden="1" customBuiltin="1"/>
    <cellStyle name="Total" xfId="21674" builtinId="25" hidden="1" customBuiltin="1"/>
    <cellStyle name="Total" xfId="5105" builtinId="25" hidden="1" customBuiltin="1"/>
    <cellStyle name="Total" xfId="7584" builtinId="25" hidden="1" customBuiltin="1"/>
    <cellStyle name="Total" xfId="20037" builtinId="25" hidden="1" customBuiltin="1"/>
    <cellStyle name="Total" xfId="16520" builtinId="25" hidden="1" customBuiltin="1"/>
    <cellStyle name="Total" xfId="21314" builtinId="25" hidden="1" customBuiltin="1"/>
    <cellStyle name="Total" xfId="17954" builtinId="25" hidden="1" customBuiltin="1"/>
    <cellStyle name="Total" xfId="22459" builtinId="25" hidden="1" customBuiltin="1"/>
    <cellStyle name="Total" xfId="7531" builtinId="25" hidden="1" customBuiltin="1"/>
    <cellStyle name="Total" xfId="22501" builtinId="25" hidden="1" customBuiltin="1"/>
    <cellStyle name="Total" xfId="22538" builtinId="25" hidden="1" customBuiltin="1"/>
    <cellStyle name="Total" xfId="22573" builtinId="25" hidden="1" customBuiltin="1"/>
    <cellStyle name="Total" xfId="22462" builtinId="25" hidden="1" customBuiltin="1"/>
    <cellStyle name="Total" xfId="22636" builtinId="25" hidden="1" customBuiltin="1"/>
    <cellStyle name="Total" xfId="22669" builtinId="25" hidden="1" customBuiltin="1"/>
    <cellStyle name="Total" xfId="22704" builtinId="25" hidden="1" customBuiltin="1"/>
    <cellStyle name="Total" xfId="22737" builtinId="25" hidden="1" customBuiltin="1"/>
    <cellStyle name="Total" xfId="22767" builtinId="25" hidden="1" customBuiltin="1"/>
    <cellStyle name="Total" xfId="17602" builtinId="25" hidden="1" customBuiltin="1"/>
    <cellStyle name="Total" xfId="22786" builtinId="25" hidden="1" customBuiltin="1"/>
    <cellStyle name="Total" xfId="20887" builtinId="25" hidden="1" customBuiltin="1"/>
    <cellStyle name="Total" xfId="22823" builtinId="25" hidden="1" customBuiltin="1"/>
    <cellStyle name="Total" xfId="22859" builtinId="25" hidden="1" customBuiltin="1"/>
    <cellStyle name="Total" xfId="22893" builtinId="25" hidden="1" customBuiltin="1"/>
    <cellStyle name="Total" xfId="22933" builtinId="25" hidden="1" customBuiltin="1"/>
    <cellStyle name="Total" xfId="22978" builtinId="25" hidden="1" customBuiltin="1"/>
    <cellStyle name="Total" xfId="23011" builtinId="25" hidden="1" customBuiltin="1"/>
    <cellStyle name="Total" xfId="23046" builtinId="25" hidden="1" customBuiltin="1"/>
    <cellStyle name="Total" xfId="23079" builtinId="25" hidden="1" customBuiltin="1"/>
    <cellStyle name="Total" xfId="23109" builtinId="25" hidden="1" customBuiltin="1"/>
    <cellStyle name="Total" xfId="22918" builtinId="25" hidden="1" customBuiltin="1"/>
    <cellStyle name="Total" xfId="23128" builtinId="25" hidden="1" customBuiltin="1"/>
    <cellStyle name="Total" xfId="22935" builtinId="25" hidden="1" customBuiltin="1"/>
    <cellStyle name="Total" xfId="23165" builtinId="25" hidden="1" customBuiltin="1"/>
    <cellStyle name="Total" xfId="23201" builtinId="25" hidden="1" customBuiltin="1"/>
    <cellStyle name="Total" xfId="23235" builtinId="25" hidden="1" customBuiltin="1"/>
    <cellStyle name="Total" xfId="23270" builtinId="25" hidden="1" customBuiltin="1"/>
    <cellStyle name="Total" xfId="23338" builtinId="25" hidden="1" customBuiltin="1"/>
    <cellStyle name="Total" xfId="23359" builtinId="25" hidden="1" customBuiltin="1"/>
    <cellStyle name="Total" xfId="23382" builtinId="25" hidden="1" customBuiltin="1"/>
    <cellStyle name="Total" xfId="23404" builtinId="25" hidden="1" customBuiltin="1"/>
    <cellStyle name="Total" xfId="23425" builtinId="25" hidden="1" customBuiltin="1"/>
    <cellStyle name="Total" xfId="23456" builtinId="25" hidden="1" customBuiltin="1"/>
    <cellStyle name="Total" xfId="23651" builtinId="25" hidden="1" customBuiltin="1"/>
    <cellStyle name="Total" xfId="23673" builtinId="25" hidden="1" customBuiltin="1"/>
    <cellStyle name="Total" xfId="23699" builtinId="25" hidden="1" customBuiltin="1"/>
    <cellStyle name="Total" xfId="23725" builtinId="25" hidden="1" customBuiltin="1"/>
    <cellStyle name="Total" xfId="23749" builtinId="25" hidden="1" customBuiltin="1"/>
    <cellStyle name="Total" xfId="23605" builtinId="25" hidden="1" customBuiltin="1"/>
    <cellStyle name="Total" xfId="23789" builtinId="25" hidden="1" customBuiltin="1"/>
    <cellStyle name="Total" xfId="23820" builtinId="25" hidden="1" customBuiltin="1"/>
    <cellStyle name="Total" xfId="23855" builtinId="25" hidden="1" customBuiltin="1"/>
    <cellStyle name="Total" xfId="23887" builtinId="25" hidden="1" customBuiltin="1"/>
    <cellStyle name="Total" xfId="23918" builtinId="25" hidden="1" customBuiltin="1"/>
    <cellStyle name="Total" xfId="23635" builtinId="25" hidden="1" customBuiltin="1"/>
    <cellStyle name="Total" xfId="23936" builtinId="25" hidden="1" customBuiltin="1"/>
    <cellStyle name="Total" xfId="23617" builtinId="25" hidden="1" customBuiltin="1"/>
    <cellStyle name="Total" xfId="23966" builtinId="25" hidden="1" customBuiltin="1"/>
    <cellStyle name="Total" xfId="23992" builtinId="25" hidden="1" customBuiltin="1"/>
    <cellStyle name="Total" xfId="24016" builtinId="25" hidden="1" customBuiltin="1"/>
    <cellStyle name="Total" xfId="23938" builtinId="25" hidden="1" customBuiltin="1"/>
    <cellStyle name="Total" xfId="24062" builtinId="25" hidden="1" customBuiltin="1"/>
    <cellStyle name="Total" xfId="24091" builtinId="25" hidden="1" customBuiltin="1"/>
    <cellStyle name="Total" xfId="24123" builtinId="25" hidden="1" customBuiltin="1"/>
    <cellStyle name="Total" xfId="24153" builtinId="25" hidden="1" customBuiltin="1"/>
    <cellStyle name="Total" xfId="24180" builtinId="25" hidden="1" customBuiltin="1"/>
    <cellStyle name="Total" xfId="23834" builtinId="25" hidden="1" customBuiltin="1"/>
    <cellStyle name="Total" xfId="24198" builtinId="25" hidden="1" customBuiltin="1"/>
    <cellStyle name="Total" xfId="23607" builtinId="25" hidden="1" customBuiltin="1"/>
    <cellStyle name="Total" xfId="24223" builtinId="25" hidden="1" customBuiltin="1"/>
    <cellStyle name="Total" xfId="24247" builtinId="25" hidden="1" customBuiltin="1"/>
    <cellStyle name="Total" xfId="24270" builtinId="25" hidden="1" customBuiltin="1"/>
    <cellStyle name="Total" xfId="24298" builtinId="25" hidden="1" customBuiltin="1"/>
    <cellStyle name="Total" xfId="24336" builtinId="25" hidden="1" customBuiltin="1"/>
    <cellStyle name="Total" xfId="24365" builtinId="25" hidden="1" customBuiltin="1"/>
    <cellStyle name="Total" xfId="24397" builtinId="25" hidden="1" customBuiltin="1"/>
    <cellStyle name="Total" xfId="24427" builtinId="25" hidden="1" customBuiltin="1"/>
    <cellStyle name="Total" xfId="24454" builtinId="25" hidden="1" customBuiltin="1"/>
    <cellStyle name="Total" xfId="24285" builtinId="25" hidden="1" customBuiltin="1"/>
    <cellStyle name="Total" xfId="24472" builtinId="25" hidden="1" customBuiltin="1"/>
    <cellStyle name="Total" xfId="24300" builtinId="25" hidden="1" customBuiltin="1"/>
    <cellStyle name="Total" xfId="24497" builtinId="25" hidden="1" customBuiltin="1"/>
    <cellStyle name="Total" xfId="24522" builtinId="25" hidden="1" customBuiltin="1"/>
    <cellStyle name="Total" xfId="24545" builtinId="25" hidden="1" customBuiltin="1"/>
    <cellStyle name="Total" xfId="24569" builtinId="25" hidden="1" customBuiltin="1"/>
    <cellStyle name="Total" xfId="23496" builtinId="25" hidden="1" customBuiltin="1"/>
    <cellStyle name="Total" xfId="23588" builtinId="25" hidden="1" customBuiltin="1"/>
    <cellStyle name="Total" xfId="23445" builtinId="25" hidden="1" customBuiltin="1"/>
    <cellStyle name="Total" xfId="23489" builtinId="25" hidden="1" customBuiltin="1"/>
    <cellStyle name="Total" xfId="23601" builtinId="25" hidden="1" customBuiltin="1"/>
    <cellStyle name="Total" xfId="23444" builtinId="25" hidden="1" customBuiltin="1"/>
    <cellStyle name="Total" xfId="24720" builtinId="25" hidden="1" customBuiltin="1"/>
    <cellStyle name="Total" xfId="24741" builtinId="25" hidden="1" customBuiltin="1"/>
    <cellStyle name="Total" xfId="24764" builtinId="25" hidden="1" customBuiltin="1"/>
    <cellStyle name="Total" xfId="24785" builtinId="25" hidden="1" customBuiltin="1"/>
    <cellStyle name="Total" xfId="24806" builtinId="25" hidden="1" customBuiltin="1"/>
    <cellStyle name="Total" xfId="24681" builtinId="25" hidden="1" customBuiltin="1"/>
    <cellStyle name="Total" xfId="24840" builtinId="25" hidden="1" customBuiltin="1"/>
    <cellStyle name="Total" xfId="24870" builtinId="25" hidden="1" customBuiltin="1"/>
    <cellStyle name="Total" xfId="24905" builtinId="25" hidden="1" customBuiltin="1"/>
    <cellStyle name="Total" xfId="24935" builtinId="25" hidden="1" customBuiltin="1"/>
    <cellStyle name="Total" xfId="24966" builtinId="25" hidden="1" customBuiltin="1"/>
    <cellStyle name="Total" xfId="24706" builtinId="25" hidden="1" customBuiltin="1"/>
    <cellStyle name="Total" xfId="24984" builtinId="25" hidden="1" customBuiltin="1"/>
    <cellStyle name="Total" xfId="24692" builtinId="25" hidden="1" customBuiltin="1"/>
    <cellStyle name="Total" xfId="25013" builtinId="25" hidden="1" customBuiltin="1"/>
    <cellStyle name="Total" xfId="25036" builtinId="25" hidden="1" customBuiltin="1"/>
    <cellStyle name="Total" xfId="25060" builtinId="25" hidden="1" customBuiltin="1"/>
    <cellStyle name="Total" xfId="24986" builtinId="25" hidden="1" customBuiltin="1"/>
    <cellStyle name="Total" xfId="25105" builtinId="25" hidden="1" customBuiltin="1"/>
    <cellStyle name="Total" xfId="25134" builtinId="25" hidden="1" customBuiltin="1"/>
    <cellStyle name="Total" xfId="25166" builtinId="25" hidden="1" customBuiltin="1"/>
    <cellStyle name="Total" xfId="25195" builtinId="25" hidden="1" customBuiltin="1"/>
    <cellStyle name="Total" xfId="25222" builtinId="25" hidden="1" customBuiltin="1"/>
    <cellStyle name="Total" xfId="24884" builtinId="25" hidden="1" customBuiltin="1"/>
    <cellStyle name="Total" xfId="25239" builtinId="25" hidden="1" customBuiltin="1"/>
    <cellStyle name="Total" xfId="24683" builtinId="25" hidden="1" customBuiltin="1"/>
    <cellStyle name="Total" xfId="25263" builtinId="25" hidden="1" customBuiltin="1"/>
    <cellStyle name="Total" xfId="25287" builtinId="25" hidden="1" customBuiltin="1"/>
    <cellStyle name="Total" xfId="25311" builtinId="25" hidden="1" customBuiltin="1"/>
    <cellStyle name="Total" xfId="25340" builtinId="25" hidden="1" customBuiltin="1"/>
    <cellStyle name="Total" xfId="25376" builtinId="25" hidden="1" customBuiltin="1"/>
    <cellStyle name="Total" xfId="25405" builtinId="25" hidden="1" customBuiltin="1"/>
    <cellStyle name="Total" xfId="25437" builtinId="25" hidden="1" customBuiltin="1"/>
    <cellStyle name="Total" xfId="25466" builtinId="25" hidden="1" customBuiltin="1"/>
    <cellStyle name="Total" xfId="25493" builtinId="25" hidden="1" customBuiltin="1"/>
    <cellStyle name="Total" xfId="25327" builtinId="25" hidden="1" customBuiltin="1"/>
    <cellStyle name="Total" xfId="25511" builtinId="25" hidden="1" customBuiltin="1"/>
    <cellStyle name="Total" xfId="25342" builtinId="25" hidden="1" customBuiltin="1"/>
    <cellStyle name="Total" xfId="25536" builtinId="25" hidden="1" customBuiltin="1"/>
    <cellStyle name="Total" xfId="25559" builtinId="25" hidden="1" customBuiltin="1"/>
    <cellStyle name="Total" xfId="25582" builtinId="25" hidden="1" customBuiltin="1"/>
    <cellStyle name="Total" xfId="25605" builtinId="25" hidden="1" customBuiltin="1"/>
    <cellStyle name="Total" xfId="20067" builtinId="25" hidden="1" customBuiltin="1"/>
    <cellStyle name="Total" xfId="4491" builtinId="25" hidden="1" customBuiltin="1"/>
    <cellStyle name="Total" xfId="23765" builtinId="25" hidden="1" customBuiltin="1"/>
    <cellStyle name="Total" xfId="20007" builtinId="25" hidden="1" customBuiltin="1"/>
    <cellStyle name="Total" xfId="6325" builtinId="25" hidden="1" customBuiltin="1"/>
    <cellStyle name="Total" xfId="14231" builtinId="25" hidden="1" customBuiltin="1"/>
    <cellStyle name="Total" xfId="15466" builtinId="25" hidden="1" customBuiltin="1"/>
    <cellStyle name="Total" xfId="18081" builtinId="25" hidden="1" customBuiltin="1"/>
    <cellStyle name="Total" xfId="20028" builtinId="25" hidden="1" customBuiltin="1"/>
    <cellStyle name="Total" xfId="7760" builtinId="25" hidden="1" customBuiltin="1"/>
    <cellStyle name="Total" xfId="7714" builtinId="25" hidden="1" customBuiltin="1"/>
    <cellStyle name="Total" xfId="24855" builtinId="25" hidden="1" customBuiltin="1"/>
    <cellStyle name="Total" xfId="20009" builtinId="25" hidden="1" customBuiltin="1"/>
    <cellStyle name="Total" xfId="20233" builtinId="25" hidden="1" customBuiltin="1"/>
    <cellStyle name="Total" xfId="23285" builtinId="25" hidden="1" customBuiltin="1"/>
    <cellStyle name="Total" xfId="20083" builtinId="25" hidden="1" customBuiltin="1"/>
    <cellStyle name="Total" xfId="24499" builtinId="25" hidden="1" customBuiltin="1"/>
    <cellStyle name="Total" xfId="21226" builtinId="25" hidden="1" customBuiltin="1"/>
    <cellStyle name="Total" xfId="25627" builtinId="25" hidden="1" customBuiltin="1"/>
    <cellStyle name="Total" xfId="13989" builtinId="25" hidden="1" customBuiltin="1"/>
    <cellStyle name="Total" xfId="25668" builtinId="25" hidden="1" customBuiltin="1"/>
    <cellStyle name="Total" xfId="25704" builtinId="25" hidden="1" customBuiltin="1"/>
    <cellStyle name="Total" xfId="25739" builtinId="25" hidden="1" customBuiltin="1"/>
    <cellStyle name="Total" xfId="25630" builtinId="25" hidden="1" customBuiltin="1"/>
    <cellStyle name="Total" xfId="25802" builtinId="25" hidden="1" customBuiltin="1"/>
    <cellStyle name="Total" xfId="25835" builtinId="25" hidden="1" customBuiltin="1"/>
    <cellStyle name="Total" xfId="25870" builtinId="25" hidden="1" customBuiltin="1"/>
    <cellStyle name="Total" xfId="25903" builtinId="25" hidden="1" customBuiltin="1"/>
    <cellStyle name="Total" xfId="25933" builtinId="25" hidden="1" customBuiltin="1"/>
    <cellStyle name="Total" xfId="20881" builtinId="25" hidden="1" customBuiltin="1"/>
    <cellStyle name="Total" xfId="25952" builtinId="25" hidden="1" customBuiltin="1"/>
    <cellStyle name="Total" xfId="24076" builtinId="25" hidden="1" customBuiltin="1"/>
    <cellStyle name="Total" xfId="25989" builtinId="25" hidden="1" customBuiltin="1"/>
    <cellStyle name="Total" xfId="26025" builtinId="25" hidden="1" customBuiltin="1"/>
    <cellStyle name="Total" xfId="26059" builtinId="25" hidden="1" customBuiltin="1"/>
    <cellStyle name="Total" xfId="26096" builtinId="25" hidden="1" customBuiltin="1"/>
    <cellStyle name="Total" xfId="26133" builtinId="25" hidden="1" customBuiltin="1"/>
    <cellStyle name="Total" xfId="26162" builtinId="25" hidden="1" customBuiltin="1"/>
    <cellStyle name="Total" xfId="26194" builtinId="25" hidden="1" customBuiltin="1"/>
    <cellStyle name="Total" xfId="26224" builtinId="25" hidden="1" customBuiltin="1"/>
    <cellStyle name="Total" xfId="26251" builtinId="25" hidden="1" customBuiltin="1"/>
    <cellStyle name="Total" xfId="26084" builtinId="25" hidden="1" customBuiltin="1"/>
    <cellStyle name="Total" xfId="26268" builtinId="25" hidden="1" customBuiltin="1"/>
    <cellStyle name="Total" xfId="26098" builtinId="25" hidden="1" customBuiltin="1"/>
    <cellStyle name="Total" xfId="26291" builtinId="25" hidden="1" customBuiltin="1"/>
    <cellStyle name="Total" xfId="26314" builtinId="25" hidden="1" customBuiltin="1"/>
    <cellStyle name="Total" xfId="26335" builtinId="25" hidden="1" customBuiltin="1"/>
    <cellStyle name="Total" xfId="26357" builtinId="25" hidden="1" customBuiltin="1"/>
    <cellStyle name="Total" xfId="26379" builtinId="25" hidden="1" customBuiltin="1"/>
    <cellStyle name="Total" xfId="26400" builtinId="25" hidden="1" customBuiltin="1"/>
    <cellStyle name="Total" xfId="26422" builtinId="25" hidden="1" customBuiltin="1"/>
    <cellStyle name="Total" xfId="26444" builtinId="25" hidden="1" customBuiltin="1"/>
    <cellStyle name="Total" xfId="26465" builtinId="25" hidden="1" customBuiltin="1"/>
    <cellStyle name="Total" xfId="26490" builtinId="25" hidden="1" customBuiltin="1"/>
    <cellStyle name="Total" xfId="26669" builtinId="25" hidden="1" customBuiltin="1"/>
    <cellStyle name="Total" xfId="26690" builtinId="25" hidden="1" customBuiltin="1"/>
    <cellStyle name="Total" xfId="26713" builtinId="25" hidden="1" customBuiltin="1"/>
    <cellStyle name="Total" xfId="26735" builtinId="25" hidden="1" customBuiltin="1"/>
    <cellStyle name="Total" xfId="26756" builtinId="25" hidden="1" customBuiltin="1"/>
    <cellStyle name="Total" xfId="26628" builtinId="25" hidden="1" customBuiltin="1"/>
    <cellStyle name="Total" xfId="26789" builtinId="25" hidden="1" customBuiltin="1"/>
    <cellStyle name="Total" xfId="26818" builtinId="25" hidden="1" customBuiltin="1"/>
    <cellStyle name="Total" xfId="26853" builtinId="25" hidden="1" customBuiltin="1"/>
    <cellStyle name="Total" xfId="26883" builtinId="25" hidden="1" customBuiltin="1"/>
    <cellStyle name="Total" xfId="26914" builtinId="25" hidden="1" customBuiltin="1"/>
    <cellStyle name="Total" xfId="26654" builtinId="25" hidden="1" customBuiltin="1"/>
    <cellStyle name="Total" xfId="26932" builtinId="25" hidden="1" customBuiltin="1"/>
    <cellStyle name="Total" xfId="26639" builtinId="25" hidden="1" customBuiltin="1"/>
    <cellStyle name="Total" xfId="26959" builtinId="25" hidden="1" customBuiltin="1"/>
    <cellStyle name="Total" xfId="26981" builtinId="25" hidden="1" customBuiltin="1"/>
    <cellStyle name="Total" xfId="27002" builtinId="25" hidden="1" customBuiltin="1"/>
    <cellStyle name="Total" xfId="26934" builtinId="25" hidden="1" customBuiltin="1"/>
    <cellStyle name="Total" xfId="27044" builtinId="25" hidden="1" customBuiltin="1"/>
    <cellStyle name="Total" xfId="27072" builtinId="25" hidden="1" customBuiltin="1"/>
    <cellStyle name="Total" xfId="27104" builtinId="25" hidden="1" customBuiltin="1"/>
    <cellStyle name="Total" xfId="27133" builtinId="25" hidden="1" customBuiltin="1"/>
    <cellStyle name="Total" xfId="27160" builtinId="25" hidden="1" customBuiltin="1"/>
    <cellStyle name="Total" xfId="26832" builtinId="25" hidden="1" customBuiltin="1"/>
    <cellStyle name="Total" xfId="27177" builtinId="25" hidden="1" customBuiltin="1"/>
    <cellStyle name="Total" xfId="26630" builtinId="25" hidden="1" customBuiltin="1"/>
    <cellStyle name="Total" xfId="27200" builtinId="25" hidden="1" customBuiltin="1"/>
    <cellStyle name="Total" xfId="27222" builtinId="25" hidden="1" customBuiltin="1"/>
    <cellStyle name="Total" xfId="27243" builtinId="25" hidden="1" customBuiltin="1"/>
    <cellStyle name="Total" xfId="27268" builtinId="25" hidden="1" customBuiltin="1"/>
    <cellStyle name="Total" xfId="27304" builtinId="25" hidden="1" customBuiltin="1"/>
    <cellStyle name="Total" xfId="27332" builtinId="25" hidden="1" customBuiltin="1"/>
    <cellStyle name="Total" xfId="27364" builtinId="25" hidden="1" customBuiltin="1"/>
    <cellStyle name="Total" xfId="27393" builtinId="25" hidden="1" customBuiltin="1"/>
    <cellStyle name="Total" xfId="27420" builtinId="25" hidden="1" customBuiltin="1"/>
    <cellStyle name="Total" xfId="27256" builtinId="25" hidden="1" customBuiltin="1"/>
    <cellStyle name="Total" xfId="27437" builtinId="25" hidden="1" customBuiltin="1"/>
    <cellStyle name="Total" xfId="27270" builtinId="25" hidden="1" customBuiltin="1"/>
    <cellStyle name="Total" xfId="27460" builtinId="25" hidden="1" customBuiltin="1"/>
    <cellStyle name="Total" xfId="27482" builtinId="25" hidden="1" customBuiltin="1"/>
    <cellStyle name="Total" xfId="27503" builtinId="25" hidden="1" customBuiltin="1"/>
    <cellStyle name="Total" xfId="27524" builtinId="25" hidden="1" customBuiltin="1"/>
    <cellStyle name="Total" xfId="26528" builtinId="25" hidden="1" customBuiltin="1"/>
    <cellStyle name="Total" xfId="26612" builtinId="25" hidden="1" customBuiltin="1"/>
    <cellStyle name="Total" xfId="26480" builtinId="25" hidden="1" customBuiltin="1"/>
    <cellStyle name="Total" xfId="26522" builtinId="25" hidden="1" customBuiltin="1"/>
    <cellStyle name="Total" xfId="26624" builtinId="25" hidden="1" customBuiltin="1"/>
    <cellStyle name="Total" xfId="26479" builtinId="25" hidden="1" customBuiltin="1"/>
    <cellStyle name="Total" xfId="27577" builtinId="25" hidden="1" customBuiltin="1"/>
    <cellStyle name="Total" xfId="27598" builtinId="25" hidden="1" customBuiltin="1"/>
    <cellStyle name="Total" xfId="27621" builtinId="25" hidden="1" customBuiltin="1"/>
    <cellStyle name="Total" xfId="27642" builtinId="25" hidden="1" customBuiltin="1"/>
    <cellStyle name="Total" xfId="27663" builtinId="25" hidden="1" customBuiltin="1"/>
    <cellStyle name="Total" xfId="27538" builtinId="25" hidden="1" customBuiltin="1"/>
    <cellStyle name="Total" xfId="27695" builtinId="25" hidden="1" customBuiltin="1"/>
    <cellStyle name="Total" xfId="27724" builtinId="25" hidden="1" customBuiltin="1"/>
    <cellStyle name="Total" xfId="27759" builtinId="25" hidden="1" customBuiltin="1"/>
    <cellStyle name="Total" xfId="27788" builtinId="25" hidden="1" customBuiltin="1"/>
    <cellStyle name="Total" xfId="27819" builtinId="25" hidden="1" customBuiltin="1"/>
    <cellStyle name="Total" xfId="27563" builtinId="25" hidden="1" customBuiltin="1"/>
    <cellStyle name="Total" xfId="27837" builtinId="25" hidden="1" customBuiltin="1"/>
    <cellStyle name="Total" xfId="27549" builtinId="25" hidden="1" customBuiltin="1"/>
    <cellStyle name="Total" xfId="27864" builtinId="25" hidden="1" customBuiltin="1"/>
    <cellStyle name="Total" xfId="27885" builtinId="25" hidden="1" customBuiltin="1"/>
    <cellStyle name="Total" xfId="27906" builtinId="25" hidden="1" customBuiltin="1"/>
    <cellStyle name="Total" xfId="27839" builtinId="25" hidden="1" customBuiltin="1"/>
    <cellStyle name="Total" xfId="27946" builtinId="25" hidden="1" customBuiltin="1"/>
    <cellStyle name="Total" xfId="27974" builtinId="25" hidden="1" customBuiltin="1"/>
    <cellStyle name="Total" xfId="28006" builtinId="25" hidden="1" customBuiltin="1"/>
    <cellStyle name="Total" xfId="28034" builtinId="25" hidden="1" customBuiltin="1"/>
    <cellStyle name="Total" xfId="28061" builtinId="25" hidden="1" customBuiltin="1"/>
    <cellStyle name="Total" xfId="27738" builtinId="25" hidden="1" customBuiltin="1"/>
    <cellStyle name="Total" xfId="28078" builtinId="25" hidden="1" customBuiltin="1"/>
    <cellStyle name="Total" xfId="27540" builtinId="25" hidden="1" customBuiltin="1"/>
    <cellStyle name="Total" xfId="28101" builtinId="25" hidden="1" customBuiltin="1"/>
    <cellStyle name="Total" xfId="28122" builtinId="25" hidden="1" customBuiltin="1"/>
    <cellStyle name="Total" xfId="28143" builtinId="25" hidden="1" customBuiltin="1"/>
    <cellStyle name="Total" xfId="28168" builtinId="25" hidden="1" customBuiltin="1"/>
    <cellStyle name="Total" xfId="28202" builtinId="25" hidden="1" customBuiltin="1"/>
    <cellStyle name="Total" xfId="28230" builtinId="25" hidden="1" customBuiltin="1"/>
    <cellStyle name="Total" xfId="28262" builtinId="25" hidden="1" customBuiltin="1"/>
    <cellStyle name="Total" xfId="28290" builtinId="25" hidden="1" customBuiltin="1"/>
    <cellStyle name="Total" xfId="28317" builtinId="25" hidden="1" customBuiltin="1"/>
    <cellStyle name="Total" xfId="28156" builtinId="25" hidden="1" customBuiltin="1"/>
    <cellStyle name="Total" xfId="28334" builtinId="25" hidden="1" customBuiltin="1"/>
    <cellStyle name="Total" xfId="28170" builtinId="25" hidden="1" customBuiltin="1"/>
    <cellStyle name="Total" xfId="28357" builtinId="25" hidden="1" customBuiltin="1"/>
    <cellStyle name="Total" xfId="28378" builtinId="25" hidden="1" customBuiltin="1"/>
    <cellStyle name="Total" xfId="28399" builtinId="25" hidden="1" customBuiltin="1"/>
    <cellStyle name="Total" xfId="28420" builtinId="25" hidden="1" customBuiltin="1"/>
    <cellStyle name="Total" xfId="34092" builtinId="25" customBuiltin="1"/>
    <cellStyle name="Total 2" xfId="34062" xr:uid="{B8100A5F-1786-45B6-9891-040F2141103D}"/>
    <cellStyle name="Total row" xfId="34086" xr:uid="{BA859DFC-9A23-42F5-A0FC-BA01AA9C2285}"/>
    <cellStyle name="Unhighlight" xfId="34044" xr:uid="{EB7375E4-44DC-42BB-A65E-BF2079E97983}"/>
    <cellStyle name="Untotal row" xfId="34093" xr:uid="{68367F9F-688B-4BEC-B97D-A24376CB7A56}"/>
    <cellStyle name="Warning Text" xfId="16" builtinId="11" hidden="1" customBuiltin="1"/>
    <cellStyle name="Warning Text" xfId="58" builtinId="11" hidden="1" customBuiltin="1"/>
    <cellStyle name="Warning Text" xfId="92" builtinId="11" hidden="1" customBuiltin="1"/>
    <cellStyle name="Warning Text" xfId="133" builtinId="11" hidden="1" customBuiltin="1"/>
    <cellStyle name="Warning Text" xfId="176" builtinId="11" hidden="1" customBuiltin="1"/>
    <cellStyle name="Warning Text" xfId="210" builtinId="11" hidden="1" customBuiltin="1"/>
    <cellStyle name="Warning Text" xfId="247" builtinId="11" hidden="1" customBuiltin="1"/>
    <cellStyle name="Warning Text" xfId="284" builtinId="11" hidden="1" customBuiltin="1"/>
    <cellStyle name="Warning Text" xfId="318" builtinId="11" hidden="1" customBuiltin="1"/>
    <cellStyle name="Warning Text" xfId="353" builtinId="11" hidden="1" customBuiltin="1"/>
    <cellStyle name="Warning Text" xfId="441" builtinId="11" hidden="1" customBuiltin="1"/>
    <cellStyle name="Warning Text" xfId="475" builtinId="11" hidden="1" customBuiltin="1"/>
    <cellStyle name="Warning Text" xfId="511" builtinId="11" hidden="1" customBuiltin="1"/>
    <cellStyle name="Warning Text" xfId="547" builtinId="11" hidden="1" customBuiltin="1"/>
    <cellStyle name="Warning Text" xfId="581" builtinId="11" hidden="1" customBuiltin="1"/>
    <cellStyle name="Warning Text" xfId="387" builtinId="11" hidden="1" customBuiltin="1"/>
    <cellStyle name="Warning Text" xfId="632" builtinId="11" hidden="1" customBuiltin="1"/>
    <cellStyle name="Warning Text" xfId="666" builtinId="11" hidden="1" customBuiltin="1"/>
    <cellStyle name="Warning Text" xfId="704" builtinId="11" hidden="1" customBuiltin="1"/>
    <cellStyle name="Warning Text" xfId="739" builtinId="11" hidden="1" customBuiltin="1"/>
    <cellStyle name="Warning Text" xfId="773" builtinId="11" hidden="1" customBuiltin="1"/>
    <cellStyle name="Warning Text" xfId="667" builtinId="11" hidden="1" customBuiltin="1"/>
    <cellStyle name="Warning Text" xfId="637" builtinId="11" hidden="1" customBuiltin="1"/>
    <cellStyle name="Warning Text" xfId="670" builtinId="11" hidden="1" customBuiltin="1"/>
    <cellStyle name="Warning Text" xfId="835" builtinId="11" hidden="1" customBuiltin="1"/>
    <cellStyle name="Warning Text" xfId="871" builtinId="11" hidden="1" customBuiltin="1"/>
    <cellStyle name="Warning Text" xfId="906" builtinId="11" hidden="1" customBuiltin="1"/>
    <cellStyle name="Warning Text" xfId="765" builtinId="11" hidden="1" customBuiltin="1"/>
    <cellStyle name="Warning Text" xfId="969" builtinId="11" hidden="1" customBuiltin="1"/>
    <cellStyle name="Warning Text" xfId="1002" builtinId="11" hidden="1" customBuiltin="1"/>
    <cellStyle name="Warning Text" xfId="1037" builtinId="11" hidden="1" customBuiltin="1"/>
    <cellStyle name="Warning Text" xfId="1070" builtinId="11" hidden="1" customBuiltin="1"/>
    <cellStyle name="Warning Text" xfId="1100" builtinId="11" hidden="1" customBuiltin="1"/>
    <cellStyle name="Warning Text" xfId="1003" builtinId="11" hidden="1" customBuiltin="1"/>
    <cellStyle name="Warning Text" xfId="974" builtinId="11" hidden="1" customBuiltin="1"/>
    <cellStyle name="Warning Text" xfId="1006" builtinId="11" hidden="1" customBuiltin="1"/>
    <cellStyle name="Warning Text" xfId="1156" builtinId="11" hidden="1" customBuiltin="1"/>
    <cellStyle name="Warning Text" xfId="1192" builtinId="11" hidden="1" customBuiltin="1"/>
    <cellStyle name="Warning Text" xfId="1226" builtinId="11" hidden="1" customBuiltin="1"/>
    <cellStyle name="Warning Text" xfId="1266" builtinId="11" hidden="1" customBuiltin="1"/>
    <cellStyle name="Warning Text" xfId="1311" builtinId="11" hidden="1" customBuiltin="1"/>
    <cellStyle name="Warning Text" xfId="1344" builtinId="11" hidden="1" customBuiltin="1"/>
    <cellStyle name="Warning Text" xfId="1379" builtinId="11" hidden="1" customBuiltin="1"/>
    <cellStyle name="Warning Text" xfId="1412" builtinId="11" hidden="1" customBuiltin="1"/>
    <cellStyle name="Warning Text" xfId="1442" builtinId="11" hidden="1" customBuiltin="1"/>
    <cellStyle name="Warning Text" xfId="1345" builtinId="11" hidden="1" customBuiltin="1"/>
    <cellStyle name="Warning Text" xfId="1316" builtinId="11" hidden="1" customBuiltin="1"/>
    <cellStyle name="Warning Text" xfId="1348" builtinId="11" hidden="1" customBuiltin="1"/>
    <cellStyle name="Warning Text" xfId="1498" builtinId="11" hidden="1" customBuiltin="1"/>
    <cellStyle name="Warning Text" xfId="1534" builtinId="11" hidden="1" customBuiltin="1"/>
    <cellStyle name="Warning Text" xfId="1568" builtinId="11" hidden="1" customBuiltin="1"/>
    <cellStyle name="Warning Text" xfId="1603" builtinId="11" hidden="1" customBuiltin="1"/>
    <cellStyle name="Warning Text" xfId="1724" builtinId="11" hidden="1" customBuiltin="1"/>
    <cellStyle name="Warning Text" xfId="1745" builtinId="11" hidden="1" customBuiltin="1"/>
    <cellStyle name="Warning Text" xfId="1767" builtinId="11" hidden="1" customBuiltin="1"/>
    <cellStyle name="Warning Text" xfId="1789" builtinId="11" hidden="1" customBuiltin="1"/>
    <cellStyle name="Warning Text" xfId="1810" builtinId="11" hidden="1" customBuiltin="1"/>
    <cellStyle name="Warning Text" xfId="1835" builtinId="11" hidden="1" customBuiltin="1"/>
    <cellStyle name="Warning Text" xfId="2014" builtinId="11" hidden="1" customBuiltin="1"/>
    <cellStyle name="Warning Text" xfId="2035" builtinId="11" hidden="1" customBuiltin="1"/>
    <cellStyle name="Warning Text" xfId="2058" builtinId="11" hidden="1" customBuiltin="1"/>
    <cellStyle name="Warning Text" xfId="2080" builtinId="11" hidden="1" customBuiltin="1"/>
    <cellStyle name="Warning Text" xfId="2101" builtinId="11" hidden="1" customBuiltin="1"/>
    <cellStyle name="Warning Text" xfId="1979" builtinId="11" hidden="1" customBuiltin="1"/>
    <cellStyle name="Warning Text" xfId="2134" builtinId="11" hidden="1" customBuiltin="1"/>
    <cellStyle name="Warning Text" xfId="2162" builtinId="11" hidden="1" customBuiltin="1"/>
    <cellStyle name="Warning Text" xfId="2197" builtinId="11" hidden="1" customBuiltin="1"/>
    <cellStyle name="Warning Text" xfId="2227" builtinId="11" hidden="1" customBuiltin="1"/>
    <cellStyle name="Warning Text" xfId="2258" builtinId="11" hidden="1" customBuiltin="1"/>
    <cellStyle name="Warning Text" xfId="2163" builtinId="11" hidden="1" customBuiltin="1"/>
    <cellStyle name="Warning Text" xfId="2137" builtinId="11" hidden="1" customBuiltin="1"/>
    <cellStyle name="Warning Text" xfId="2166" builtinId="11" hidden="1" customBuiltin="1"/>
    <cellStyle name="Warning Text" xfId="2304" builtinId="11" hidden="1" customBuiltin="1"/>
    <cellStyle name="Warning Text" xfId="2326" builtinId="11" hidden="1" customBuiltin="1"/>
    <cellStyle name="Warning Text" xfId="2347" builtinId="11" hidden="1" customBuiltin="1"/>
    <cellStyle name="Warning Text" xfId="2250" builtinId="11" hidden="1" customBuiltin="1"/>
    <cellStyle name="Warning Text" xfId="2389" builtinId="11" hidden="1" customBuiltin="1"/>
    <cellStyle name="Warning Text" xfId="2416" builtinId="11" hidden="1" customBuiltin="1"/>
    <cellStyle name="Warning Text" xfId="2448" builtinId="11" hidden="1" customBuiltin="1"/>
    <cellStyle name="Warning Text" xfId="2477" builtinId="11" hidden="1" customBuiltin="1"/>
    <cellStyle name="Warning Text" xfId="2504" builtinId="11" hidden="1" customBuiltin="1"/>
    <cellStyle name="Warning Text" xfId="2417" builtinId="11" hidden="1" customBuiltin="1"/>
    <cellStyle name="Warning Text" xfId="2392" builtinId="11" hidden="1" customBuiltin="1"/>
    <cellStyle name="Warning Text" xfId="2420" builtinId="11" hidden="1" customBuiltin="1"/>
    <cellStyle name="Warning Text" xfId="2545" builtinId="11" hidden="1" customBuiltin="1"/>
    <cellStyle name="Warning Text" xfId="2567" builtinId="11" hidden="1" customBuiltin="1"/>
    <cellStyle name="Warning Text" xfId="2588" builtinId="11" hidden="1" customBuiltin="1"/>
    <cellStyle name="Warning Text" xfId="2612" builtinId="11" hidden="1" customBuiltin="1"/>
    <cellStyle name="Warning Text" xfId="2649" builtinId="11" hidden="1" customBuiltin="1"/>
    <cellStyle name="Warning Text" xfId="2676" builtinId="11" hidden="1" customBuiltin="1"/>
    <cellStyle name="Warning Text" xfId="2708" builtinId="11" hidden="1" customBuiltin="1"/>
    <cellStyle name="Warning Text" xfId="2737" builtinId="11" hidden="1" customBuiltin="1"/>
    <cellStyle name="Warning Text" xfId="2764" builtinId="11" hidden="1" customBuiltin="1"/>
    <cellStyle name="Warning Text" xfId="2677" builtinId="11" hidden="1" customBuiltin="1"/>
    <cellStyle name="Warning Text" xfId="2652" builtinId="11" hidden="1" customBuiltin="1"/>
    <cellStyle name="Warning Text" xfId="2680" builtinId="11" hidden="1" customBuiltin="1"/>
    <cellStyle name="Warning Text" xfId="2805" builtinId="11" hidden="1" customBuiltin="1"/>
    <cellStyle name="Warning Text" xfId="2827" builtinId="11" hidden="1" customBuiltin="1"/>
    <cellStyle name="Warning Text" xfId="2848" builtinId="11" hidden="1" customBuiltin="1"/>
    <cellStyle name="Warning Text" xfId="2869" builtinId="11" hidden="1" customBuiltin="1"/>
    <cellStyle name="Warning Text" xfId="1957" builtinId="11" hidden="1" customBuiltin="1"/>
    <cellStyle name="Warning Text" xfId="1871" builtinId="11" hidden="1" customBuiltin="1"/>
    <cellStyle name="Warning Text" xfId="1877" builtinId="11" hidden="1" customBuiltin="1"/>
    <cellStyle name="Warning Text" xfId="1946" builtinId="11" hidden="1" customBuiltin="1"/>
    <cellStyle name="Warning Text" xfId="1969" builtinId="11" hidden="1" customBuiltin="1"/>
    <cellStyle name="Warning Text" xfId="1853" builtinId="11" hidden="1" customBuiltin="1"/>
    <cellStyle name="Warning Text" xfId="3021" builtinId="11" hidden="1" customBuiltin="1"/>
    <cellStyle name="Warning Text" xfId="3042" builtinId="11" hidden="1" customBuiltin="1"/>
    <cellStyle name="Warning Text" xfId="3065" builtinId="11" hidden="1" customBuiltin="1"/>
    <cellStyle name="Warning Text" xfId="3086" builtinId="11" hidden="1" customBuiltin="1"/>
    <cellStyle name="Warning Text" xfId="3107" builtinId="11" hidden="1" customBuiltin="1"/>
    <cellStyle name="Warning Text" xfId="2988" builtinId="11" hidden="1" customBuiltin="1"/>
    <cellStyle name="Warning Text" xfId="3139" builtinId="11" hidden="1" customBuiltin="1"/>
    <cellStyle name="Warning Text" xfId="3167" builtinId="11" hidden="1" customBuiltin="1"/>
    <cellStyle name="Warning Text" xfId="3202" builtinId="11" hidden="1" customBuiltin="1"/>
    <cellStyle name="Warning Text" xfId="3231" builtinId="11" hidden="1" customBuiltin="1"/>
    <cellStyle name="Warning Text" xfId="3262" builtinId="11" hidden="1" customBuiltin="1"/>
    <cellStyle name="Warning Text" xfId="3168" builtinId="11" hidden="1" customBuiltin="1"/>
    <cellStyle name="Warning Text" xfId="3142" builtinId="11" hidden="1" customBuiltin="1"/>
    <cellStyle name="Warning Text" xfId="3171" builtinId="11" hidden="1" customBuiltin="1"/>
    <cellStyle name="Warning Text" xfId="3308" builtinId="11" hidden="1" customBuiltin="1"/>
    <cellStyle name="Warning Text" xfId="3329" builtinId="11" hidden="1" customBuiltin="1"/>
    <cellStyle name="Warning Text" xfId="3350" builtinId="11" hidden="1" customBuiltin="1"/>
    <cellStyle name="Warning Text" xfId="3254" builtinId="11" hidden="1" customBuiltin="1"/>
    <cellStyle name="Warning Text" xfId="3390" builtinId="11" hidden="1" customBuiltin="1"/>
    <cellStyle name="Warning Text" xfId="3417" builtinId="11" hidden="1" customBuiltin="1"/>
    <cellStyle name="Warning Text" xfId="3449" builtinId="11" hidden="1" customBuiltin="1"/>
    <cellStyle name="Warning Text" xfId="3477" builtinId="11" hidden="1" customBuiltin="1"/>
    <cellStyle name="Warning Text" xfId="3504" builtinId="11" hidden="1" customBuiltin="1"/>
    <cellStyle name="Warning Text" xfId="3418" builtinId="11" hidden="1" customBuiltin="1"/>
    <cellStyle name="Warning Text" xfId="3393" builtinId="11" hidden="1" customBuiltin="1"/>
    <cellStyle name="Warning Text" xfId="3421" builtinId="11" hidden="1" customBuiltin="1"/>
    <cellStyle name="Warning Text" xfId="3545" builtinId="11" hidden="1" customBuiltin="1"/>
    <cellStyle name="Warning Text" xfId="3566" builtinId="11" hidden="1" customBuiltin="1"/>
    <cellStyle name="Warning Text" xfId="3587" builtinId="11" hidden="1" customBuiltin="1"/>
    <cellStyle name="Warning Text" xfId="3611" builtinId="11" hidden="1" customBuiltin="1"/>
    <cellStyle name="Warning Text" xfId="3646" builtinId="11" hidden="1" customBuiltin="1"/>
    <cellStyle name="Warning Text" xfId="3673" builtinId="11" hidden="1" customBuiltin="1"/>
    <cellStyle name="Warning Text" xfId="3705" builtinId="11" hidden="1" customBuiltin="1"/>
    <cellStyle name="Warning Text" xfId="3733" builtinId="11" hidden="1" customBuiltin="1"/>
    <cellStyle name="Warning Text" xfId="3760" builtinId="11" hidden="1" customBuiltin="1"/>
    <cellStyle name="Warning Text" xfId="3674" builtinId="11" hidden="1" customBuiltin="1"/>
    <cellStyle name="Warning Text" xfId="3649" builtinId="11" hidden="1" customBuiltin="1"/>
    <cellStyle name="Warning Text" xfId="3677" builtinId="11" hidden="1" customBuiltin="1"/>
    <cellStyle name="Warning Text" xfId="3801" builtinId="11" hidden="1" customBuiltin="1"/>
    <cellStyle name="Warning Text" xfId="3822" builtinId="11" hidden="1" customBuiltin="1"/>
    <cellStyle name="Warning Text" xfId="3843" builtinId="11" hidden="1" customBuiltin="1"/>
    <cellStyle name="Warning Text" xfId="3864" builtinId="11" hidden="1" customBuiltin="1"/>
    <cellStyle name="Warning Text" xfId="3904" builtinId="11" hidden="1" customBuiltin="1"/>
    <cellStyle name="Warning Text" xfId="3938" builtinId="11" hidden="1" customBuiltin="1"/>
    <cellStyle name="Warning Text" xfId="3975" builtinId="11" hidden="1" customBuiltin="1"/>
    <cellStyle name="Warning Text" xfId="4012" builtinId="11" hidden="1" customBuiltin="1"/>
    <cellStyle name="Warning Text" xfId="4046" builtinId="11" hidden="1" customBuiltin="1"/>
    <cellStyle name="Warning Text" xfId="4244" builtinId="11" hidden="1" customBuiltin="1"/>
    <cellStyle name="Warning Text" xfId="6379" builtinId="11" hidden="1" customBuiltin="1"/>
    <cellStyle name="Warning Text" xfId="6403" builtinId="11" hidden="1" customBuiltin="1"/>
    <cellStyle name="Warning Text" xfId="6432" builtinId="11" hidden="1" customBuiltin="1"/>
    <cellStyle name="Warning Text" xfId="6457" builtinId="11" hidden="1" customBuiltin="1"/>
    <cellStyle name="Warning Text" xfId="6480" builtinId="11" hidden="1" customBuiltin="1"/>
    <cellStyle name="Warning Text" xfId="6334" builtinId="11" hidden="1" customBuiltin="1"/>
    <cellStyle name="Warning Text" xfId="6520" builtinId="11" hidden="1" customBuiltin="1"/>
    <cellStyle name="Warning Text" xfId="6554" builtinId="11" hidden="1" customBuiltin="1"/>
    <cellStyle name="Warning Text" xfId="6592" builtinId="11" hidden="1" customBuiltin="1"/>
    <cellStyle name="Warning Text" xfId="6628" builtinId="11" hidden="1" customBuiltin="1"/>
    <cellStyle name="Warning Text" xfId="6663" builtinId="11" hidden="1" customBuiltin="1"/>
    <cellStyle name="Warning Text" xfId="6555" builtinId="11" hidden="1" customBuiltin="1"/>
    <cellStyle name="Warning Text" xfId="6525" builtinId="11" hidden="1" customBuiltin="1"/>
    <cellStyle name="Warning Text" xfId="6558" builtinId="11" hidden="1" customBuiltin="1"/>
    <cellStyle name="Warning Text" xfId="6725" builtinId="11" hidden="1" customBuiltin="1"/>
    <cellStyle name="Warning Text" xfId="6761" builtinId="11" hidden="1" customBuiltin="1"/>
    <cellStyle name="Warning Text" xfId="6796" builtinId="11" hidden="1" customBuiltin="1"/>
    <cellStyle name="Warning Text" xfId="6655" builtinId="11" hidden="1" customBuiltin="1"/>
    <cellStyle name="Warning Text" xfId="6859" builtinId="11" hidden="1" customBuiltin="1"/>
    <cellStyle name="Warning Text" xfId="6892" builtinId="11" hidden="1" customBuiltin="1"/>
    <cellStyle name="Warning Text" xfId="6928" builtinId="11" hidden="1" customBuiltin="1"/>
    <cellStyle name="Warning Text" xfId="6961" builtinId="11" hidden="1" customBuiltin="1"/>
    <cellStyle name="Warning Text" xfId="6991" builtinId="11" hidden="1" customBuiltin="1"/>
    <cellStyle name="Warning Text" xfId="6893" builtinId="11" hidden="1" customBuiltin="1"/>
    <cellStyle name="Warning Text" xfId="6864" builtinId="11" hidden="1" customBuiltin="1"/>
    <cellStyle name="Warning Text" xfId="6896" builtinId="11" hidden="1" customBuiltin="1"/>
    <cellStyle name="Warning Text" xfId="7047" builtinId="11" hidden="1" customBuiltin="1"/>
    <cellStyle name="Warning Text" xfId="7083" builtinId="11" hidden="1" customBuiltin="1"/>
    <cellStyle name="Warning Text" xfId="7117" builtinId="11" hidden="1" customBuiltin="1"/>
    <cellStyle name="Warning Text" xfId="7157" builtinId="11" hidden="1" customBuiltin="1"/>
    <cellStyle name="Warning Text" xfId="7203" builtinId="11" hidden="1" customBuiltin="1"/>
    <cellStyle name="Warning Text" xfId="7237" builtinId="11" hidden="1" customBuiltin="1"/>
    <cellStyle name="Warning Text" xfId="7273" builtinId="11" hidden="1" customBuiltin="1"/>
    <cellStyle name="Warning Text" xfId="7306" builtinId="11" hidden="1" customBuiltin="1"/>
    <cellStyle name="Warning Text" xfId="7336" builtinId="11" hidden="1" customBuiltin="1"/>
    <cellStyle name="Warning Text" xfId="7238" builtinId="11" hidden="1" customBuiltin="1"/>
    <cellStyle name="Warning Text" xfId="7208" builtinId="11" hidden="1" customBuiltin="1"/>
    <cellStyle name="Warning Text" xfId="7241" builtinId="11" hidden="1" customBuiltin="1"/>
    <cellStyle name="Warning Text" xfId="7393" builtinId="11" hidden="1" customBuiltin="1"/>
    <cellStyle name="Warning Text" xfId="7429" builtinId="11" hidden="1" customBuiltin="1"/>
    <cellStyle name="Warning Text" xfId="7463" builtinId="11" hidden="1" customBuiltin="1"/>
    <cellStyle name="Warning Text" xfId="7512" builtinId="11" hidden="1" customBuiltin="1"/>
    <cellStyle name="Warning Text" xfId="7965" builtinId="11" hidden="1" customBuiltin="1"/>
    <cellStyle name="Warning Text" xfId="7986" builtinId="11" hidden="1" customBuiltin="1"/>
    <cellStyle name="Warning Text" xfId="8009" builtinId="11" hidden="1" customBuiltin="1"/>
    <cellStyle name="Warning Text" xfId="8032" builtinId="11" hidden="1" customBuiltin="1"/>
    <cellStyle name="Warning Text" xfId="8053" builtinId="11" hidden="1" customBuiltin="1"/>
    <cellStyle name="Warning Text" xfId="8097" builtinId="11" hidden="1" customBuiltin="1"/>
    <cellStyle name="Warning Text" xfId="8562" builtinId="11" hidden="1" customBuiltin="1"/>
    <cellStyle name="Warning Text" xfId="8586" builtinId="11" hidden="1" customBuiltin="1"/>
    <cellStyle name="Warning Text" xfId="8614" builtinId="11" hidden="1" customBuiltin="1"/>
    <cellStyle name="Warning Text" xfId="8637" builtinId="11" hidden="1" customBuiltin="1"/>
    <cellStyle name="Warning Text" xfId="8663" builtinId="11" hidden="1" customBuiltin="1"/>
    <cellStyle name="Warning Text" xfId="8524" builtinId="11" hidden="1" customBuiltin="1"/>
    <cellStyle name="Warning Text" xfId="8698" builtinId="11" hidden="1" customBuiltin="1"/>
    <cellStyle name="Warning Text" xfId="8727" builtinId="11" hidden="1" customBuiltin="1"/>
    <cellStyle name="Warning Text" xfId="8763" builtinId="11" hidden="1" customBuiltin="1"/>
    <cellStyle name="Warning Text" xfId="8795" builtinId="11" hidden="1" customBuiltin="1"/>
    <cellStyle name="Warning Text" xfId="8827" builtinId="11" hidden="1" customBuiltin="1"/>
    <cellStyle name="Warning Text" xfId="8728" builtinId="11" hidden="1" customBuiltin="1"/>
    <cellStyle name="Warning Text" xfId="8701" builtinId="11" hidden="1" customBuiltin="1"/>
    <cellStyle name="Warning Text" xfId="8731" builtinId="11" hidden="1" customBuiltin="1"/>
    <cellStyle name="Warning Text" xfId="8877" builtinId="11" hidden="1" customBuiltin="1"/>
    <cellStyle name="Warning Text" xfId="8901" builtinId="11" hidden="1" customBuiltin="1"/>
    <cellStyle name="Warning Text" xfId="8925" builtinId="11" hidden="1" customBuiltin="1"/>
    <cellStyle name="Warning Text" xfId="8819" builtinId="11" hidden="1" customBuiltin="1"/>
    <cellStyle name="Warning Text" xfId="8970" builtinId="11" hidden="1" customBuiltin="1"/>
    <cellStyle name="Warning Text" xfId="9001" builtinId="11" hidden="1" customBuiltin="1"/>
    <cellStyle name="Warning Text" xfId="9034" builtinId="11" hidden="1" customBuiltin="1"/>
    <cellStyle name="Warning Text" xfId="9065" builtinId="11" hidden="1" customBuiltin="1"/>
    <cellStyle name="Warning Text" xfId="9092" builtinId="11" hidden="1" customBuiltin="1"/>
    <cellStyle name="Warning Text" xfId="9002" builtinId="11" hidden="1" customBuiltin="1"/>
    <cellStyle name="Warning Text" xfId="8975" builtinId="11" hidden="1" customBuiltin="1"/>
    <cellStyle name="Warning Text" xfId="9005" builtinId="11" hidden="1" customBuiltin="1"/>
    <cellStyle name="Warning Text" xfId="9139" builtinId="11" hidden="1" customBuiltin="1"/>
    <cellStyle name="Warning Text" xfId="9163" builtinId="11" hidden="1" customBuiltin="1"/>
    <cellStyle name="Warning Text" xfId="9189" builtinId="11" hidden="1" customBuiltin="1"/>
    <cellStyle name="Warning Text" xfId="9217" builtinId="11" hidden="1" customBuiltin="1"/>
    <cellStyle name="Warning Text" xfId="9256" builtinId="11" hidden="1" customBuiltin="1"/>
    <cellStyle name="Warning Text" xfId="9286" builtinId="11" hidden="1" customBuiltin="1"/>
    <cellStyle name="Warning Text" xfId="9319" builtinId="11" hidden="1" customBuiltin="1"/>
    <cellStyle name="Warning Text" xfId="9350" builtinId="11" hidden="1" customBuiltin="1"/>
    <cellStyle name="Warning Text" xfId="9377" builtinId="11" hidden="1" customBuiltin="1"/>
    <cellStyle name="Warning Text" xfId="9287" builtinId="11" hidden="1" customBuiltin="1"/>
    <cellStyle name="Warning Text" xfId="9260" builtinId="11" hidden="1" customBuiltin="1"/>
    <cellStyle name="Warning Text" xfId="9290" builtinId="11" hidden="1" customBuiltin="1"/>
    <cellStyle name="Warning Text" xfId="9423" builtinId="11" hidden="1" customBuiltin="1"/>
    <cellStyle name="Warning Text" xfId="9447" builtinId="11" hidden="1" customBuiltin="1"/>
    <cellStyle name="Warning Text" xfId="9472" builtinId="11" hidden="1" customBuiltin="1"/>
    <cellStyle name="Warning Text" xfId="9495" builtinId="11" hidden="1" customBuiltin="1"/>
    <cellStyle name="Warning Text" xfId="8468" builtinId="11" hidden="1" customBuiltin="1"/>
    <cellStyle name="Warning Text" xfId="8192" builtinId="11" hidden="1" customBuiltin="1"/>
    <cellStyle name="Warning Text" xfId="8204" builtinId="11" hidden="1" customBuiltin="1"/>
    <cellStyle name="Warning Text" xfId="8457" builtinId="11" hidden="1" customBuiltin="1"/>
    <cellStyle name="Warning Text" xfId="8494" builtinId="11" hidden="1" customBuiltin="1"/>
    <cellStyle name="Warning Text" xfId="8144" builtinId="11" hidden="1" customBuiltin="1"/>
    <cellStyle name="Warning Text" xfId="9663" builtinId="11" hidden="1" customBuiltin="1"/>
    <cellStyle name="Warning Text" xfId="9684" builtinId="11" hidden="1" customBuiltin="1"/>
    <cellStyle name="Warning Text" xfId="9707" builtinId="11" hidden="1" customBuiltin="1"/>
    <cellStyle name="Warning Text" xfId="9728" builtinId="11" hidden="1" customBuiltin="1"/>
    <cellStyle name="Warning Text" xfId="9749" builtinId="11" hidden="1" customBuiltin="1"/>
    <cellStyle name="Warning Text" xfId="9627" builtinId="11" hidden="1" customBuiltin="1"/>
    <cellStyle name="Warning Text" xfId="9782" builtinId="11" hidden="1" customBuiltin="1"/>
    <cellStyle name="Warning Text" xfId="9812" builtinId="11" hidden="1" customBuiltin="1"/>
    <cellStyle name="Warning Text" xfId="9847" builtinId="11" hidden="1" customBuiltin="1"/>
    <cellStyle name="Warning Text" xfId="9878" builtinId="11" hidden="1" customBuiltin="1"/>
    <cellStyle name="Warning Text" xfId="9909" builtinId="11" hidden="1" customBuiltin="1"/>
    <cellStyle name="Warning Text" xfId="9813" builtinId="11" hidden="1" customBuiltin="1"/>
    <cellStyle name="Warning Text" xfId="9786" builtinId="11" hidden="1" customBuiltin="1"/>
    <cellStyle name="Warning Text" xfId="9816" builtinId="11" hidden="1" customBuiltin="1"/>
    <cellStyle name="Warning Text" xfId="9961" builtinId="11" hidden="1" customBuiltin="1"/>
    <cellStyle name="Warning Text" xfId="9985" builtinId="11" hidden="1" customBuiltin="1"/>
    <cellStyle name="Warning Text" xfId="10009" builtinId="11" hidden="1" customBuiltin="1"/>
    <cellStyle name="Warning Text" xfId="9901" builtinId="11" hidden="1" customBuiltin="1"/>
    <cellStyle name="Warning Text" xfId="10052" builtinId="11" hidden="1" customBuiltin="1"/>
    <cellStyle name="Warning Text" xfId="10080" builtinId="11" hidden="1" customBuiltin="1"/>
    <cellStyle name="Warning Text" xfId="10112" builtinId="11" hidden="1" customBuiltin="1"/>
    <cellStyle name="Warning Text" xfId="10141" builtinId="11" hidden="1" customBuiltin="1"/>
    <cellStyle name="Warning Text" xfId="10168" builtinId="11" hidden="1" customBuiltin="1"/>
    <cellStyle name="Warning Text" xfId="10081" builtinId="11" hidden="1" customBuiltin="1"/>
    <cellStyle name="Warning Text" xfId="10055" builtinId="11" hidden="1" customBuiltin="1"/>
    <cellStyle name="Warning Text" xfId="10084" builtinId="11" hidden="1" customBuiltin="1"/>
    <cellStyle name="Warning Text" xfId="10215" builtinId="11" hidden="1" customBuiltin="1"/>
    <cellStyle name="Warning Text" xfId="10238" builtinId="11" hidden="1" customBuiltin="1"/>
    <cellStyle name="Warning Text" xfId="10263" builtinId="11" hidden="1" customBuiltin="1"/>
    <cellStyle name="Warning Text" xfId="10290" builtinId="11" hidden="1" customBuiltin="1"/>
    <cellStyle name="Warning Text" xfId="10329" builtinId="11" hidden="1" customBuiltin="1"/>
    <cellStyle name="Warning Text" xfId="10358" builtinId="11" hidden="1" customBuiltin="1"/>
    <cellStyle name="Warning Text" xfId="10391" builtinId="11" hidden="1" customBuiltin="1"/>
    <cellStyle name="Warning Text" xfId="10421" builtinId="11" hidden="1" customBuiltin="1"/>
    <cellStyle name="Warning Text" xfId="10448" builtinId="11" hidden="1" customBuiltin="1"/>
    <cellStyle name="Warning Text" xfId="10359" builtinId="11" hidden="1" customBuiltin="1"/>
    <cellStyle name="Warning Text" xfId="10333" builtinId="11" hidden="1" customBuiltin="1"/>
    <cellStyle name="Warning Text" xfId="10362" builtinId="11" hidden="1" customBuiltin="1"/>
    <cellStyle name="Warning Text" xfId="10494" builtinId="11" hidden="1" customBuiltin="1"/>
    <cellStyle name="Warning Text" xfId="10518" builtinId="11" hidden="1" customBuiltin="1"/>
    <cellStyle name="Warning Text" xfId="10541" builtinId="11" hidden="1" customBuiltin="1"/>
    <cellStyle name="Warning Text" xfId="10571" builtinId="11" hidden="1" customBuiltin="1"/>
    <cellStyle name="Warning Text" xfId="10825" builtinId="11" hidden="1" customBuiltin="1"/>
    <cellStyle name="Warning Text" xfId="4795" builtinId="11" hidden="1" customBuiltin="1"/>
    <cellStyle name="Warning Text" xfId="8316" builtinId="11" hidden="1" customBuiltin="1"/>
    <cellStyle name="Warning Text" xfId="7597" builtinId="11" hidden="1" customBuiltin="1"/>
    <cellStyle name="Warning Text" xfId="7649" builtinId="11" hidden="1" customBuiltin="1"/>
    <cellStyle name="Warning Text" xfId="7771" builtinId="11" hidden="1" customBuiltin="1"/>
    <cellStyle name="Warning Text" xfId="6117" builtinId="11" hidden="1" customBuiltin="1"/>
    <cellStyle name="Warning Text" xfId="4571" builtinId="11" hidden="1" customBuiltin="1"/>
    <cellStyle name="Warning Text" xfId="4755" builtinId="11" hidden="1" customBuiltin="1"/>
    <cellStyle name="Warning Text" xfId="4703" builtinId="11" hidden="1" customBuiltin="1"/>
    <cellStyle name="Warning Text" xfId="4751" builtinId="11" hidden="1" customBuiltin="1"/>
    <cellStyle name="Warning Text" xfId="7824" builtinId="11" hidden="1" customBuiltin="1"/>
    <cellStyle name="Warning Text" xfId="5288" builtinId="11" hidden="1" customBuiltin="1"/>
    <cellStyle name="Warning Text" xfId="4408" builtinId="11" hidden="1" customBuiltin="1"/>
    <cellStyle name="Warning Text" xfId="8368" builtinId="11" hidden="1" customBuiltin="1"/>
    <cellStyle name="Warning Text" xfId="7693" builtinId="11" hidden="1" customBuiltin="1"/>
    <cellStyle name="Warning Text" xfId="7707" builtinId="11" hidden="1" customBuiltin="1"/>
    <cellStyle name="Warning Text" xfId="4407" builtinId="11" hidden="1" customBuiltin="1"/>
    <cellStyle name="Warning Text" xfId="5403" builtinId="11" hidden="1" customBuiltin="1"/>
    <cellStyle name="Warning Text" xfId="4404" builtinId="11" hidden="1" customBuiltin="1"/>
    <cellStyle name="Warning Text" xfId="5103" builtinId="11" hidden="1" customBuiltin="1"/>
    <cellStyle name="Warning Text" xfId="10743" builtinId="11" hidden="1" customBuiltin="1"/>
    <cellStyle name="Warning Text" xfId="5098" builtinId="11" hidden="1" customBuiltin="1"/>
    <cellStyle name="Warning Text" xfId="10558" builtinId="11" hidden="1" customBuiltin="1"/>
    <cellStyle name="Warning Text" xfId="4746" builtinId="11" hidden="1" customBuiltin="1"/>
    <cellStyle name="Warning Text" xfId="7545" builtinId="11" hidden="1" customBuiltin="1"/>
    <cellStyle name="Warning Text" xfId="6006" builtinId="11" hidden="1" customBuiltin="1"/>
    <cellStyle name="Warning Text" xfId="7743" builtinId="11" hidden="1" customBuiltin="1"/>
    <cellStyle name="Warning Text" xfId="4166" builtinId="11" hidden="1" customBuiltin="1"/>
    <cellStyle name="Warning Text" xfId="8367" builtinId="11" hidden="1" customBuiltin="1"/>
    <cellStyle name="Warning Text" xfId="5962" builtinId="11" hidden="1" customBuiltin="1"/>
    <cellStyle name="Warning Text" xfId="5064" builtinId="11" hidden="1" customBuiltin="1"/>
    <cellStyle name="Warning Text" xfId="6110" builtinId="11" hidden="1" customBuiltin="1"/>
    <cellStyle name="Warning Text" xfId="5002" builtinId="11" hidden="1" customBuiltin="1"/>
    <cellStyle name="Warning Text" xfId="5246" builtinId="11" hidden="1" customBuiltin="1"/>
    <cellStyle name="Warning Text" xfId="5244" builtinId="11" hidden="1" customBuiltin="1"/>
    <cellStyle name="Warning Text" xfId="5554" builtinId="11" hidden="1" customBuiltin="1"/>
    <cellStyle name="Warning Text" xfId="6192" builtinId="11" hidden="1" customBuiltin="1"/>
    <cellStyle name="Warning Text" xfId="6067" builtinId="11" hidden="1" customBuiltin="1"/>
    <cellStyle name="Warning Text" xfId="4985" builtinId="11" hidden="1" customBuiltin="1"/>
    <cellStyle name="Warning Text" xfId="5982" builtinId="11" hidden="1" customBuiltin="1"/>
    <cellStyle name="Warning Text" xfId="6031" builtinId="11" hidden="1" customBuiltin="1"/>
    <cellStyle name="Warning Text" xfId="4877" builtinId="11" hidden="1" customBuiltin="1"/>
    <cellStyle name="Warning Text" xfId="5384" builtinId="11" hidden="1" customBuiltin="1"/>
    <cellStyle name="Warning Text" xfId="6182" builtinId="11" hidden="1" customBuiltin="1"/>
    <cellStyle name="Warning Text" xfId="5369" builtinId="11" hidden="1" customBuiltin="1"/>
    <cellStyle name="Warning Text" xfId="4475" builtinId="11" hidden="1" customBuiltin="1"/>
    <cellStyle name="Warning Text" xfId="6019" builtinId="11" hidden="1" customBuiltin="1"/>
    <cellStyle name="Warning Text" xfId="5220" builtinId="11" hidden="1" customBuiltin="1"/>
    <cellStyle name="Warning Text" xfId="10553" builtinId="11" hidden="1" customBuiltin="1"/>
    <cellStyle name="Warning Text" xfId="10126" builtinId="11" hidden="1" customBuiltin="1"/>
    <cellStyle name="Warning Text" xfId="5758" builtinId="11" hidden="1" customBuiltin="1"/>
    <cellStyle name="Warning Text" xfId="7918" builtinId="11" hidden="1" customBuiltin="1"/>
    <cellStyle name="Warning Text" xfId="10476" builtinId="11" hidden="1" customBuiltin="1"/>
    <cellStyle name="Warning Text" xfId="11007" builtinId="11" hidden="1" customBuiltin="1"/>
    <cellStyle name="Warning Text" xfId="11032" builtinId="11" hidden="1" customBuiltin="1"/>
    <cellStyle name="Warning Text" xfId="11063" builtinId="11" hidden="1" customBuiltin="1"/>
    <cellStyle name="Warning Text" xfId="11090" builtinId="11" hidden="1" customBuiltin="1"/>
    <cellStyle name="Warning Text" xfId="11117" builtinId="11" hidden="1" customBuiltin="1"/>
    <cellStyle name="Warning Text" xfId="10965" builtinId="11" hidden="1" customBuiltin="1"/>
    <cellStyle name="Warning Text" xfId="11161" builtinId="11" hidden="1" customBuiltin="1"/>
    <cellStyle name="Warning Text" xfId="11193" builtinId="11" hidden="1" customBuiltin="1"/>
    <cellStyle name="Warning Text" xfId="11228" builtinId="11" hidden="1" customBuiltin="1"/>
    <cellStyle name="Warning Text" xfId="11264" builtinId="11" hidden="1" customBuiltin="1"/>
    <cellStyle name="Warning Text" xfId="11295" builtinId="11" hidden="1" customBuiltin="1"/>
    <cellStyle name="Warning Text" xfId="11194" builtinId="11" hidden="1" customBuiltin="1"/>
    <cellStyle name="Warning Text" xfId="11166" builtinId="11" hidden="1" customBuiltin="1"/>
    <cellStyle name="Warning Text" xfId="11197" builtinId="11" hidden="1" customBuiltin="1"/>
    <cellStyle name="Warning Text" xfId="11348" builtinId="11" hidden="1" customBuiltin="1"/>
    <cellStyle name="Warning Text" xfId="11378" builtinId="11" hidden="1" customBuiltin="1"/>
    <cellStyle name="Warning Text" xfId="11404" builtinId="11" hidden="1" customBuiltin="1"/>
    <cellStyle name="Warning Text" xfId="11287" builtinId="11" hidden="1" customBuiltin="1"/>
    <cellStyle name="Warning Text" xfId="11458" builtinId="11" hidden="1" customBuiltin="1"/>
    <cellStyle name="Warning Text" xfId="11489" builtinId="11" hidden="1" customBuiltin="1"/>
    <cellStyle name="Warning Text" xfId="11522" builtinId="11" hidden="1" customBuiltin="1"/>
    <cellStyle name="Warning Text" xfId="11554" builtinId="11" hidden="1" customBuiltin="1"/>
    <cellStyle name="Warning Text" xfId="11582" builtinId="11" hidden="1" customBuiltin="1"/>
    <cellStyle name="Warning Text" xfId="11490" builtinId="11" hidden="1" customBuiltin="1"/>
    <cellStyle name="Warning Text" xfId="11463" builtinId="11" hidden="1" customBuiltin="1"/>
    <cellStyle name="Warning Text" xfId="11493" builtinId="11" hidden="1" customBuiltin="1"/>
    <cellStyle name="Warning Text" xfId="11629" builtinId="11" hidden="1" customBuiltin="1"/>
    <cellStyle name="Warning Text" xfId="11655" builtinId="11" hidden="1" customBuiltin="1"/>
    <cellStyle name="Warning Text" xfId="11683" builtinId="11" hidden="1" customBuiltin="1"/>
    <cellStyle name="Warning Text" xfId="11714" builtinId="11" hidden="1" customBuiltin="1"/>
    <cellStyle name="Warning Text" xfId="11757" builtinId="11" hidden="1" customBuiltin="1"/>
    <cellStyle name="Warning Text" xfId="11787" builtinId="11" hidden="1" customBuiltin="1"/>
    <cellStyle name="Warning Text" xfId="11820" builtinId="11" hidden="1" customBuiltin="1"/>
    <cellStyle name="Warning Text" xfId="11851" builtinId="11" hidden="1" customBuiltin="1"/>
    <cellStyle name="Warning Text" xfId="11878" builtinId="11" hidden="1" customBuiltin="1"/>
    <cellStyle name="Warning Text" xfId="11788" builtinId="11" hidden="1" customBuiltin="1"/>
    <cellStyle name="Warning Text" xfId="11761" builtinId="11" hidden="1" customBuiltin="1"/>
    <cellStyle name="Warning Text" xfId="11791" builtinId="11" hidden="1" customBuiltin="1"/>
    <cellStyle name="Warning Text" xfId="11923" builtinId="11" hidden="1" customBuiltin="1"/>
    <cellStyle name="Warning Text" xfId="11953" builtinId="11" hidden="1" customBuiltin="1"/>
    <cellStyle name="Warning Text" xfId="11983" builtinId="11" hidden="1" customBuiltin="1"/>
    <cellStyle name="Warning Text" xfId="12008" builtinId="11" hidden="1" customBuiltin="1"/>
    <cellStyle name="Warning Text" xfId="10933" builtinId="11" hidden="1" customBuiltin="1"/>
    <cellStyle name="Warning Text" xfId="5753" builtinId="11" hidden="1" customBuiltin="1"/>
    <cellStyle name="Warning Text" xfId="4852" builtinId="11" hidden="1" customBuiltin="1"/>
    <cellStyle name="Warning Text" xfId="10922" builtinId="11" hidden="1" customBuiltin="1"/>
    <cellStyle name="Warning Text" xfId="10950" builtinId="11" hidden="1" customBuiltin="1"/>
    <cellStyle name="Warning Text" xfId="4718" builtinId="11" hidden="1" customBuiltin="1"/>
    <cellStyle name="Warning Text" xfId="12162" builtinId="11" hidden="1" customBuiltin="1"/>
    <cellStyle name="Warning Text" xfId="12183" builtinId="11" hidden="1" customBuiltin="1"/>
    <cellStyle name="Warning Text" xfId="12206" builtinId="11" hidden="1" customBuiltin="1"/>
    <cellStyle name="Warning Text" xfId="12227" builtinId="11" hidden="1" customBuiltin="1"/>
    <cellStyle name="Warning Text" xfId="12248" builtinId="11" hidden="1" customBuiltin="1"/>
    <cellStyle name="Warning Text" xfId="12127" builtinId="11" hidden="1" customBuiltin="1"/>
    <cellStyle name="Warning Text" xfId="12284" builtinId="11" hidden="1" customBuiltin="1"/>
    <cellStyle name="Warning Text" xfId="12315" builtinId="11" hidden="1" customBuiltin="1"/>
    <cellStyle name="Warning Text" xfId="12351" builtinId="11" hidden="1" customBuiltin="1"/>
    <cellStyle name="Warning Text" xfId="12381" builtinId="11" hidden="1" customBuiltin="1"/>
    <cellStyle name="Warning Text" xfId="12413" builtinId="11" hidden="1" customBuiltin="1"/>
    <cellStyle name="Warning Text" xfId="12316" builtinId="11" hidden="1" customBuiltin="1"/>
    <cellStyle name="Warning Text" xfId="12289" builtinId="11" hidden="1" customBuiltin="1"/>
    <cellStyle name="Warning Text" xfId="12319" builtinId="11" hidden="1" customBuiltin="1"/>
    <cellStyle name="Warning Text" xfId="12466" builtinId="11" hidden="1" customBuiltin="1"/>
    <cellStyle name="Warning Text" xfId="12493" builtinId="11" hidden="1" customBuiltin="1"/>
    <cellStyle name="Warning Text" xfId="12520" builtinId="11" hidden="1" customBuiltin="1"/>
    <cellStyle name="Warning Text" xfId="12405" builtinId="11" hidden="1" customBuiltin="1"/>
    <cellStyle name="Warning Text" xfId="12568" builtinId="11" hidden="1" customBuiltin="1"/>
    <cellStyle name="Warning Text" xfId="12598" builtinId="11" hidden="1" customBuiltin="1"/>
    <cellStyle name="Warning Text" xfId="12630" builtinId="11" hidden="1" customBuiltin="1"/>
    <cellStyle name="Warning Text" xfId="12660" builtinId="11" hidden="1" customBuiltin="1"/>
    <cellStyle name="Warning Text" xfId="12687" builtinId="11" hidden="1" customBuiltin="1"/>
    <cellStyle name="Warning Text" xfId="12599" builtinId="11" hidden="1" customBuiltin="1"/>
    <cellStyle name="Warning Text" xfId="12572" builtinId="11" hidden="1" customBuiltin="1"/>
    <cellStyle name="Warning Text" xfId="12602" builtinId="11" hidden="1" customBuiltin="1"/>
    <cellStyle name="Warning Text" xfId="12734" builtinId="11" hidden="1" customBuiltin="1"/>
    <cellStyle name="Warning Text" xfId="12761" builtinId="11" hidden="1" customBuiltin="1"/>
    <cellStyle name="Warning Text" xfId="12791" builtinId="11" hidden="1" customBuiltin="1"/>
    <cellStyle name="Warning Text" xfId="12822" builtinId="11" hidden="1" customBuiltin="1"/>
    <cellStyle name="Warning Text" xfId="12861" builtinId="11" hidden="1" customBuiltin="1"/>
    <cellStyle name="Warning Text" xfId="12891" builtinId="11" hidden="1" customBuiltin="1"/>
    <cellStyle name="Warning Text" xfId="12923" builtinId="11" hidden="1" customBuiltin="1"/>
    <cellStyle name="Warning Text" xfId="12952" builtinId="11" hidden="1" customBuiltin="1"/>
    <cellStyle name="Warning Text" xfId="12979" builtinId="11" hidden="1" customBuiltin="1"/>
    <cellStyle name="Warning Text" xfId="12892" builtinId="11" hidden="1" customBuiltin="1"/>
    <cellStyle name="Warning Text" xfId="12866" builtinId="11" hidden="1" customBuiltin="1"/>
    <cellStyle name="Warning Text" xfId="12895" builtinId="11" hidden="1" customBuiltin="1"/>
    <cellStyle name="Warning Text" xfId="13026" builtinId="11" hidden="1" customBuiltin="1"/>
    <cellStyle name="Warning Text" xfId="13051" builtinId="11" hidden="1" customBuiltin="1"/>
    <cellStyle name="Warning Text" xfId="13078" builtinId="11" hidden="1" customBuiltin="1"/>
    <cellStyle name="Warning Text" xfId="13102" builtinId="11" hidden="1" customBuiltin="1"/>
    <cellStyle name="Warning Text" xfId="5349" builtinId="11" hidden="1" customBuiltin="1"/>
    <cellStyle name="Warning Text" xfId="6087" builtinId="11" hidden="1" customBuiltin="1"/>
    <cellStyle name="Warning Text" xfId="8507" builtinId="11" hidden="1" customBuiltin="1"/>
    <cellStyle name="Warning Text" xfId="5580" builtinId="11" hidden="1" customBuiltin="1"/>
    <cellStyle name="Warning Text" xfId="4471" builtinId="11" hidden="1" customBuiltin="1"/>
    <cellStyle name="Warning Text" xfId="11256" builtinId="11" hidden="1" customBuiltin="1"/>
    <cellStyle name="Warning Text" xfId="7683" builtinId="11" hidden="1" customBuiltin="1"/>
    <cellStyle name="Warning Text" xfId="4797" builtinId="11" hidden="1" customBuiltin="1"/>
    <cellStyle name="Warning Text" xfId="11323" builtinId="11" hidden="1" customBuiltin="1"/>
    <cellStyle name="Warning Text" xfId="4903" builtinId="11" hidden="1" customBuiltin="1"/>
    <cellStyle name="Warning Text" xfId="4652" builtinId="11" hidden="1" customBuiltin="1"/>
    <cellStyle name="Warning Text" xfId="12845" builtinId="11" hidden="1" customBuiltin="1"/>
    <cellStyle name="Warning Text" xfId="11385" builtinId="11" hidden="1" customBuiltin="1"/>
    <cellStyle name="Warning Text" xfId="7820" builtinId="11" hidden="1" customBuiltin="1"/>
    <cellStyle name="Warning Text" xfId="5975" builtinId="11" hidden="1" customBuiltin="1"/>
    <cellStyle name="Warning Text" xfId="8708" builtinId="11" hidden="1" customBuiltin="1"/>
    <cellStyle name="Warning Text" xfId="12738" builtinId="11" hidden="1" customBuiltin="1"/>
    <cellStyle name="Warning Text" xfId="5228" builtinId="11" hidden="1" customBuiltin="1"/>
    <cellStyle name="Warning Text" xfId="12473" builtinId="11" hidden="1" customBuiltin="1"/>
    <cellStyle name="Warning Text" xfId="10505" builtinId="11" hidden="1" customBuiltin="1"/>
    <cellStyle name="Warning Text" xfId="13164" builtinId="11" hidden="1" customBuiltin="1"/>
    <cellStyle name="Warning Text" xfId="13200" builtinId="11" hidden="1" customBuiltin="1"/>
    <cellStyle name="Warning Text" xfId="13235" builtinId="11" hidden="1" customBuiltin="1"/>
    <cellStyle name="Warning Text" xfId="12765" builtinId="11" hidden="1" customBuiltin="1"/>
    <cellStyle name="Warning Text" xfId="13298" builtinId="11" hidden="1" customBuiltin="1"/>
    <cellStyle name="Warning Text" xfId="13331" builtinId="11" hidden="1" customBuiltin="1"/>
    <cellStyle name="Warning Text" xfId="13366" builtinId="11" hidden="1" customBuiltin="1"/>
    <cellStyle name="Warning Text" xfId="13399" builtinId="11" hidden="1" customBuiltin="1"/>
    <cellStyle name="Warning Text" xfId="13429" builtinId="11" hidden="1" customBuiltin="1"/>
    <cellStyle name="Warning Text" xfId="13332" builtinId="11" hidden="1" customBuiltin="1"/>
    <cellStyle name="Warning Text" xfId="13303" builtinId="11" hidden="1" customBuiltin="1"/>
    <cellStyle name="Warning Text" xfId="13335" builtinId="11" hidden="1" customBuiltin="1"/>
    <cellStyle name="Warning Text" xfId="13485" builtinId="11" hidden="1" customBuiltin="1"/>
    <cellStyle name="Warning Text" xfId="13521" builtinId="11" hidden="1" customBuiltin="1"/>
    <cellStyle name="Warning Text" xfId="13555" builtinId="11" hidden="1" customBuiltin="1"/>
    <cellStyle name="Warning Text" xfId="13595" builtinId="11" hidden="1" customBuiltin="1"/>
    <cellStyle name="Warning Text" xfId="13640" builtinId="11" hidden="1" customBuiltin="1"/>
    <cellStyle name="Warning Text" xfId="13673" builtinId="11" hidden="1" customBuiltin="1"/>
    <cellStyle name="Warning Text" xfId="13708" builtinId="11" hidden="1" customBuiltin="1"/>
    <cellStyle name="Warning Text" xfId="13741" builtinId="11" hidden="1" customBuiltin="1"/>
    <cellStyle name="Warning Text" xfId="13771" builtinId="11" hidden="1" customBuiltin="1"/>
    <cellStyle name="Warning Text" xfId="13674" builtinId="11" hidden="1" customBuiltin="1"/>
    <cellStyle name="Warning Text" xfId="13645" builtinId="11" hidden="1" customBuiltin="1"/>
    <cellStyle name="Warning Text" xfId="13677" builtinId="11" hidden="1" customBuiltin="1"/>
    <cellStyle name="Warning Text" xfId="13827" builtinId="11" hidden="1" customBuiltin="1"/>
    <cellStyle name="Warning Text" xfId="13863" builtinId="11" hidden="1" customBuiltin="1"/>
    <cellStyle name="Warning Text" xfId="13897" builtinId="11" hidden="1" customBuiltin="1"/>
    <cellStyle name="Warning Text" xfId="13945" builtinId="11" hidden="1" customBuiltin="1"/>
    <cellStyle name="Warning Text" xfId="14305" builtinId="11" hidden="1" customBuiltin="1"/>
    <cellStyle name="Warning Text" xfId="14326" builtinId="11" hidden="1" customBuiltin="1"/>
    <cellStyle name="Warning Text" xfId="14348" builtinId="11" hidden="1" customBuiltin="1"/>
    <cellStyle name="Warning Text" xfId="14370" builtinId="11" hidden="1" customBuiltin="1"/>
    <cellStyle name="Warning Text" xfId="14391" builtinId="11" hidden="1" customBuiltin="1"/>
    <cellStyle name="Warning Text" xfId="14433" builtinId="11" hidden="1" customBuiltin="1"/>
    <cellStyle name="Warning Text" xfId="14834" builtinId="11" hidden="1" customBuiltin="1"/>
    <cellStyle name="Warning Text" xfId="14858" builtinId="11" hidden="1" customBuiltin="1"/>
    <cellStyle name="Warning Text" xfId="14885" builtinId="11" hidden="1" customBuiltin="1"/>
    <cellStyle name="Warning Text" xfId="14909" builtinId="11" hidden="1" customBuiltin="1"/>
    <cellStyle name="Warning Text" xfId="14933" builtinId="11" hidden="1" customBuiltin="1"/>
    <cellStyle name="Warning Text" xfId="14796" builtinId="11" hidden="1" customBuiltin="1"/>
    <cellStyle name="Warning Text" xfId="14968" builtinId="11" hidden="1" customBuiltin="1"/>
    <cellStyle name="Warning Text" xfId="14997" builtinId="11" hidden="1" customBuiltin="1"/>
    <cellStyle name="Warning Text" xfId="15032" builtinId="11" hidden="1" customBuiltin="1"/>
    <cellStyle name="Warning Text" xfId="15064" builtinId="11" hidden="1" customBuiltin="1"/>
    <cellStyle name="Warning Text" xfId="15096" builtinId="11" hidden="1" customBuiltin="1"/>
    <cellStyle name="Warning Text" xfId="14998" builtinId="11" hidden="1" customBuiltin="1"/>
    <cellStyle name="Warning Text" xfId="14971" builtinId="11" hidden="1" customBuiltin="1"/>
    <cellStyle name="Warning Text" xfId="15001" builtinId="11" hidden="1" customBuiltin="1"/>
    <cellStyle name="Warning Text" xfId="15145" builtinId="11" hidden="1" customBuiltin="1"/>
    <cellStyle name="Warning Text" xfId="15169" builtinId="11" hidden="1" customBuiltin="1"/>
    <cellStyle name="Warning Text" xfId="15192" builtinId="11" hidden="1" customBuiltin="1"/>
    <cellStyle name="Warning Text" xfId="15088" builtinId="11" hidden="1" customBuiltin="1"/>
    <cellStyle name="Warning Text" xfId="15236" builtinId="11" hidden="1" customBuiltin="1"/>
    <cellStyle name="Warning Text" xfId="15264" builtinId="11" hidden="1" customBuiltin="1"/>
    <cellStyle name="Warning Text" xfId="15296" builtinId="11" hidden="1" customBuiltin="1"/>
    <cellStyle name="Warning Text" xfId="15327" builtinId="11" hidden="1" customBuiltin="1"/>
    <cellStyle name="Warning Text" xfId="15354" builtinId="11" hidden="1" customBuiltin="1"/>
    <cellStyle name="Warning Text" xfId="15265" builtinId="11" hidden="1" customBuiltin="1"/>
    <cellStyle name="Warning Text" xfId="15239" builtinId="11" hidden="1" customBuiltin="1"/>
    <cellStyle name="Warning Text" xfId="15268" builtinId="11" hidden="1" customBuiltin="1"/>
    <cellStyle name="Warning Text" xfId="15399" builtinId="11" hidden="1" customBuiltin="1"/>
    <cellStyle name="Warning Text" xfId="15423" builtinId="11" hidden="1" customBuiltin="1"/>
    <cellStyle name="Warning Text" xfId="15448" builtinId="11" hidden="1" customBuiltin="1"/>
    <cellStyle name="Warning Text" xfId="15476" builtinId="11" hidden="1" customBuiltin="1"/>
    <cellStyle name="Warning Text" xfId="15514" builtinId="11" hidden="1" customBuiltin="1"/>
    <cellStyle name="Warning Text" xfId="15542" builtinId="11" hidden="1" customBuiltin="1"/>
    <cellStyle name="Warning Text" xfId="15574" builtinId="11" hidden="1" customBuiltin="1"/>
    <cellStyle name="Warning Text" xfId="15604" builtinId="11" hidden="1" customBuiltin="1"/>
    <cellStyle name="Warning Text" xfId="15631" builtinId="11" hidden="1" customBuiltin="1"/>
    <cellStyle name="Warning Text" xfId="15543" builtinId="11" hidden="1" customBuiltin="1"/>
    <cellStyle name="Warning Text" xfId="15517" builtinId="11" hidden="1" customBuiltin="1"/>
    <cellStyle name="Warning Text" xfId="15546" builtinId="11" hidden="1" customBuiltin="1"/>
    <cellStyle name="Warning Text" xfId="15676" builtinId="11" hidden="1" customBuiltin="1"/>
    <cellStyle name="Warning Text" xfId="15699" builtinId="11" hidden="1" customBuiltin="1"/>
    <cellStyle name="Warning Text" xfId="15723" builtinId="11" hidden="1" customBuiltin="1"/>
    <cellStyle name="Warning Text" xfId="15746" builtinId="11" hidden="1" customBuiltin="1"/>
    <cellStyle name="Warning Text" xfId="14743" builtinId="11" hidden="1" customBuiltin="1"/>
    <cellStyle name="Warning Text" xfId="14506" builtinId="11" hidden="1" customBuiltin="1"/>
    <cellStyle name="Warning Text" xfId="14519" builtinId="11" hidden="1" customBuiltin="1"/>
    <cellStyle name="Warning Text" xfId="14732" builtinId="11" hidden="1" customBuiltin="1"/>
    <cellStyle name="Warning Text" xfId="14769" builtinId="11" hidden="1" customBuiltin="1"/>
    <cellStyle name="Warning Text" xfId="14469" builtinId="11" hidden="1" customBuiltin="1"/>
    <cellStyle name="Warning Text" xfId="15905" builtinId="11" hidden="1" customBuiltin="1"/>
    <cellStyle name="Warning Text" xfId="15926" builtinId="11" hidden="1" customBuiltin="1"/>
    <cellStyle name="Warning Text" xfId="15949" builtinId="11" hidden="1" customBuiltin="1"/>
    <cellStyle name="Warning Text" xfId="15970" builtinId="11" hidden="1" customBuiltin="1"/>
    <cellStyle name="Warning Text" xfId="15991" builtinId="11" hidden="1" customBuiltin="1"/>
    <cellStyle name="Warning Text" xfId="15871" builtinId="11" hidden="1" customBuiltin="1"/>
    <cellStyle name="Warning Text" xfId="16023" builtinId="11" hidden="1" customBuiltin="1"/>
    <cellStyle name="Warning Text" xfId="16053" builtinId="11" hidden="1" customBuiltin="1"/>
    <cellStyle name="Warning Text" xfId="16089" builtinId="11" hidden="1" customBuiltin="1"/>
    <cellStyle name="Warning Text" xfId="16119" builtinId="11" hidden="1" customBuiltin="1"/>
    <cellStyle name="Warning Text" xfId="16150" builtinId="11" hidden="1" customBuiltin="1"/>
    <cellStyle name="Warning Text" xfId="16054" builtinId="11" hidden="1" customBuiltin="1"/>
    <cellStyle name="Warning Text" xfId="16027" builtinId="11" hidden="1" customBuiltin="1"/>
    <cellStyle name="Warning Text" xfId="16057" builtinId="11" hidden="1" customBuiltin="1"/>
    <cellStyle name="Warning Text" xfId="16202" builtinId="11" hidden="1" customBuiltin="1"/>
    <cellStyle name="Warning Text" xfId="16225" builtinId="11" hidden="1" customBuiltin="1"/>
    <cellStyle name="Warning Text" xfId="16251" builtinId="11" hidden="1" customBuiltin="1"/>
    <cellStyle name="Warning Text" xfId="16142" builtinId="11" hidden="1" customBuiltin="1"/>
    <cellStyle name="Warning Text" xfId="16297" builtinId="11" hidden="1" customBuiltin="1"/>
    <cellStyle name="Warning Text" xfId="16325" builtinId="11" hidden="1" customBuiltin="1"/>
    <cellStyle name="Warning Text" xfId="16357" builtinId="11" hidden="1" customBuiltin="1"/>
    <cellStyle name="Warning Text" xfId="16386" builtinId="11" hidden="1" customBuiltin="1"/>
    <cellStyle name="Warning Text" xfId="16413" builtinId="11" hidden="1" customBuiltin="1"/>
    <cellStyle name="Warning Text" xfId="16326" builtinId="11" hidden="1" customBuiltin="1"/>
    <cellStyle name="Warning Text" xfId="16300" builtinId="11" hidden="1" customBuiltin="1"/>
    <cellStyle name="Warning Text" xfId="16329" builtinId="11" hidden="1" customBuiltin="1"/>
    <cellStyle name="Warning Text" xfId="16457" builtinId="11" hidden="1" customBuiltin="1"/>
    <cellStyle name="Warning Text" xfId="16479" builtinId="11" hidden="1" customBuiltin="1"/>
    <cellStyle name="Warning Text" xfId="16502" builtinId="11" hidden="1" customBuiltin="1"/>
    <cellStyle name="Warning Text" xfId="16529" builtinId="11" hidden="1" customBuiltin="1"/>
    <cellStyle name="Warning Text" xfId="16567" builtinId="11" hidden="1" customBuiltin="1"/>
    <cellStyle name="Warning Text" xfId="16595" builtinId="11" hidden="1" customBuiltin="1"/>
    <cellStyle name="Warning Text" xfId="16628" builtinId="11" hidden="1" customBuiltin="1"/>
    <cellStyle name="Warning Text" xfId="16658" builtinId="11" hidden="1" customBuiltin="1"/>
    <cellStyle name="Warning Text" xfId="16685" builtinId="11" hidden="1" customBuiltin="1"/>
    <cellStyle name="Warning Text" xfId="16596" builtinId="11" hidden="1" customBuiltin="1"/>
    <cellStyle name="Warning Text" xfId="16570" builtinId="11" hidden="1" customBuiltin="1"/>
    <cellStyle name="Warning Text" xfId="16599" builtinId="11" hidden="1" customBuiltin="1"/>
    <cellStyle name="Warning Text" xfId="16730" builtinId="11" hidden="1" customBuiltin="1"/>
    <cellStyle name="Warning Text" xfId="16753" builtinId="11" hidden="1" customBuiltin="1"/>
    <cellStyle name="Warning Text" xfId="16775" builtinId="11" hidden="1" customBuiltin="1"/>
    <cellStyle name="Warning Text" xfId="16805" builtinId="11" hidden="1" customBuiltin="1"/>
    <cellStyle name="Warning Text" xfId="17011" builtinId="11" hidden="1" customBuiltin="1"/>
    <cellStyle name="Warning Text" xfId="10745" builtinId="11" hidden="1" customBuiltin="1"/>
    <cellStyle name="Warning Text" xfId="14612" builtinId="11" hidden="1" customBuiltin="1"/>
    <cellStyle name="Warning Text" xfId="14012" builtinId="11" hidden="1" customBuiltin="1"/>
    <cellStyle name="Warning Text" xfId="14052" builtinId="11" hidden="1" customBuiltin="1"/>
    <cellStyle name="Warning Text" xfId="14150" builtinId="11" hidden="1" customBuiltin="1"/>
    <cellStyle name="Warning Text" xfId="9920" builtinId="11" hidden="1" customBuiltin="1"/>
    <cellStyle name="Warning Text" xfId="10742" builtinId="11" hidden="1" customBuiltin="1"/>
    <cellStyle name="Warning Text" xfId="5566" builtinId="11" hidden="1" customBuiltin="1"/>
    <cellStyle name="Warning Text" xfId="4295" builtinId="11" hidden="1" customBuiltin="1"/>
    <cellStyle name="Warning Text" xfId="4667" builtinId="11" hidden="1" customBuiltin="1"/>
    <cellStyle name="Warning Text" xfId="14197" builtinId="11" hidden="1" customBuiltin="1"/>
    <cellStyle name="Warning Text" xfId="5740" builtinId="11" hidden="1" customBuiltin="1"/>
    <cellStyle name="Warning Text" xfId="5969" builtinId="11" hidden="1" customBuiltin="1"/>
    <cellStyle name="Warning Text" xfId="14661" builtinId="11" hidden="1" customBuiltin="1"/>
    <cellStyle name="Warning Text" xfId="14081" builtinId="11" hidden="1" customBuiltin="1"/>
    <cellStyle name="Warning Text" xfId="14091" builtinId="11" hidden="1" customBuiltin="1"/>
    <cellStyle name="Warning Text" xfId="5709" builtinId="11" hidden="1" customBuiltin="1"/>
    <cellStyle name="Warning Text" xfId="6238" builtinId="11" hidden="1" customBuiltin="1"/>
    <cellStyle name="Warning Text" xfId="5458" builtinId="11" hidden="1" customBuiltin="1"/>
    <cellStyle name="Warning Text" xfId="5348" builtinId="11" hidden="1" customBuiltin="1"/>
    <cellStyle name="Warning Text" xfId="16951" builtinId="11" hidden="1" customBuiltin="1"/>
    <cellStyle name="Warning Text" xfId="237" builtinId="11" hidden="1" customBuiltin="1"/>
    <cellStyle name="Warning Text" xfId="16792" builtinId="11" hidden="1" customBuiltin="1"/>
    <cellStyle name="Warning Text" xfId="7666" builtinId="11" hidden="1" customBuiltin="1"/>
    <cellStyle name="Warning Text" xfId="13973" builtinId="11" hidden="1" customBuiltin="1"/>
    <cellStyle name="Warning Text" xfId="4079" builtinId="11" hidden="1" customBuiltin="1"/>
    <cellStyle name="Warning Text" xfId="14125" builtinId="11" hidden="1" customBuiltin="1"/>
    <cellStyle name="Warning Text" xfId="6051" builtinId="11" hidden="1" customBuiltin="1"/>
    <cellStyle name="Warning Text" xfId="14660" builtinId="11" hidden="1" customBuiltin="1"/>
    <cellStyle name="Warning Text" xfId="4299" builtinId="11" hidden="1" customBuiltin="1"/>
    <cellStyle name="Warning Text" xfId="5453" builtinId="11" hidden="1" customBuiltin="1"/>
    <cellStyle name="Warning Text" xfId="10225" builtinId="11" hidden="1" customBuiltin="1"/>
    <cellStyle name="Warning Text" xfId="5748" builtinId="11" hidden="1" customBuiltin="1"/>
    <cellStyle name="Warning Text" xfId="4811" builtinId="11" hidden="1" customBuiltin="1"/>
    <cellStyle name="Warning Text" xfId="8191" builtinId="11" hidden="1" customBuiltin="1"/>
    <cellStyle name="Warning Text" xfId="4324" builtinId="11" hidden="1" customBuiltin="1"/>
    <cellStyle name="Warning Text" xfId="4417" builtinId="11" hidden="1" customBuiltin="1"/>
    <cellStyle name="Warning Text" xfId="8379" builtinId="11" hidden="1" customBuiltin="1"/>
    <cellStyle name="Warning Text" xfId="5992" builtinId="11" hidden="1" customBuiltin="1"/>
    <cellStyle name="Warning Text" xfId="10985" builtinId="11" hidden="1" customBuiltin="1"/>
    <cellStyle name="Warning Text" xfId="13062" builtinId="11" hidden="1" customBuiltin="1"/>
    <cellStyle name="Warning Text" xfId="6291" builtinId="11" hidden="1" customBuiltin="1"/>
    <cellStyle name="Warning Text" xfId="5742" builtinId="11" hidden="1" customBuiltin="1"/>
    <cellStyle name="Warning Text" xfId="7838" builtinId="11" hidden="1" customBuiltin="1"/>
    <cellStyle name="Warning Text" xfId="10701" builtinId="11" hidden="1" customBuiltin="1"/>
    <cellStyle name="Warning Text" xfId="5699" builtinId="11" hidden="1" customBuiltin="1"/>
    <cellStyle name="Warning Text" xfId="5356" builtinId="11" hidden="1" customBuiltin="1"/>
    <cellStyle name="Warning Text" xfId="10682" builtinId="11" hidden="1" customBuiltin="1"/>
    <cellStyle name="Warning Text" xfId="16787" builtinId="11" hidden="1" customBuiltin="1"/>
    <cellStyle name="Warning Text" xfId="16371" builtinId="11" hidden="1" customBuiltin="1"/>
    <cellStyle name="Warning Text" xfId="8117" builtinId="11" hidden="1" customBuiltin="1"/>
    <cellStyle name="Warning Text" xfId="14263" builtinId="11" hidden="1" customBuiltin="1"/>
    <cellStyle name="Warning Text" xfId="16713" builtinId="11" hidden="1" customBuiltin="1"/>
    <cellStyle name="Warning Text" xfId="17164" builtinId="11" hidden="1" customBuiltin="1"/>
    <cellStyle name="Warning Text" xfId="17189" builtinId="11" hidden="1" customBuiltin="1"/>
    <cellStyle name="Warning Text" xfId="17216" builtinId="11" hidden="1" customBuiltin="1"/>
    <cellStyle name="Warning Text" xfId="17243" builtinId="11" hidden="1" customBuiltin="1"/>
    <cellStyle name="Warning Text" xfId="17268" builtinId="11" hidden="1" customBuiltin="1"/>
    <cellStyle name="Warning Text" xfId="17125" builtinId="11" hidden="1" customBuiltin="1"/>
    <cellStyle name="Warning Text" xfId="17308" builtinId="11" hidden="1" customBuiltin="1"/>
    <cellStyle name="Warning Text" xfId="17340" builtinId="11" hidden="1" customBuiltin="1"/>
    <cellStyle name="Warning Text" xfId="17375" builtinId="11" hidden="1" customBuiltin="1"/>
    <cellStyle name="Warning Text" xfId="17408" builtinId="11" hidden="1" customBuiltin="1"/>
    <cellStyle name="Warning Text" xfId="17439" builtinId="11" hidden="1" customBuiltin="1"/>
    <cellStyle name="Warning Text" xfId="17341" builtinId="11" hidden="1" customBuiltin="1"/>
    <cellStyle name="Warning Text" xfId="17312" builtinId="11" hidden="1" customBuiltin="1"/>
    <cellStyle name="Warning Text" xfId="17344" builtinId="11" hidden="1" customBuiltin="1"/>
    <cellStyle name="Warning Text" xfId="17491" builtinId="11" hidden="1" customBuiltin="1"/>
    <cellStyle name="Warning Text" xfId="17519" builtinId="11" hidden="1" customBuiltin="1"/>
    <cellStyle name="Warning Text" xfId="17544" builtinId="11" hidden="1" customBuiltin="1"/>
    <cellStyle name="Warning Text" xfId="17431" builtinId="11" hidden="1" customBuiltin="1"/>
    <cellStyle name="Warning Text" xfId="17591" builtinId="11" hidden="1" customBuiltin="1"/>
    <cellStyle name="Warning Text" xfId="17621" builtinId="11" hidden="1" customBuiltin="1"/>
    <cellStyle name="Warning Text" xfId="17653" builtinId="11" hidden="1" customBuiltin="1"/>
    <cellStyle name="Warning Text" xfId="17683" builtinId="11" hidden="1" customBuiltin="1"/>
    <cellStyle name="Warning Text" xfId="17712" builtinId="11" hidden="1" customBuiltin="1"/>
    <cellStyle name="Warning Text" xfId="17622" builtinId="11" hidden="1" customBuiltin="1"/>
    <cellStyle name="Warning Text" xfId="17595" builtinId="11" hidden="1" customBuiltin="1"/>
    <cellStyle name="Warning Text" xfId="17625" builtinId="11" hidden="1" customBuiltin="1"/>
    <cellStyle name="Warning Text" xfId="17758" builtinId="11" hidden="1" customBuiltin="1"/>
    <cellStyle name="Warning Text" xfId="17785" builtinId="11" hidden="1" customBuiltin="1"/>
    <cellStyle name="Warning Text" xfId="17809" builtinId="11" hidden="1" customBuiltin="1"/>
    <cellStyle name="Warning Text" xfId="17837" builtinId="11" hidden="1" customBuiltin="1"/>
    <cellStyle name="Warning Text" xfId="17876" builtinId="11" hidden="1" customBuiltin="1"/>
    <cellStyle name="Warning Text" xfId="17905" builtinId="11" hidden="1" customBuiltin="1"/>
    <cellStyle name="Warning Text" xfId="17937" builtinId="11" hidden="1" customBuiltin="1"/>
    <cellStyle name="Warning Text" xfId="17968" builtinId="11" hidden="1" customBuiltin="1"/>
    <cellStyle name="Warning Text" xfId="17996" builtinId="11" hidden="1" customBuiltin="1"/>
    <cellStyle name="Warning Text" xfId="17906" builtinId="11" hidden="1" customBuiltin="1"/>
    <cellStyle name="Warning Text" xfId="17879" builtinId="11" hidden="1" customBuiltin="1"/>
    <cellStyle name="Warning Text" xfId="17909" builtinId="11" hidden="1" customBuiltin="1"/>
    <cellStyle name="Warning Text" xfId="18040" builtinId="11" hidden="1" customBuiltin="1"/>
    <cellStyle name="Warning Text" xfId="18066" builtinId="11" hidden="1" customBuiltin="1"/>
    <cellStyle name="Warning Text" xfId="18090" builtinId="11" hidden="1" customBuiltin="1"/>
    <cellStyle name="Warning Text" xfId="18114" builtinId="11" hidden="1" customBuiltin="1"/>
    <cellStyle name="Warning Text" xfId="17100" builtinId="11" hidden="1" customBuiltin="1"/>
    <cellStyle name="Warning Text" xfId="4625" builtinId="11" hidden="1" customBuiltin="1"/>
    <cellStyle name="Warning Text" xfId="4285" builtinId="11" hidden="1" customBuiltin="1"/>
    <cellStyle name="Warning Text" xfId="17089" builtinId="11" hidden="1" customBuiltin="1"/>
    <cellStyle name="Warning Text" xfId="17113" builtinId="11" hidden="1" customBuiltin="1"/>
    <cellStyle name="Warning Text" xfId="5162" builtinId="11" hidden="1" customBuiltin="1"/>
    <cellStyle name="Warning Text" xfId="18267" builtinId="11" hidden="1" customBuiltin="1"/>
    <cellStyle name="Warning Text" xfId="18288" builtinId="11" hidden="1" customBuiltin="1"/>
    <cellStyle name="Warning Text" xfId="18311" builtinId="11" hidden="1" customBuiltin="1"/>
    <cellStyle name="Warning Text" xfId="18332" builtinId="11" hidden="1" customBuiltin="1"/>
    <cellStyle name="Warning Text" xfId="18353" builtinId="11" hidden="1" customBuiltin="1"/>
    <cellStyle name="Warning Text" xfId="18233" builtinId="11" hidden="1" customBuiltin="1"/>
    <cellStyle name="Warning Text" xfId="18388" builtinId="11" hidden="1" customBuiltin="1"/>
    <cellStyle name="Warning Text" xfId="18418" builtinId="11" hidden="1" customBuiltin="1"/>
    <cellStyle name="Warning Text" xfId="18453" builtinId="11" hidden="1" customBuiltin="1"/>
    <cellStyle name="Warning Text" xfId="18484" builtinId="11" hidden="1" customBuiltin="1"/>
    <cellStyle name="Warning Text" xfId="18516" builtinId="11" hidden="1" customBuiltin="1"/>
    <cellStyle name="Warning Text" xfId="18419" builtinId="11" hidden="1" customBuiltin="1"/>
    <cellStyle name="Warning Text" xfId="18391" builtinId="11" hidden="1" customBuiltin="1"/>
    <cellStyle name="Warning Text" xfId="18422" builtinId="11" hidden="1" customBuiltin="1"/>
    <cellStyle name="Warning Text" xfId="18566" builtinId="11" hidden="1" customBuiltin="1"/>
    <cellStyle name="Warning Text" xfId="18591" builtinId="11" hidden="1" customBuiltin="1"/>
    <cellStyle name="Warning Text" xfId="18618" builtinId="11" hidden="1" customBuiltin="1"/>
    <cellStyle name="Warning Text" xfId="18508" builtinId="11" hidden="1" customBuiltin="1"/>
    <cellStyle name="Warning Text" xfId="18665" builtinId="11" hidden="1" customBuiltin="1"/>
    <cellStyle name="Warning Text" xfId="18695" builtinId="11" hidden="1" customBuiltin="1"/>
    <cellStyle name="Warning Text" xfId="18727" builtinId="11" hidden="1" customBuiltin="1"/>
    <cellStyle name="Warning Text" xfId="18757" builtinId="11" hidden="1" customBuiltin="1"/>
    <cellStyle name="Warning Text" xfId="18785" builtinId="11" hidden="1" customBuiltin="1"/>
    <cellStyle name="Warning Text" xfId="18696" builtinId="11" hidden="1" customBuiltin="1"/>
    <cellStyle name="Warning Text" xfId="18668" builtinId="11" hidden="1" customBuiltin="1"/>
    <cellStyle name="Warning Text" xfId="18699" builtinId="11" hidden="1" customBuiltin="1"/>
    <cellStyle name="Warning Text" xfId="18830" builtinId="11" hidden="1" customBuiltin="1"/>
    <cellStyle name="Warning Text" xfId="18857" builtinId="11" hidden="1" customBuiltin="1"/>
    <cellStyle name="Warning Text" xfId="18881" builtinId="11" hidden="1" customBuiltin="1"/>
    <cellStyle name="Warning Text" xfId="18910" builtinId="11" hidden="1" customBuiltin="1"/>
    <cellStyle name="Warning Text" xfId="18948" builtinId="11" hidden="1" customBuiltin="1"/>
    <cellStyle name="Warning Text" xfId="18977" builtinId="11" hidden="1" customBuiltin="1"/>
    <cellStyle name="Warning Text" xfId="19009" builtinId="11" hidden="1" customBuiltin="1"/>
    <cellStyle name="Warning Text" xfId="19040" builtinId="11" hidden="1" customBuiltin="1"/>
    <cellStyle name="Warning Text" xfId="19068" builtinId="11" hidden="1" customBuiltin="1"/>
    <cellStyle name="Warning Text" xfId="18978" builtinId="11" hidden="1" customBuiltin="1"/>
    <cellStyle name="Warning Text" xfId="18951" builtinId="11" hidden="1" customBuiltin="1"/>
    <cellStyle name="Warning Text" xfId="18981" builtinId="11" hidden="1" customBuiltin="1"/>
    <cellStyle name="Warning Text" xfId="19113" builtinId="11" hidden="1" customBuiltin="1"/>
    <cellStyle name="Warning Text" xfId="19136" builtinId="11" hidden="1" customBuiltin="1"/>
    <cellStyle name="Warning Text" xfId="19160" builtinId="11" hidden="1" customBuiltin="1"/>
    <cellStyle name="Warning Text" xfId="19183" builtinId="11" hidden="1" customBuiltin="1"/>
    <cellStyle name="Warning Text" xfId="4518" builtinId="11" hidden="1" customBuiltin="1"/>
    <cellStyle name="Warning Text" xfId="8593" builtinId="11" hidden="1" customBuiltin="1"/>
    <cellStyle name="Warning Text" xfId="14779" builtinId="11" hidden="1" customBuiltin="1"/>
    <cellStyle name="Warning Text" xfId="5282" builtinId="11" hidden="1" customBuiltin="1"/>
    <cellStyle name="Warning Text" xfId="6146" builtinId="11" hidden="1" customBuiltin="1"/>
    <cellStyle name="Warning Text" xfId="17400" builtinId="11" hidden="1" customBuiltin="1"/>
    <cellStyle name="Warning Text" xfId="14073" builtinId="11" hidden="1" customBuiltin="1"/>
    <cellStyle name="Warning Text" xfId="5333" builtinId="11" hidden="1" customBuiltin="1"/>
    <cellStyle name="Warning Text" xfId="17468" builtinId="11" hidden="1" customBuiltin="1"/>
    <cellStyle name="Warning Text" xfId="10495" builtinId="11" hidden="1" customBuiltin="1"/>
    <cellStyle name="Warning Text" xfId="8477" builtinId="11" hidden="1" customBuiltin="1"/>
    <cellStyle name="Warning Text" xfId="18932" builtinId="11" hidden="1" customBuiltin="1"/>
    <cellStyle name="Warning Text" xfId="17525" builtinId="11" hidden="1" customBuiltin="1"/>
    <cellStyle name="Warning Text" xfId="14193" builtinId="11" hidden="1" customBuiltin="1"/>
    <cellStyle name="Warning Text" xfId="11968" builtinId="11" hidden="1" customBuiltin="1"/>
    <cellStyle name="Warning Text" xfId="14978" builtinId="11" hidden="1" customBuiltin="1"/>
    <cellStyle name="Warning Text" xfId="18834" builtinId="11" hidden="1" customBuiltin="1"/>
    <cellStyle name="Warning Text" xfId="8655" builtinId="11" hidden="1" customBuiltin="1"/>
    <cellStyle name="Warning Text" xfId="18572" builtinId="11" hidden="1" customBuiltin="1"/>
    <cellStyle name="Warning Text" xfId="16740" builtinId="11" hidden="1" customBuiltin="1"/>
    <cellStyle name="Warning Text" xfId="19246" builtinId="11" hidden="1" customBuiltin="1"/>
    <cellStyle name="Warning Text" xfId="19283" builtinId="11" hidden="1" customBuiltin="1"/>
    <cellStyle name="Warning Text" xfId="19318" builtinId="11" hidden="1" customBuiltin="1"/>
    <cellStyle name="Warning Text" xfId="18860" builtinId="11" hidden="1" customBuiltin="1"/>
    <cellStyle name="Warning Text" xfId="19381" builtinId="11" hidden="1" customBuiltin="1"/>
    <cellStyle name="Warning Text" xfId="19414" builtinId="11" hidden="1" customBuiltin="1"/>
    <cellStyle name="Warning Text" xfId="19449" builtinId="11" hidden="1" customBuiltin="1"/>
    <cellStyle name="Warning Text" xfId="19482" builtinId="11" hidden="1" customBuiltin="1"/>
    <cellStyle name="Warning Text" xfId="19512" builtinId="11" hidden="1" customBuiltin="1"/>
    <cellStyle name="Warning Text" xfId="19415" builtinId="11" hidden="1" customBuiltin="1"/>
    <cellStyle name="Warning Text" xfId="19386" builtinId="11" hidden="1" customBuiltin="1"/>
    <cellStyle name="Warning Text" xfId="19418" builtinId="11" hidden="1" customBuiltin="1"/>
    <cellStyle name="Warning Text" xfId="19568" builtinId="11" hidden="1" customBuiltin="1"/>
    <cellStyle name="Warning Text" xfId="19604" builtinId="11" hidden="1" customBuiltin="1"/>
    <cellStyle name="Warning Text" xfId="19638" builtinId="11" hidden="1" customBuiltin="1"/>
    <cellStyle name="Warning Text" xfId="19678" builtinId="11" hidden="1" customBuiltin="1"/>
    <cellStyle name="Warning Text" xfId="19723" builtinId="11" hidden="1" customBuiltin="1"/>
    <cellStyle name="Warning Text" xfId="19756" builtinId="11" hidden="1" customBuiltin="1"/>
    <cellStyle name="Warning Text" xfId="19791" builtinId="11" hidden="1" customBuiltin="1"/>
    <cellStyle name="Warning Text" xfId="19824" builtinId="11" hidden="1" customBuiltin="1"/>
    <cellStyle name="Warning Text" xfId="19854" builtinId="11" hidden="1" customBuiltin="1"/>
    <cellStyle name="Warning Text" xfId="19757" builtinId="11" hidden="1" customBuiltin="1"/>
    <cellStyle name="Warning Text" xfId="19728" builtinId="11" hidden="1" customBuiltin="1"/>
    <cellStyle name="Warning Text" xfId="19760" builtinId="11" hidden="1" customBuiltin="1"/>
    <cellStyle name="Warning Text" xfId="19910" builtinId="11" hidden="1" customBuiltin="1"/>
    <cellStyle name="Warning Text" xfId="19946" builtinId="11" hidden="1" customBuiltin="1"/>
    <cellStyle name="Warning Text" xfId="19980" builtinId="11" hidden="1" customBuiltin="1"/>
    <cellStyle name="Warning Text" xfId="20019" builtinId="11" hidden="1" customBuiltin="1"/>
    <cellStyle name="Warning Text" xfId="20129" builtinId="11" hidden="1" customBuiltin="1"/>
    <cellStyle name="Warning Text" xfId="20150" builtinId="11" hidden="1" customBuiltin="1"/>
    <cellStyle name="Warning Text" xfId="20173" builtinId="11" hidden="1" customBuiltin="1"/>
    <cellStyle name="Warning Text" xfId="20195" builtinId="11" hidden="1" customBuiltin="1"/>
    <cellStyle name="Warning Text" xfId="20216" builtinId="11" hidden="1" customBuiltin="1"/>
    <cellStyle name="Warning Text" xfId="20250" builtinId="11" hidden="1" customBuiltin="1"/>
    <cellStyle name="Warning Text" xfId="20448" builtinId="11" hidden="1" customBuiltin="1"/>
    <cellStyle name="Warning Text" xfId="20473" builtinId="11" hidden="1" customBuiltin="1"/>
    <cellStyle name="Warning Text" xfId="20499" builtinId="11" hidden="1" customBuiltin="1"/>
    <cellStyle name="Warning Text" xfId="20526" builtinId="11" hidden="1" customBuiltin="1"/>
    <cellStyle name="Warning Text" xfId="20551" builtinId="11" hidden="1" customBuiltin="1"/>
    <cellStyle name="Warning Text" xfId="20409" builtinId="11" hidden="1" customBuiltin="1"/>
    <cellStyle name="Warning Text" xfId="20591" builtinId="11" hidden="1" customBuiltin="1"/>
    <cellStyle name="Warning Text" xfId="20622" builtinId="11" hidden="1" customBuiltin="1"/>
    <cellStyle name="Warning Text" xfId="20657" builtinId="11" hidden="1" customBuiltin="1"/>
    <cellStyle name="Warning Text" xfId="20689" builtinId="11" hidden="1" customBuiltin="1"/>
    <cellStyle name="Warning Text" xfId="20720" builtinId="11" hidden="1" customBuiltin="1"/>
    <cellStyle name="Warning Text" xfId="20623" builtinId="11" hidden="1" customBuiltin="1"/>
    <cellStyle name="Warning Text" xfId="20594" builtinId="11" hidden="1" customBuiltin="1"/>
    <cellStyle name="Warning Text" xfId="20626" builtinId="11" hidden="1" customBuiltin="1"/>
    <cellStyle name="Warning Text" xfId="20771" builtinId="11" hidden="1" customBuiltin="1"/>
    <cellStyle name="Warning Text" xfId="20799" builtinId="11" hidden="1" customBuiltin="1"/>
    <cellStyle name="Warning Text" xfId="20823" builtinId="11" hidden="1" customBuiltin="1"/>
    <cellStyle name="Warning Text" xfId="20712" builtinId="11" hidden="1" customBuiltin="1"/>
    <cellStyle name="Warning Text" xfId="20870" builtinId="11" hidden="1" customBuiltin="1"/>
    <cellStyle name="Warning Text" xfId="20900" builtinId="11" hidden="1" customBuiltin="1"/>
    <cellStyle name="Warning Text" xfId="20932" builtinId="11" hidden="1" customBuiltin="1"/>
    <cellStyle name="Warning Text" xfId="20962" builtinId="11" hidden="1" customBuiltin="1"/>
    <cellStyle name="Warning Text" xfId="20990" builtinId="11" hidden="1" customBuiltin="1"/>
    <cellStyle name="Warning Text" xfId="20901" builtinId="11" hidden="1" customBuiltin="1"/>
    <cellStyle name="Warning Text" xfId="20874" builtinId="11" hidden="1" customBuiltin="1"/>
    <cellStyle name="Warning Text" xfId="20904" builtinId="11" hidden="1" customBuiltin="1"/>
    <cellStyle name="Warning Text" xfId="21034" builtinId="11" hidden="1" customBuiltin="1"/>
    <cellStyle name="Warning Text" xfId="21059" builtinId="11" hidden="1" customBuiltin="1"/>
    <cellStyle name="Warning Text" xfId="21082" builtinId="11" hidden="1" customBuiltin="1"/>
    <cellStyle name="Warning Text" xfId="21109" builtinId="11" hidden="1" customBuiltin="1"/>
    <cellStyle name="Warning Text" xfId="21148" builtinId="11" hidden="1" customBuiltin="1"/>
    <cellStyle name="Warning Text" xfId="21177" builtinId="11" hidden="1" customBuiltin="1"/>
    <cellStyle name="Warning Text" xfId="21209" builtinId="11" hidden="1" customBuiltin="1"/>
    <cellStyle name="Warning Text" xfId="21240" builtinId="11" hidden="1" customBuiltin="1"/>
    <cellStyle name="Warning Text" xfId="21267" builtinId="11" hidden="1" customBuiltin="1"/>
    <cellStyle name="Warning Text" xfId="21178" builtinId="11" hidden="1" customBuiltin="1"/>
    <cellStyle name="Warning Text" xfId="21151" builtinId="11" hidden="1" customBuiltin="1"/>
    <cellStyle name="Warning Text" xfId="21181" builtinId="11" hidden="1" customBuiltin="1"/>
    <cellStyle name="Warning Text" xfId="21311" builtinId="11" hidden="1" customBuiltin="1"/>
    <cellStyle name="Warning Text" xfId="21337" builtinId="11" hidden="1" customBuiltin="1"/>
    <cellStyle name="Warning Text" xfId="21360" builtinId="11" hidden="1" customBuiltin="1"/>
    <cellStyle name="Warning Text" xfId="21383" builtinId="11" hidden="1" customBuiltin="1"/>
    <cellStyle name="Warning Text" xfId="20384" builtinId="11" hidden="1" customBuiltin="1"/>
    <cellStyle name="Warning Text" xfId="20288" builtinId="11" hidden="1" customBuiltin="1"/>
    <cellStyle name="Warning Text" xfId="20296" builtinId="11" hidden="1" customBuiltin="1"/>
    <cellStyle name="Warning Text" xfId="20373" builtinId="11" hidden="1" customBuiltin="1"/>
    <cellStyle name="Warning Text" xfId="20397" builtinId="11" hidden="1" customBuiltin="1"/>
    <cellStyle name="Warning Text" xfId="20268" builtinId="11" hidden="1" customBuiltin="1"/>
    <cellStyle name="Warning Text" xfId="21536" builtinId="11" hidden="1" customBuiltin="1"/>
    <cellStyle name="Warning Text" xfId="21557" builtinId="11" hidden="1" customBuiltin="1"/>
    <cellStyle name="Warning Text" xfId="21580" builtinId="11" hidden="1" customBuiltin="1"/>
    <cellStyle name="Warning Text" xfId="21601" builtinId="11" hidden="1" customBuiltin="1"/>
    <cellStyle name="Warning Text" xfId="21622" builtinId="11" hidden="1" customBuiltin="1"/>
    <cellStyle name="Warning Text" xfId="21502" builtinId="11" hidden="1" customBuiltin="1"/>
    <cellStyle name="Warning Text" xfId="21657" builtinId="11" hidden="1" customBuiltin="1"/>
    <cellStyle name="Warning Text" xfId="21687" builtinId="11" hidden="1" customBuiltin="1"/>
    <cellStyle name="Warning Text" xfId="21722" builtinId="11" hidden="1" customBuiltin="1"/>
    <cellStyle name="Warning Text" xfId="21753" builtinId="11" hidden="1" customBuiltin="1"/>
    <cellStyle name="Warning Text" xfId="21784" builtinId="11" hidden="1" customBuiltin="1"/>
    <cellStyle name="Warning Text" xfId="21688" builtinId="11" hidden="1" customBuiltin="1"/>
    <cellStyle name="Warning Text" xfId="21660" builtinId="11" hidden="1" customBuiltin="1"/>
    <cellStyle name="Warning Text" xfId="21691" builtinId="11" hidden="1" customBuiltin="1"/>
    <cellStyle name="Warning Text" xfId="21832" builtinId="11" hidden="1" customBuiltin="1"/>
    <cellStyle name="Warning Text" xfId="21856" builtinId="11" hidden="1" customBuiltin="1"/>
    <cellStyle name="Warning Text" xfId="21880" builtinId="11" hidden="1" customBuiltin="1"/>
    <cellStyle name="Warning Text" xfId="21776" builtinId="11" hidden="1" customBuiltin="1"/>
    <cellStyle name="Warning Text" xfId="21927" builtinId="11" hidden="1" customBuiltin="1"/>
    <cellStyle name="Warning Text" xfId="21956" builtinId="11" hidden="1" customBuiltin="1"/>
    <cellStyle name="Warning Text" xfId="21988" builtinId="11" hidden="1" customBuiltin="1"/>
    <cellStyle name="Warning Text" xfId="22018" builtinId="11" hidden="1" customBuiltin="1"/>
    <cellStyle name="Warning Text" xfId="22045" builtinId="11" hidden="1" customBuiltin="1"/>
    <cellStyle name="Warning Text" xfId="21957" builtinId="11" hidden="1" customBuiltin="1"/>
    <cellStyle name="Warning Text" xfId="21930" builtinId="11" hidden="1" customBuiltin="1"/>
    <cellStyle name="Warning Text" xfId="21960" builtinId="11" hidden="1" customBuiltin="1"/>
    <cellStyle name="Warning Text" xfId="22088" builtinId="11" hidden="1" customBuiltin="1"/>
    <cellStyle name="Warning Text" xfId="22113" builtinId="11" hidden="1" customBuiltin="1"/>
    <cellStyle name="Warning Text" xfId="22137" builtinId="11" hidden="1" customBuiltin="1"/>
    <cellStyle name="Warning Text" xfId="22165" builtinId="11" hidden="1" customBuiltin="1"/>
    <cellStyle name="Warning Text" xfId="22203" builtinId="11" hidden="1" customBuiltin="1"/>
    <cellStyle name="Warning Text" xfId="22232" builtinId="11" hidden="1" customBuiltin="1"/>
    <cellStyle name="Warning Text" xfId="22264" builtinId="11" hidden="1" customBuiltin="1"/>
    <cellStyle name="Warning Text" xfId="22295" builtinId="11" hidden="1" customBuiltin="1"/>
    <cellStyle name="Warning Text" xfId="22322" builtinId="11" hidden="1" customBuiltin="1"/>
    <cellStyle name="Warning Text" xfId="22233" builtinId="11" hidden="1" customBuiltin="1"/>
    <cellStyle name="Warning Text" xfId="22206" builtinId="11" hidden="1" customBuiltin="1"/>
    <cellStyle name="Warning Text" xfId="22236" builtinId="11" hidden="1" customBuiltin="1"/>
    <cellStyle name="Warning Text" xfId="22367" builtinId="11" hidden="1" customBuiltin="1"/>
    <cellStyle name="Warning Text" xfId="22390" builtinId="11" hidden="1" customBuiltin="1"/>
    <cellStyle name="Warning Text" xfId="22413" builtinId="11" hidden="1" customBuiltin="1"/>
    <cellStyle name="Warning Text" xfId="22436" builtinId="11" hidden="1" customBuiltin="1"/>
    <cellStyle name="Warning Text" xfId="5745" builtinId="11" hidden="1" customBuiltin="1"/>
    <cellStyle name="Warning Text" xfId="4498" builtinId="11" hidden="1" customBuiltin="1"/>
    <cellStyle name="Warning Text" xfId="14499" builtinId="11" hidden="1" customBuiltin="1"/>
    <cellStyle name="Warning Text" xfId="5304" builtinId="11" hidden="1" customBuiltin="1"/>
    <cellStyle name="Warning Text" xfId="4743" builtinId="11" hidden="1" customBuiltin="1"/>
    <cellStyle name="Warning Text" xfId="20681" builtinId="11" hidden="1" customBuiltin="1"/>
    <cellStyle name="Warning Text" xfId="4787" builtinId="11" hidden="1" customBuiltin="1"/>
    <cellStyle name="Warning Text" xfId="7833" builtinId="11" hidden="1" customBuiltin="1"/>
    <cellStyle name="Warning Text" xfId="20749" builtinId="11" hidden="1" customBuiltin="1"/>
    <cellStyle name="Warning Text" xfId="13932" builtinId="11" hidden="1" customBuiltin="1"/>
    <cellStyle name="Warning Text" xfId="4901" builtinId="11" hidden="1" customBuiltin="1"/>
    <cellStyle name="Warning Text" xfId="22187" builtinId="11" hidden="1" customBuiltin="1"/>
    <cellStyle name="Warning Text" xfId="20805" builtinId="11" hidden="1" customBuiltin="1"/>
    <cellStyle name="Warning Text" xfId="5648" builtinId="11" hidden="1" customBuiltin="1"/>
    <cellStyle name="Warning Text" xfId="5158" builtinId="11" hidden="1" customBuiltin="1"/>
    <cellStyle name="Warning Text" xfId="14495" builtinId="11" hidden="1" customBuiltin="1"/>
    <cellStyle name="Warning Text" xfId="22091" builtinId="11" hidden="1" customBuiltin="1"/>
    <cellStyle name="Warning Text" xfId="20044" builtinId="11" hidden="1" customBuiltin="1"/>
    <cellStyle name="Warning Text" xfId="21838" builtinId="11" hidden="1" customBuiltin="1"/>
    <cellStyle name="Warning Text" xfId="20054" builtinId="11" hidden="1" customBuiltin="1"/>
    <cellStyle name="Warning Text" xfId="22499" builtinId="11" hidden="1" customBuiltin="1"/>
    <cellStyle name="Warning Text" xfId="22536" builtinId="11" hidden="1" customBuiltin="1"/>
    <cellStyle name="Warning Text" xfId="22571" builtinId="11" hidden="1" customBuiltin="1"/>
    <cellStyle name="Warning Text" xfId="22116" builtinId="11" hidden="1" customBuiltin="1"/>
    <cellStyle name="Warning Text" xfId="22634" builtinId="11" hidden="1" customBuiltin="1"/>
    <cellStyle name="Warning Text" xfId="22667" builtinId="11" hidden="1" customBuiltin="1"/>
    <cellStyle name="Warning Text" xfId="22702" builtinId="11" hidden="1" customBuiltin="1"/>
    <cellStyle name="Warning Text" xfId="22735" builtinId="11" hidden="1" customBuiltin="1"/>
    <cellStyle name="Warning Text" xfId="22765" builtinId="11" hidden="1" customBuiltin="1"/>
    <cellStyle name="Warning Text" xfId="22668" builtinId="11" hidden="1" customBuiltin="1"/>
    <cellStyle name="Warning Text" xfId="22639" builtinId="11" hidden="1" customBuiltin="1"/>
    <cellStyle name="Warning Text" xfId="22671" builtinId="11" hidden="1" customBuiltin="1"/>
    <cellStyle name="Warning Text" xfId="22821" builtinId="11" hidden="1" customBuiltin="1"/>
    <cellStyle name="Warning Text" xfId="22857" builtinId="11" hidden="1" customBuiltin="1"/>
    <cellStyle name="Warning Text" xfId="22891" builtinId="11" hidden="1" customBuiltin="1"/>
    <cellStyle name="Warning Text" xfId="22931" builtinId="11" hidden="1" customBuiltin="1"/>
    <cellStyle name="Warning Text" xfId="22976" builtinId="11" hidden="1" customBuiltin="1"/>
    <cellStyle name="Warning Text" xfId="23009" builtinId="11" hidden="1" customBuiltin="1"/>
    <cellStyle name="Warning Text" xfId="23044" builtinId="11" hidden="1" customBuiltin="1"/>
    <cellStyle name="Warning Text" xfId="23077" builtinId="11" hidden="1" customBuiltin="1"/>
    <cellStyle name="Warning Text" xfId="23107" builtinId="11" hidden="1" customBuiltin="1"/>
    <cellStyle name="Warning Text" xfId="23010" builtinId="11" hidden="1" customBuiltin="1"/>
    <cellStyle name="Warning Text" xfId="22981" builtinId="11" hidden="1" customBuiltin="1"/>
    <cellStyle name="Warning Text" xfId="23013" builtinId="11" hidden="1" customBuiltin="1"/>
    <cellStyle name="Warning Text" xfId="23163" builtinId="11" hidden="1" customBuiltin="1"/>
    <cellStyle name="Warning Text" xfId="23199" builtinId="11" hidden="1" customBuiltin="1"/>
    <cellStyle name="Warning Text" xfId="23233" builtinId="11" hidden="1" customBuiltin="1"/>
    <cellStyle name="Warning Text" xfId="23269" builtinId="11" hidden="1" customBuiltin="1"/>
    <cellStyle name="Warning Text" xfId="23337" builtinId="11" hidden="1" customBuiltin="1"/>
    <cellStyle name="Warning Text" xfId="23358" builtinId="11" hidden="1" customBuiltin="1"/>
    <cellStyle name="Warning Text" xfId="23381" builtinId="11" hidden="1" customBuiltin="1"/>
    <cellStyle name="Warning Text" xfId="23403" builtinId="11" hidden="1" customBuiltin="1"/>
    <cellStyle name="Warning Text" xfId="23424" builtinId="11" hidden="1" customBuiltin="1"/>
    <cellStyle name="Warning Text" xfId="23455" builtinId="11" hidden="1" customBuiltin="1"/>
    <cellStyle name="Warning Text" xfId="23650" builtinId="11" hidden="1" customBuiltin="1"/>
    <cellStyle name="Warning Text" xfId="23672" builtinId="11" hidden="1" customBuiltin="1"/>
    <cellStyle name="Warning Text" xfId="23698" builtinId="11" hidden="1" customBuiltin="1"/>
    <cellStyle name="Warning Text" xfId="23724" builtinId="11" hidden="1" customBuiltin="1"/>
    <cellStyle name="Warning Text" xfId="23748" builtinId="11" hidden="1" customBuiltin="1"/>
    <cellStyle name="Warning Text" xfId="23611" builtinId="11" hidden="1" customBuiltin="1"/>
    <cellStyle name="Warning Text" xfId="23788" builtinId="11" hidden="1" customBuiltin="1"/>
    <cellStyle name="Warning Text" xfId="23818" builtinId="11" hidden="1" customBuiltin="1"/>
    <cellStyle name="Warning Text" xfId="23853" builtinId="11" hidden="1" customBuiltin="1"/>
    <cellStyle name="Warning Text" xfId="23885" builtinId="11" hidden="1" customBuiltin="1"/>
    <cellStyle name="Warning Text" xfId="23916" builtinId="11" hidden="1" customBuiltin="1"/>
    <cellStyle name="Warning Text" xfId="23819" builtinId="11" hidden="1" customBuiltin="1"/>
    <cellStyle name="Warning Text" xfId="23791" builtinId="11" hidden="1" customBuiltin="1"/>
    <cellStyle name="Warning Text" xfId="23822" builtinId="11" hidden="1" customBuiltin="1"/>
    <cellStyle name="Warning Text" xfId="23965" builtinId="11" hidden="1" customBuiltin="1"/>
    <cellStyle name="Warning Text" xfId="23991" builtinId="11" hidden="1" customBuiltin="1"/>
    <cellStyle name="Warning Text" xfId="24015" builtinId="11" hidden="1" customBuiltin="1"/>
    <cellStyle name="Warning Text" xfId="23908" builtinId="11" hidden="1" customBuiltin="1"/>
    <cellStyle name="Warning Text" xfId="24061" builtinId="11" hidden="1" customBuiltin="1"/>
    <cellStyle name="Warning Text" xfId="24089" builtinId="11" hidden="1" customBuiltin="1"/>
    <cellStyle name="Warning Text" xfId="24121" builtinId="11" hidden="1" customBuiltin="1"/>
    <cellStyle name="Warning Text" xfId="24151" builtinId="11" hidden="1" customBuiltin="1"/>
    <cellStyle name="Warning Text" xfId="24178" builtinId="11" hidden="1" customBuiltin="1"/>
    <cellStyle name="Warning Text" xfId="24090" builtinId="11" hidden="1" customBuiltin="1"/>
    <cellStyle name="Warning Text" xfId="24064" builtinId="11" hidden="1" customBuiltin="1"/>
    <cellStyle name="Warning Text" xfId="24093" builtinId="11" hidden="1" customBuiltin="1"/>
    <cellStyle name="Warning Text" xfId="24222" builtinId="11" hidden="1" customBuiltin="1"/>
    <cellStyle name="Warning Text" xfId="24246" builtinId="11" hidden="1" customBuiltin="1"/>
    <cellStyle name="Warning Text" xfId="24269" builtinId="11" hidden="1" customBuiltin="1"/>
    <cellStyle name="Warning Text" xfId="24296" builtinId="11" hidden="1" customBuiltin="1"/>
    <cellStyle name="Warning Text" xfId="24335" builtinId="11" hidden="1" customBuiltin="1"/>
    <cellStyle name="Warning Text" xfId="24363" builtinId="11" hidden="1" customBuiltin="1"/>
    <cellStyle name="Warning Text" xfId="24395" builtinId="11" hidden="1" customBuiltin="1"/>
    <cellStyle name="Warning Text" xfId="24425" builtinId="11" hidden="1" customBuiltin="1"/>
    <cellStyle name="Warning Text" xfId="24452" builtinId="11" hidden="1" customBuiltin="1"/>
    <cellStyle name="Warning Text" xfId="24364" builtinId="11" hidden="1" customBuiltin="1"/>
    <cellStyle name="Warning Text" xfId="24338" builtinId="11" hidden="1" customBuiltin="1"/>
    <cellStyle name="Warning Text" xfId="24367" builtinId="11" hidden="1" customBuiltin="1"/>
    <cellStyle name="Warning Text" xfId="24496" builtinId="11" hidden="1" customBuiltin="1"/>
    <cellStyle name="Warning Text" xfId="24521" builtinId="11" hidden="1" customBuiltin="1"/>
    <cellStyle name="Warning Text" xfId="24544" builtinId="11" hidden="1" customBuiltin="1"/>
    <cellStyle name="Warning Text" xfId="24567" builtinId="11" hidden="1" customBuiltin="1"/>
    <cellStyle name="Warning Text" xfId="23587" builtinId="11" hidden="1" customBuiltin="1"/>
    <cellStyle name="Warning Text" xfId="23492" builtinId="11" hidden="1" customBuiltin="1"/>
    <cellStyle name="Warning Text" xfId="23500" builtinId="11" hidden="1" customBuiltin="1"/>
    <cellStyle name="Warning Text" xfId="23576" builtinId="11" hidden="1" customBuiltin="1"/>
    <cellStyle name="Warning Text" xfId="23600" builtinId="11" hidden="1" customBuiltin="1"/>
    <cellStyle name="Warning Text" xfId="23473" builtinId="11" hidden="1" customBuiltin="1"/>
    <cellStyle name="Warning Text" xfId="24719" builtinId="11" hidden="1" customBuiltin="1"/>
    <cellStyle name="Warning Text" xfId="24740" builtinId="11" hidden="1" customBuiltin="1"/>
    <cellStyle name="Warning Text" xfId="24763" builtinId="11" hidden="1" customBuiltin="1"/>
    <cellStyle name="Warning Text" xfId="24784" builtinId="11" hidden="1" customBuiltin="1"/>
    <cellStyle name="Warning Text" xfId="24805" builtinId="11" hidden="1" customBuiltin="1"/>
    <cellStyle name="Warning Text" xfId="24686" builtinId="11" hidden="1" customBuiltin="1"/>
    <cellStyle name="Warning Text" xfId="24839" builtinId="11" hidden="1" customBuiltin="1"/>
    <cellStyle name="Warning Text" xfId="24868" builtinId="11" hidden="1" customBuiltin="1"/>
    <cellStyle name="Warning Text" xfId="24903" builtinId="11" hidden="1" customBuiltin="1"/>
    <cellStyle name="Warning Text" xfId="24933" builtinId="11" hidden="1" customBuiltin="1"/>
    <cellStyle name="Warning Text" xfId="24964" builtinId="11" hidden="1" customBuiltin="1"/>
    <cellStyle name="Warning Text" xfId="24869" builtinId="11" hidden="1" customBuiltin="1"/>
    <cellStyle name="Warning Text" xfId="24842" builtinId="11" hidden="1" customBuiltin="1"/>
    <cellStyle name="Warning Text" xfId="24872" builtinId="11" hidden="1" customBuiltin="1"/>
    <cellStyle name="Warning Text" xfId="25012" builtinId="11" hidden="1" customBuiltin="1"/>
    <cellStyle name="Warning Text" xfId="25035" builtinId="11" hidden="1" customBuiltin="1"/>
    <cellStyle name="Warning Text" xfId="25059" builtinId="11" hidden="1" customBuiltin="1"/>
    <cellStyle name="Warning Text" xfId="24956" builtinId="11" hidden="1" customBuiltin="1"/>
    <cellStyle name="Warning Text" xfId="25104" builtinId="11" hidden="1" customBuiltin="1"/>
    <cellStyle name="Warning Text" xfId="25132" builtinId="11" hidden="1" customBuiltin="1"/>
    <cellStyle name="Warning Text" xfId="25164" builtinId="11" hidden="1" customBuiltin="1"/>
    <cellStyle name="Warning Text" xfId="25193" builtinId="11" hidden="1" customBuiltin="1"/>
    <cellStyle name="Warning Text" xfId="25220" builtinId="11" hidden="1" customBuiltin="1"/>
    <cellStyle name="Warning Text" xfId="25133" builtinId="11" hidden="1" customBuiltin="1"/>
    <cellStyle name="Warning Text" xfId="25107" builtinId="11" hidden="1" customBuiltin="1"/>
    <cellStyle name="Warning Text" xfId="25136" builtinId="11" hidden="1" customBuiltin="1"/>
    <cellStyle name="Warning Text" xfId="25262" builtinId="11" hidden="1" customBuiltin="1"/>
    <cellStyle name="Warning Text" xfId="25286" builtinId="11" hidden="1" customBuiltin="1"/>
    <cellStyle name="Warning Text" xfId="25310" builtinId="11" hidden="1" customBuiltin="1"/>
    <cellStyle name="Warning Text" xfId="25338" builtinId="11" hidden="1" customBuiltin="1"/>
    <cellStyle name="Warning Text" xfId="25375" builtinId="11" hidden="1" customBuiltin="1"/>
    <cellStyle name="Warning Text" xfId="25403" builtinId="11" hidden="1" customBuiltin="1"/>
    <cellStyle name="Warning Text" xfId="25435" builtinId="11" hidden="1" customBuiltin="1"/>
    <cellStyle name="Warning Text" xfId="25464" builtinId="11" hidden="1" customBuiltin="1"/>
    <cellStyle name="Warning Text" xfId="25491" builtinId="11" hidden="1" customBuiltin="1"/>
    <cellStyle name="Warning Text" xfId="25404" builtinId="11" hidden="1" customBuiltin="1"/>
    <cellStyle name="Warning Text" xfId="25378" builtinId="11" hidden="1" customBuiltin="1"/>
    <cellStyle name="Warning Text" xfId="25407" builtinId="11" hidden="1" customBuiltin="1"/>
    <cellStyle name="Warning Text" xfId="25535" builtinId="11" hidden="1" customBuiltin="1"/>
    <cellStyle name="Warning Text" xfId="25558" builtinId="11" hidden="1" customBuiltin="1"/>
    <cellStyle name="Warning Text" xfId="25581" builtinId="11" hidden="1" customBuiltin="1"/>
    <cellStyle name="Warning Text" xfId="25604" builtinId="11" hidden="1" customBuiltin="1"/>
    <cellStyle name="Warning Text" xfId="8321" builtinId="11" hidden="1" customBuiltin="1"/>
    <cellStyle name="Warning Text" xfId="4428" builtinId="11" hidden="1" customBuiltin="1"/>
    <cellStyle name="Warning Text" xfId="6089" builtinId="11" hidden="1" customBuiltin="1"/>
    <cellStyle name="Warning Text" xfId="14165" builtinId="11" hidden="1" customBuiltin="1"/>
    <cellStyle name="Warning Text" xfId="4539" builtinId="11" hidden="1" customBuiltin="1"/>
    <cellStyle name="Warning Text" xfId="23877" builtinId="11" hidden="1" customBuiltin="1"/>
    <cellStyle name="Warning Text" xfId="17311" builtinId="11" hidden="1" customBuiltin="1"/>
    <cellStyle name="Warning Text" xfId="7931" builtinId="11" hidden="1" customBuiltin="1"/>
    <cellStyle name="Warning Text" xfId="23943" builtinId="11" hidden="1" customBuiltin="1"/>
    <cellStyle name="Warning Text" xfId="5875" builtinId="11" hidden="1" customBuiltin="1"/>
    <cellStyle name="Warning Text" xfId="20096" builtinId="11" hidden="1" customBuiltin="1"/>
    <cellStyle name="Warning Text" xfId="25360" builtinId="11" hidden="1" customBuiltin="1"/>
    <cellStyle name="Warning Text" xfId="23997" builtinId="11" hidden="1" customBuiltin="1"/>
    <cellStyle name="Warning Text" xfId="17030" builtinId="11" hidden="1" customBuiltin="1"/>
    <cellStyle name="Warning Text" xfId="14046" builtinId="11" hidden="1" customBuiltin="1"/>
    <cellStyle name="Warning Text" xfId="10716" builtinId="11" hidden="1" customBuiltin="1"/>
    <cellStyle name="Warning Text" xfId="25265" builtinId="11" hidden="1" customBuiltin="1"/>
    <cellStyle name="Warning Text" xfId="23291" builtinId="11" hidden="1" customBuiltin="1"/>
    <cellStyle name="Warning Text" xfId="25018" builtinId="11" hidden="1" customBuiltin="1"/>
    <cellStyle name="Warning Text" xfId="23297" builtinId="11" hidden="1" customBuiltin="1"/>
    <cellStyle name="Warning Text" xfId="25666" builtinId="11" hidden="1" customBuiltin="1"/>
    <cellStyle name="Warning Text" xfId="25702" builtinId="11" hidden="1" customBuiltin="1"/>
    <cellStyle name="Warning Text" xfId="25737" builtinId="11" hidden="1" customBuiltin="1"/>
    <cellStyle name="Warning Text" xfId="25289" builtinId="11" hidden="1" customBuiltin="1"/>
    <cellStyle name="Warning Text" xfId="25800" builtinId="11" hidden="1" customBuiltin="1"/>
    <cellStyle name="Warning Text" xfId="25833" builtinId="11" hidden="1" customBuiltin="1"/>
    <cellStyle name="Warning Text" xfId="25868" builtinId="11" hidden="1" customBuiltin="1"/>
    <cellStyle name="Warning Text" xfId="25901" builtinId="11" hidden="1" customBuiltin="1"/>
    <cellStyle name="Warning Text" xfId="25931" builtinId="11" hidden="1" customBuiltin="1"/>
    <cellStyle name="Warning Text" xfId="25834" builtinId="11" hidden="1" customBuiltin="1"/>
    <cellStyle name="Warning Text" xfId="25805" builtinId="11" hidden="1" customBuiltin="1"/>
    <cellStyle name="Warning Text" xfId="25837" builtinId="11" hidden="1" customBuiltin="1"/>
    <cellStyle name="Warning Text" xfId="25987" builtinId="11" hidden="1" customBuiltin="1"/>
    <cellStyle name="Warning Text" xfId="26023" builtinId="11" hidden="1" customBuiltin="1"/>
    <cellStyle name="Warning Text" xfId="26057" builtinId="11" hidden="1" customBuiltin="1"/>
    <cellStyle name="Warning Text" xfId="26094" builtinId="11" hidden="1" customBuiltin="1"/>
    <cellStyle name="Warning Text" xfId="26132" builtinId="11" hidden="1" customBuiltin="1"/>
    <cellStyle name="Warning Text" xfId="26160" builtinId="11" hidden="1" customBuiltin="1"/>
    <cellStyle name="Warning Text" xfId="26192" builtinId="11" hidden="1" customBuiltin="1"/>
    <cellStyle name="Warning Text" xfId="26222" builtinId="11" hidden="1" customBuiltin="1"/>
    <cellStyle name="Warning Text" xfId="26249" builtinId="11" hidden="1" customBuiltin="1"/>
    <cellStyle name="Warning Text" xfId="26161" builtinId="11" hidden="1" customBuiltin="1"/>
    <cellStyle name="Warning Text" xfId="26135" builtinId="11" hidden="1" customBuiltin="1"/>
    <cellStyle name="Warning Text" xfId="26164" builtinId="11" hidden="1" customBuiltin="1"/>
    <cellStyle name="Warning Text" xfId="26290" builtinId="11" hidden="1" customBuiltin="1"/>
    <cellStyle name="Warning Text" xfId="26313" builtinId="11" hidden="1" customBuiltin="1"/>
    <cellStyle name="Warning Text" xfId="26334" builtinId="11" hidden="1" customBuiltin="1"/>
    <cellStyle name="Warning Text" xfId="26356" builtinId="11" hidden="1" customBuiltin="1"/>
    <cellStyle name="Warning Text" xfId="26378" builtinId="11" hidden="1" customBuiltin="1"/>
    <cellStyle name="Warning Text" xfId="26399" builtinId="11" hidden="1" customBuiltin="1"/>
    <cellStyle name="Warning Text" xfId="26421" builtinId="11" hidden="1" customBuiltin="1"/>
    <cellStyle name="Warning Text" xfId="26443" builtinId="11" hidden="1" customBuiltin="1"/>
    <cellStyle name="Warning Text" xfId="26464" builtinId="11" hidden="1" customBuiltin="1"/>
    <cellStyle name="Warning Text" xfId="26489" builtinId="11" hidden="1" customBuiltin="1"/>
    <cellStyle name="Warning Text" xfId="26668" builtinId="11" hidden="1" customBuiltin="1"/>
    <cellStyle name="Warning Text" xfId="26689" builtinId="11" hidden="1" customBuiltin="1"/>
    <cellStyle name="Warning Text" xfId="26712" builtinId="11" hidden="1" customBuiltin="1"/>
    <cellStyle name="Warning Text" xfId="26734" builtinId="11" hidden="1" customBuiltin="1"/>
    <cellStyle name="Warning Text" xfId="26755" builtinId="11" hidden="1" customBuiltin="1"/>
    <cellStyle name="Warning Text" xfId="26633" builtinId="11" hidden="1" customBuiltin="1"/>
    <cellStyle name="Warning Text" xfId="26788" builtinId="11" hidden="1" customBuiltin="1"/>
    <cellStyle name="Warning Text" xfId="26816" builtinId="11" hidden="1" customBuiltin="1"/>
    <cellStyle name="Warning Text" xfId="26851" builtinId="11" hidden="1" customBuiltin="1"/>
    <cellStyle name="Warning Text" xfId="26881" builtinId="11" hidden="1" customBuiltin="1"/>
    <cellStyle name="Warning Text" xfId="26912" builtinId="11" hidden="1" customBuiltin="1"/>
    <cellStyle name="Warning Text" xfId="26817" builtinId="11" hidden="1" customBuiltin="1"/>
    <cellStyle name="Warning Text" xfId="26791" builtinId="11" hidden="1" customBuiltin="1"/>
    <cellStyle name="Warning Text" xfId="26820" builtinId="11" hidden="1" customBuiltin="1"/>
    <cellStyle name="Warning Text" xfId="26958" builtinId="11" hidden="1" customBuiltin="1"/>
    <cellStyle name="Warning Text" xfId="26980" builtinId="11" hidden="1" customBuiltin="1"/>
    <cellStyle name="Warning Text" xfId="27001" builtinId="11" hidden="1" customBuiltin="1"/>
    <cellStyle name="Warning Text" xfId="26904" builtinId="11" hidden="1" customBuiltin="1"/>
    <cellStyle name="Warning Text" xfId="27043" builtinId="11" hidden="1" customBuiltin="1"/>
    <cellStyle name="Warning Text" xfId="27070" builtinId="11" hidden="1" customBuiltin="1"/>
    <cellStyle name="Warning Text" xfId="27102" builtinId="11" hidden="1" customBuiltin="1"/>
    <cellStyle name="Warning Text" xfId="27131" builtinId="11" hidden="1" customBuiltin="1"/>
    <cellStyle name="Warning Text" xfId="27158" builtinId="11" hidden="1" customBuiltin="1"/>
    <cellStyle name="Warning Text" xfId="27071" builtinId="11" hidden="1" customBuiltin="1"/>
    <cellStyle name="Warning Text" xfId="27046" builtinId="11" hidden="1" customBuiltin="1"/>
    <cellStyle name="Warning Text" xfId="27074" builtinId="11" hidden="1" customBuiltin="1"/>
    <cellStyle name="Warning Text" xfId="27199" builtinId="11" hidden="1" customBuiltin="1"/>
    <cellStyle name="Warning Text" xfId="27221" builtinId="11" hidden="1" customBuiltin="1"/>
    <cellStyle name="Warning Text" xfId="27242" builtinId="11" hidden="1" customBuiltin="1"/>
    <cellStyle name="Warning Text" xfId="27266" builtinId="11" hidden="1" customBuiltin="1"/>
    <cellStyle name="Warning Text" xfId="27303" builtinId="11" hidden="1" customBuiltin="1"/>
    <cellStyle name="Warning Text" xfId="27330" builtinId="11" hidden="1" customBuiltin="1"/>
    <cellStyle name="Warning Text" xfId="27362" builtinId="11" hidden="1" customBuiltin="1"/>
    <cellStyle name="Warning Text" xfId="27391" builtinId="11" hidden="1" customBuiltin="1"/>
    <cellStyle name="Warning Text" xfId="27418" builtinId="11" hidden="1" customBuiltin="1"/>
    <cellStyle name="Warning Text" xfId="27331" builtinId="11" hidden="1" customBuiltin="1"/>
    <cellStyle name="Warning Text" xfId="27306" builtinId="11" hidden="1" customBuiltin="1"/>
    <cellStyle name="Warning Text" xfId="27334" builtinId="11" hidden="1" customBuiltin="1"/>
    <cellStyle name="Warning Text" xfId="27459" builtinId="11" hidden="1" customBuiltin="1"/>
    <cellStyle name="Warning Text" xfId="27481" builtinId="11" hidden="1" customBuiltin="1"/>
    <cellStyle name="Warning Text" xfId="27502" builtinId="11" hidden="1" customBuiltin="1"/>
    <cellStyle name="Warning Text" xfId="27523" builtinId="11" hidden="1" customBuiltin="1"/>
    <cellStyle name="Warning Text" xfId="26611" builtinId="11" hidden="1" customBuiltin="1"/>
    <cellStyle name="Warning Text" xfId="26525" builtinId="11" hidden="1" customBuiltin="1"/>
    <cellStyle name="Warning Text" xfId="26531" builtinId="11" hidden="1" customBuiltin="1"/>
    <cellStyle name="Warning Text" xfId="26600" builtinId="11" hidden="1" customBuiltin="1"/>
    <cellStyle name="Warning Text" xfId="26623" builtinId="11" hidden="1" customBuiltin="1"/>
    <cellStyle name="Warning Text" xfId="26507" builtinId="11" hidden="1" customBuiltin="1"/>
    <cellStyle name="Warning Text" xfId="27576" builtinId="11" hidden="1" customBuiltin="1"/>
    <cellStyle name="Warning Text" xfId="27597" builtinId="11" hidden="1" customBuiltin="1"/>
    <cellStyle name="Warning Text" xfId="27620" builtinId="11" hidden="1" customBuiltin="1"/>
    <cellStyle name="Warning Text" xfId="27641" builtinId="11" hidden="1" customBuiltin="1"/>
    <cellStyle name="Warning Text" xfId="27662" builtinId="11" hidden="1" customBuiltin="1"/>
    <cellStyle name="Warning Text" xfId="27543" builtinId="11" hidden="1" customBuiltin="1"/>
    <cellStyle name="Warning Text" xfId="27694" builtinId="11" hidden="1" customBuiltin="1"/>
    <cellStyle name="Warning Text" xfId="27722" builtinId="11" hidden="1" customBuiltin="1"/>
    <cellStyle name="Warning Text" xfId="27757" builtinId="11" hidden="1" customBuiltin="1"/>
    <cellStyle name="Warning Text" xfId="27786" builtinId="11" hidden="1" customBuiltin="1"/>
    <cellStyle name="Warning Text" xfId="27817" builtinId="11" hidden="1" customBuiltin="1"/>
    <cellStyle name="Warning Text" xfId="27723" builtinId="11" hidden="1" customBuiltin="1"/>
    <cellStyle name="Warning Text" xfId="27697" builtinId="11" hidden="1" customBuiltin="1"/>
    <cellStyle name="Warning Text" xfId="27726" builtinId="11" hidden="1" customBuiltin="1"/>
    <cellStyle name="Warning Text" xfId="27863" builtinId="11" hidden="1" customBuiltin="1"/>
    <cellStyle name="Warning Text" xfId="27884" builtinId="11" hidden="1" customBuiltin="1"/>
    <cellStyle name="Warning Text" xfId="27905" builtinId="11" hidden="1" customBuiltin="1"/>
    <cellStyle name="Warning Text" xfId="27809" builtinId="11" hidden="1" customBuiltin="1"/>
    <cellStyle name="Warning Text" xfId="27945" builtinId="11" hidden="1" customBuiltin="1"/>
    <cellStyle name="Warning Text" xfId="27972" builtinId="11" hidden="1" customBuiltin="1"/>
    <cellStyle name="Warning Text" xfId="28004" builtinId="11" hidden="1" customBuiltin="1"/>
    <cellStyle name="Warning Text" xfId="28032" builtinId="11" hidden="1" customBuiltin="1"/>
    <cellStyle name="Warning Text" xfId="28059" builtinId="11" hidden="1" customBuiltin="1"/>
    <cellStyle name="Warning Text" xfId="27973" builtinId="11" hidden="1" customBuiltin="1"/>
    <cellStyle name="Warning Text" xfId="27948" builtinId="11" hidden="1" customBuiltin="1"/>
    <cellStyle name="Warning Text" xfId="27976" builtinId="11" hidden="1" customBuiltin="1"/>
    <cellStyle name="Warning Text" xfId="28100" builtinId="11" hidden="1" customBuiltin="1"/>
    <cellStyle name="Warning Text" xfId="28121" builtinId="11" hidden="1" customBuiltin="1"/>
    <cellStyle name="Warning Text" xfId="28142" builtinId="11" hidden="1" customBuiltin="1"/>
    <cellStyle name="Warning Text" xfId="28166" builtinId="11" hidden="1" customBuiltin="1"/>
    <cellStyle name="Warning Text" xfId="28201" builtinId="11" hidden="1" customBuiltin="1"/>
    <cellStyle name="Warning Text" xfId="28228" builtinId="11" hidden="1" customBuiltin="1"/>
    <cellStyle name="Warning Text" xfId="28260" builtinId="11" hidden="1" customBuiltin="1"/>
    <cellStyle name="Warning Text" xfId="28288" builtinId="11" hidden="1" customBuiltin="1"/>
    <cellStyle name="Warning Text" xfId="28315" builtinId="11" hidden="1" customBuiltin="1"/>
    <cellStyle name="Warning Text" xfId="28229" builtinId="11" hidden="1" customBuiltin="1"/>
    <cellStyle name="Warning Text" xfId="28204" builtinId="11" hidden="1" customBuiltin="1"/>
    <cellStyle name="Warning Text" xfId="28232" builtinId="11" hidden="1" customBuiltin="1"/>
    <cellStyle name="Warning Text" xfId="28356" builtinId="11" hidden="1" customBuiltin="1"/>
    <cellStyle name="Warning Text" xfId="28377" builtinId="11" hidden="1" customBuiltin="1"/>
    <cellStyle name="Warning Text" xfId="28398" builtinId="11" hidden="1" customBuiltin="1"/>
    <cellStyle name="Warning Text" xfId="28419" builtinId="11" hidden="1" customBuiltin="1"/>
    <cellStyle name="Year" xfId="28433" xr:uid="{00000000-0005-0000-0000-0000EB840000}"/>
  </cellStyles>
  <dxfs count="0"/>
  <tableStyles count="0" defaultTableStyle="TableStyleMedium9" defaultPivotStyle="PivotStyleLight16"/>
  <colors>
    <mruColors>
      <color rgb="FF517381"/>
      <color rgb="FF7EA0AE"/>
      <color rgb="FFE89466"/>
      <color rgb="FF94021E"/>
      <color rgb="FF4A7EBB"/>
      <color rgb="FFC4D79B"/>
      <color rgb="FFB7DEE8"/>
      <color rgb="FFAAC6C0"/>
      <color rgb="FFDA9694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1139952</xdr:colOff>
      <xdr:row>1</xdr:row>
      <xdr:rowOff>774192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2816352" cy="85039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14</xdr:row>
      <xdr:rowOff>95799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546808A5-3E9F-4ED7-BFDA-D8A277F077B2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0" y="2028825"/>
          <a:ext cx="8982075" cy="310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3</xdr:row>
      <xdr:rowOff>200023</xdr:rowOff>
    </xdr:from>
    <xdr:to>
      <xdr:col>3</xdr:col>
      <xdr:colOff>1743075</xdr:colOff>
      <xdr:row>19</xdr:row>
      <xdr:rowOff>142874</xdr:rowOff>
    </xdr:to>
    <xdr:pic>
      <xdr:nvPicPr>
        <xdr:cNvPr id="9" name="Picture 8" descr="Fibre Summary Document-cover template">
          <a:extLst>
            <a:ext uri="{FF2B5EF4-FFF2-40B4-BE49-F238E27FC236}">
              <a16:creationId xmlns:a16="http://schemas.microsoft.com/office/drawing/2014/main" id="{4207F598-85C9-4B9B-8CC9-4341C2337B5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2875" y="2514598"/>
          <a:ext cx="8429625" cy="361950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com.sharepoint.com/sites/FibrePQID/Shared%20Documents/Final%20PQ%20modelling/v0%20-%20Error%20corrected%20dry%20run/IAV%20and%20MAR/Chorus%20NZL%20CRM%20MAR%20Model%20v70h2%20(for%20Commission)%20clean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richard_ohara_comcom_govt_nz\Documents\Desktop\Final%20decision\Initial%20RAB%20draft%20decision\Chorus_NZL_CRM_MAR_Model_v68o_for_Commission_v2_1_(4188317.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o\Desktop\MAR%20model\Chorus%20NZL%20Core%20BBM%20v314_123g%20CRM%20IAV%20CC%20(for%20Commission)(4076833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SScenariosMAR"/>
      <sheetName val="SScenariosChosenDepreciation"/>
      <sheetName val="SMARInputsFromIAV"/>
      <sheetName val="SMARInputsFromIAVFYTransformed"/>
      <sheetName val="SMARInputsCYOverride"/>
      <sheetName val="SMARInputsChoice"/>
      <sheetName val="DVDepreciationRate"/>
      <sheetName val="STaxRABSOPMAR"/>
      <sheetName val="STaxRABEOPMAR"/>
      <sheetName val="SRABSOPMAR"/>
      <sheetName val="SDepreciationMAR"/>
      <sheetName val="STaxDepMAR"/>
      <sheetName val="DisposalsMAR"/>
      <sheetName val="SIndexationMAR"/>
      <sheetName val="SAssetMARAIlocationFactor"/>
      <sheetName val="SOpexMAR"/>
      <sheetName val="SMARCalcs"/>
      <sheetName val="SRABEOPM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>
            <v>2022</v>
          </cell>
        </row>
      </sheetData>
      <sheetData sheetId="7" refreshError="1"/>
      <sheetData sheetId="8">
        <row r="4">
          <cell r="O4">
            <v>2012</v>
          </cell>
          <cell r="P4">
            <v>2013</v>
          </cell>
          <cell r="Q4">
            <v>2014</v>
          </cell>
          <cell r="R4">
            <v>2015</v>
          </cell>
          <cell r="S4">
            <v>2016</v>
          </cell>
          <cell r="T4">
            <v>2017</v>
          </cell>
          <cell r="U4">
            <v>2018</v>
          </cell>
          <cell r="V4">
            <v>2019</v>
          </cell>
          <cell r="W4">
            <v>2020</v>
          </cell>
          <cell r="X4">
            <v>2021</v>
          </cell>
          <cell r="Y4">
            <v>2022</v>
          </cell>
          <cell r="Z4">
            <v>2023</v>
          </cell>
          <cell r="AA4">
            <v>2024</v>
          </cell>
          <cell r="AB4">
            <v>2025</v>
          </cell>
          <cell r="AC4">
            <v>2026</v>
          </cell>
          <cell r="AD4">
            <v>2027</v>
          </cell>
          <cell r="AE4">
            <v>2028</v>
          </cell>
          <cell r="AF4">
            <v>2029</v>
          </cell>
          <cell r="AG4">
            <v>2030</v>
          </cell>
          <cell r="AH4">
            <v>2031</v>
          </cell>
          <cell r="AI4">
            <v>2032</v>
          </cell>
          <cell r="AJ4">
            <v>2033</v>
          </cell>
          <cell r="AK4">
            <v>2034</v>
          </cell>
          <cell r="AL4">
            <v>2035</v>
          </cell>
          <cell r="AM4">
            <v>2036</v>
          </cell>
          <cell r="AN4">
            <v>2037</v>
          </cell>
          <cell r="AO4">
            <v>2038</v>
          </cell>
          <cell r="AP4">
            <v>2039</v>
          </cell>
          <cell r="AQ4">
            <v>2040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30">
          <cell r="N6030">
            <v>0</v>
          </cell>
          <cell r="O6030">
            <v>0</v>
          </cell>
          <cell r="P6030">
            <v>0</v>
          </cell>
          <cell r="Q6030">
            <v>0</v>
          </cell>
          <cell r="R6030">
            <v>0</v>
          </cell>
          <cell r="S6030">
            <v>0</v>
          </cell>
          <cell r="T6030">
            <v>0</v>
          </cell>
          <cell r="U6030">
            <v>0</v>
          </cell>
          <cell r="V6030">
            <v>0</v>
          </cell>
          <cell r="W6030">
            <v>0</v>
          </cell>
          <cell r="X6030">
            <v>79965571.076760128</v>
          </cell>
          <cell r="Y6030">
            <v>101214559.53170004</v>
          </cell>
          <cell r="Z6030">
            <v>111741696.80031227</v>
          </cell>
          <cell r="AA6030">
            <v>106490261.77302307</v>
          </cell>
          <cell r="AB6030">
            <v>99710530.193546936</v>
          </cell>
          <cell r="AC6030">
            <v>93306238.233953401</v>
          </cell>
          <cell r="AD6030">
            <v>87749168.163419709</v>
          </cell>
          <cell r="AE6030">
            <v>83031573.270968795</v>
          </cell>
          <cell r="AF6030">
            <v>78347976.619610757</v>
          </cell>
          <cell r="AG6030">
            <v>73960494.447256669</v>
          </cell>
          <cell r="AH6030">
            <v>69642644.626821831</v>
          </cell>
          <cell r="AI6030">
            <v>65083041.150075294</v>
          </cell>
          <cell r="AJ6030">
            <v>60275798.662067205</v>
          </cell>
          <cell r="AK6030">
            <v>55724180.101845577</v>
          </cell>
          <cell r="AL6030">
            <v>47683179.891105101</v>
          </cell>
          <cell r="AM6030">
            <v>45227117.86881423</v>
          </cell>
          <cell r="AN6030">
            <v>41541121.745625168</v>
          </cell>
          <cell r="AO6030">
            <v>40067140.441642478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SScenariosMAR"/>
      <sheetName val="SScenariosChosenDepreciation"/>
      <sheetName val="SMARInputsFromIAV"/>
      <sheetName val="SMARInputsFromIAVFYTransformed"/>
      <sheetName val="SMARInputsCYOverride"/>
      <sheetName val="SMARInputsChoice"/>
      <sheetName val="DVDepreciationRate"/>
      <sheetName val="STaxRABSOPMAR"/>
      <sheetName val="STaxRABEOPMAR"/>
      <sheetName val="SRABSOPMAR"/>
      <sheetName val="SDepreciationMAR"/>
      <sheetName val="STaxDepMAR"/>
      <sheetName val="DisposalsMAR"/>
      <sheetName val="SIndexationMAR"/>
      <sheetName val="SAssetMARAIlocationFactor"/>
      <sheetName val="SOpexMAR"/>
      <sheetName val="SMARCalcs"/>
      <sheetName val="Chart1"/>
      <sheetName val="SRABEOPMAR"/>
    </sheetNames>
    <sheetDataSet>
      <sheetData sheetId="0" refreshError="1"/>
      <sheetData sheetId="1" refreshError="1"/>
      <sheetData sheetId="2" refreshError="1"/>
      <sheetData sheetId="3">
        <row r="49">
          <cell r="B49">
            <v>1936858.5162384964</v>
          </cell>
        </row>
        <row r="50">
          <cell r="B50">
            <v>1904085.8222191292</v>
          </cell>
        </row>
        <row r="51">
          <cell r="B51">
            <v>1874740.2395505947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SListsAssumptions"/>
      <sheetName val="SScenarios"/>
      <sheetName val="SControlSheet"/>
      <sheetName val="SCIPFunding"/>
      <sheetName val="SRevenue"/>
      <sheetName val="SCapex"/>
      <sheetName val="SOpex"/>
      <sheetName val="SDemandMAR"/>
      <sheetName val="SDemandUL"/>
      <sheetName val="Inputs --&gt;"/>
      <sheetName val="SLifetimes"/>
      <sheetName val="SFARLinks"/>
      <sheetName val="SFARInputPost2012"/>
      <sheetName val="SFARInputPre2012"/>
      <sheetName val="SOpexInput"/>
      <sheetName val="SCapitalContributionInput"/>
      <sheetName val="SSharingInput"/>
      <sheetName val="SCapexInput"/>
      <sheetName val="IAV --&gt;"/>
      <sheetName val="STaxRABSOP"/>
      <sheetName val="STaxRABEOP"/>
      <sheetName val="SRABSOP"/>
      <sheetName val="SDepreciation"/>
      <sheetName val="STaxDepreciation"/>
      <sheetName val="SIndexation"/>
      <sheetName val="SDisposals"/>
      <sheetName val="SRABEOP"/>
      <sheetName val="SAssetULAllocationFactor"/>
      <sheetName val="SOpexUL"/>
      <sheetName val="SCalcs"/>
      <sheetName val="SLifetimesEndIAV"/>
      <sheetName val="Chorus NZL Core BBM v314_123g C"/>
    </sheetNames>
    <definedNames>
      <definedName name="VanillaWACC.Period.MAR" refersTo="='SControlSheet'!$O$66:$AP$66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2.3344047718068195E-2</v>
          </cell>
          <cell r="Z66">
            <v>4.7233040000000059E-2</v>
          </cell>
          <cell r="AA66">
            <v>4.7233040000000059E-2</v>
          </cell>
          <cell r="AB66">
            <v>4.7233040000000059E-2</v>
          </cell>
          <cell r="AC66">
            <v>4.7233040000000059E-2</v>
          </cell>
          <cell r="AD66">
            <v>4.7233040000000059E-2</v>
          </cell>
          <cell r="AE66">
            <v>4.7233040000000059E-2</v>
          </cell>
          <cell r="AF66">
            <v>4.7233040000000059E-2</v>
          </cell>
          <cell r="AG66">
            <v>4.7233040000000059E-2</v>
          </cell>
          <cell r="AH66">
            <v>4.7233040000000059E-2</v>
          </cell>
          <cell r="AI66">
            <v>4.7233040000000059E-2</v>
          </cell>
          <cell r="AJ66">
            <v>4.7233040000000059E-2</v>
          </cell>
          <cell r="AK66">
            <v>4.7233040000000059E-2</v>
          </cell>
          <cell r="AL66">
            <v>4.7233040000000059E-2</v>
          </cell>
          <cell r="AM66">
            <v>4.7233040000000059E-2</v>
          </cell>
          <cell r="AN66">
            <v>4.7233040000000059E-2</v>
          </cell>
          <cell r="AO66">
            <v>4.7233040000000059E-2</v>
          </cell>
          <cell r="AP66">
            <v>4.7233040000000059E-2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ComCom1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A1:D21"/>
  <sheetViews>
    <sheetView showGridLines="0" tabSelected="1" topLeftCell="A11" zoomScaleNormal="100" zoomScaleSheetLayoutView="100" workbookViewId="0">
      <selection activeCell="A21" sqref="A21"/>
    </sheetView>
  </sheetViews>
  <sheetFormatPr defaultColWidth="9.140625" defaultRowHeight="15" x14ac:dyDescent="0.25"/>
  <cols>
    <col min="1" max="1" width="26.5703125" style="2" customWidth="1"/>
    <col min="2" max="2" width="43.140625" style="2" customWidth="1"/>
    <col min="3" max="3" width="32.7109375" style="2" customWidth="1"/>
    <col min="4" max="4" width="32.28515625" style="2" customWidth="1"/>
    <col min="5" max="16384" width="9.140625" style="2"/>
  </cols>
  <sheetData>
    <row r="1" spans="1:4" ht="15" customHeight="1" x14ac:dyDescent="0.25">
      <c r="A1" s="12"/>
      <c r="B1" s="12"/>
      <c r="C1" s="12"/>
      <c r="D1" s="12"/>
    </row>
    <row r="2" spans="1:4" ht="144.75" customHeight="1" x14ac:dyDescent="0.25">
      <c r="A2" s="9"/>
      <c r="B2" s="9"/>
      <c r="C2" s="9"/>
      <c r="D2" s="9"/>
    </row>
    <row r="3" spans="1:4" ht="22.5" customHeight="1" x14ac:dyDescent="0.35">
      <c r="A3" s="17" t="s">
        <v>166</v>
      </c>
      <c r="B3" s="3"/>
      <c r="C3" s="3"/>
      <c r="D3" s="3"/>
    </row>
    <row r="4" spans="1:4" ht="22.5" customHeight="1" x14ac:dyDescent="0.35">
      <c r="A4" s="17" t="s">
        <v>88</v>
      </c>
      <c r="B4" s="3"/>
      <c r="C4" s="3"/>
      <c r="D4" s="3"/>
    </row>
    <row r="5" spans="1:4" ht="22.5" customHeight="1" x14ac:dyDescent="0.35">
      <c r="A5" s="17" t="s">
        <v>167</v>
      </c>
      <c r="B5" s="3"/>
      <c r="C5" s="3"/>
      <c r="D5" s="3"/>
    </row>
    <row r="6" spans="1:4" s="5" customFormat="1" ht="22.5" customHeight="1" x14ac:dyDescent="0.25">
      <c r="A6" s="12"/>
      <c r="B6" s="12"/>
      <c r="C6" s="12"/>
      <c r="D6" s="12"/>
    </row>
    <row r="7" spans="1:4" ht="42" customHeight="1" x14ac:dyDescent="0.25">
      <c r="A7" s="9"/>
      <c r="B7" s="9"/>
      <c r="C7" s="9"/>
      <c r="D7" s="9"/>
    </row>
    <row r="8" spans="1:4" ht="15" customHeight="1" x14ac:dyDescent="0.25">
      <c r="A8" s="9"/>
      <c r="B8" s="9"/>
      <c r="C8" s="9"/>
      <c r="D8" s="9"/>
    </row>
    <row r="9" spans="1:4" ht="15" customHeight="1" x14ac:dyDescent="0.25">
      <c r="A9" s="9"/>
      <c r="B9" s="9"/>
      <c r="C9" s="9"/>
      <c r="D9" s="9"/>
    </row>
    <row r="10" spans="1:4" ht="15" customHeight="1" x14ac:dyDescent="0.25">
      <c r="A10" s="9"/>
      <c r="B10" s="9"/>
      <c r="C10" s="9"/>
      <c r="D10" s="9"/>
    </row>
    <row r="11" spans="1:4" ht="15" customHeight="1" x14ac:dyDescent="0.25">
      <c r="A11" s="9"/>
      <c r="B11" s="9"/>
      <c r="C11" s="9"/>
      <c r="D11" s="9"/>
    </row>
    <row r="12" spans="1:4" ht="15" customHeight="1" x14ac:dyDescent="0.25">
      <c r="A12" s="9"/>
      <c r="B12" s="9"/>
      <c r="C12" s="9"/>
      <c r="D12" s="9"/>
    </row>
    <row r="13" spans="1:4" ht="15" customHeight="1" x14ac:dyDescent="0.25">
      <c r="A13" s="9"/>
      <c r="B13" s="9"/>
      <c r="C13" s="9"/>
      <c r="D13" s="9"/>
    </row>
    <row r="14" spans="1:4" ht="15" customHeight="1" x14ac:dyDescent="0.25">
      <c r="A14" s="9"/>
      <c r="B14" s="9"/>
      <c r="C14" s="9"/>
      <c r="D14" s="9"/>
    </row>
    <row r="15" spans="1:4" ht="15" customHeight="1" x14ac:dyDescent="0.25">
      <c r="A15" s="9"/>
      <c r="B15" s="9"/>
      <c r="C15" s="9"/>
      <c r="D15" s="9"/>
    </row>
    <row r="16" spans="1:4" s="16" customFormat="1" ht="15" customHeight="1" x14ac:dyDescent="0.25">
      <c r="A16" s="9"/>
      <c r="B16" s="9"/>
      <c r="C16" s="9"/>
      <c r="D16" s="9"/>
    </row>
    <row r="17" spans="1:4" s="16" customFormat="1" ht="15" customHeight="1" x14ac:dyDescent="0.25">
      <c r="A17" s="9"/>
      <c r="B17" s="9"/>
      <c r="C17" s="9"/>
      <c r="D17" s="9"/>
    </row>
    <row r="18" spans="1:4" s="16" customFormat="1" ht="15" customHeight="1" x14ac:dyDescent="0.25">
      <c r="A18" s="9"/>
      <c r="B18" s="9"/>
      <c r="C18" s="9"/>
      <c r="D18" s="9"/>
    </row>
    <row r="19" spans="1:4" s="16" customFormat="1" ht="15" customHeight="1" x14ac:dyDescent="0.25">
      <c r="A19" s="9"/>
      <c r="B19" s="9"/>
      <c r="C19" s="9"/>
      <c r="D19" s="9"/>
    </row>
    <row r="20" spans="1:4" ht="15" customHeight="1" x14ac:dyDescent="0.25">
      <c r="A20" s="9"/>
      <c r="B20" s="9"/>
      <c r="C20" s="9"/>
      <c r="D20" s="9"/>
    </row>
    <row r="21" spans="1:4" ht="15" customHeight="1" x14ac:dyDescent="0.25">
      <c r="A21" s="18" t="s">
        <v>194</v>
      </c>
      <c r="B21" s="3"/>
      <c r="C21" s="3"/>
      <c r="D21" s="3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Footer>&amp;L&amp;F&amp;C&amp;A&amp;R&amp;P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1895-90D9-4078-A213-C7298A3AF8B3}">
  <sheetPr codeName="Sheet9">
    <tabColor rgb="FF00B0F0"/>
    <pageSetUpPr fitToPage="1"/>
  </sheetPr>
  <dimension ref="A1:L23"/>
  <sheetViews>
    <sheetView showGridLines="0" zoomScaleNormal="100" zoomScaleSheetLayoutView="100" workbookViewId="0">
      <pane xSplit="7" ySplit="3" topLeftCell="H4" activePane="bottomRight" state="frozen"/>
      <selection pane="topRight" activeCell="I1" sqref="I1"/>
      <selection pane="bottomLeft" activeCell="A5" sqref="A5"/>
      <selection pane="bottomRight" activeCell="F23" sqref="F23"/>
    </sheetView>
  </sheetViews>
  <sheetFormatPr defaultColWidth="9.140625" defaultRowHeight="15" x14ac:dyDescent="0.25"/>
  <cols>
    <col min="1" max="1" width="15.85546875" style="16" customWidth="1"/>
    <col min="2" max="3" width="9.85546875" style="16" customWidth="1"/>
    <col min="4" max="4" width="39.28515625" style="16" customWidth="1"/>
    <col min="5" max="5" width="11.7109375" style="16" customWidth="1"/>
    <col min="6" max="6" width="6.7109375" style="16" customWidth="1"/>
    <col min="7" max="7" width="11.42578125" style="16" customWidth="1"/>
    <col min="8" max="10" width="13.5703125" style="16" customWidth="1"/>
    <col min="11" max="11" width="2.7109375" style="16" customWidth="1"/>
    <col min="12" max="12" width="19.140625" style="16" customWidth="1"/>
    <col min="13" max="13" width="2.7109375" style="16" customWidth="1"/>
    <col min="14" max="17" width="9.140625" style="16"/>
    <col min="18" max="18" width="25.28515625" style="16" customWidth="1"/>
    <col min="19" max="20" width="11.5703125" style="16" bestFit="1" customWidth="1"/>
    <col min="21" max="21" width="12.28515625" style="16" bestFit="1" customWidth="1"/>
    <col min="22" max="16384" width="9.140625" style="16"/>
  </cols>
  <sheetData>
    <row r="1" spans="1:12" ht="26.25" x14ac:dyDescent="0.4">
      <c r="A1" s="60" t="str">
        <f ca="1">MID(CELL("filename",B1),FIND("]",CELL("filename",B1))+1,256)</f>
        <v>MAR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x14ac:dyDescent="0.25">
      <c r="A2" s="55"/>
      <c r="B2" s="55"/>
      <c r="C2" s="55"/>
      <c r="D2" s="55"/>
      <c r="E2" s="55"/>
      <c r="F2" s="55"/>
      <c r="G2" s="55"/>
      <c r="H2" s="45">
        <f>Reg.startdate+1</f>
        <v>44562</v>
      </c>
      <c r="I2" s="45">
        <f>H3+1</f>
        <v>44927</v>
      </c>
      <c r="J2" s="45">
        <f>I3+1</f>
        <v>45292</v>
      </c>
      <c r="K2" s="55"/>
    </row>
    <row r="3" spans="1:12" x14ac:dyDescent="0.25">
      <c r="A3" s="55"/>
      <c r="B3" s="55"/>
      <c r="C3" s="55"/>
      <c r="D3" s="56"/>
      <c r="E3" s="57"/>
      <c r="F3" s="57"/>
      <c r="G3" s="55"/>
      <c r="H3" s="45">
        <f>EOMONTH(H2,11)</f>
        <v>44926</v>
      </c>
      <c r="I3" s="45">
        <f>EOMONTH(I2,11)</f>
        <v>45291</v>
      </c>
      <c r="J3" s="45">
        <f>EOMONTH(J2,11)</f>
        <v>45657</v>
      </c>
      <c r="K3" s="55"/>
    </row>
    <row r="4" spans="1:12" ht="6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3.25" x14ac:dyDescent="0.35">
      <c r="A5" s="1" t="s">
        <v>158</v>
      </c>
    </row>
    <row r="7" spans="1:12" x14ac:dyDescent="0.25">
      <c r="A7" s="50" t="s">
        <v>159</v>
      </c>
      <c r="B7" s="47"/>
      <c r="C7" s="47"/>
      <c r="D7" s="47"/>
      <c r="E7" s="48" t="s">
        <v>43</v>
      </c>
      <c r="F7" s="50"/>
      <c r="G7" s="50"/>
      <c r="H7" s="28">
        <v>0</v>
      </c>
      <c r="I7" s="28">
        <v>-6.0999999999999999E-2</v>
      </c>
      <c r="J7" s="28">
        <v>-3.5000000000000003E-2</v>
      </c>
    </row>
    <row r="8" spans="1:12" x14ac:dyDescent="0.25">
      <c r="A8" s="50" t="s">
        <v>38</v>
      </c>
      <c r="B8" s="47"/>
      <c r="C8" s="47"/>
      <c r="D8" s="47"/>
      <c r="E8" s="48" t="s">
        <v>43</v>
      </c>
      <c r="F8" s="50"/>
      <c r="G8" s="50"/>
      <c r="H8" s="62">
        <f>'Global inputs'!$G$31</f>
        <v>4.7199999999999999E-2</v>
      </c>
      <c r="I8" s="62">
        <f>'Global inputs'!$G$31</f>
        <v>4.7199999999999999E-2</v>
      </c>
      <c r="J8" s="62">
        <f>'Global inputs'!$G$31</f>
        <v>4.7199999999999999E-2</v>
      </c>
    </row>
    <row r="9" spans="1:12" x14ac:dyDescent="0.25">
      <c r="A9" s="50" t="s">
        <v>160</v>
      </c>
      <c r="B9" s="47"/>
      <c r="C9" s="47"/>
      <c r="D9" s="47"/>
      <c r="E9" s="48" t="s">
        <v>43</v>
      </c>
      <c r="F9" s="50"/>
      <c r="G9" s="50"/>
      <c r="H9" s="62">
        <f>Inputs!H8</f>
        <v>2.7099999999999999E-2</v>
      </c>
      <c r="I9" s="62">
        <f>Inputs!I8</f>
        <v>2.1700000000000001E-2</v>
      </c>
      <c r="J9" s="62">
        <f>Inputs!J8</f>
        <v>2.0400000000000001E-2</v>
      </c>
    </row>
    <row r="10" spans="1:12" x14ac:dyDescent="0.25">
      <c r="A10" s="50" t="s">
        <v>161</v>
      </c>
      <c r="B10" s="47"/>
      <c r="C10" s="47"/>
      <c r="D10" s="47"/>
      <c r="E10" s="48"/>
      <c r="F10" s="50"/>
      <c r="G10" s="50"/>
      <c r="H10" s="80">
        <f>IF(G10=0,1,G10)*(1+H9)</f>
        <v>1.0270999999999999</v>
      </c>
      <c r="I10" s="80">
        <f>IF(H10=0,1,H10)*(1+I9)</f>
        <v>1.04938807</v>
      </c>
      <c r="J10" s="80">
        <f>IF(I10=0,1,I10)*(1+J9)</f>
        <v>1.0707955866279999</v>
      </c>
    </row>
    <row r="11" spans="1:12" x14ac:dyDescent="0.25">
      <c r="A11" s="50" t="s">
        <v>173</v>
      </c>
      <c r="B11" s="47"/>
      <c r="C11" s="47"/>
      <c r="D11" s="47"/>
      <c r="E11" s="48"/>
      <c r="F11" s="50"/>
      <c r="G11" s="50"/>
      <c r="H11" s="80">
        <f>IF(G11=0,1,G11)*(1-H7)</f>
        <v>1</v>
      </c>
      <c r="I11" s="80">
        <f>IF(H11=0,1,H11)*(1-I7)</f>
        <v>1.0609999999999999</v>
      </c>
      <c r="J11" s="80">
        <f>IF(I11=0,1,I11)*(1-J7)</f>
        <v>1.0981349999999999</v>
      </c>
    </row>
    <row r="12" spans="1:12" x14ac:dyDescent="0.25">
      <c r="A12" s="50" t="s">
        <v>163</v>
      </c>
      <c r="B12" s="47"/>
      <c r="C12" s="47"/>
      <c r="D12" s="47"/>
      <c r="E12" s="48"/>
      <c r="F12" s="50"/>
      <c r="G12" s="50"/>
      <c r="H12" s="80">
        <f>H10*H11</f>
        <v>1.0270999999999999</v>
      </c>
      <c r="I12" s="80">
        <f>I10*I11</f>
        <v>1.1134007422699999</v>
      </c>
      <c r="J12" s="80">
        <f>J10*J11</f>
        <v>1.1758781115217385</v>
      </c>
    </row>
    <row r="13" spans="1:12" x14ac:dyDescent="0.25">
      <c r="A13" s="50" t="s">
        <v>162</v>
      </c>
      <c r="B13" s="47"/>
      <c r="C13" s="47"/>
      <c r="D13" s="47"/>
      <c r="E13" s="48"/>
      <c r="F13" s="50"/>
      <c r="G13" s="50"/>
      <c r="H13" s="82">
        <f>Timing!H12</f>
        <v>0.97295324594739352</v>
      </c>
      <c r="I13" s="82">
        <f>Timing!I12</f>
        <v>0.92909973829965009</v>
      </c>
      <c r="J13" s="82">
        <f>Timing!J12</f>
        <v>0.88722282114175932</v>
      </c>
    </row>
    <row r="14" spans="1:12" x14ac:dyDescent="0.25">
      <c r="H14" s="70"/>
      <c r="I14" s="70"/>
      <c r="J14" s="70" t="s">
        <v>188</v>
      </c>
      <c r="K14" s="16" t="s">
        <v>188</v>
      </c>
    </row>
    <row r="15" spans="1:12" x14ac:dyDescent="0.25">
      <c r="A15" s="50" t="s">
        <v>154</v>
      </c>
      <c r="B15" s="47"/>
      <c r="C15" s="47"/>
      <c r="D15" s="47"/>
      <c r="E15" s="48" t="str">
        <f>Fin.units</f>
        <v>NZD 000</v>
      </c>
      <c r="F15" s="50"/>
      <c r="G15" s="50"/>
      <c r="H15" s="52">
        <f>BBAR!H59</f>
        <v>747929.03925830952</v>
      </c>
      <c r="I15" s="52">
        <f>BBAR!I59</f>
        <v>713469.40800802945</v>
      </c>
      <c r="J15" s="52">
        <f>BBAR!J59</f>
        <v>715501.7577837935</v>
      </c>
    </row>
    <row r="16" spans="1:12" x14ac:dyDescent="0.25">
      <c r="A16" s="50" t="s">
        <v>155</v>
      </c>
      <c r="B16" s="47"/>
      <c r="C16" s="47"/>
      <c r="D16" s="47"/>
      <c r="E16" s="48" t="str">
        <f>Fin.units</f>
        <v>NZD 000</v>
      </c>
      <c r="F16" s="50"/>
      <c r="G16" s="50"/>
      <c r="H16" s="81">
        <f>(SUMPRODUCT($H15:$J15,$H13:$J13)/SUMPRODUCT($H12:$J12,$H13:$J13))*H12</f>
        <v>676064.49105494411</v>
      </c>
      <c r="I16" s="81">
        <f>(SUMPRODUCT($H15:$J15,$H13:$J13)/SUMPRODUCT($H12:$J12,$H13:$J13))*I12</f>
        <v>732869.93103199732</v>
      </c>
      <c r="J16" s="81">
        <f>(SUMPRODUCT($H15:$J15,$H13:$J13)/SUMPRODUCT($H12:$J12,$H13:$J13))*J12</f>
        <v>773994.19434192672</v>
      </c>
    </row>
    <row r="17" spans="1:10" x14ac:dyDescent="0.25">
      <c r="A17" s="50"/>
      <c r="B17" s="47"/>
      <c r="C17" s="47"/>
      <c r="D17" s="47"/>
      <c r="E17" s="48"/>
      <c r="F17" s="50"/>
      <c r="G17" s="50"/>
      <c r="H17" s="80"/>
      <c r="I17" s="80"/>
      <c r="J17" s="80"/>
    </row>
    <row r="18" spans="1:10" x14ac:dyDescent="0.25">
      <c r="A18" s="58" t="s">
        <v>63</v>
      </c>
      <c r="B18" s="47"/>
      <c r="C18" s="47"/>
      <c r="D18" s="47"/>
      <c r="E18" s="48"/>
      <c r="F18" s="50"/>
      <c r="G18" s="50"/>
      <c r="H18" s="81"/>
      <c r="I18" s="81"/>
      <c r="J18" s="81"/>
    </row>
    <row r="19" spans="1:10" x14ac:dyDescent="0.25">
      <c r="A19" s="50" t="s">
        <v>157</v>
      </c>
      <c r="B19" s="47"/>
      <c r="C19" s="47"/>
      <c r="D19" s="47"/>
      <c r="E19" s="48" t="str">
        <f>Fin.units</f>
        <v>NZD 000</v>
      </c>
      <c r="F19" s="50"/>
      <c r="G19" s="81">
        <f>SUMPRODUCT($H$13:$J$13,$H$15:$J$15)</f>
        <v>2025393.7148225792</v>
      </c>
      <c r="H19" s="81"/>
      <c r="I19" s="81"/>
      <c r="J19" s="81"/>
    </row>
    <row r="20" spans="1:10" x14ac:dyDescent="0.25">
      <c r="A20" s="50" t="s">
        <v>156</v>
      </c>
      <c r="B20" s="47"/>
      <c r="C20" s="47"/>
      <c r="D20" s="47"/>
      <c r="E20" s="48" t="str">
        <f>Fin.units</f>
        <v>NZD 000</v>
      </c>
      <c r="F20" s="50"/>
      <c r="G20" s="81">
        <f>SUMPRODUCT($H$13:$J$13,$H$16:$J$16)</f>
        <v>2025393.7148225792</v>
      </c>
      <c r="H20" s="81"/>
      <c r="I20" s="81"/>
      <c r="J20" s="81"/>
    </row>
    <row r="21" spans="1:10" x14ac:dyDescent="0.25">
      <c r="A21" s="50" t="s">
        <v>132</v>
      </c>
      <c r="B21" s="47"/>
      <c r="C21" s="47"/>
      <c r="D21" s="47"/>
      <c r="E21" s="48" t="str">
        <f>Fin.units</f>
        <v>NZD 000</v>
      </c>
      <c r="F21" s="50"/>
      <c r="G21" s="81">
        <f>G19-G20</f>
        <v>0</v>
      </c>
      <c r="H21" s="81"/>
      <c r="I21" s="81"/>
      <c r="J21" s="81"/>
    </row>
    <row r="23" spans="1:10" x14ac:dyDescent="0.25">
      <c r="H23" s="39"/>
      <c r="I23" s="39"/>
      <c r="J23" s="39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headerFooter>
    <oddHeader>&amp;R&amp;D &amp;T</oddHeader>
    <oddFooter>&amp;L&amp;F&amp;C&amp;A&amp;R&amp;P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1">
    <pageSetUpPr fitToPage="1"/>
  </sheetPr>
  <dimension ref="A1:C24"/>
  <sheetViews>
    <sheetView showGridLines="0" zoomScaleNormal="100" zoomScaleSheetLayoutView="100" workbookViewId="0">
      <pane ySplit="1" topLeftCell="A2" activePane="bottomLeft" state="frozen"/>
      <selection pane="bottomLeft" activeCell="B30" sqref="B30"/>
    </sheetView>
  </sheetViews>
  <sheetFormatPr defaultColWidth="9.140625" defaultRowHeight="15" x14ac:dyDescent="0.25"/>
  <cols>
    <col min="1" max="1" width="15.42578125" style="2" customWidth="1"/>
    <col min="2" max="2" width="124.140625" style="2" customWidth="1"/>
    <col min="3" max="3" width="19.140625" style="2" customWidth="1"/>
    <col min="4" max="4" width="2.7109375" style="2" customWidth="1"/>
    <col min="5" max="16384" width="9.140625" style="2"/>
  </cols>
  <sheetData>
    <row r="1" spans="1:3" ht="39.950000000000003" customHeight="1" x14ac:dyDescent="0.4">
      <c r="A1" s="20" t="str">
        <f ca="1">MID(CELL("filename",B1),FIND("]",CELL("filename",B1))+1,256)</f>
        <v>Description</v>
      </c>
      <c r="B1" s="9"/>
      <c r="C1" s="9"/>
    </row>
    <row r="2" spans="1:3" s="16" customFormat="1" ht="11.25" customHeight="1" x14ac:dyDescent="0.25">
      <c r="A2" s="9"/>
      <c r="B2" s="9"/>
      <c r="C2" s="9"/>
    </row>
    <row r="3" spans="1:3" s="8" customFormat="1" ht="23.25" x14ac:dyDescent="0.35">
      <c r="A3" s="1" t="s">
        <v>13</v>
      </c>
      <c r="B3" s="6"/>
    </row>
    <row r="4" spans="1:3" s="16" customFormat="1" ht="23.25" customHeight="1" x14ac:dyDescent="0.25">
      <c r="A4" s="19" t="s">
        <v>16</v>
      </c>
      <c r="B4" s="19" t="s">
        <v>89</v>
      </c>
    </row>
    <row r="5" spans="1:3" s="4" customFormat="1" ht="23.25" x14ac:dyDescent="0.35">
      <c r="A5" s="1" t="s">
        <v>27</v>
      </c>
      <c r="B5" s="6"/>
    </row>
    <row r="6" spans="1:3" s="16" customFormat="1" x14ac:dyDescent="0.25">
      <c r="A6" s="10" t="s">
        <v>14</v>
      </c>
      <c r="B6" s="10" t="s">
        <v>15</v>
      </c>
    </row>
    <row r="7" spans="1:3" s="16" customFormat="1" ht="17.25" customHeight="1" x14ac:dyDescent="0.25">
      <c r="A7" s="7" t="s">
        <v>17</v>
      </c>
      <c r="B7" s="7" t="s">
        <v>22</v>
      </c>
    </row>
    <row r="8" spans="1:3" s="16" customFormat="1" ht="17.25" customHeight="1" x14ac:dyDescent="0.25">
      <c r="A8" s="7" t="s">
        <v>19</v>
      </c>
      <c r="B8" s="7" t="s">
        <v>24</v>
      </c>
    </row>
    <row r="9" spans="1:3" s="16" customFormat="1" ht="17.25" customHeight="1" x14ac:dyDescent="0.25">
      <c r="A9" s="7" t="s">
        <v>20</v>
      </c>
      <c r="B9" s="7" t="s">
        <v>25</v>
      </c>
    </row>
    <row r="10" spans="1:3" s="16" customFormat="1" ht="17.25" customHeight="1" x14ac:dyDescent="0.25">
      <c r="A10" s="7" t="s">
        <v>18</v>
      </c>
      <c r="B10" s="7" t="s">
        <v>23</v>
      </c>
    </row>
    <row r="11" spans="1:3" s="16" customFormat="1" ht="17.25" customHeight="1" x14ac:dyDescent="0.25">
      <c r="A11" s="7" t="s">
        <v>21</v>
      </c>
      <c r="B11" s="7" t="s">
        <v>26</v>
      </c>
    </row>
    <row r="12" spans="1:3" s="16" customFormat="1" x14ac:dyDescent="0.25">
      <c r="A12" s="7"/>
      <c r="B12" s="7"/>
    </row>
    <row r="13" spans="1:3" s="16" customFormat="1" ht="23.25" x14ac:dyDescent="0.35">
      <c r="A13" s="1" t="s">
        <v>28</v>
      </c>
      <c r="B13" s="12"/>
    </row>
    <row r="14" spans="1:3" s="16" customFormat="1" x14ac:dyDescent="0.25">
      <c r="A14" s="12"/>
      <c r="B14" s="7"/>
    </row>
    <row r="15" spans="1:3" s="16" customFormat="1" x14ac:dyDescent="0.25">
      <c r="A15" s="14" t="s">
        <v>29</v>
      </c>
      <c r="B15" s="7" t="s">
        <v>30</v>
      </c>
    </row>
    <row r="16" spans="1:3" s="16" customFormat="1" ht="3.75" customHeight="1" x14ac:dyDescent="0.25">
      <c r="A16" s="12"/>
      <c r="B16" s="7"/>
    </row>
    <row r="17" spans="1:2" s="16" customFormat="1" ht="14.25" customHeight="1" x14ac:dyDescent="0.25">
      <c r="A17" s="44"/>
      <c r="B17" s="7" t="s">
        <v>58</v>
      </c>
    </row>
    <row r="18" spans="1:2" s="16" customFormat="1" ht="3.75" customHeight="1" x14ac:dyDescent="0.25">
      <c r="A18" s="12"/>
      <c r="B18" s="7"/>
    </row>
    <row r="19" spans="1:2" s="16" customFormat="1" x14ac:dyDescent="0.25">
      <c r="A19" s="11" t="s">
        <v>29</v>
      </c>
      <c r="B19" s="7" t="s">
        <v>40</v>
      </c>
    </row>
    <row r="20" spans="1:2" s="16" customFormat="1" ht="4.5" customHeight="1" x14ac:dyDescent="0.25">
      <c r="A20" s="13"/>
      <c r="B20" s="7"/>
    </row>
    <row r="21" spans="1:2" s="16" customFormat="1" ht="15.75" customHeight="1" x14ac:dyDescent="0.25">
      <c r="A21" s="15" t="s">
        <v>29</v>
      </c>
      <c r="B21" s="7" t="s">
        <v>41</v>
      </c>
    </row>
    <row r="22" spans="1:2" s="16" customFormat="1" ht="3" customHeight="1" x14ac:dyDescent="0.25">
      <c r="A22" s="11"/>
      <c r="B22" s="7"/>
    </row>
    <row r="23" spans="1:2" s="16" customFormat="1" ht="15.75" customHeight="1" x14ac:dyDescent="0.25">
      <c r="A23" s="22"/>
      <c r="B23" s="7" t="s">
        <v>34</v>
      </c>
    </row>
    <row r="24" spans="1:2" s="16" customFormat="1" x14ac:dyDescent="0.25">
      <c r="A24" s="12"/>
      <c r="B24" s="7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Header>&amp;R&amp;D &amp;T</oddHead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7A8C5-F371-4E87-963D-4FE64A7CCDA2}">
  <sheetPr codeName="Sheet1">
    <tabColor rgb="FF517381"/>
    <pageSetUpPr fitToPage="1"/>
  </sheetPr>
  <dimension ref="A1:S54"/>
  <sheetViews>
    <sheetView showGridLines="0" zoomScaleNormal="100" zoomScaleSheetLayoutView="100" workbookViewId="0">
      <pane xSplit="7" ySplit="1" topLeftCell="H2" activePane="bottomRight" state="frozen"/>
      <selection pane="topRight" activeCell="I1" sqref="I1"/>
      <selection pane="bottomLeft" activeCell="A5" sqref="A5"/>
      <selection pane="bottomRight" activeCell="G5" sqref="G5"/>
    </sheetView>
  </sheetViews>
  <sheetFormatPr defaultColWidth="9.140625" defaultRowHeight="15" x14ac:dyDescent="0.25"/>
  <cols>
    <col min="1" max="1" width="15.85546875" style="16" customWidth="1"/>
    <col min="2" max="4" width="9.85546875" style="16" customWidth="1"/>
    <col min="5" max="5" width="11.7109375" style="16" customWidth="1"/>
    <col min="6" max="6" width="6.7109375" style="16" customWidth="1"/>
    <col min="7" max="7" width="13.42578125" style="16" customWidth="1"/>
    <col min="8" max="8" width="16" style="16" customWidth="1"/>
    <col min="9" max="9" width="13.42578125" style="16" customWidth="1"/>
    <col min="10" max="11" width="9.85546875" style="16" customWidth="1"/>
    <col min="12" max="17" width="10.42578125" style="16" customWidth="1"/>
    <col min="18" max="18" width="2.7109375" style="16" customWidth="1"/>
    <col min="19" max="19" width="19.140625" style="16" customWidth="1"/>
    <col min="20" max="20" width="2.7109375" style="16" customWidth="1"/>
    <col min="21" max="16384" width="9.140625" style="16"/>
  </cols>
  <sheetData>
    <row r="1" spans="1:19" ht="39.950000000000003" customHeight="1" x14ac:dyDescent="0.4">
      <c r="A1" s="20" t="str">
        <f ca="1">MID(CELL("filename",A1),FIND("]",CELL("filename",A1))+1,256)</f>
        <v>Global inputs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9" ht="23.25" x14ac:dyDescent="0.35">
      <c r="A3" s="1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9" ht="15.75" customHeight="1" x14ac:dyDescent="0.25">
      <c r="A4" s="46" t="s">
        <v>32</v>
      </c>
      <c r="B4" s="47"/>
      <c r="C4" s="47"/>
      <c r="D4" s="47"/>
      <c r="E4" s="48" t="s">
        <v>33</v>
      </c>
      <c r="F4" s="47"/>
      <c r="G4" s="21">
        <v>44562</v>
      </c>
      <c r="H4" s="7"/>
      <c r="I4" s="7"/>
      <c r="J4" s="7"/>
      <c r="K4" s="7"/>
      <c r="L4" s="7"/>
      <c r="M4" s="7"/>
      <c r="N4" s="7"/>
      <c r="O4" s="7"/>
      <c r="P4" s="7"/>
      <c r="Q4" s="7"/>
    </row>
    <row r="5" spans="1:19" ht="15.75" customHeight="1" x14ac:dyDescent="0.25">
      <c r="A5" s="46" t="s">
        <v>35</v>
      </c>
      <c r="B5" s="47"/>
      <c r="C5" s="47"/>
      <c r="D5" s="47"/>
      <c r="E5" s="47" t="s">
        <v>37</v>
      </c>
      <c r="F5" s="47"/>
      <c r="G5" s="24" t="s">
        <v>36</v>
      </c>
      <c r="H5" s="7"/>
      <c r="I5" s="7"/>
      <c r="J5" s="7"/>
      <c r="K5" s="7"/>
      <c r="L5" s="7"/>
      <c r="M5" s="7"/>
      <c r="N5" s="7"/>
      <c r="O5" s="7"/>
      <c r="P5" s="7"/>
      <c r="Q5" s="7"/>
    </row>
    <row r="6" spans="1:19" ht="15.75" customHeight="1" x14ac:dyDescent="0.25">
      <c r="A6" s="46" t="s">
        <v>47</v>
      </c>
      <c r="B6" s="47"/>
      <c r="C6" s="47"/>
      <c r="D6" s="47"/>
      <c r="E6" s="49" t="str">
        <f>Fin.units</f>
        <v>NZD 000</v>
      </c>
      <c r="F6" s="47"/>
      <c r="G6" s="21">
        <f>Startdate-1</f>
        <v>44561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9" ht="15.75" customHeight="1" x14ac:dyDescent="0.25">
      <c r="A7" s="46"/>
      <c r="B7" s="47"/>
      <c r="C7" s="47"/>
      <c r="D7" s="47"/>
      <c r="E7" s="49"/>
      <c r="F7" s="47"/>
      <c r="G7" s="21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ht="21.75" customHeight="1" x14ac:dyDescent="0.35">
      <c r="A8" s="1" t="s">
        <v>141</v>
      </c>
      <c r="B8" s="47"/>
      <c r="C8" s="47"/>
      <c r="D8" s="47"/>
      <c r="E8" s="49"/>
      <c r="F8" s="47"/>
      <c r="G8" s="21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9" ht="15.75" customHeight="1" x14ac:dyDescent="0.25">
      <c r="A9" s="50" t="s">
        <v>144</v>
      </c>
      <c r="B9" s="47"/>
      <c r="C9" s="47"/>
      <c r="D9" s="47"/>
      <c r="E9" s="48" t="s">
        <v>43</v>
      </c>
      <c r="F9" s="47"/>
      <c r="G9" s="28">
        <v>1E-3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9" ht="15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9" ht="21.75" customHeight="1" x14ac:dyDescent="0.35">
      <c r="A11" s="1" t="s">
        <v>38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9" ht="15.75" customHeight="1" x14ac:dyDescent="0.25">
      <c r="A12" s="50" t="s">
        <v>11</v>
      </c>
      <c r="B12" s="47"/>
      <c r="C12" s="47"/>
      <c r="D12" s="47"/>
      <c r="E12" s="48" t="s">
        <v>43</v>
      </c>
      <c r="F12" s="47"/>
      <c r="G12" s="27">
        <v>0.28000000000000003</v>
      </c>
      <c r="I12" s="7"/>
      <c r="J12" s="7"/>
      <c r="K12" s="7"/>
      <c r="L12" s="7"/>
      <c r="M12" s="7"/>
      <c r="N12" s="7"/>
      <c r="O12" s="7"/>
      <c r="P12" s="7"/>
      <c r="Q12" s="7"/>
    </row>
    <row r="13" spans="1:19" ht="14.25" customHeight="1" x14ac:dyDescent="0.25">
      <c r="A13" s="50"/>
      <c r="B13" s="47"/>
      <c r="C13" s="47"/>
      <c r="D13" s="47"/>
      <c r="E13" s="48"/>
      <c r="F13" s="47"/>
      <c r="G13" s="2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9" ht="14.25" customHeight="1" x14ac:dyDescent="0.25">
      <c r="A14" s="58" t="s">
        <v>95</v>
      </c>
      <c r="B14" s="47"/>
      <c r="C14" s="47"/>
      <c r="D14" s="47"/>
      <c r="E14" s="48"/>
      <c r="F14" s="47"/>
      <c r="G14" s="27"/>
      <c r="I14" s="7"/>
      <c r="J14" s="7"/>
      <c r="K14" s="7"/>
      <c r="L14" s="7"/>
      <c r="M14" s="7"/>
      <c r="N14" s="7"/>
      <c r="O14" s="7"/>
      <c r="P14" s="7"/>
      <c r="Q14" s="7"/>
    </row>
    <row r="15" spans="1:19" ht="14.25" customHeight="1" x14ac:dyDescent="0.25">
      <c r="A15" s="50" t="s">
        <v>101</v>
      </c>
      <c r="B15" s="47"/>
      <c r="C15" s="47"/>
      <c r="D15" s="47"/>
      <c r="E15" s="48" t="s">
        <v>43</v>
      </c>
      <c r="F15" s="47"/>
      <c r="G15" s="28">
        <v>5.0939399999999999E-3</v>
      </c>
      <c r="I15" s="7"/>
      <c r="J15" s="7"/>
      <c r="K15" s="7"/>
      <c r="L15" s="7"/>
      <c r="M15" s="7"/>
      <c r="N15" s="7"/>
      <c r="O15" s="7"/>
      <c r="P15" s="7"/>
      <c r="Q15" s="7"/>
    </row>
    <row r="16" spans="1:19" ht="14.25" customHeight="1" x14ac:dyDescent="0.25">
      <c r="A16" s="50" t="s">
        <v>102</v>
      </c>
      <c r="B16" s="47"/>
      <c r="C16" s="47"/>
      <c r="D16" s="47"/>
      <c r="E16" s="48"/>
      <c r="F16" s="47"/>
      <c r="G16" s="41">
        <v>0.5</v>
      </c>
      <c r="I16" s="7"/>
      <c r="J16" s="7"/>
      <c r="K16" s="7"/>
      <c r="L16" s="7"/>
      <c r="M16" s="7"/>
      <c r="N16" s="7"/>
      <c r="O16" s="7"/>
      <c r="P16" s="7"/>
      <c r="Q16" s="7"/>
    </row>
    <row r="17" spans="1:17" ht="14.25" customHeight="1" x14ac:dyDescent="0.25">
      <c r="A17" s="50" t="s">
        <v>103</v>
      </c>
      <c r="B17" s="47"/>
      <c r="C17" s="47"/>
      <c r="D17" s="47"/>
      <c r="E17" s="48"/>
      <c r="F17" s="47"/>
      <c r="G17" s="53">
        <f>ROUND(G16/(1-G29),2)</f>
        <v>0.7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ht="14.25" customHeight="1" x14ac:dyDescent="0.25">
      <c r="A18" s="50" t="s">
        <v>104</v>
      </c>
      <c r="B18" s="47"/>
      <c r="C18" s="47"/>
      <c r="D18" s="47"/>
      <c r="E18" s="48" t="s">
        <v>43</v>
      </c>
      <c r="F18" s="47"/>
      <c r="G18" s="28">
        <v>7.4999999999999997E-2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ht="14.25" customHeight="1" x14ac:dyDescent="0.25">
      <c r="A19" s="50" t="s">
        <v>105</v>
      </c>
      <c r="B19" s="47"/>
      <c r="C19" s="47"/>
      <c r="D19" s="47"/>
      <c r="E19" s="48" t="s">
        <v>43</v>
      </c>
      <c r="F19" s="47"/>
      <c r="G19" s="28">
        <v>0.28000000000000003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ht="14.25" customHeight="1" x14ac:dyDescent="0.25">
      <c r="A20" s="50" t="s">
        <v>95</v>
      </c>
      <c r="B20" s="47"/>
      <c r="C20" s="47"/>
      <c r="D20" s="47"/>
      <c r="E20" s="48" t="s">
        <v>43</v>
      </c>
      <c r="F20" s="47"/>
      <c r="G20" s="62">
        <f>G15*(1-G19)+G17*G18</f>
        <v>5.6167636799999997E-2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ht="14.25" customHeight="1" x14ac:dyDescent="0.25">
      <c r="A21" s="50"/>
      <c r="B21" s="47"/>
      <c r="C21" s="47"/>
      <c r="D21" s="47"/>
      <c r="E21" s="48"/>
      <c r="F21" s="47"/>
      <c r="G21" s="27"/>
      <c r="I21" s="7"/>
      <c r="J21" s="7"/>
      <c r="K21" s="7"/>
      <c r="L21" s="7"/>
      <c r="M21" s="7"/>
      <c r="N21" s="7"/>
      <c r="O21" s="7"/>
      <c r="P21" s="7"/>
      <c r="Q21" s="7"/>
    </row>
    <row r="22" spans="1:17" ht="14.25" customHeight="1" x14ac:dyDescent="0.25">
      <c r="A22" s="58" t="s">
        <v>8</v>
      </c>
      <c r="B22" s="47"/>
      <c r="C22" s="47"/>
      <c r="D22" s="47"/>
      <c r="E22" s="48"/>
      <c r="F22" s="47"/>
      <c r="G22" s="27"/>
      <c r="I22" s="7"/>
      <c r="J22" s="7"/>
      <c r="K22" s="7"/>
      <c r="L22" s="7"/>
      <c r="M22" s="7"/>
      <c r="N22" s="7"/>
      <c r="O22" s="7"/>
      <c r="P22" s="7"/>
      <c r="Q22" s="7"/>
    </row>
    <row r="23" spans="1:17" ht="14.25" customHeight="1" x14ac:dyDescent="0.25">
      <c r="A23" s="50" t="s">
        <v>101</v>
      </c>
      <c r="B23" s="47"/>
      <c r="C23" s="47"/>
      <c r="D23" s="47"/>
      <c r="E23" s="48"/>
      <c r="F23" s="47"/>
      <c r="G23" s="62">
        <f>G15</f>
        <v>5.0939399999999999E-3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ht="14.25" customHeight="1" x14ac:dyDescent="0.25">
      <c r="A24" s="50" t="s">
        <v>106</v>
      </c>
      <c r="B24" s="47"/>
      <c r="C24" s="47"/>
      <c r="D24" s="47"/>
      <c r="E24" s="48" t="s">
        <v>43</v>
      </c>
      <c r="F24" s="47"/>
      <c r="G24" s="28">
        <v>1.7000000000000001E-2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ht="14.25" customHeight="1" x14ac:dyDescent="0.25">
      <c r="A25" s="50" t="s">
        <v>107</v>
      </c>
      <c r="B25" s="47"/>
      <c r="C25" s="47"/>
      <c r="D25" s="47"/>
      <c r="E25" s="48" t="s">
        <v>43</v>
      </c>
      <c r="F25" s="47"/>
      <c r="G25" s="28">
        <v>3.3E-3</v>
      </c>
      <c r="I25" s="7"/>
      <c r="J25" s="7"/>
      <c r="K25" s="7"/>
      <c r="L25" s="7"/>
      <c r="M25" s="7"/>
      <c r="N25" s="7"/>
      <c r="O25" s="7"/>
      <c r="P25" s="7"/>
      <c r="Q25" s="7"/>
    </row>
    <row r="26" spans="1:17" ht="14.25" customHeight="1" x14ac:dyDescent="0.25">
      <c r="A26" s="50" t="s">
        <v>8</v>
      </c>
      <c r="B26" s="47"/>
      <c r="C26" s="47"/>
      <c r="D26" s="47"/>
      <c r="E26" s="48" t="s">
        <v>43</v>
      </c>
      <c r="F26" s="47"/>
      <c r="G26" s="62">
        <f>G23+G24+G25</f>
        <v>2.539394E-2</v>
      </c>
      <c r="I26" s="7"/>
      <c r="J26" s="7"/>
      <c r="K26" s="7"/>
      <c r="L26" s="7"/>
      <c r="M26" s="7"/>
      <c r="N26" s="7"/>
      <c r="O26" s="7"/>
      <c r="P26" s="7"/>
      <c r="Q26" s="7"/>
    </row>
    <row r="27" spans="1:17" ht="14.25" customHeight="1" x14ac:dyDescent="0.25">
      <c r="A27" s="50"/>
      <c r="B27" s="47"/>
      <c r="C27" s="47"/>
      <c r="D27" s="47"/>
      <c r="E27" s="48"/>
      <c r="F27" s="47"/>
      <c r="G27" s="27"/>
      <c r="I27" s="7"/>
      <c r="J27" s="7"/>
      <c r="K27" s="7"/>
      <c r="L27" s="7"/>
      <c r="M27" s="7"/>
      <c r="N27" s="7"/>
      <c r="O27" s="7"/>
      <c r="P27" s="7"/>
      <c r="Q27" s="7"/>
    </row>
    <row r="28" spans="1:17" ht="14.25" customHeight="1" x14ac:dyDescent="0.25">
      <c r="A28" s="58" t="s">
        <v>0</v>
      </c>
      <c r="B28" s="47"/>
      <c r="C28" s="47"/>
      <c r="D28" s="47"/>
      <c r="E28" s="48"/>
      <c r="F28" s="47"/>
      <c r="G28" s="27"/>
      <c r="I28" s="7"/>
      <c r="J28" s="7"/>
      <c r="K28" s="7"/>
      <c r="L28" s="7"/>
      <c r="M28" s="7"/>
      <c r="N28" s="7"/>
      <c r="O28" s="7"/>
      <c r="P28" s="7"/>
      <c r="Q28" s="7"/>
    </row>
    <row r="29" spans="1:17" ht="14.25" customHeight="1" x14ac:dyDescent="0.25">
      <c r="A29" s="50" t="s">
        <v>108</v>
      </c>
      <c r="B29" s="47"/>
      <c r="C29" s="47"/>
      <c r="D29" s="47"/>
      <c r="E29" s="48" t="s">
        <v>43</v>
      </c>
      <c r="F29" s="47"/>
      <c r="G29" s="28">
        <v>0.28999999999999998</v>
      </c>
      <c r="I29" s="7"/>
      <c r="J29" s="7"/>
      <c r="K29" s="7"/>
      <c r="L29" s="7"/>
      <c r="M29" s="7"/>
      <c r="N29" s="7"/>
      <c r="O29" s="7"/>
      <c r="P29" s="7"/>
      <c r="Q29" s="7"/>
    </row>
    <row r="30" spans="1:17" ht="14.25" customHeight="1" x14ac:dyDescent="0.25">
      <c r="A30" s="50"/>
      <c r="B30" s="47"/>
      <c r="C30" s="47"/>
      <c r="D30" s="47"/>
      <c r="E30" s="48"/>
      <c r="F30" s="47"/>
      <c r="G30" s="27"/>
      <c r="I30" s="7"/>
      <c r="J30" s="7"/>
      <c r="K30" s="7"/>
      <c r="L30" s="7"/>
      <c r="M30" s="7"/>
      <c r="N30" s="7"/>
      <c r="O30" s="7"/>
      <c r="P30" s="7"/>
      <c r="Q30" s="7"/>
    </row>
    <row r="31" spans="1:17" ht="14.25" customHeight="1" x14ac:dyDescent="0.25">
      <c r="A31" s="58" t="s">
        <v>146</v>
      </c>
      <c r="B31" s="47"/>
      <c r="C31" s="47"/>
      <c r="D31" s="47"/>
      <c r="E31" s="48" t="s">
        <v>43</v>
      </c>
      <c r="F31" s="47"/>
      <c r="G31" s="28">
        <f>ROUND(G26*G29+G20*(1-G29),4)</f>
        <v>4.7199999999999999E-2</v>
      </c>
      <c r="I31" s="7"/>
      <c r="J31" s="7"/>
      <c r="K31" s="7"/>
      <c r="L31" s="7"/>
      <c r="M31" s="7"/>
      <c r="N31" s="7"/>
      <c r="O31" s="7"/>
      <c r="P31" s="7"/>
      <c r="Q31" s="7"/>
    </row>
    <row r="32" spans="1:17" ht="14.25" customHeight="1" x14ac:dyDescent="0.25">
      <c r="A32" s="7"/>
      <c r="B32" s="7"/>
      <c r="C32" s="7"/>
      <c r="D32" s="7"/>
      <c r="E32" s="7"/>
      <c r="F32" s="7"/>
      <c r="G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4.25" customHeight="1" x14ac:dyDescent="0.25">
      <c r="A33" s="50" t="s">
        <v>111</v>
      </c>
      <c r="B33" s="47"/>
      <c r="C33" s="47"/>
      <c r="D33" s="47"/>
      <c r="E33" s="48" t="s">
        <v>43</v>
      </c>
      <c r="F33" s="47"/>
      <c r="G33" s="28">
        <v>4.1000000000000003E-3</v>
      </c>
      <c r="I33" s="7"/>
      <c r="J33" s="7"/>
      <c r="K33" s="7"/>
      <c r="L33" s="7"/>
      <c r="M33" s="7"/>
      <c r="N33" s="7"/>
      <c r="O33" s="7"/>
      <c r="P33" s="7"/>
      <c r="Q33" s="7"/>
    </row>
    <row r="34" spans="1:17" ht="14.25" customHeight="1" x14ac:dyDescent="0.25">
      <c r="A34" s="7"/>
      <c r="B34" s="7"/>
      <c r="C34" s="7"/>
      <c r="D34" s="7"/>
      <c r="E34" s="7"/>
      <c r="F34" s="7"/>
      <c r="G34" s="7"/>
      <c r="H34" s="72"/>
      <c r="I34" s="7"/>
      <c r="J34" s="7"/>
      <c r="K34" s="7"/>
      <c r="L34" s="7"/>
      <c r="M34" s="7"/>
      <c r="N34" s="7"/>
      <c r="O34" s="7"/>
      <c r="P34" s="7"/>
      <c r="Q34" s="7"/>
    </row>
    <row r="35" spans="1:17" ht="33.75" customHeight="1" x14ac:dyDescent="0.35">
      <c r="A35" s="1" t="s">
        <v>69</v>
      </c>
      <c r="B35" s="7"/>
      <c r="C35" s="7"/>
      <c r="D35" s="7"/>
      <c r="E35" s="7"/>
      <c r="F35" s="7"/>
      <c r="G35" s="37" t="s">
        <v>70</v>
      </c>
      <c r="H35" s="72"/>
      <c r="I35" s="7"/>
      <c r="J35" s="7"/>
      <c r="K35" s="7"/>
      <c r="L35" s="7"/>
      <c r="M35" s="7"/>
      <c r="N35" s="7"/>
      <c r="O35" s="7"/>
      <c r="P35" s="7"/>
      <c r="Q35" s="7"/>
    </row>
    <row r="36" spans="1:17" ht="14.25" customHeight="1" x14ac:dyDescent="0.25">
      <c r="A36" s="46" t="s">
        <v>172</v>
      </c>
      <c r="B36" s="47"/>
      <c r="C36" s="47"/>
      <c r="D36" s="47"/>
      <c r="E36" s="49" t="str">
        <f>Fin.units</f>
        <v>NZD 000</v>
      </c>
      <c r="F36" s="47"/>
      <c r="G36" s="86">
        <v>4033530.966</v>
      </c>
      <c r="H36" s="72"/>
      <c r="I36" s="7"/>
      <c r="J36" s="7"/>
      <c r="K36" s="7"/>
      <c r="L36" s="7"/>
      <c r="M36" s="7"/>
      <c r="N36" s="7"/>
      <c r="O36" s="7"/>
      <c r="P36" s="7"/>
      <c r="Q36" s="7"/>
    </row>
    <row r="37" spans="1:17" ht="14.25" customHeight="1" x14ac:dyDescent="0.25">
      <c r="A37" s="46" t="s">
        <v>71</v>
      </c>
      <c r="B37" s="47"/>
      <c r="C37" s="47"/>
      <c r="D37" s="47"/>
      <c r="E37" s="49" t="str">
        <f>Fin.units</f>
        <v>NZD 000</v>
      </c>
      <c r="F37" s="47"/>
      <c r="G37" s="86">
        <v>1391219.7</v>
      </c>
      <c r="H37" s="72"/>
      <c r="I37" s="7"/>
      <c r="J37" s="7"/>
      <c r="K37" s="7"/>
      <c r="L37" s="7"/>
      <c r="M37" s="7"/>
      <c r="N37" s="7"/>
      <c r="O37" s="7"/>
      <c r="P37" s="7"/>
      <c r="Q37" s="7"/>
    </row>
    <row r="38" spans="1:17" ht="14.25" customHeight="1" x14ac:dyDescent="0.25">
      <c r="A38" s="83"/>
      <c r="B38" s="59"/>
      <c r="C38" s="59"/>
      <c r="D38" s="59"/>
      <c r="E38" s="59"/>
      <c r="F38" s="59"/>
      <c r="G38" s="59"/>
      <c r="H38" s="72"/>
      <c r="I38" s="7"/>
      <c r="J38" s="7"/>
      <c r="K38" s="7"/>
      <c r="L38" s="7"/>
      <c r="M38" s="7"/>
      <c r="N38" s="7"/>
      <c r="O38" s="7"/>
      <c r="P38" s="7"/>
      <c r="Q38" s="7"/>
    </row>
    <row r="39" spans="1:17" ht="20.25" customHeight="1" x14ac:dyDescent="0.35">
      <c r="A39" s="1" t="s">
        <v>185</v>
      </c>
      <c r="B39" s="7"/>
      <c r="C39" s="7"/>
      <c r="D39" s="7"/>
      <c r="E39" s="7"/>
      <c r="F39" s="7"/>
      <c r="G39" s="37"/>
      <c r="H39" s="72"/>
      <c r="I39" s="7"/>
      <c r="J39" s="7"/>
      <c r="K39" s="7"/>
      <c r="L39" s="7"/>
      <c r="M39" s="7"/>
      <c r="N39" s="7"/>
      <c r="O39" s="7"/>
      <c r="P39" s="7"/>
      <c r="Q39" s="7"/>
    </row>
    <row r="40" spans="1:17" ht="14.25" customHeight="1" x14ac:dyDescent="0.25">
      <c r="A40" s="88" t="s">
        <v>186</v>
      </c>
      <c r="B40" s="89"/>
      <c r="C40" s="89"/>
      <c r="D40" s="89"/>
      <c r="E40" s="90" t="str">
        <f>Fin.units</f>
        <v>NZD 000</v>
      </c>
      <c r="F40" s="89"/>
      <c r="G40" s="86">
        <v>267468.18758401601</v>
      </c>
      <c r="H40" s="72"/>
      <c r="I40" s="7"/>
      <c r="J40" s="7"/>
      <c r="K40" s="7"/>
      <c r="L40" s="7"/>
      <c r="M40" s="7"/>
      <c r="N40" s="7"/>
      <c r="O40" s="7"/>
      <c r="P40" s="7"/>
      <c r="Q40" s="7"/>
    </row>
    <row r="41" spans="1:17" ht="14.25" customHeight="1" x14ac:dyDescent="0.25">
      <c r="A41" s="1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27" customHeight="1" x14ac:dyDescent="0.35">
      <c r="A42" s="84" t="s">
        <v>116</v>
      </c>
      <c r="B42" s="61"/>
      <c r="C42" s="61"/>
      <c r="D42" s="61"/>
      <c r="E42" s="61"/>
      <c r="F42" s="61"/>
      <c r="G42" s="61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4.25" customHeight="1" x14ac:dyDescent="0.25">
      <c r="A43" s="46" t="s">
        <v>168</v>
      </c>
      <c r="B43" s="47"/>
      <c r="C43" s="47"/>
      <c r="D43" s="47"/>
      <c r="E43" s="49" t="str">
        <f>Fin.units</f>
        <v>NZD 000</v>
      </c>
      <c r="F43" s="47"/>
      <c r="G43" s="25">
        <v>766434.93400000012</v>
      </c>
      <c r="I43" s="7"/>
      <c r="J43" s="7"/>
      <c r="K43" s="7"/>
      <c r="L43" s="7"/>
      <c r="M43" s="7"/>
      <c r="N43" s="7"/>
      <c r="O43" s="7"/>
      <c r="P43" s="7"/>
      <c r="Q43" s="7"/>
    </row>
    <row r="44" spans="1:17" ht="14.25" customHeight="1" x14ac:dyDescent="0.25">
      <c r="A44" s="46" t="s">
        <v>169</v>
      </c>
      <c r="B44" s="47"/>
      <c r="C44" s="47"/>
      <c r="D44" s="47"/>
      <c r="E44" s="49" t="str">
        <f>Fin.units</f>
        <v>NZD 000</v>
      </c>
      <c r="F44" s="47"/>
      <c r="G44" s="25">
        <v>217446.44841610701</v>
      </c>
      <c r="I44" s="7"/>
      <c r="J44" s="7"/>
      <c r="K44" s="7"/>
      <c r="L44" s="7"/>
      <c r="M44" s="7"/>
      <c r="N44" s="7"/>
      <c r="O44" s="7"/>
      <c r="P44" s="7"/>
      <c r="Q44" s="7"/>
    </row>
    <row r="45" spans="1:17" ht="14.25" customHeight="1" x14ac:dyDescent="0.25">
      <c r="A45" s="46" t="s">
        <v>170</v>
      </c>
      <c r="B45" s="47"/>
      <c r="C45" s="47"/>
      <c r="D45" s="47"/>
      <c r="E45" s="49" t="str">
        <f>Fin.units</f>
        <v>NZD 000</v>
      </c>
      <c r="F45" s="47"/>
      <c r="G45" s="25">
        <v>272841.71858389297</v>
      </c>
      <c r="I45" s="7"/>
      <c r="J45" s="7"/>
      <c r="K45" s="7"/>
      <c r="L45" s="7"/>
      <c r="M45" s="7"/>
      <c r="N45" s="7"/>
      <c r="O45" s="7"/>
      <c r="P45" s="7"/>
      <c r="Q45" s="7"/>
    </row>
    <row r="46" spans="1:17" s="9" customFormat="1" ht="21.75" customHeight="1" x14ac:dyDescent="0.25"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9" customFormat="1" ht="14.25" customHeight="1" x14ac:dyDescent="0.25"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9" customFormat="1" ht="14.25" customHeight="1" x14ac:dyDescent="0.25"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4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4.2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4.2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4.2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4.2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4.25" customHeight="1" x14ac:dyDescent="0.25"/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&amp;R&amp;D &amp;T</oddHead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D0F24-90CA-479F-AE99-2E8BE3EF916A}">
  <sheetPr codeName="Sheet2">
    <tabColor rgb="FF517381"/>
    <pageSetUpPr fitToPage="1"/>
  </sheetPr>
  <dimension ref="A1:L50"/>
  <sheetViews>
    <sheetView showGridLines="0" zoomScaleNormal="100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29" sqref="H29"/>
    </sheetView>
  </sheetViews>
  <sheetFormatPr defaultColWidth="9.140625" defaultRowHeight="15" x14ac:dyDescent="0.25"/>
  <cols>
    <col min="1" max="1" width="15.85546875" style="16" customWidth="1"/>
    <col min="2" max="2" width="24" style="16" customWidth="1"/>
    <col min="3" max="4" width="9.85546875" style="16" customWidth="1"/>
    <col min="5" max="5" width="11.7109375" style="16" customWidth="1"/>
    <col min="6" max="6" width="10.42578125" style="16" customWidth="1"/>
    <col min="7" max="7" width="11.42578125" style="16" customWidth="1"/>
    <col min="8" max="8" width="12.28515625" style="16" customWidth="1"/>
    <col min="9" max="9" width="12.140625" style="16" customWidth="1"/>
    <col min="10" max="10" width="12.85546875" style="16" customWidth="1"/>
    <col min="11" max="11" width="2.7109375" style="16" customWidth="1"/>
    <col min="12" max="12" width="19.140625" style="16" customWidth="1"/>
    <col min="13" max="13" width="2.7109375" style="16" customWidth="1"/>
    <col min="14" max="16384" width="9.140625" style="16"/>
  </cols>
  <sheetData>
    <row r="1" spans="1:12" ht="36" customHeight="1" x14ac:dyDescent="0.4">
      <c r="A1" s="20" t="str">
        <f ca="1">MID(CELL("filename",A1),FIND("]",CELL("filename",A1))+1,256)</f>
        <v>Inputs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9.7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 x14ac:dyDescent="0.25">
      <c r="A3" s="9"/>
      <c r="B3" s="9"/>
      <c r="C3" s="9"/>
      <c r="D3" s="9"/>
      <c r="E3" s="9"/>
      <c r="F3" s="9"/>
      <c r="G3" s="9"/>
      <c r="H3" s="45">
        <f>Reg.startdate+1</f>
        <v>44562</v>
      </c>
      <c r="I3" s="45">
        <f>H4+1</f>
        <v>44927</v>
      </c>
      <c r="J3" s="45">
        <f>I4+1</f>
        <v>45292</v>
      </c>
      <c r="K3" s="9"/>
      <c r="L3" s="9"/>
    </row>
    <row r="4" spans="1:12" ht="15.75" customHeight="1" x14ac:dyDescent="0.25">
      <c r="A4" s="9"/>
      <c r="B4" s="9"/>
      <c r="C4" s="9"/>
      <c r="D4" s="9"/>
      <c r="E4" s="9"/>
      <c r="F4" s="9"/>
      <c r="G4" s="9"/>
      <c r="H4" s="45">
        <f>EOMONTH(H3,11)</f>
        <v>44926</v>
      </c>
      <c r="I4" s="45">
        <f>EOMONTH(I3,11)</f>
        <v>45291</v>
      </c>
      <c r="J4" s="45">
        <f>EOMONTH(J3,11)</f>
        <v>45657</v>
      </c>
      <c r="K4" s="9"/>
      <c r="L4" s="9"/>
    </row>
    <row r="5" spans="1:12" ht="9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8.75" customHeight="1" x14ac:dyDescent="0.35">
      <c r="A6" s="1" t="s">
        <v>42</v>
      </c>
      <c r="B6" s="7"/>
      <c r="C6" s="7"/>
      <c r="D6" s="7"/>
      <c r="E6" s="7"/>
      <c r="G6" s="26"/>
      <c r="H6" s="7"/>
      <c r="I6" s="7"/>
      <c r="J6" s="7"/>
      <c r="K6" s="9"/>
      <c r="L6" s="9"/>
    </row>
    <row r="7" spans="1:12" ht="14.25" customHeight="1" x14ac:dyDescent="0.25">
      <c r="A7" s="50" t="s">
        <v>9</v>
      </c>
      <c r="B7" s="47"/>
      <c r="C7" s="47"/>
      <c r="D7" s="47"/>
      <c r="E7" s="48" t="s">
        <v>43</v>
      </c>
      <c r="F7" s="50"/>
      <c r="G7" s="50"/>
      <c r="H7" s="28">
        <v>1.7999999999999999E-2</v>
      </c>
      <c r="I7" s="28">
        <v>2.1999999999999999E-2</v>
      </c>
      <c r="J7" s="28">
        <v>2.1299999999999999E-2</v>
      </c>
      <c r="K7" s="9"/>
      <c r="L7" s="9"/>
    </row>
    <row r="8" spans="1:12" ht="14.25" customHeight="1" x14ac:dyDescent="0.25">
      <c r="A8" s="50" t="s">
        <v>190</v>
      </c>
      <c r="B8" s="47"/>
      <c r="C8" s="47"/>
      <c r="D8" s="47"/>
      <c r="E8" s="48" t="s">
        <v>43</v>
      </c>
      <c r="F8" s="50"/>
      <c r="G8" s="50"/>
      <c r="H8" s="28">
        <v>2.7099999999999999E-2</v>
      </c>
      <c r="I8" s="28">
        <v>2.1700000000000001E-2</v>
      </c>
      <c r="J8" s="28">
        <v>2.0400000000000001E-2</v>
      </c>
      <c r="K8" s="9"/>
      <c r="L8" s="9"/>
    </row>
    <row r="9" spans="1:12" ht="15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23.25" customHeight="1" x14ac:dyDescent="0.35">
      <c r="A10" s="1" t="s">
        <v>81</v>
      </c>
      <c r="B10" s="7"/>
      <c r="C10" s="7"/>
      <c r="D10" s="7"/>
      <c r="E10" s="7"/>
      <c r="G10" s="26"/>
      <c r="H10" s="7"/>
      <c r="I10" s="7"/>
      <c r="J10" s="7"/>
      <c r="K10" s="9"/>
      <c r="L10" s="9"/>
    </row>
    <row r="11" spans="1:12" ht="15.75" customHeight="1" x14ac:dyDescent="0.25">
      <c r="A11" s="50" t="s">
        <v>82</v>
      </c>
      <c r="B11" s="47"/>
      <c r="C11" s="47"/>
      <c r="D11" s="47"/>
      <c r="E11" s="48" t="s">
        <v>46</v>
      </c>
      <c r="F11" s="50"/>
      <c r="G11" s="47"/>
      <c r="H11" s="25">
        <v>182</v>
      </c>
      <c r="I11" s="25">
        <v>182</v>
      </c>
      <c r="J11" s="25">
        <v>183</v>
      </c>
      <c r="K11" s="9"/>
      <c r="L11" s="9"/>
    </row>
    <row r="12" spans="1:12" ht="15.75" customHeight="1" x14ac:dyDescent="0.25">
      <c r="A12" s="50" t="s">
        <v>83</v>
      </c>
      <c r="B12" s="47"/>
      <c r="C12" s="47"/>
      <c r="D12" s="47"/>
      <c r="E12" s="48" t="s">
        <v>46</v>
      </c>
      <c r="F12" s="50"/>
      <c r="G12" s="47"/>
      <c r="H12" s="25">
        <v>182</v>
      </c>
      <c r="I12" s="25">
        <v>182</v>
      </c>
      <c r="J12" s="25">
        <v>183</v>
      </c>
      <c r="K12" s="9"/>
      <c r="L12" s="9"/>
    </row>
    <row r="13" spans="1:12" ht="15.75" customHeight="1" x14ac:dyDescent="0.25">
      <c r="A13" s="50" t="s">
        <v>84</v>
      </c>
      <c r="B13" s="50"/>
      <c r="C13" s="50"/>
      <c r="D13" s="50"/>
      <c r="E13" s="48" t="s">
        <v>46</v>
      </c>
      <c r="F13" s="50"/>
      <c r="G13" s="50"/>
      <c r="H13" s="25">
        <v>148</v>
      </c>
      <c r="I13" s="25">
        <v>148</v>
      </c>
      <c r="J13" s="25">
        <v>149</v>
      </c>
      <c r="K13" s="9"/>
      <c r="L13" s="9"/>
    </row>
    <row r="14" spans="1:12" ht="15.75" customHeight="1" x14ac:dyDescent="0.25">
      <c r="A14" s="9"/>
      <c r="B14" s="9"/>
      <c r="C14" s="9"/>
      <c r="D14" s="9"/>
      <c r="E14" s="40"/>
      <c r="F14" s="9"/>
      <c r="G14" s="9"/>
      <c r="H14" s="77"/>
      <c r="I14" s="9"/>
      <c r="J14" s="9"/>
      <c r="K14" s="9"/>
      <c r="L14" s="9"/>
    </row>
    <row r="15" spans="1:12" ht="23.25" x14ac:dyDescent="0.35">
      <c r="A15" s="1" t="s">
        <v>56</v>
      </c>
      <c r="B15" s="12"/>
      <c r="C15" s="12"/>
      <c r="D15" s="12"/>
      <c r="E15" s="29"/>
      <c r="F15" s="9"/>
      <c r="G15" s="12"/>
      <c r="H15" s="12"/>
      <c r="I15" s="12"/>
      <c r="J15" s="12"/>
    </row>
    <row r="16" spans="1:12" x14ac:dyDescent="0.25">
      <c r="A16" s="46" t="str">
        <f>"Value of commissioned assets"</f>
        <v>Value of commissioned assets</v>
      </c>
      <c r="B16" s="47"/>
      <c r="C16" s="47"/>
      <c r="D16" s="47"/>
      <c r="E16" s="49" t="str">
        <f>Fin.units</f>
        <v>NZD 000</v>
      </c>
      <c r="F16" s="50"/>
      <c r="G16" s="25"/>
      <c r="H16" s="25">
        <v>416642.50250371319</v>
      </c>
      <c r="I16" s="25">
        <v>308010.99857286981</v>
      </c>
      <c r="J16" s="25">
        <v>285820.10468399362</v>
      </c>
    </row>
    <row r="17" spans="1:10" x14ac:dyDescent="0.25">
      <c r="A17" s="46" t="s">
        <v>149</v>
      </c>
      <c r="B17" s="47"/>
      <c r="C17" s="47"/>
      <c r="D17" s="47"/>
      <c r="E17" s="49" t="str">
        <f>Fin.units</f>
        <v>NZD 000</v>
      </c>
      <c r="F17" s="50"/>
      <c r="G17" s="25"/>
      <c r="H17" s="25">
        <v>9613.3309446611402</v>
      </c>
      <c r="I17" s="25">
        <v>6839.2596824054717</v>
      </c>
      <c r="J17" s="25">
        <v>4264.3933046360016</v>
      </c>
    </row>
    <row r="18" spans="1:10" x14ac:dyDescent="0.25">
      <c r="A18" s="19"/>
      <c r="B18" s="7"/>
      <c r="C18" s="7"/>
      <c r="D18" s="7"/>
      <c r="E18" s="29"/>
      <c r="F18" s="7"/>
      <c r="G18" s="12"/>
      <c r="H18" s="12"/>
      <c r="I18" s="12"/>
      <c r="J18" s="12"/>
    </row>
    <row r="19" spans="1:10" ht="23.25" x14ac:dyDescent="0.35">
      <c r="A19" s="1" t="s">
        <v>12</v>
      </c>
      <c r="B19" s="7"/>
      <c r="C19" s="7"/>
      <c r="D19" s="7"/>
      <c r="E19" s="29"/>
      <c r="F19" s="7"/>
      <c r="G19" s="12"/>
      <c r="H19" s="12"/>
      <c r="I19" s="12"/>
      <c r="J19" s="12"/>
    </row>
    <row r="20" spans="1:10" x14ac:dyDescent="0.25">
      <c r="A20" s="46" t="s">
        <v>98</v>
      </c>
      <c r="B20" s="47"/>
      <c r="C20" s="47"/>
      <c r="D20" s="47"/>
      <c r="E20" s="49" t="str">
        <f>Fin.units</f>
        <v>NZD 000</v>
      </c>
      <c r="F20" s="50"/>
      <c r="G20" s="51"/>
      <c r="H20" s="25">
        <v>0</v>
      </c>
      <c r="I20" s="25">
        <v>0</v>
      </c>
      <c r="J20" s="25">
        <v>0</v>
      </c>
    </row>
    <row r="21" spans="1:10" x14ac:dyDescent="0.25">
      <c r="A21" s="46" t="s">
        <v>100</v>
      </c>
      <c r="B21" s="47"/>
      <c r="C21" s="47"/>
      <c r="D21" s="47"/>
      <c r="E21" s="49" t="str">
        <f>Fin.units</f>
        <v>NZD 000</v>
      </c>
      <c r="F21" s="50"/>
      <c r="G21" s="51"/>
      <c r="H21" s="25">
        <v>0</v>
      </c>
      <c r="I21" s="25">
        <v>0</v>
      </c>
      <c r="J21" s="25">
        <v>0</v>
      </c>
    </row>
    <row r="22" spans="1:10" x14ac:dyDescent="0.25">
      <c r="A22" s="12"/>
      <c r="B22" s="12"/>
      <c r="C22" s="12"/>
      <c r="D22" s="12"/>
      <c r="E22" s="29"/>
      <c r="F22" s="12"/>
      <c r="G22" s="12"/>
      <c r="H22" s="30"/>
      <c r="I22" s="30"/>
      <c r="J22" s="30"/>
    </row>
    <row r="23" spans="1:10" ht="23.25" x14ac:dyDescent="0.35">
      <c r="A23" s="1" t="s">
        <v>152</v>
      </c>
      <c r="B23" s="7"/>
      <c r="C23" s="7"/>
      <c r="D23" s="7"/>
      <c r="E23" s="29"/>
      <c r="F23" s="7"/>
      <c r="G23" s="12"/>
      <c r="H23" s="12"/>
      <c r="I23" s="12"/>
      <c r="J23" s="12"/>
    </row>
    <row r="24" spans="1:10" x14ac:dyDescent="0.25">
      <c r="A24" s="46" t="s">
        <v>153</v>
      </c>
      <c r="B24" s="47"/>
      <c r="C24" s="47"/>
      <c r="D24" s="47"/>
      <c r="E24" s="49" t="str">
        <f>Fin.units</f>
        <v>NZD 000</v>
      </c>
      <c r="F24" s="50"/>
      <c r="G24" s="51"/>
      <c r="H24" s="25">
        <v>97309.968582434201</v>
      </c>
      <c r="I24" s="25">
        <v>119948.59426207223</v>
      </c>
      <c r="J24" s="25">
        <v>115861.39182140579</v>
      </c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30"/>
      <c r="J25" s="30"/>
    </row>
    <row r="26" spans="1:10" ht="23.25" x14ac:dyDescent="0.35">
      <c r="A26" s="1" t="s">
        <v>39</v>
      </c>
      <c r="B26" s="12"/>
      <c r="C26" s="12"/>
      <c r="D26" s="12"/>
      <c r="E26" s="29"/>
      <c r="F26" s="12"/>
      <c r="G26" s="12"/>
      <c r="H26" s="12"/>
      <c r="I26" s="75"/>
      <c r="J26" s="75"/>
    </row>
    <row r="27" spans="1:10" x14ac:dyDescent="0.25">
      <c r="A27" s="46" t="s">
        <v>97</v>
      </c>
      <c r="B27" s="47"/>
      <c r="C27" s="47"/>
      <c r="D27" s="47"/>
      <c r="E27" s="49" t="str">
        <f>Fin.units</f>
        <v>NZD 000</v>
      </c>
      <c r="F27" s="50"/>
      <c r="G27" s="51"/>
      <c r="H27" s="25">
        <v>159700.60034726482</v>
      </c>
      <c r="I27" s="25">
        <v>157475.83866050348</v>
      </c>
      <c r="J27" s="25">
        <v>155320.38666756306</v>
      </c>
    </row>
    <row r="28" spans="1:10" x14ac:dyDescent="0.25">
      <c r="A28" s="12"/>
      <c r="B28" s="12"/>
      <c r="C28" s="12"/>
      <c r="D28" s="12"/>
      <c r="E28" s="29"/>
      <c r="F28" s="12"/>
      <c r="G28" s="12"/>
      <c r="H28" s="12"/>
      <c r="I28" s="12"/>
      <c r="J28" s="12"/>
    </row>
    <row r="29" spans="1:10" ht="23.25" x14ac:dyDescent="0.35">
      <c r="A29" s="1" t="s">
        <v>178</v>
      </c>
      <c r="B29" s="12"/>
      <c r="C29" s="12"/>
      <c r="D29" s="12"/>
      <c r="E29" s="29"/>
      <c r="F29" s="12"/>
      <c r="G29" s="12"/>
      <c r="H29" s="12"/>
      <c r="I29" s="75"/>
      <c r="J29" s="75"/>
    </row>
    <row r="30" spans="1:10" x14ac:dyDescent="0.25">
      <c r="A30" s="46" t="s">
        <v>187</v>
      </c>
      <c r="B30" s="47"/>
      <c r="C30" s="47"/>
      <c r="D30" s="47"/>
      <c r="E30" s="49" t="str">
        <f>Fin.units</f>
        <v>NZD 000</v>
      </c>
      <c r="F30" s="50"/>
      <c r="G30" s="51"/>
      <c r="H30" s="25">
        <v>14182.102171400395</v>
      </c>
      <c r="I30" s="25">
        <v>14496.436579040363</v>
      </c>
      <c r="J30" s="25">
        <v>15517.10086626942</v>
      </c>
    </row>
    <row r="31" spans="1:10" x14ac:dyDescent="0.25">
      <c r="A31" s="12"/>
      <c r="B31" s="12"/>
      <c r="C31" s="12"/>
      <c r="D31" s="12"/>
      <c r="E31" s="29"/>
      <c r="F31" s="12"/>
      <c r="G31" s="12"/>
      <c r="H31" s="12"/>
      <c r="I31" s="12"/>
      <c r="J31" s="12"/>
    </row>
    <row r="32" spans="1:10" ht="23.25" x14ac:dyDescent="0.35">
      <c r="A32" s="1" t="s">
        <v>49</v>
      </c>
      <c r="B32" s="12"/>
      <c r="C32" s="12"/>
      <c r="D32" s="12"/>
      <c r="E32" s="29"/>
      <c r="F32" s="12"/>
      <c r="G32" s="12"/>
      <c r="H32" s="12"/>
      <c r="I32" s="12"/>
      <c r="J32" s="12"/>
    </row>
    <row r="33" spans="1:10" x14ac:dyDescent="0.25">
      <c r="A33" s="46" t="s">
        <v>2</v>
      </c>
      <c r="B33" s="47"/>
      <c r="C33" s="47"/>
      <c r="D33" s="47"/>
      <c r="E33" s="49" t="str">
        <f>Fin.units</f>
        <v>NZD 000</v>
      </c>
      <c r="F33" s="50"/>
      <c r="G33" s="51"/>
      <c r="H33" s="25">
        <v>0</v>
      </c>
      <c r="I33" s="25">
        <v>0</v>
      </c>
      <c r="J33" s="25">
        <v>0</v>
      </c>
    </row>
    <row r="34" spans="1:10" x14ac:dyDescent="0.25">
      <c r="A34" s="46" t="s">
        <v>179</v>
      </c>
      <c r="B34" s="47"/>
      <c r="C34" s="47"/>
      <c r="D34" s="47"/>
      <c r="E34" s="49" t="str">
        <f>Fin.units</f>
        <v>NZD 000</v>
      </c>
      <c r="F34" s="50"/>
      <c r="G34" s="51"/>
      <c r="H34" s="25">
        <v>9666.287650293827</v>
      </c>
      <c r="I34" s="25">
        <v>9477.6739122583858</v>
      </c>
      <c r="J34" s="25">
        <v>9027.870151408315</v>
      </c>
    </row>
    <row r="35" spans="1:10" x14ac:dyDescent="0.25">
      <c r="A35" s="12"/>
      <c r="B35" s="12"/>
      <c r="C35" s="12"/>
      <c r="D35" s="12"/>
      <c r="E35" s="29"/>
      <c r="F35" s="12"/>
      <c r="G35" s="12"/>
      <c r="H35" s="12"/>
      <c r="I35" s="12"/>
      <c r="J35" s="12"/>
    </row>
    <row r="36" spans="1:10" ht="23.25" x14ac:dyDescent="0.35">
      <c r="A36" s="1" t="s">
        <v>50</v>
      </c>
      <c r="B36" s="12"/>
      <c r="C36" s="12"/>
      <c r="D36" s="12"/>
      <c r="E36" s="29"/>
      <c r="F36" s="12"/>
      <c r="G36" s="12"/>
      <c r="H36" s="12"/>
      <c r="I36" s="12"/>
      <c r="J36" s="12"/>
    </row>
    <row r="37" spans="1:10" x14ac:dyDescent="0.25">
      <c r="A37" s="46" t="s">
        <v>50</v>
      </c>
      <c r="B37" s="47"/>
      <c r="C37" s="47"/>
      <c r="D37" s="47"/>
      <c r="E37" s="49" t="str">
        <f>Fin.units</f>
        <v>NZD 000</v>
      </c>
      <c r="F37" s="50"/>
      <c r="G37" s="51"/>
      <c r="H37" s="25">
        <v>473403.63703180099</v>
      </c>
      <c r="I37" s="25">
        <v>464905.33505995263</v>
      </c>
      <c r="J37" s="25">
        <v>467576.42937020789</v>
      </c>
    </row>
    <row r="38" spans="1:10" x14ac:dyDescent="0.25">
      <c r="A38" s="46" t="s">
        <v>96</v>
      </c>
      <c r="B38" s="47"/>
      <c r="C38" s="47"/>
      <c r="D38" s="47"/>
      <c r="E38" s="49" t="str">
        <f>Fin.units</f>
        <v>NZD 000</v>
      </c>
      <c r="F38" s="50"/>
      <c r="G38" s="51"/>
      <c r="H38" s="25">
        <v>361526.67671253911</v>
      </c>
      <c r="I38" s="25">
        <v>362189.7180530823</v>
      </c>
      <c r="J38" s="25">
        <v>358078.10096164653</v>
      </c>
    </row>
    <row r="39" spans="1:10" x14ac:dyDescent="0.25">
      <c r="A39" s="12"/>
      <c r="B39" s="12"/>
      <c r="C39" s="12"/>
      <c r="D39" s="12"/>
      <c r="E39" s="29"/>
      <c r="F39" s="12"/>
      <c r="G39" s="12"/>
      <c r="H39" s="12"/>
      <c r="I39" s="12"/>
      <c r="J39" s="12"/>
    </row>
    <row r="40" spans="1:10" ht="23.25" x14ac:dyDescent="0.35">
      <c r="A40" s="1" t="s">
        <v>127</v>
      </c>
      <c r="B40" s="12"/>
      <c r="C40" s="12"/>
      <c r="D40" s="12"/>
      <c r="E40" s="29"/>
      <c r="F40" s="12"/>
      <c r="G40" s="12"/>
      <c r="H40" s="12"/>
      <c r="I40" s="12"/>
      <c r="J40" s="12"/>
    </row>
    <row r="41" spans="1:10" x14ac:dyDescent="0.25">
      <c r="A41" s="46" t="s">
        <v>125</v>
      </c>
      <c r="B41" s="47"/>
      <c r="C41" s="47"/>
      <c r="D41" s="47"/>
      <c r="E41" s="49" t="str">
        <f>Fin.units</f>
        <v>NZD 000</v>
      </c>
      <c r="F41" s="50"/>
      <c r="G41" s="50"/>
      <c r="H41" s="25">
        <v>0</v>
      </c>
      <c r="I41" s="25">
        <v>0</v>
      </c>
      <c r="J41" s="25">
        <v>0</v>
      </c>
    </row>
    <row r="42" spans="1:10" x14ac:dyDescent="0.25">
      <c r="A42" s="46" t="s">
        <v>182</v>
      </c>
      <c r="B42" s="47"/>
      <c r="C42" s="47"/>
      <c r="D42" s="47"/>
      <c r="E42" s="49" t="str">
        <f>Fin.units</f>
        <v>NZD 000</v>
      </c>
      <c r="F42" s="50"/>
      <c r="G42" s="50"/>
      <c r="H42" s="25">
        <v>-30592.109882349938</v>
      </c>
      <c r="I42" s="25">
        <v>-31584.378225557684</v>
      </c>
      <c r="J42" s="25">
        <v>-33072.313304168645</v>
      </c>
    </row>
    <row r="43" spans="1:10" x14ac:dyDescent="0.25">
      <c r="A43" s="12"/>
      <c r="B43" s="12"/>
      <c r="C43" s="12"/>
      <c r="D43" s="12"/>
      <c r="E43" s="29"/>
      <c r="F43" s="12"/>
      <c r="G43" s="12"/>
      <c r="H43" s="12"/>
      <c r="I43" s="12"/>
      <c r="J43" s="12"/>
    </row>
    <row r="44" spans="1:10" ht="23.25" x14ac:dyDescent="0.35">
      <c r="A44" s="1" t="s">
        <v>60</v>
      </c>
      <c r="B44" s="12"/>
      <c r="C44" s="12"/>
      <c r="D44" s="12"/>
      <c r="E44" s="29"/>
      <c r="F44" s="12"/>
      <c r="G44" s="12"/>
      <c r="H44" s="12"/>
      <c r="I44" s="12"/>
      <c r="J44" s="12"/>
    </row>
    <row r="45" spans="1:10" x14ac:dyDescent="0.25">
      <c r="A45" s="46" t="s">
        <v>124</v>
      </c>
      <c r="B45" s="47"/>
      <c r="C45" s="47"/>
      <c r="D45" s="47"/>
      <c r="E45" s="49" t="str">
        <f>Fin.units</f>
        <v>NZD 000</v>
      </c>
      <c r="F45" s="50"/>
      <c r="G45" s="51"/>
      <c r="H45" s="25">
        <v>0</v>
      </c>
      <c r="I45" s="25">
        <v>0</v>
      </c>
      <c r="J45" s="25">
        <v>0</v>
      </c>
    </row>
    <row r="46" spans="1:10" x14ac:dyDescent="0.25">
      <c r="A46" s="46" t="s">
        <v>134</v>
      </c>
      <c r="B46" s="47"/>
      <c r="C46" s="47"/>
      <c r="D46" s="47"/>
      <c r="E46" s="49" t="str">
        <f>Fin.units</f>
        <v>NZD 000</v>
      </c>
      <c r="F46" s="50"/>
      <c r="G46" s="51"/>
      <c r="H46" s="25">
        <v>42320.500583892979</v>
      </c>
      <c r="I46" s="25">
        <v>30418.357999999978</v>
      </c>
      <c r="J46" s="25">
        <v>-17971.007000000001</v>
      </c>
    </row>
    <row r="47" spans="1:10" x14ac:dyDescent="0.25">
      <c r="A47" s="46" t="s">
        <v>135</v>
      </c>
      <c r="B47" s="47"/>
      <c r="C47" s="47"/>
      <c r="D47" s="47"/>
      <c r="E47" s="49" t="str">
        <f>Fin.units</f>
        <v>NZD 000</v>
      </c>
      <c r="F47" s="50"/>
      <c r="G47" s="51"/>
      <c r="H47" s="25">
        <v>15407.222416107019</v>
      </c>
      <c r="I47" s="25">
        <v>-10729.765000000014</v>
      </c>
      <c r="J47" s="25">
        <v>-24699.502</v>
      </c>
    </row>
    <row r="48" spans="1:1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23.25" x14ac:dyDescent="0.35">
      <c r="A49" s="1" t="s">
        <v>165</v>
      </c>
      <c r="B49" s="12"/>
      <c r="C49" s="12"/>
      <c r="D49" s="12"/>
      <c r="E49" s="29"/>
      <c r="F49" s="12"/>
      <c r="G49" s="12"/>
      <c r="H49" s="12"/>
      <c r="I49" s="12"/>
      <c r="J49" s="12"/>
    </row>
    <row r="50" spans="1:10" x14ac:dyDescent="0.25">
      <c r="A50" s="46" t="s">
        <v>164</v>
      </c>
      <c r="B50" s="47"/>
      <c r="C50" s="47"/>
      <c r="D50" s="47"/>
      <c r="E50" s="49" t="str">
        <f>Fin.units</f>
        <v>NZD 000</v>
      </c>
      <c r="F50" s="50"/>
      <c r="G50" s="51"/>
      <c r="H50" s="25">
        <v>1970.8296527119667</v>
      </c>
      <c r="I50" s="25">
        <v>1951.1026623142632</v>
      </c>
      <c r="J50" s="25">
        <v>1933.4580324700328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&amp;R&amp;D &amp;T</oddHead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6D93F-9FC1-45AF-850D-7DF62E352F71}">
  <sheetPr codeName="Sheet4">
    <tabColor theme="0" tint="-0.499984740745262"/>
    <pageSetUpPr fitToPage="1"/>
  </sheetPr>
  <dimension ref="A1:L19"/>
  <sheetViews>
    <sheetView showGridLines="0" zoomScaleNormal="100" zoomScaleSheetLayoutView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6" sqref="H6"/>
    </sheetView>
  </sheetViews>
  <sheetFormatPr defaultColWidth="9.140625" defaultRowHeight="15" x14ac:dyDescent="0.25"/>
  <cols>
    <col min="1" max="1" width="15.85546875" style="16" customWidth="1"/>
    <col min="2" max="3" width="9.85546875" style="16" customWidth="1"/>
    <col min="4" max="4" width="24.7109375" style="16" customWidth="1"/>
    <col min="5" max="5" width="11.7109375" style="16" customWidth="1"/>
    <col min="6" max="6" width="6.7109375" style="16" customWidth="1"/>
    <col min="7" max="7" width="11.42578125" style="16" customWidth="1"/>
    <col min="8" max="10" width="9.85546875" style="16" customWidth="1"/>
    <col min="11" max="11" width="2.7109375" style="16" customWidth="1"/>
    <col min="12" max="12" width="19.140625" style="16" customWidth="1"/>
    <col min="13" max="13" width="2.7109375" style="16" customWidth="1"/>
    <col min="14" max="16384" width="9.140625" style="16"/>
  </cols>
  <sheetData>
    <row r="1" spans="1:12" ht="36" customHeight="1" x14ac:dyDescent="0.4">
      <c r="A1" s="20" t="str">
        <f ca="1">MID(CELL("filename",A1),FIND("]",CELL("filename",A1))+1,256)</f>
        <v>Timing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 customHeight="1" x14ac:dyDescent="0.25">
      <c r="A2" s="9"/>
      <c r="B2" s="9"/>
      <c r="C2" s="9"/>
      <c r="D2" s="9"/>
      <c r="E2" s="9"/>
      <c r="F2" s="9"/>
      <c r="G2" s="9"/>
      <c r="H2" s="45">
        <f>Reg.startdate+1</f>
        <v>44562</v>
      </c>
      <c r="I2" s="45">
        <f>H3+1</f>
        <v>44927</v>
      </c>
      <c r="J2" s="45">
        <f>I3+1</f>
        <v>45292</v>
      </c>
      <c r="K2" s="9"/>
      <c r="L2" s="9"/>
    </row>
    <row r="3" spans="1:12" ht="15.75" customHeight="1" x14ac:dyDescent="0.25">
      <c r="A3" s="9"/>
      <c r="B3" s="9"/>
      <c r="C3" s="9"/>
      <c r="D3" s="9"/>
      <c r="E3" s="9"/>
      <c r="F3" s="9"/>
      <c r="G3" s="9"/>
      <c r="H3" s="45">
        <f>EOMONTH(H2,11)</f>
        <v>44926</v>
      </c>
      <c r="I3" s="45">
        <f>EOMONTH(I2,11)</f>
        <v>45291</v>
      </c>
      <c r="J3" s="45">
        <f>EOMONTH(J2,11)</f>
        <v>45657</v>
      </c>
      <c r="K3" s="9"/>
      <c r="L3" s="9"/>
    </row>
    <row r="4" spans="1:12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9.5" customHeight="1" x14ac:dyDescent="0.35">
      <c r="A5" s="1" t="s">
        <v>67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50" t="s">
        <v>45</v>
      </c>
      <c r="B6" s="47"/>
      <c r="C6" s="47"/>
      <c r="D6" s="47"/>
      <c r="E6" s="48" t="s">
        <v>46</v>
      </c>
      <c r="F6" s="50"/>
      <c r="G6" s="47"/>
      <c r="H6" s="52">
        <f>H3-H2+1</f>
        <v>365</v>
      </c>
      <c r="I6" s="52">
        <f>I3-I2+1</f>
        <v>365</v>
      </c>
      <c r="J6" s="52">
        <f>J3-J2+1</f>
        <v>366</v>
      </c>
    </row>
    <row r="7" spans="1:12" x14ac:dyDescent="0.25">
      <c r="A7" s="50" t="s">
        <v>174</v>
      </c>
      <c r="B7" s="47"/>
      <c r="C7" s="47"/>
      <c r="D7" s="47"/>
      <c r="E7" s="48" t="s">
        <v>46</v>
      </c>
      <c r="F7" s="50"/>
      <c r="G7" s="47"/>
      <c r="H7" s="52">
        <f>SUM($H6:H6)-Inputs!H13</f>
        <v>217</v>
      </c>
      <c r="I7" s="52">
        <f>SUM($H6:I6)-Inputs!I13</f>
        <v>582</v>
      </c>
      <c r="J7" s="52">
        <f>SUM($H6:J6)-Inputs!J13</f>
        <v>947</v>
      </c>
    </row>
    <row r="8" spans="1:12" x14ac:dyDescent="0.25">
      <c r="A8" s="50" t="s">
        <v>72</v>
      </c>
      <c r="B8" s="47"/>
      <c r="C8" s="47"/>
      <c r="D8" s="47"/>
      <c r="E8" s="48" t="s">
        <v>44</v>
      </c>
      <c r="F8" s="50"/>
      <c r="G8" s="47"/>
      <c r="H8" s="52">
        <f>YEARFRAC(H3,Reg.startdate)</f>
        <v>1</v>
      </c>
      <c r="I8" s="52">
        <f>YEARFRAC(I3,Reg.startdate)</f>
        <v>2</v>
      </c>
      <c r="J8" s="52">
        <f>YEARFRAC(J3,Reg.startdate)</f>
        <v>3</v>
      </c>
    </row>
    <row r="9" spans="1:12" x14ac:dyDescent="0.25">
      <c r="A9" s="31"/>
      <c r="B9" s="12"/>
      <c r="C9" s="12"/>
      <c r="D9" s="12"/>
      <c r="E9" s="12"/>
      <c r="F9" s="12"/>
      <c r="G9" s="12"/>
      <c r="H9" s="85"/>
      <c r="I9" s="69"/>
      <c r="J9" s="69"/>
    </row>
    <row r="10" spans="1:12" ht="23.25" x14ac:dyDescent="0.35">
      <c r="A10" s="1" t="s">
        <v>48</v>
      </c>
      <c r="B10" s="12"/>
      <c r="C10" s="12"/>
      <c r="D10" s="12"/>
      <c r="E10" s="12"/>
      <c r="F10" s="12"/>
      <c r="G10" s="12"/>
      <c r="H10" s="85"/>
      <c r="I10" s="69"/>
      <c r="J10" s="69"/>
    </row>
    <row r="11" spans="1:12" x14ac:dyDescent="0.25">
      <c r="A11" s="50" t="s">
        <v>139</v>
      </c>
      <c r="B11" s="47"/>
      <c r="C11" s="47"/>
      <c r="D11" s="47"/>
      <c r="E11" s="48"/>
      <c r="F11" s="50"/>
      <c r="G11" s="47"/>
      <c r="H11" s="53">
        <f>(1+WACC)^-(H8)</f>
        <v>0.9549274255156609</v>
      </c>
      <c r="I11" s="53">
        <f>(1+WACC)^-(I8)</f>
        <v>0.91188638800196808</v>
      </c>
      <c r="J11" s="53">
        <f>(1+WACC)^-(J8)</f>
        <v>0.87078532085749449</v>
      </c>
    </row>
    <row r="12" spans="1:12" x14ac:dyDescent="0.25">
      <c r="A12" s="50" t="s">
        <v>175</v>
      </c>
      <c r="B12" s="47"/>
      <c r="C12" s="47"/>
      <c r="D12" s="47"/>
      <c r="E12" s="48"/>
      <c r="F12" s="50"/>
      <c r="G12" s="47"/>
      <c r="H12" s="53">
        <f>(1+WACC)^-(H7/365)</f>
        <v>0.97295324594739352</v>
      </c>
      <c r="I12" s="53">
        <f>(1+WACC)^-(I7/365)</f>
        <v>0.92909973829965009</v>
      </c>
      <c r="J12" s="53">
        <f>(1+WACC)^-(J7/365)</f>
        <v>0.88722282114175932</v>
      </c>
    </row>
    <row r="13" spans="1:12" x14ac:dyDescent="0.25">
      <c r="H13" s="70"/>
      <c r="I13" s="70"/>
      <c r="J13" s="70"/>
    </row>
    <row r="14" spans="1:12" ht="23.25" x14ac:dyDescent="0.35">
      <c r="A14" s="1" t="s">
        <v>78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2" x14ac:dyDescent="0.25">
      <c r="A15" s="50" t="s">
        <v>75</v>
      </c>
      <c r="B15" s="47"/>
      <c r="C15" s="47"/>
      <c r="D15" s="47"/>
      <c r="E15" s="48" t="s">
        <v>57</v>
      </c>
      <c r="F15" s="50"/>
      <c r="G15" s="47"/>
      <c r="H15" s="53">
        <f>(1+WACC)^(Inputs!H11/H$6)</f>
        <v>1.0232632546753275</v>
      </c>
      <c r="I15" s="53">
        <f>(1+WACC)^(Inputs!I11/I$6)</f>
        <v>1.0232632546753275</v>
      </c>
      <c r="J15" s="53">
        <f>(1+WACC)^(Inputs!J11/J$6)</f>
        <v>1.0233279044372825</v>
      </c>
    </row>
    <row r="16" spans="1:12" x14ac:dyDescent="0.25">
      <c r="A16" s="50" t="s">
        <v>79</v>
      </c>
      <c r="B16" s="47"/>
      <c r="C16" s="47"/>
      <c r="D16" s="47"/>
      <c r="E16" s="48" t="s">
        <v>57</v>
      </c>
      <c r="F16" s="50"/>
      <c r="G16" s="47"/>
      <c r="H16" s="53">
        <f>(1+WACC)^(Inputs!H12/H$6)</f>
        <v>1.0232632546753275</v>
      </c>
      <c r="I16" s="53">
        <f>(1+WACC)^(Inputs!I12/I$6)</f>
        <v>1.0232632546753275</v>
      </c>
      <c r="J16" s="53">
        <f>(1+WACC)^(Inputs!J12/J$6)</f>
        <v>1.0233279044372825</v>
      </c>
    </row>
    <row r="17" spans="1:10" x14ac:dyDescent="0.25">
      <c r="A17" s="50" t="s">
        <v>80</v>
      </c>
      <c r="B17" s="47"/>
      <c r="C17" s="47"/>
      <c r="D17" s="47"/>
      <c r="E17" s="48" t="s">
        <v>57</v>
      </c>
      <c r="F17" s="50"/>
      <c r="G17" s="47"/>
      <c r="H17" s="53">
        <f>(1+WACC)^(Inputs!H13/H$6)</f>
        <v>1.0188766391561104</v>
      </c>
      <c r="I17" s="53">
        <f>(1+WACC)^(Inputs!I13/I$6)</f>
        <v>1.0188766391561104</v>
      </c>
      <c r="J17" s="53">
        <f>(1+WACC)^(Inputs!J13/J$6)</f>
        <v>1.0189529721592598</v>
      </c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H19" s="42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&amp;R&amp;D &amp;T</oddHead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B19F-D994-4D47-B90D-071F59D0A24D}">
  <sheetPr codeName="Sheet5">
    <tabColor theme="0" tint="-0.499984740745262"/>
    <pageSetUpPr fitToPage="1"/>
  </sheetPr>
  <dimension ref="A1:L16"/>
  <sheetViews>
    <sheetView showGridLines="0" zoomScaleNormal="100" zoomScaleSheetLayoutView="100" workbookViewId="0">
      <pane xSplit="7" ySplit="3" topLeftCell="H4" activePane="bottomRight" state="frozen"/>
      <selection pane="topRight" activeCell="I1" sqref="I1"/>
      <selection pane="bottomLeft" activeCell="A5" sqref="A5"/>
      <selection pane="bottomRight" activeCell="H9" sqref="H9"/>
    </sheetView>
  </sheetViews>
  <sheetFormatPr defaultColWidth="9.140625" defaultRowHeight="15" x14ac:dyDescent="0.25"/>
  <cols>
    <col min="1" max="1" width="15.85546875" style="16" customWidth="1"/>
    <col min="2" max="4" width="9.85546875" style="16" customWidth="1"/>
    <col min="5" max="5" width="11.7109375" style="16" customWidth="1"/>
    <col min="6" max="6" width="6.7109375" style="16" customWidth="1"/>
    <col min="7" max="7" width="11.42578125" style="16" customWidth="1"/>
    <col min="8" max="8" width="12.28515625" style="16" customWidth="1"/>
    <col min="9" max="10" width="11.42578125" style="16" customWidth="1"/>
    <col min="11" max="11" width="2.7109375" style="16" customWidth="1"/>
    <col min="12" max="12" width="19.140625" style="16" customWidth="1"/>
    <col min="13" max="13" width="2.7109375" style="16" customWidth="1"/>
    <col min="14" max="16384" width="9.140625" style="16"/>
  </cols>
  <sheetData>
    <row r="1" spans="1:12" ht="26.25" x14ac:dyDescent="0.4">
      <c r="A1" s="20" t="str">
        <f ca="1">MID(CELL("filename",A1),FIND("]",CELL("filename",A1))+1,256)</f>
        <v>RAB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x14ac:dyDescent="0.25">
      <c r="A2" s="55"/>
      <c r="B2" s="55"/>
      <c r="C2" s="55"/>
      <c r="D2" s="55"/>
      <c r="E2" s="55"/>
      <c r="F2" s="55"/>
      <c r="G2" s="55"/>
      <c r="H2" s="45">
        <f>Reg.startdate+1</f>
        <v>44562</v>
      </c>
      <c r="I2" s="45">
        <f>H3+1</f>
        <v>44927</v>
      </c>
      <c r="J2" s="45">
        <f>I3+1</f>
        <v>45292</v>
      </c>
      <c r="K2" s="55"/>
    </row>
    <row r="3" spans="1:12" x14ac:dyDescent="0.25">
      <c r="A3" s="55"/>
      <c r="B3" s="55"/>
      <c r="C3" s="55"/>
      <c r="D3" s="56"/>
      <c r="E3" s="57"/>
      <c r="F3" s="57"/>
      <c r="G3" s="55"/>
      <c r="H3" s="45">
        <f>EOMONTH(H2,11)</f>
        <v>44926</v>
      </c>
      <c r="I3" s="45">
        <f>EOMONTH(I2,11)</f>
        <v>45291</v>
      </c>
      <c r="J3" s="45">
        <f>EOMONTH(J2,11)</f>
        <v>45657</v>
      </c>
      <c r="K3" s="55"/>
    </row>
    <row r="4" spans="1:12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3.25" x14ac:dyDescent="0.35">
      <c r="A5" s="1" t="s">
        <v>73</v>
      </c>
      <c r="B5" s="12"/>
      <c r="C5" s="12"/>
      <c r="D5" s="12"/>
      <c r="E5" s="12"/>
      <c r="F5" s="12"/>
      <c r="G5" s="12"/>
      <c r="H5" s="32"/>
      <c r="I5" s="32"/>
      <c r="J5" s="32"/>
    </row>
    <row r="6" spans="1:12" x14ac:dyDescent="0.25">
      <c r="A6" s="50" t="s">
        <v>1</v>
      </c>
      <c r="B6" s="47"/>
      <c r="C6" s="47"/>
      <c r="D6" s="47"/>
      <c r="E6" s="48" t="str">
        <f t="shared" ref="E6:E12" si="0">Fin.units</f>
        <v>NZD 000</v>
      </c>
      <c r="F6" s="50"/>
      <c r="G6" s="47"/>
      <c r="H6" s="52">
        <f>G12</f>
        <v>5424750.6660000002</v>
      </c>
      <c r="I6" s="52">
        <f>H12</f>
        <v>5474912.8309990084</v>
      </c>
      <c r="J6" s="52">
        <f>I12</f>
        <v>5444806.3484564032</v>
      </c>
    </row>
    <row r="7" spans="1:12" x14ac:dyDescent="0.25">
      <c r="A7" s="50" t="s">
        <v>51</v>
      </c>
      <c r="B7" s="47"/>
      <c r="C7" s="47"/>
      <c r="D7" s="47"/>
      <c r="E7" s="48" t="str">
        <f t="shared" si="0"/>
        <v>NZD 000</v>
      </c>
      <c r="F7" s="50"/>
      <c r="G7" s="47"/>
      <c r="H7" s="52">
        <f>-Inputs!H37</f>
        <v>-473403.63703180099</v>
      </c>
      <c r="I7" s="52">
        <f>-Inputs!I37</f>
        <v>-464905.33505995263</v>
      </c>
      <c r="J7" s="52">
        <f>-Inputs!J37</f>
        <v>-467576.42937020789</v>
      </c>
    </row>
    <row r="8" spans="1:12" x14ac:dyDescent="0.25">
      <c r="A8" s="50" t="s">
        <v>52</v>
      </c>
      <c r="B8" s="47"/>
      <c r="C8" s="47"/>
      <c r="D8" s="47"/>
      <c r="E8" s="48" t="str">
        <f t="shared" si="0"/>
        <v>NZD 000</v>
      </c>
      <c r="F8" s="50"/>
      <c r="G8" s="47"/>
      <c r="H8" s="52">
        <f>-Inputs!H20</f>
        <v>0</v>
      </c>
      <c r="I8" s="52">
        <f>-Inputs!I20</f>
        <v>0</v>
      </c>
      <c r="J8" s="52">
        <f>-Inputs!J20</f>
        <v>0</v>
      </c>
    </row>
    <row r="9" spans="1:12" x14ac:dyDescent="0.25">
      <c r="A9" s="50" t="s">
        <v>53</v>
      </c>
      <c r="B9" s="47"/>
      <c r="C9" s="47"/>
      <c r="D9" s="47"/>
      <c r="E9" s="48" t="str">
        <f t="shared" si="0"/>
        <v>NZD 000</v>
      </c>
      <c r="F9" s="50"/>
      <c r="G9" s="47"/>
      <c r="H9" s="52">
        <f>Inputs!H24</f>
        <v>97309.968582434201</v>
      </c>
      <c r="I9" s="52">
        <f>Inputs!I24</f>
        <v>119948.59426207223</v>
      </c>
      <c r="J9" s="52">
        <f>Inputs!J24</f>
        <v>115861.39182140579</v>
      </c>
    </row>
    <row r="10" spans="1:12" x14ac:dyDescent="0.25">
      <c r="A10" s="50" t="s">
        <v>54</v>
      </c>
      <c r="B10" s="47"/>
      <c r="C10" s="47"/>
      <c r="D10" s="47"/>
      <c r="E10" s="48" t="str">
        <f t="shared" si="0"/>
        <v>NZD 000</v>
      </c>
      <c r="F10" s="50"/>
      <c r="G10" s="59"/>
      <c r="H10" s="52">
        <f>Inputs!H$16</f>
        <v>416642.50250371319</v>
      </c>
      <c r="I10" s="52">
        <f>Inputs!I$16</f>
        <v>308010.99857286981</v>
      </c>
      <c r="J10" s="52">
        <f>Inputs!J$16</f>
        <v>285820.10468399362</v>
      </c>
    </row>
    <row r="11" spans="1:12" x14ac:dyDescent="0.25">
      <c r="A11" s="50" t="s">
        <v>150</v>
      </c>
      <c r="B11" s="47"/>
      <c r="C11" s="47"/>
      <c r="D11" s="47"/>
      <c r="E11" s="48" t="str">
        <f t="shared" si="0"/>
        <v>NZD 000</v>
      </c>
      <c r="F11" s="50"/>
      <c r="G11" s="59"/>
      <c r="H11" s="52">
        <f>Inputs!H17</f>
        <v>9613.3309446611402</v>
      </c>
      <c r="I11" s="52">
        <f>Inputs!I17</f>
        <v>6839.2596824054717</v>
      </c>
      <c r="J11" s="52">
        <f>Inputs!J17</f>
        <v>4264.3933046360016</v>
      </c>
    </row>
    <row r="12" spans="1:12" x14ac:dyDescent="0.25">
      <c r="A12" s="58" t="s">
        <v>61</v>
      </c>
      <c r="B12" s="47"/>
      <c r="C12" s="47"/>
      <c r="D12" s="47"/>
      <c r="E12" s="48" t="str">
        <f t="shared" si="0"/>
        <v>NZD 000</v>
      </c>
      <c r="F12" s="50"/>
      <c r="G12" s="65">
        <f>'Global inputs'!G36+'Global inputs'!G37</f>
        <v>5424750.6660000002</v>
      </c>
      <c r="H12" s="66">
        <f>SUM(H6:H11)</f>
        <v>5474912.8309990084</v>
      </c>
      <c r="I12" s="66">
        <f>SUM(I6:I11)</f>
        <v>5444806.3484564032</v>
      </c>
      <c r="J12" s="66">
        <f>SUM(J6:J11)</f>
        <v>5383175.8088962305</v>
      </c>
    </row>
    <row r="13" spans="1:12" x14ac:dyDescent="0.25">
      <c r="A13" s="12"/>
      <c r="B13" s="12"/>
      <c r="C13" s="12"/>
      <c r="D13" s="12"/>
      <c r="E13" s="12"/>
      <c r="F13" s="12"/>
      <c r="G13" s="12"/>
      <c r="H13" s="92"/>
      <c r="I13" s="92"/>
      <c r="J13" s="92"/>
    </row>
    <row r="14" spans="1:12" x14ac:dyDescent="0.25">
      <c r="H14" s="91"/>
      <c r="I14" s="91"/>
      <c r="J14" s="91"/>
    </row>
    <row r="15" spans="1:12" x14ac:dyDescent="0.25">
      <c r="H15" s="70"/>
      <c r="I15" s="70"/>
      <c r="J15" s="70"/>
    </row>
    <row r="16" spans="1:12" x14ac:dyDescent="0.25">
      <c r="I16" s="39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&amp;R&amp;D &amp;T</oddHead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5DA7-C2DD-48D9-A612-9E00E9DE4341}">
  <sheetPr codeName="Sheet6">
    <tabColor theme="0" tint="-0.499984740745262"/>
    <pageSetUpPr fitToPage="1"/>
  </sheetPr>
  <dimension ref="A1:L14"/>
  <sheetViews>
    <sheetView showGridLines="0" zoomScaleNormal="100" zoomScaleSheetLayoutView="100" workbookViewId="0">
      <pane xSplit="7" ySplit="3" topLeftCell="H4" activePane="bottomRight" state="frozen"/>
      <selection pane="topRight" activeCell="I1" sqref="I1"/>
      <selection pane="bottomLeft" activeCell="A5" sqref="A5"/>
      <selection pane="bottomRight" activeCell="C16" sqref="C16"/>
    </sheetView>
  </sheetViews>
  <sheetFormatPr defaultColWidth="9.140625" defaultRowHeight="15" x14ac:dyDescent="0.25"/>
  <cols>
    <col min="1" max="1" width="15.85546875" style="16" customWidth="1"/>
    <col min="2" max="4" width="9.85546875" style="16" customWidth="1"/>
    <col min="5" max="5" width="11.7109375" style="16" customWidth="1"/>
    <col min="6" max="6" width="6.7109375" style="16" customWidth="1"/>
    <col min="7" max="10" width="11.42578125" style="16" customWidth="1"/>
    <col min="11" max="11" width="2.7109375" style="16" customWidth="1"/>
    <col min="12" max="12" width="19.140625" style="16" customWidth="1"/>
    <col min="13" max="13" width="2.7109375" style="16" customWidth="1"/>
    <col min="14" max="16384" width="9.140625" style="16"/>
  </cols>
  <sheetData>
    <row r="1" spans="1:12" ht="26.25" x14ac:dyDescent="0.4">
      <c r="A1" s="60" t="str">
        <f ca="1">MID(CELL("filename",B1),FIND("]",CELL("filename",B1))+1,256)</f>
        <v>Tax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x14ac:dyDescent="0.25">
      <c r="A2" s="55"/>
      <c r="B2" s="55"/>
      <c r="C2" s="55"/>
      <c r="D2" s="55"/>
      <c r="E2" s="55"/>
      <c r="F2" s="55"/>
      <c r="G2" s="55"/>
      <c r="H2" s="45">
        <f>Reg.startdate+1</f>
        <v>44562</v>
      </c>
      <c r="I2" s="45">
        <f>H3+1</f>
        <v>44927</v>
      </c>
      <c r="J2" s="45">
        <f>I3+1</f>
        <v>45292</v>
      </c>
      <c r="K2" s="55"/>
    </row>
    <row r="3" spans="1:12" x14ac:dyDescent="0.25">
      <c r="A3" s="55"/>
      <c r="B3" s="55"/>
      <c r="C3" s="55"/>
      <c r="D3" s="56"/>
      <c r="E3" s="57"/>
      <c r="F3" s="57"/>
      <c r="G3" s="55"/>
      <c r="H3" s="45">
        <f>EOMONTH(H2,11)</f>
        <v>44926</v>
      </c>
      <c r="I3" s="45">
        <f>EOMONTH(I2,11)</f>
        <v>45291</v>
      </c>
      <c r="J3" s="45">
        <f>EOMONTH(J2,11)</f>
        <v>45657</v>
      </c>
      <c r="K3" s="55"/>
    </row>
    <row r="4" spans="1:12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3.25" x14ac:dyDescent="0.35">
      <c r="A5" s="1" t="s">
        <v>130</v>
      </c>
      <c r="B5" s="9"/>
      <c r="C5" s="9"/>
      <c r="D5" s="9"/>
      <c r="E5" s="9"/>
      <c r="F5" s="9"/>
      <c r="G5" s="9"/>
      <c r="H5" s="33"/>
      <c r="I5" s="33"/>
      <c r="J5" s="33"/>
    </row>
    <row r="6" spans="1:12" x14ac:dyDescent="0.25">
      <c r="A6" s="50" t="s">
        <v>129</v>
      </c>
      <c r="B6" s="47"/>
      <c r="C6" s="47"/>
      <c r="D6" s="47"/>
      <c r="E6" s="48" t="str">
        <f>Fin.units</f>
        <v>NZD 000</v>
      </c>
      <c r="F6" s="50"/>
      <c r="G6" s="50"/>
      <c r="H6" s="52">
        <f>G9</f>
        <v>4033530.966</v>
      </c>
      <c r="I6" s="52">
        <f>H9</f>
        <v>4088646.7917911741</v>
      </c>
      <c r="J6" s="52">
        <f>I9</f>
        <v>4034468.0723109613</v>
      </c>
    </row>
    <row r="7" spans="1:12" x14ac:dyDescent="0.25">
      <c r="A7" s="50" t="s">
        <v>96</v>
      </c>
      <c r="B7" s="47"/>
      <c r="C7" s="47"/>
      <c r="D7" s="47"/>
      <c r="E7" s="48" t="str">
        <f>Fin.units</f>
        <v>NZD 000</v>
      </c>
      <c r="F7" s="50"/>
      <c r="G7" s="50"/>
      <c r="H7" s="52">
        <f>-Inputs!H38</f>
        <v>-361526.67671253911</v>
      </c>
      <c r="I7" s="52">
        <f>-Inputs!I38</f>
        <v>-362189.7180530823</v>
      </c>
      <c r="J7" s="52">
        <f>-Inputs!J38</f>
        <v>-358078.10096164653</v>
      </c>
    </row>
    <row r="8" spans="1:12" x14ac:dyDescent="0.25">
      <c r="A8" s="50" t="s">
        <v>74</v>
      </c>
      <c r="B8" s="47"/>
      <c r="C8" s="47"/>
      <c r="D8" s="47"/>
      <c r="E8" s="48" t="str">
        <f>Fin.units</f>
        <v>NZD 000</v>
      </c>
      <c r="F8" s="50"/>
      <c r="G8" s="50"/>
      <c r="H8" s="52">
        <f>RAB!H10</f>
        <v>416642.50250371319</v>
      </c>
      <c r="I8" s="52">
        <f>RAB!I10</f>
        <v>308010.99857286981</v>
      </c>
      <c r="J8" s="52">
        <f>RAB!J10</f>
        <v>285820.10468399362</v>
      </c>
    </row>
    <row r="9" spans="1:12" x14ac:dyDescent="0.25">
      <c r="A9" s="58" t="s">
        <v>131</v>
      </c>
      <c r="B9" s="63"/>
      <c r="C9" s="63"/>
      <c r="D9" s="63"/>
      <c r="E9" s="64" t="str">
        <f>Fin.units</f>
        <v>NZD 000</v>
      </c>
      <c r="F9" s="58"/>
      <c r="G9" s="65">
        <f>'Global inputs'!$G$36</f>
        <v>4033530.966</v>
      </c>
      <c r="H9" s="66">
        <f>SUM(H6:H8)</f>
        <v>4088646.7917911741</v>
      </c>
      <c r="I9" s="66">
        <f>SUM(I6:I8)</f>
        <v>4034468.0723109613</v>
      </c>
      <c r="J9" s="66">
        <f>SUM(J6:J8)</f>
        <v>3962210.0760333082</v>
      </c>
    </row>
    <row r="11" spans="1:12" ht="23.25" x14ac:dyDescent="0.35">
      <c r="A11" s="1" t="s">
        <v>126</v>
      </c>
      <c r="B11" s="9"/>
      <c r="C11" s="9"/>
      <c r="D11" s="9"/>
      <c r="E11" s="9"/>
      <c r="F11" s="9"/>
      <c r="G11" s="9"/>
      <c r="H11" s="33"/>
      <c r="I11" s="33"/>
      <c r="J11" s="33"/>
    </row>
    <row r="12" spans="1:12" x14ac:dyDescent="0.25">
      <c r="A12" s="50" t="s">
        <v>50</v>
      </c>
      <c r="B12" s="47"/>
      <c r="C12" s="47"/>
      <c r="D12" s="47"/>
      <c r="E12" s="48" t="str">
        <f>Fin.units</f>
        <v>NZD 000</v>
      </c>
      <c r="F12" s="50"/>
      <c r="G12" s="50"/>
      <c r="H12" s="52">
        <f>-RAB!H7</f>
        <v>473403.63703180099</v>
      </c>
      <c r="I12" s="52">
        <f>-RAB!I7</f>
        <v>464905.33505995263</v>
      </c>
      <c r="J12" s="52">
        <f>-RAB!J7</f>
        <v>467576.42937020789</v>
      </c>
    </row>
    <row r="13" spans="1:12" x14ac:dyDescent="0.25">
      <c r="A13" s="50" t="s">
        <v>96</v>
      </c>
      <c r="B13" s="47"/>
      <c r="C13" s="47"/>
      <c r="D13" s="47"/>
      <c r="E13" s="48" t="str">
        <f>Fin.units</f>
        <v>NZD 000</v>
      </c>
      <c r="F13" s="50"/>
      <c r="G13" s="50"/>
      <c r="H13" s="52">
        <f>-H7</f>
        <v>361526.67671253911</v>
      </c>
      <c r="I13" s="52">
        <f>-I7</f>
        <v>362189.7180530823</v>
      </c>
      <c r="J13" s="52">
        <f>-J7</f>
        <v>358078.10096164653</v>
      </c>
    </row>
    <row r="14" spans="1:12" x14ac:dyDescent="0.25">
      <c r="A14" s="58" t="s">
        <v>132</v>
      </c>
      <c r="B14" s="47"/>
      <c r="C14" s="47"/>
      <c r="D14" s="47"/>
      <c r="E14" s="48" t="str">
        <f>Fin.units</f>
        <v>NZD 000</v>
      </c>
      <c r="F14" s="50"/>
      <c r="G14" s="50"/>
      <c r="H14" s="66">
        <f>H12-H13</f>
        <v>111876.96031926188</v>
      </c>
      <c r="I14" s="66">
        <f>I12-I13</f>
        <v>102715.61700687034</v>
      </c>
      <c r="J14" s="66">
        <f>J12-J13</f>
        <v>109498.32840856136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&amp;R&amp;D &amp;T</oddHeader>
    <oddFooter>&amp;L&amp;F&amp;C&amp;A&amp;R&amp;P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DCF6-A5E2-403E-A242-CC7270E4807A}">
  <sheetPr codeName="Sheet7">
    <tabColor theme="0" tint="-0.499984740745262"/>
    <pageSetUpPr fitToPage="1"/>
  </sheetPr>
  <dimension ref="A1:N32"/>
  <sheetViews>
    <sheetView showGridLines="0" zoomScaleNormal="100" zoomScaleSheetLayoutView="100" workbookViewId="0">
      <pane xSplit="7" ySplit="3" topLeftCell="H4" activePane="bottomRight" state="frozen"/>
      <selection pane="topRight" activeCell="I1" sqref="I1"/>
      <selection pane="bottomLeft" activeCell="A5" sqref="A5"/>
      <selection pane="bottomRight" activeCell="H18" sqref="H18"/>
    </sheetView>
  </sheetViews>
  <sheetFormatPr defaultColWidth="9.140625" defaultRowHeight="15" x14ac:dyDescent="0.25"/>
  <cols>
    <col min="1" max="1" width="15.85546875" style="16" customWidth="1"/>
    <col min="2" max="4" width="9.85546875" style="16" customWidth="1"/>
    <col min="5" max="5" width="11.7109375" style="16" customWidth="1"/>
    <col min="6" max="6" width="6.7109375" style="16" customWidth="1"/>
    <col min="7" max="7" width="11.42578125" style="16" customWidth="1"/>
    <col min="8" max="8" width="12.140625" style="16" customWidth="1"/>
    <col min="9" max="9" width="11.42578125" style="16" customWidth="1"/>
    <col min="10" max="10" width="13.5703125" style="16" customWidth="1"/>
    <col min="11" max="11" width="19.140625" style="16" customWidth="1"/>
    <col min="12" max="12" width="2.7109375" style="16" customWidth="1"/>
    <col min="13" max="15" width="19.28515625" style="16" customWidth="1"/>
    <col min="16" max="16384" width="9.140625" style="16"/>
  </cols>
  <sheetData>
    <row r="1" spans="1:14" ht="26.25" x14ac:dyDescent="0.4">
      <c r="A1" s="60" t="str">
        <f ca="1">MID(CELL("filename",A1),FIND("]",CELL("filename",A1))+1,256)</f>
        <v>Debt</v>
      </c>
      <c r="B1" s="55"/>
      <c r="C1" s="55"/>
      <c r="D1" s="55"/>
      <c r="E1" s="55"/>
      <c r="F1" s="55"/>
      <c r="G1" s="55"/>
      <c r="H1" s="55"/>
      <c r="I1" s="55"/>
      <c r="J1" s="55"/>
    </row>
    <row r="2" spans="1:14" x14ac:dyDescent="0.25">
      <c r="A2" s="55"/>
      <c r="B2" s="55"/>
      <c r="C2" s="55"/>
      <c r="D2" s="55"/>
      <c r="E2" s="55"/>
      <c r="F2" s="55"/>
      <c r="G2" s="55"/>
      <c r="H2" s="45">
        <f>Reg.startdate+1</f>
        <v>44562</v>
      </c>
      <c r="I2" s="45">
        <f>H3+1</f>
        <v>44927</v>
      </c>
      <c r="J2" s="45">
        <f>I3+1</f>
        <v>45292</v>
      </c>
    </row>
    <row r="3" spans="1:14" x14ac:dyDescent="0.25">
      <c r="A3" s="55"/>
      <c r="B3" s="55"/>
      <c r="C3" s="55"/>
      <c r="D3" s="56"/>
      <c r="E3" s="57"/>
      <c r="F3" s="57"/>
      <c r="G3" s="55"/>
      <c r="H3" s="45">
        <f>EOMONTH(H2,11)</f>
        <v>44926</v>
      </c>
      <c r="I3" s="45">
        <f>EOMONTH(I2,11)</f>
        <v>45291</v>
      </c>
      <c r="J3" s="45">
        <f>EOMONTH(J2,11)</f>
        <v>45657</v>
      </c>
    </row>
    <row r="4" spans="1:14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4" ht="23.25" x14ac:dyDescent="0.35">
      <c r="A5" s="1" t="s">
        <v>119</v>
      </c>
      <c r="B5" s="9"/>
      <c r="C5" s="9"/>
      <c r="D5" s="9"/>
      <c r="E5" s="9"/>
      <c r="F5" s="9"/>
      <c r="G5" s="9"/>
      <c r="H5" s="9"/>
      <c r="I5" s="9"/>
      <c r="J5" s="9"/>
    </row>
    <row r="6" spans="1:14" x14ac:dyDescent="0.25">
      <c r="A6" s="50" t="s">
        <v>93</v>
      </c>
      <c r="B6" s="47"/>
      <c r="C6" s="47"/>
      <c r="D6" s="47"/>
      <c r="E6" s="48" t="str">
        <f>Fin.units</f>
        <v>NZD 000</v>
      </c>
      <c r="F6" s="50"/>
      <c r="G6" s="47"/>
      <c r="H6" s="52">
        <f>G8</f>
        <v>766434.93400000012</v>
      </c>
      <c r="I6" s="52">
        <f>H8</f>
        <v>766434.93400000012</v>
      </c>
      <c r="J6" s="52">
        <f>I8</f>
        <v>766434.93400000012</v>
      </c>
    </row>
    <row r="7" spans="1:14" x14ac:dyDescent="0.25">
      <c r="A7" s="50" t="s">
        <v>120</v>
      </c>
      <c r="B7" s="47"/>
      <c r="C7" s="47"/>
      <c r="D7" s="47"/>
      <c r="E7" s="48" t="str">
        <f>Fin.units</f>
        <v>NZD 000</v>
      </c>
      <c r="F7" s="50"/>
      <c r="G7" s="59"/>
      <c r="H7" s="52">
        <f>Inputs!H45</f>
        <v>0</v>
      </c>
      <c r="I7" s="52">
        <f>Inputs!I45</f>
        <v>0</v>
      </c>
      <c r="J7" s="52">
        <f>Inputs!J45</f>
        <v>0</v>
      </c>
    </row>
    <row r="8" spans="1:14" x14ac:dyDescent="0.25">
      <c r="A8" s="58" t="s">
        <v>121</v>
      </c>
      <c r="B8" s="63"/>
      <c r="C8" s="63"/>
      <c r="D8" s="63"/>
      <c r="E8" s="64" t="str">
        <f>Fin.units</f>
        <v>NZD 000</v>
      </c>
      <c r="F8" s="58"/>
      <c r="G8" s="65">
        <f>'Global inputs'!G43</f>
        <v>766434.93400000012</v>
      </c>
      <c r="H8" s="66">
        <f>SUM(H6:H7)</f>
        <v>766434.93400000012</v>
      </c>
      <c r="I8" s="66">
        <f>SUM(I6:I7)</f>
        <v>766434.93400000012</v>
      </c>
      <c r="J8" s="66">
        <f>SUM(J6:J7)</f>
        <v>766434.93400000012</v>
      </c>
    </row>
    <row r="9" spans="1:14" x14ac:dyDescent="0.25">
      <c r="A9" s="12"/>
      <c r="B9" s="12"/>
      <c r="C9" s="12"/>
      <c r="D9" s="12"/>
      <c r="E9" s="12"/>
      <c r="F9" s="12"/>
      <c r="G9" s="38"/>
      <c r="H9" s="36"/>
      <c r="I9" s="36"/>
      <c r="J9" s="36"/>
    </row>
    <row r="10" spans="1:14" ht="23.25" x14ac:dyDescent="0.35">
      <c r="A10" s="1" t="s">
        <v>109</v>
      </c>
      <c r="B10" s="9"/>
      <c r="C10" s="9"/>
      <c r="D10" s="9"/>
      <c r="E10" s="9"/>
      <c r="F10" s="9"/>
      <c r="G10" s="9"/>
      <c r="H10" s="9"/>
      <c r="I10" s="9"/>
      <c r="J10" s="9"/>
    </row>
    <row r="11" spans="1:14" x14ac:dyDescent="0.25">
      <c r="A11" s="50" t="s">
        <v>85</v>
      </c>
      <c r="B11" s="47"/>
      <c r="C11" s="47"/>
      <c r="D11" s="47"/>
      <c r="E11" s="48" t="str">
        <f>Fin.units</f>
        <v>NZD 000</v>
      </c>
      <c r="F11" s="50"/>
      <c r="G11" s="47"/>
      <c r="H11" s="52">
        <f>G13</f>
        <v>217446.44841610701</v>
      </c>
      <c r="I11" s="52">
        <f>H13</f>
        <v>259766.94899999999</v>
      </c>
      <c r="J11" s="54">
        <f>I13</f>
        <v>290185.30699999997</v>
      </c>
    </row>
    <row r="12" spans="1:14" x14ac:dyDescent="0.25">
      <c r="A12" s="50" t="s">
        <v>86</v>
      </c>
      <c r="B12" s="47"/>
      <c r="C12" s="47"/>
      <c r="D12" s="47"/>
      <c r="E12" s="48" t="str">
        <f>Fin.units</f>
        <v>NZD 000</v>
      </c>
      <c r="F12" s="50"/>
      <c r="G12" s="59"/>
      <c r="H12" s="52">
        <f>Inputs!H46</f>
        <v>42320.500583892979</v>
      </c>
      <c r="I12" s="52">
        <f>Inputs!I46</f>
        <v>30418.357999999978</v>
      </c>
      <c r="J12" s="52">
        <f>Inputs!J46</f>
        <v>-17971.007000000001</v>
      </c>
      <c r="M12" s="39"/>
      <c r="N12" s="39"/>
    </row>
    <row r="13" spans="1:14" x14ac:dyDescent="0.25">
      <c r="A13" s="58" t="s">
        <v>87</v>
      </c>
      <c r="B13" s="63"/>
      <c r="C13" s="63"/>
      <c r="D13" s="63"/>
      <c r="E13" s="64" t="str">
        <f>Fin.units</f>
        <v>NZD 000</v>
      </c>
      <c r="F13" s="58"/>
      <c r="G13" s="65">
        <f>'Global inputs'!G44</f>
        <v>217446.44841610701</v>
      </c>
      <c r="H13" s="66">
        <f>SUM(H11:H12)</f>
        <v>259766.94899999999</v>
      </c>
      <c r="I13" s="66">
        <f>SUM(I11:I12)</f>
        <v>290185.30699999997</v>
      </c>
      <c r="J13" s="66">
        <f>SUM(J11:J12)</f>
        <v>272214.3</v>
      </c>
    </row>
    <row r="14" spans="1:14" x14ac:dyDescent="0.25">
      <c r="A14" s="12"/>
      <c r="B14" s="12"/>
      <c r="C14" s="12"/>
      <c r="D14" s="12"/>
      <c r="E14" s="12"/>
      <c r="F14" s="12"/>
      <c r="G14" s="38"/>
      <c r="H14" s="36"/>
      <c r="I14" s="36"/>
      <c r="J14" s="36"/>
    </row>
    <row r="15" spans="1:14" ht="23.25" x14ac:dyDescent="0.35">
      <c r="A15" s="1" t="s">
        <v>110</v>
      </c>
      <c r="B15" s="9"/>
      <c r="C15" s="9"/>
      <c r="D15" s="9"/>
      <c r="E15" s="9"/>
      <c r="F15" s="9"/>
      <c r="G15" s="9"/>
      <c r="H15" s="35"/>
      <c r="I15" s="35"/>
      <c r="J15" s="35"/>
    </row>
    <row r="16" spans="1:14" x14ac:dyDescent="0.25">
      <c r="A16" s="50" t="s">
        <v>85</v>
      </c>
      <c r="B16" s="47"/>
      <c r="C16" s="47"/>
      <c r="D16" s="47"/>
      <c r="E16" s="48" t="str">
        <f>Fin.units</f>
        <v>NZD 000</v>
      </c>
      <c r="F16" s="50"/>
      <c r="G16" s="47"/>
      <c r="H16" s="52">
        <f>G18</f>
        <v>272841.71858389297</v>
      </c>
      <c r="I16" s="52">
        <f>H18</f>
        <v>288248.94099999999</v>
      </c>
      <c r="J16" s="54">
        <f>I18</f>
        <v>277519.17599999998</v>
      </c>
    </row>
    <row r="17" spans="1:14" x14ac:dyDescent="0.25">
      <c r="A17" s="50" t="s">
        <v>86</v>
      </c>
      <c r="B17" s="47"/>
      <c r="C17" s="47"/>
      <c r="D17" s="47"/>
      <c r="E17" s="48" t="str">
        <f>Fin.units</f>
        <v>NZD 000</v>
      </c>
      <c r="F17" s="50"/>
      <c r="G17" s="59"/>
      <c r="H17" s="52">
        <f>Inputs!H47</f>
        <v>15407.222416107019</v>
      </c>
      <c r="I17" s="52">
        <f>Inputs!I47</f>
        <v>-10729.765000000014</v>
      </c>
      <c r="J17" s="52">
        <f>Inputs!J47</f>
        <v>-24699.502</v>
      </c>
      <c r="M17" s="39"/>
      <c r="N17" s="39"/>
    </row>
    <row r="18" spans="1:14" x14ac:dyDescent="0.25">
      <c r="A18" s="58" t="s">
        <v>87</v>
      </c>
      <c r="B18" s="63"/>
      <c r="C18" s="63"/>
      <c r="D18" s="63"/>
      <c r="E18" s="64" t="str">
        <f>Fin.units</f>
        <v>NZD 000</v>
      </c>
      <c r="F18" s="58"/>
      <c r="G18" s="65">
        <f>'Global inputs'!G45</f>
        <v>272841.71858389297</v>
      </c>
      <c r="H18" s="66">
        <f>SUM(H16:H17)</f>
        <v>288248.94099999999</v>
      </c>
      <c r="I18" s="66">
        <f>SUM(I16:I17)</f>
        <v>277519.17599999998</v>
      </c>
      <c r="J18" s="66">
        <f>SUM(J16:J17)</f>
        <v>252819.67399999997</v>
      </c>
    </row>
    <row r="19" spans="1:14" x14ac:dyDescent="0.25">
      <c r="A19" s="12"/>
      <c r="B19" s="12"/>
      <c r="C19" s="12"/>
      <c r="D19" s="12"/>
      <c r="E19" s="12"/>
      <c r="F19" s="12"/>
      <c r="G19" s="38"/>
      <c r="H19" s="36"/>
      <c r="I19" s="36"/>
      <c r="J19" s="36"/>
    </row>
    <row r="20" spans="1:14" ht="23.25" x14ac:dyDescent="0.35">
      <c r="A20" s="1" t="s">
        <v>10</v>
      </c>
      <c r="B20" s="9"/>
      <c r="C20" s="9"/>
      <c r="D20" s="9"/>
      <c r="E20" s="9"/>
      <c r="F20" s="9"/>
      <c r="G20" s="9"/>
      <c r="H20" s="35"/>
      <c r="I20" s="35"/>
      <c r="J20" s="35"/>
    </row>
    <row r="21" spans="1:14" x14ac:dyDescent="0.25">
      <c r="A21" s="50" t="s">
        <v>55</v>
      </c>
      <c r="B21" s="47"/>
      <c r="C21" s="47"/>
      <c r="D21" s="47"/>
      <c r="E21" s="48" t="str">
        <f>Fin.units</f>
        <v>NZD 000</v>
      </c>
      <c r="F21" s="50"/>
      <c r="G21" s="47"/>
      <c r="H21" s="52">
        <f>RAB!H6</f>
        <v>5424750.6660000002</v>
      </c>
      <c r="I21" s="52">
        <f>RAB!I6</f>
        <v>5474912.8309990084</v>
      </c>
      <c r="J21" s="52">
        <f>RAB!J6</f>
        <v>5444806.3484564032</v>
      </c>
    </row>
    <row r="22" spans="1:14" x14ac:dyDescent="0.25">
      <c r="A22" s="50" t="s">
        <v>65</v>
      </c>
      <c r="B22" s="47"/>
      <c r="C22" s="47"/>
      <c r="D22" s="47"/>
      <c r="E22" s="48" t="str">
        <f>Fin.units</f>
        <v>NZD 000</v>
      </c>
      <c r="F22" s="50"/>
      <c r="G22" s="47"/>
      <c r="H22" s="52">
        <f>SUM(H6,H11,H16)</f>
        <v>1256723.101</v>
      </c>
      <c r="I22" s="52">
        <f>SUM(I6,I11,I16)</f>
        <v>1314450.824</v>
      </c>
      <c r="J22" s="52">
        <f>SUM(J6,J11,J16)</f>
        <v>1334139.4170000001</v>
      </c>
    </row>
    <row r="23" spans="1:14" x14ac:dyDescent="0.25">
      <c r="A23" s="58" t="s">
        <v>66</v>
      </c>
      <c r="B23" s="63"/>
      <c r="C23" s="63"/>
      <c r="D23" s="63"/>
      <c r="E23" s="64" t="str">
        <f>Fin.units</f>
        <v>NZD 000</v>
      </c>
      <c r="F23" s="58"/>
      <c r="G23" s="63"/>
      <c r="H23" s="66">
        <f>H21-H22</f>
        <v>4168027.5650000004</v>
      </c>
      <c r="I23" s="66">
        <f>I21-I22</f>
        <v>4160462.0069990084</v>
      </c>
      <c r="J23" s="66">
        <f>J21-J22</f>
        <v>4110666.9314564029</v>
      </c>
    </row>
    <row r="24" spans="1:14" x14ac:dyDescent="0.25">
      <c r="A24" s="50" t="s">
        <v>0</v>
      </c>
      <c r="B24" s="47"/>
      <c r="C24" s="47"/>
      <c r="D24" s="47"/>
      <c r="E24" s="48" t="s">
        <v>43</v>
      </c>
      <c r="F24" s="50"/>
      <c r="G24" s="61"/>
      <c r="H24" s="62">
        <f>'Global inputs'!$G$29</f>
        <v>0.28999999999999998</v>
      </c>
      <c r="I24" s="62">
        <f>'Global inputs'!$G$29</f>
        <v>0.28999999999999998</v>
      </c>
      <c r="J24" s="62">
        <f>'Global inputs'!$G$29</f>
        <v>0.28999999999999998</v>
      </c>
    </row>
    <row r="25" spans="1:14" x14ac:dyDescent="0.25">
      <c r="A25" s="50" t="s">
        <v>8</v>
      </c>
      <c r="B25" s="47"/>
      <c r="C25" s="47"/>
      <c r="D25" s="47"/>
      <c r="E25" s="48" t="str">
        <f>Fin.units</f>
        <v>NZD 000</v>
      </c>
      <c r="F25" s="50"/>
      <c r="G25" s="61"/>
      <c r="H25" s="62">
        <f>'Global inputs'!$G$26</f>
        <v>2.539394E-2</v>
      </c>
      <c r="I25" s="62">
        <f>'Global inputs'!$G$26</f>
        <v>2.539394E-2</v>
      </c>
      <c r="J25" s="62">
        <f>'Global inputs'!$G$26</f>
        <v>2.539394E-2</v>
      </c>
    </row>
    <row r="26" spans="1:14" x14ac:dyDescent="0.25">
      <c r="A26" s="58" t="s">
        <v>59</v>
      </c>
      <c r="B26" s="63"/>
      <c r="C26" s="63"/>
      <c r="D26" s="63"/>
      <c r="E26" s="64" t="str">
        <f>Fin.units</f>
        <v>NZD 000</v>
      </c>
      <c r="F26" s="58"/>
      <c r="G26" s="63"/>
      <c r="H26" s="66">
        <f>H23*H24*H25</f>
        <v>30694.366152147268</v>
      </c>
      <c r="I26" s="66">
        <f>I23*I24*I25</f>
        <v>30638.651547623591</v>
      </c>
      <c r="J26" s="66">
        <f>J23*J24*J25</f>
        <v>30271.948531042523</v>
      </c>
    </row>
    <row r="27" spans="1:14" x14ac:dyDescent="0.25">
      <c r="A27" s="12"/>
      <c r="B27" s="12"/>
      <c r="C27" s="12"/>
      <c r="D27" s="12"/>
      <c r="E27" s="12"/>
      <c r="F27" s="12"/>
      <c r="G27" s="38"/>
      <c r="H27" s="36"/>
      <c r="I27" s="36"/>
      <c r="J27" s="36"/>
    </row>
    <row r="28" spans="1:14" ht="23.25" x14ac:dyDescent="0.35">
      <c r="A28" s="1" t="s">
        <v>123</v>
      </c>
      <c r="B28" s="9"/>
      <c r="C28" s="9"/>
      <c r="D28" s="9"/>
      <c r="E28" s="9"/>
      <c r="F28" s="9"/>
      <c r="G28" s="9"/>
      <c r="H28" s="9"/>
      <c r="I28" s="9"/>
      <c r="J28" s="9"/>
    </row>
    <row r="29" spans="1:14" x14ac:dyDescent="0.25">
      <c r="A29" s="50" t="s">
        <v>109</v>
      </c>
      <c r="B29" s="47"/>
      <c r="C29" s="47"/>
      <c r="D29" s="47"/>
      <c r="E29" s="48" t="s">
        <v>43</v>
      </c>
      <c r="F29" s="50"/>
      <c r="G29" s="50"/>
      <c r="H29" s="62">
        <f>H11/SUM(H11,H16)</f>
        <v>0.44350743716012836</v>
      </c>
      <c r="I29" s="62">
        <f>I11/SUM(I11,I16)</f>
        <v>0.47401353453455519</v>
      </c>
      <c r="J29" s="62">
        <f>J11/SUM(J11,J16)</f>
        <v>0.51115556718265331</v>
      </c>
    </row>
    <row r="30" spans="1:14" x14ac:dyDescent="0.25">
      <c r="A30" s="50" t="s">
        <v>110</v>
      </c>
      <c r="B30" s="47"/>
      <c r="C30" s="47"/>
      <c r="D30" s="47"/>
      <c r="E30" s="48" t="s">
        <v>43</v>
      </c>
      <c r="F30" s="50"/>
      <c r="G30" s="50"/>
      <c r="H30" s="62">
        <f>H16/SUM(H11,H16)</f>
        <v>0.55649256283987159</v>
      </c>
      <c r="I30" s="62">
        <f>I16/SUM(I11,I16)</f>
        <v>0.52598646546544481</v>
      </c>
      <c r="J30" s="62">
        <f>J16/SUM(J11,J16)</f>
        <v>0.48884443281734657</v>
      </c>
    </row>
    <row r="32" spans="1:14" x14ac:dyDescent="0.25">
      <c r="A32" s="16" t="s">
        <v>68</v>
      </c>
      <c r="H32" s="23">
        <f>SUM(H29:H30)-1</f>
        <v>0</v>
      </c>
      <c r="I32" s="23">
        <f>SUM(I29:I30)-1</f>
        <v>0</v>
      </c>
      <c r="J32" s="23">
        <f>SUM(J29:J30)-1</f>
        <v>0</v>
      </c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&amp;R&amp;D &amp;T</oddHeader>
    <oddFooter>&amp;L&amp;F&amp;C&amp;A&amp;R&amp;P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0532-713E-4F3D-9F9A-D7995E4F6551}">
  <sheetPr codeName="Sheet8">
    <tabColor theme="0" tint="-0.499984740745262"/>
    <pageSetUpPr fitToPage="1"/>
  </sheetPr>
  <dimension ref="A1:T104"/>
  <sheetViews>
    <sheetView showGridLines="0" zoomScaleNormal="100" zoomScaleSheetLayoutView="100" workbookViewId="0">
      <pane xSplit="7" ySplit="3" topLeftCell="H4" activePane="bottomRight" state="frozen"/>
      <selection pane="topRight" activeCell="I1" sqref="I1"/>
      <selection pane="bottomLeft" activeCell="A5" sqref="A5"/>
      <selection pane="bottomRight" activeCell="D7" sqref="D7"/>
    </sheetView>
  </sheetViews>
  <sheetFormatPr defaultColWidth="9.140625" defaultRowHeight="15" x14ac:dyDescent="0.25"/>
  <cols>
    <col min="1" max="1" width="15.85546875" style="16" customWidth="1"/>
    <col min="2" max="3" width="9.85546875" style="16" customWidth="1"/>
    <col min="4" max="4" width="39.28515625" style="16" customWidth="1"/>
    <col min="5" max="5" width="11.7109375" style="16" customWidth="1"/>
    <col min="6" max="6" width="6.7109375" style="16" customWidth="1"/>
    <col min="7" max="7" width="11.42578125" style="16" customWidth="1"/>
    <col min="8" max="8" width="13.5703125" style="16" customWidth="1"/>
    <col min="9" max="10" width="12.5703125" style="16" customWidth="1"/>
    <col min="11" max="11" width="19.28515625" style="16" customWidth="1"/>
    <col min="12" max="17" width="10.5703125" style="16" customWidth="1"/>
    <col min="18" max="18" width="11.28515625" style="16" customWidth="1"/>
    <col min="19" max="19" width="19.140625" style="16" customWidth="1"/>
    <col min="20" max="20" width="2.7109375" style="16" customWidth="1"/>
    <col min="21" max="16384" width="9.140625" style="16"/>
  </cols>
  <sheetData>
    <row r="1" spans="1:20" ht="26.25" x14ac:dyDescent="0.4">
      <c r="A1" s="60" t="str">
        <f ca="1">MID(CELL("filename",A1),FIND("]",CELL("filename",A1))+1,256)</f>
        <v>BBAR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0" x14ac:dyDescent="0.25">
      <c r="A2" s="55"/>
      <c r="B2" s="55"/>
      <c r="C2" s="55"/>
      <c r="D2" s="55"/>
      <c r="E2" s="55"/>
      <c r="F2" s="55"/>
      <c r="G2" s="55"/>
      <c r="H2" s="45">
        <f>Reg.startdate+1</f>
        <v>44562</v>
      </c>
      <c r="I2" s="45">
        <f>H3+1</f>
        <v>44927</v>
      </c>
      <c r="J2" s="45">
        <f>I3+1</f>
        <v>45292</v>
      </c>
      <c r="K2" s="55"/>
      <c r="L2" s="55"/>
      <c r="M2" s="55"/>
      <c r="N2" s="55"/>
      <c r="O2" s="55"/>
      <c r="P2" s="55"/>
      <c r="Q2" s="55"/>
      <c r="R2" s="55"/>
    </row>
    <row r="3" spans="1:20" x14ac:dyDescent="0.25">
      <c r="A3" s="55"/>
      <c r="B3" s="55"/>
      <c r="C3" s="55"/>
      <c r="D3" s="56"/>
      <c r="E3" s="57"/>
      <c r="F3" s="57"/>
      <c r="G3" s="55"/>
      <c r="H3" s="45">
        <f>EOMONTH(H2,11)</f>
        <v>44926</v>
      </c>
      <c r="I3" s="45">
        <f>EOMONTH(I2,11)</f>
        <v>45291</v>
      </c>
      <c r="J3" s="45">
        <f>EOMONTH(J2,11)</f>
        <v>45657</v>
      </c>
      <c r="K3" s="55"/>
      <c r="L3" s="55"/>
      <c r="M3" s="55"/>
      <c r="N3" s="55"/>
      <c r="O3" s="55"/>
      <c r="P3" s="55"/>
      <c r="Q3" s="55"/>
      <c r="R3" s="55"/>
    </row>
    <row r="4" spans="1:20" ht="6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 ht="24" customHeight="1" x14ac:dyDescent="0.35">
      <c r="A5" s="1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0" ht="15" customHeight="1" x14ac:dyDescent="0.25">
      <c r="A6" s="50" t="s">
        <v>55</v>
      </c>
      <c r="B6" s="47"/>
      <c r="C6" s="47"/>
      <c r="D6" s="47"/>
      <c r="E6" s="48" t="str">
        <f t="shared" ref="E6:E11" si="0">Fin.units</f>
        <v>NZD 000</v>
      </c>
      <c r="F6" s="50"/>
      <c r="G6" s="59"/>
      <c r="H6" s="52">
        <f>RAB!H6</f>
        <v>5424750.6660000002</v>
      </c>
      <c r="I6" s="52">
        <f>RAB!I6</f>
        <v>5474912.8309990084</v>
      </c>
      <c r="J6" s="52">
        <f>RAB!J6</f>
        <v>5444806.3484564032</v>
      </c>
      <c r="K6" s="9"/>
      <c r="L6" s="9"/>
      <c r="M6" s="9"/>
      <c r="N6" s="9"/>
      <c r="O6" s="9"/>
      <c r="P6" s="9"/>
      <c r="Q6" s="9"/>
      <c r="R6" s="9"/>
      <c r="S6" s="9"/>
    </row>
    <row r="7" spans="1:20" ht="15" customHeight="1" x14ac:dyDescent="0.25">
      <c r="A7" s="50" t="s">
        <v>74</v>
      </c>
      <c r="B7" s="47"/>
      <c r="C7" s="47"/>
      <c r="D7" s="47"/>
      <c r="E7" s="48" t="str">
        <f t="shared" si="0"/>
        <v>NZD 000</v>
      </c>
      <c r="F7" s="50"/>
      <c r="G7" s="50"/>
      <c r="H7" s="52">
        <f>RAB!H10</f>
        <v>416642.50250371319</v>
      </c>
      <c r="I7" s="52">
        <f>RAB!I10</f>
        <v>308010.99857286981</v>
      </c>
      <c r="J7" s="52">
        <f>RAB!J10</f>
        <v>285820.10468399362</v>
      </c>
      <c r="K7" s="9"/>
      <c r="L7" s="9"/>
      <c r="M7" s="9"/>
      <c r="N7" s="9"/>
      <c r="O7" s="9"/>
      <c r="P7" s="9"/>
      <c r="Q7" s="9"/>
      <c r="R7" s="9"/>
      <c r="S7" s="9"/>
    </row>
    <row r="8" spans="1:20" ht="15" customHeight="1" x14ac:dyDescent="0.25">
      <c r="A8" s="50" t="s">
        <v>38</v>
      </c>
      <c r="B8" s="47"/>
      <c r="C8" s="47"/>
      <c r="D8" s="47"/>
      <c r="E8" s="48" t="s">
        <v>43</v>
      </c>
      <c r="F8" s="50"/>
      <c r="G8" s="50"/>
      <c r="H8" s="62">
        <f>WACC</f>
        <v>4.7199999999999999E-2</v>
      </c>
      <c r="I8" s="62">
        <f>WACC</f>
        <v>4.7199999999999999E-2</v>
      </c>
      <c r="J8" s="62">
        <f>WACC</f>
        <v>4.7199999999999999E-2</v>
      </c>
      <c r="K8" s="9"/>
      <c r="L8" s="9"/>
      <c r="M8" s="9"/>
      <c r="N8" s="9"/>
      <c r="O8" s="9"/>
      <c r="P8" s="9"/>
      <c r="Q8" s="9"/>
      <c r="R8" s="9"/>
      <c r="S8" s="9"/>
    </row>
    <row r="9" spans="1:20" ht="15" customHeight="1" x14ac:dyDescent="0.25">
      <c r="A9" s="50" t="s">
        <v>7</v>
      </c>
      <c r="B9" s="47"/>
      <c r="C9" s="47"/>
      <c r="D9" s="47"/>
      <c r="E9" s="48" t="str">
        <f t="shared" si="0"/>
        <v>NZD 000</v>
      </c>
      <c r="F9" s="50"/>
      <c r="G9" s="50"/>
      <c r="H9" s="52">
        <f>H6*H8</f>
        <v>256048.2314352</v>
      </c>
      <c r="I9" s="52">
        <f>I6*I8</f>
        <v>258415.88562315318</v>
      </c>
      <c r="J9" s="52">
        <f>J6*J8</f>
        <v>256994.85964714224</v>
      </c>
      <c r="K9" s="9"/>
      <c r="L9" s="9"/>
      <c r="M9" s="9"/>
      <c r="N9" s="9"/>
      <c r="O9" s="9"/>
      <c r="P9" s="9"/>
      <c r="Q9" s="9"/>
      <c r="R9" s="9"/>
      <c r="S9" s="9"/>
    </row>
    <row r="10" spans="1:20" ht="15" customHeight="1" x14ac:dyDescent="0.25">
      <c r="A10" s="50" t="s">
        <v>76</v>
      </c>
      <c r="B10" s="47"/>
      <c r="C10" s="47"/>
      <c r="D10" s="47"/>
      <c r="E10" s="48" t="str">
        <f t="shared" si="0"/>
        <v>NZD 000</v>
      </c>
      <c r="F10" s="50"/>
      <c r="G10" s="50"/>
      <c r="H10" s="52">
        <f>H7*(Timing!H15-1)</f>
        <v>9692.4606443096673</v>
      </c>
      <c r="I10" s="52">
        <f>I7*(Timing!I15-1)</f>
        <v>7165.338302602614</v>
      </c>
      <c r="J10" s="52">
        <f>J7*(Timing!J15-1)</f>
        <v>6667.5840883222827</v>
      </c>
      <c r="K10" s="9"/>
      <c r="L10" s="9"/>
      <c r="M10" s="9"/>
      <c r="N10" s="9"/>
      <c r="O10" s="9"/>
      <c r="P10" s="9"/>
      <c r="Q10" s="9"/>
      <c r="R10" s="9"/>
      <c r="S10" s="9"/>
    </row>
    <row r="11" spans="1:20" ht="15" customHeight="1" x14ac:dyDescent="0.25">
      <c r="A11" s="58" t="s">
        <v>77</v>
      </c>
      <c r="B11" s="63"/>
      <c r="C11" s="63"/>
      <c r="D11" s="63"/>
      <c r="E11" s="64" t="str">
        <f t="shared" si="0"/>
        <v>NZD 000</v>
      </c>
      <c r="F11" s="58"/>
      <c r="G11" s="58"/>
      <c r="H11" s="66">
        <f>SUM(H9:H10)</f>
        <v>265740.69207950967</v>
      </c>
      <c r="I11" s="66">
        <f>SUM(I9:I10)</f>
        <v>265581.22392575582</v>
      </c>
      <c r="J11" s="66">
        <f>SUM(J9:J10)</f>
        <v>263662.44373546453</v>
      </c>
      <c r="K11" s="9"/>
      <c r="L11" s="9"/>
      <c r="M11" s="9"/>
      <c r="N11" s="9"/>
      <c r="O11" s="9"/>
      <c r="P11" s="9"/>
      <c r="Q11" s="9"/>
      <c r="R11" s="9"/>
      <c r="S11" s="9"/>
    </row>
    <row r="12" spans="1:20" ht="15" customHeight="1" x14ac:dyDescent="0.25">
      <c r="A12" s="34"/>
      <c r="B12" s="37"/>
      <c r="C12" s="37"/>
      <c r="D12" s="37"/>
      <c r="E12" s="67"/>
      <c r="F12" s="34"/>
      <c r="G12" s="34"/>
      <c r="H12" s="68"/>
      <c r="I12" s="68"/>
      <c r="J12" s="68"/>
      <c r="K12" s="9"/>
      <c r="L12" s="9"/>
      <c r="M12" s="9"/>
      <c r="N12" s="9"/>
      <c r="O12" s="9"/>
      <c r="P12" s="9"/>
      <c r="Q12" s="9"/>
      <c r="R12" s="9"/>
      <c r="S12" s="9"/>
    </row>
    <row r="13" spans="1:20" ht="21.75" customHeight="1" x14ac:dyDescent="0.35">
      <c r="A13" s="1" t="s">
        <v>141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0" ht="15" customHeight="1" x14ac:dyDescent="0.25">
      <c r="A14" s="50" t="s">
        <v>145</v>
      </c>
      <c r="B14" s="47"/>
      <c r="C14" s="47"/>
      <c r="D14" s="47"/>
      <c r="E14" s="48" t="str">
        <f>Fin.units</f>
        <v>NZD 000</v>
      </c>
      <c r="F14" s="50"/>
      <c r="G14" s="50"/>
      <c r="H14" s="52">
        <f>AVERAGE(RAB!H6,(RAB!H12-RAB!H11))</f>
        <v>5445025.0830271738</v>
      </c>
      <c r="I14" s="52">
        <f>AVERAGE(RAB!I6,(RAB!I12-RAB!I11))</f>
        <v>5456439.9598865025</v>
      </c>
      <c r="J14" s="52">
        <f>AVERAGE(RAB!J6,(RAB!J12-RAB!J11))</f>
        <v>5411858.8820239995</v>
      </c>
      <c r="K14" s="78"/>
      <c r="L14" s="9"/>
      <c r="M14" s="9"/>
      <c r="N14" s="9"/>
      <c r="O14" s="9"/>
      <c r="P14" s="9"/>
      <c r="Q14" s="9"/>
      <c r="R14" s="9"/>
      <c r="S14" s="9"/>
    </row>
    <row r="15" spans="1:20" ht="15" customHeight="1" x14ac:dyDescent="0.25">
      <c r="A15" s="50" t="s">
        <v>142</v>
      </c>
      <c r="B15" s="47"/>
      <c r="C15" s="47"/>
      <c r="D15" s="47"/>
      <c r="E15" s="48" t="s">
        <v>43</v>
      </c>
      <c r="F15" s="50"/>
      <c r="G15" s="50" t="s">
        <v>188</v>
      </c>
      <c r="H15" s="62">
        <f>'Global inputs'!$G$9</f>
        <v>1E-3</v>
      </c>
      <c r="I15" s="62">
        <f>'Global inputs'!$G$9</f>
        <v>1E-3</v>
      </c>
      <c r="J15" s="62">
        <f>'Global inputs'!$G$9</f>
        <v>1E-3</v>
      </c>
      <c r="K15" s="79"/>
      <c r="L15" s="12"/>
      <c r="M15" s="12"/>
      <c r="N15" s="12"/>
      <c r="O15" s="12"/>
      <c r="P15" s="12"/>
      <c r="Q15" s="12"/>
      <c r="R15" s="12"/>
      <c r="S15" s="12"/>
      <c r="T15" s="5"/>
    </row>
    <row r="16" spans="1:20" ht="15" customHeight="1" x14ac:dyDescent="0.25">
      <c r="A16" s="58" t="s">
        <v>143</v>
      </c>
      <c r="B16" s="63"/>
      <c r="C16" s="63"/>
      <c r="D16" s="63"/>
      <c r="E16" s="64" t="str">
        <f>Fin.units</f>
        <v>NZD 000</v>
      </c>
      <c r="F16" s="58"/>
      <c r="G16" s="58"/>
      <c r="H16" s="66">
        <f>H14*H15</f>
        <v>5445.0250830271743</v>
      </c>
      <c r="I16" s="66">
        <f>I14*I15</f>
        <v>5456.4399598865029</v>
      </c>
      <c r="J16" s="66">
        <f>J14*J15</f>
        <v>5411.8588820239993</v>
      </c>
      <c r="K16" s="12"/>
      <c r="L16" s="12"/>
      <c r="M16" s="12"/>
      <c r="N16" s="12"/>
      <c r="O16" s="12"/>
      <c r="P16" s="12"/>
      <c r="Q16" s="12"/>
      <c r="R16" s="12"/>
      <c r="S16" s="12"/>
      <c r="T16" s="5"/>
    </row>
    <row r="17" spans="1:19" ht="15" customHeight="1" x14ac:dyDescent="0.25">
      <c r="A17" s="34"/>
      <c r="B17" s="37"/>
      <c r="C17" s="37"/>
      <c r="D17" s="37"/>
      <c r="E17" s="67"/>
      <c r="F17" s="34"/>
      <c r="G17" s="34"/>
      <c r="H17" s="68"/>
      <c r="I17" s="68"/>
      <c r="J17" s="68"/>
      <c r="K17" s="9"/>
      <c r="L17" s="9"/>
      <c r="M17" s="9"/>
      <c r="N17" s="9"/>
      <c r="O17" s="9"/>
      <c r="P17" s="9"/>
      <c r="Q17" s="9"/>
      <c r="R17" s="9"/>
      <c r="S17" s="9"/>
    </row>
    <row r="18" spans="1:19" ht="27" customHeight="1" x14ac:dyDescent="0.35">
      <c r="A18" s="1" t="s">
        <v>116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5" customHeight="1" x14ac:dyDescent="0.25">
      <c r="A19" s="73" t="s">
        <v>112</v>
      </c>
      <c r="B19" s="47"/>
      <c r="C19" s="47"/>
      <c r="D19" s="47" t="s">
        <v>94</v>
      </c>
      <c r="E19" s="48" t="str">
        <f>Fin.units</f>
        <v>NZD 000</v>
      </c>
      <c r="F19" s="50"/>
      <c r="G19" s="50"/>
      <c r="H19" s="62">
        <f>(Debt!H29*'Global inputs'!$G$26)+(Debt!H30*('Global inputs'!$G$26+'Global inputs'!$G$33))</f>
        <v>2.7675559507643471E-2</v>
      </c>
      <c r="I19" s="62">
        <f>(Debt!I29*'Global inputs'!$G$26)+(Debt!I30*('Global inputs'!$G$26+'Global inputs'!$G$33))</f>
        <v>2.7550484508408322E-2</v>
      </c>
      <c r="J19" s="62">
        <f>(Debt!J29*'Global inputs'!$G$26)+(Debt!J30*('Global inputs'!$G$26+'Global inputs'!$G$33))</f>
        <v>2.739820217455112E-2</v>
      </c>
      <c r="K19" s="9"/>
      <c r="L19" s="9"/>
      <c r="M19" s="9"/>
      <c r="N19" s="9"/>
      <c r="O19" s="9"/>
      <c r="P19" s="9"/>
      <c r="Q19" s="9"/>
      <c r="R19" s="9"/>
      <c r="S19" s="9"/>
    </row>
    <row r="20" spans="1:19" ht="15" customHeight="1" x14ac:dyDescent="0.25">
      <c r="A20" s="73" t="s">
        <v>113</v>
      </c>
      <c r="B20" s="47"/>
      <c r="C20" s="47"/>
      <c r="D20" s="47" t="s">
        <v>117</v>
      </c>
      <c r="E20" s="48" t="str">
        <f>Fin.units</f>
        <v>NZD 000</v>
      </c>
      <c r="F20" s="50"/>
      <c r="G20" s="50"/>
      <c r="H20" s="52">
        <f>SUM(Debt!H11,Debt!H16)</f>
        <v>490288.16700000002</v>
      </c>
      <c r="I20" s="52">
        <f>SUM(Debt!I11,Debt!I16)</f>
        <v>548015.89</v>
      </c>
      <c r="J20" s="52">
        <f>SUM(Debt!J11,Debt!J16)</f>
        <v>567704.48300000001</v>
      </c>
      <c r="K20" s="9"/>
      <c r="L20" s="9"/>
      <c r="M20" s="9"/>
      <c r="N20" s="9"/>
      <c r="O20" s="9"/>
      <c r="P20" s="9"/>
      <c r="Q20" s="9"/>
      <c r="R20" s="9"/>
      <c r="S20" s="9"/>
    </row>
    <row r="21" spans="1:19" ht="15" customHeight="1" x14ac:dyDescent="0.25">
      <c r="A21" s="73" t="s">
        <v>114</v>
      </c>
      <c r="B21" s="47"/>
      <c r="C21" s="47"/>
      <c r="D21" s="47" t="s">
        <v>94</v>
      </c>
      <c r="E21" s="48" t="str">
        <f>Fin.units</f>
        <v>NZD 000</v>
      </c>
      <c r="F21" s="50"/>
      <c r="G21" s="50"/>
      <c r="H21" s="62">
        <f>(0.75*'Global inputs'!$G$20)+(0.25*'Global inputs'!$G$26)</f>
        <v>4.8474212599999997E-2</v>
      </c>
      <c r="I21" s="62">
        <f>(0.75*'Global inputs'!$G$20)+(0.25*'Global inputs'!$G$26)</f>
        <v>4.8474212599999997E-2</v>
      </c>
      <c r="J21" s="62">
        <f>(0.75*'Global inputs'!$G$20)+(0.25*'Global inputs'!$G$26)</f>
        <v>4.8474212599999997E-2</v>
      </c>
      <c r="K21" s="9"/>
      <c r="L21" s="9"/>
      <c r="M21" s="9"/>
      <c r="N21" s="9"/>
      <c r="O21" s="9"/>
      <c r="P21" s="9"/>
      <c r="Q21" s="9"/>
      <c r="R21" s="9"/>
      <c r="S21" s="9"/>
    </row>
    <row r="22" spans="1:19" ht="15" customHeight="1" x14ac:dyDescent="0.25">
      <c r="A22" s="73" t="s">
        <v>115</v>
      </c>
      <c r="B22" s="47"/>
      <c r="C22" s="47"/>
      <c r="D22" s="47" t="s">
        <v>118</v>
      </c>
      <c r="E22" s="48" t="str">
        <f>Fin.units</f>
        <v>NZD 000</v>
      </c>
      <c r="F22" s="50"/>
      <c r="G22" s="50"/>
      <c r="H22" s="52">
        <f>Debt!H6</f>
        <v>766434.93400000012</v>
      </c>
      <c r="I22" s="52">
        <f>Debt!I6</f>
        <v>766434.93400000012</v>
      </c>
      <c r="J22" s="52">
        <f>Debt!J6</f>
        <v>766434.93400000012</v>
      </c>
      <c r="K22" s="9"/>
      <c r="L22" s="9"/>
      <c r="M22" s="9"/>
      <c r="N22" s="9"/>
      <c r="O22" s="9"/>
      <c r="P22" s="9"/>
      <c r="Q22" s="9"/>
      <c r="R22" s="9"/>
      <c r="S22" s="9"/>
    </row>
    <row r="23" spans="1:19" ht="15" customHeight="1" x14ac:dyDescent="0.25">
      <c r="A23" s="58" t="s">
        <v>122</v>
      </c>
      <c r="B23" s="63"/>
      <c r="C23" s="63"/>
      <c r="D23" s="63"/>
      <c r="E23" s="64" t="str">
        <f>Fin.units</f>
        <v>NZD 000</v>
      </c>
      <c r="F23" s="58"/>
      <c r="G23" s="58"/>
      <c r="H23" s="66">
        <f>(H19*H20)+(H21*H22)</f>
        <v>50721.329276484918</v>
      </c>
      <c r="I23" s="66">
        <f>(I19*I20)+(I21*I22)</f>
        <v>52250.433222589578</v>
      </c>
      <c r="J23" s="66">
        <f>(J19*J20)+(J21*J22)</f>
        <v>52706.412135415994</v>
      </c>
      <c r="K23" s="9"/>
      <c r="L23" s="9"/>
      <c r="M23" s="9"/>
      <c r="N23" s="9"/>
      <c r="O23" s="9"/>
      <c r="P23" s="9"/>
      <c r="Q23" s="9"/>
      <c r="R23" s="9"/>
      <c r="S23" s="9"/>
    </row>
    <row r="24" spans="1:19" ht="15" customHeight="1" x14ac:dyDescent="0.25">
      <c r="A24" s="34"/>
      <c r="B24" s="37"/>
      <c r="C24" s="37"/>
      <c r="D24" s="37"/>
      <c r="E24" s="67"/>
      <c r="F24" s="34"/>
      <c r="G24" s="34"/>
      <c r="H24" s="34"/>
      <c r="I24" s="34"/>
      <c r="J24" s="34"/>
      <c r="K24" s="9"/>
      <c r="L24" s="9"/>
      <c r="M24" s="9"/>
      <c r="N24" s="9"/>
      <c r="O24" s="9"/>
      <c r="P24" s="9"/>
      <c r="Q24" s="9"/>
      <c r="R24" s="9"/>
      <c r="S24" s="9"/>
    </row>
    <row r="25" spans="1:19" ht="21.75" customHeight="1" x14ac:dyDescent="0.35">
      <c r="A25" s="1" t="s">
        <v>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5" customHeight="1" x14ac:dyDescent="0.25">
      <c r="A26" s="50" t="s">
        <v>6</v>
      </c>
      <c r="B26" s="47"/>
      <c r="C26" s="47"/>
      <c r="D26" s="47"/>
      <c r="E26" s="48" t="str">
        <f>Fin.units</f>
        <v>NZD 000</v>
      </c>
      <c r="F26" s="50"/>
      <c r="G26" s="50"/>
      <c r="H26" s="52">
        <f>Inputs!H27</f>
        <v>159700.60034726482</v>
      </c>
      <c r="I26" s="52">
        <f>Inputs!I27</f>
        <v>157475.83866050348</v>
      </c>
      <c r="J26" s="52">
        <f>Inputs!J27</f>
        <v>155320.38666756306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5" customHeight="1" x14ac:dyDescent="0.25">
      <c r="A27" s="58" t="s">
        <v>6</v>
      </c>
      <c r="B27" s="63"/>
      <c r="C27" s="63"/>
      <c r="D27" s="63"/>
      <c r="E27" s="64" t="str">
        <f>Fin.units</f>
        <v>NZD 000</v>
      </c>
      <c r="F27" s="58"/>
      <c r="G27" s="58"/>
      <c r="H27" s="66">
        <f>H26</f>
        <v>159700.60034726482</v>
      </c>
      <c r="I27" s="66">
        <f>I26</f>
        <v>157475.83866050348</v>
      </c>
      <c r="J27" s="66">
        <f>J26</f>
        <v>155320.38666756306</v>
      </c>
      <c r="K27" s="68"/>
      <c r="L27" s="68"/>
      <c r="M27" s="68"/>
      <c r="N27" s="68"/>
      <c r="O27" s="68"/>
      <c r="P27" s="68"/>
      <c r="Q27" s="68"/>
      <c r="R27" s="68"/>
      <c r="S27" s="9"/>
    </row>
    <row r="28" spans="1:19" ht="1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25.5" customHeight="1" x14ac:dyDescent="0.35">
      <c r="A29" s="1" t="s">
        <v>165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5" customHeight="1" x14ac:dyDescent="0.25">
      <c r="A30" s="50" t="s">
        <v>164</v>
      </c>
      <c r="B30" s="47"/>
      <c r="C30" s="47"/>
      <c r="D30" s="47"/>
      <c r="E30" s="48" t="str">
        <f>Fin.units</f>
        <v>NZD 000</v>
      </c>
      <c r="F30" s="50"/>
      <c r="G30" s="50"/>
      <c r="H30" s="52">
        <f>Inputs!H50</f>
        <v>1970.8296527119667</v>
      </c>
      <c r="I30" s="52">
        <f>Inputs!I50</f>
        <v>1951.1026623142632</v>
      </c>
      <c r="J30" s="52">
        <f>Inputs!J50</f>
        <v>1933.4580324700328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ht="15" customHeight="1" x14ac:dyDescent="0.25">
      <c r="A31" s="58" t="s">
        <v>165</v>
      </c>
      <c r="B31" s="63"/>
      <c r="C31" s="63"/>
      <c r="D31" s="63"/>
      <c r="E31" s="64" t="str">
        <f>Fin.units</f>
        <v>NZD 000</v>
      </c>
      <c r="F31" s="58"/>
      <c r="G31" s="58"/>
      <c r="H31" s="66">
        <f>H30</f>
        <v>1970.8296527119667</v>
      </c>
      <c r="I31" s="66">
        <f>I30</f>
        <v>1951.1026623142632</v>
      </c>
      <c r="J31" s="66">
        <f>J30</f>
        <v>1933.4580324700328</v>
      </c>
      <c r="K31" s="9"/>
      <c r="L31" s="9"/>
      <c r="M31" s="9"/>
      <c r="N31" s="9"/>
      <c r="O31" s="9"/>
      <c r="P31" s="9"/>
      <c r="Q31" s="9"/>
      <c r="R31" s="9"/>
      <c r="S31" s="9"/>
    </row>
    <row r="32" spans="1:19" ht="1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25.5" customHeight="1" x14ac:dyDescent="0.35">
      <c r="A33" s="1" t="s">
        <v>62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5" customHeight="1" x14ac:dyDescent="0.25">
      <c r="A34" s="50" t="s">
        <v>62</v>
      </c>
      <c r="B34" s="47"/>
      <c r="C34" s="47"/>
      <c r="D34" s="47"/>
      <c r="E34" s="48" t="str">
        <f>Fin.units</f>
        <v>NZD 000</v>
      </c>
      <c r="F34" s="50"/>
      <c r="G34" s="50"/>
      <c r="H34" s="52">
        <f>RAB!H9</f>
        <v>97309.968582434201</v>
      </c>
      <c r="I34" s="52">
        <f>RAB!I9</f>
        <v>119948.59426207223</v>
      </c>
      <c r="J34" s="52">
        <f>RAB!J9</f>
        <v>115861.39182140579</v>
      </c>
      <c r="K34" s="9"/>
      <c r="L34" s="9"/>
      <c r="M34" s="9"/>
      <c r="N34" s="9"/>
      <c r="O34" s="9"/>
      <c r="P34" s="9"/>
      <c r="Q34" s="9"/>
      <c r="R34" s="9"/>
      <c r="S34" s="9"/>
    </row>
    <row r="35" spans="1:19" ht="15" customHeight="1" x14ac:dyDescent="0.25">
      <c r="A35" s="58" t="s">
        <v>62</v>
      </c>
      <c r="B35" s="63"/>
      <c r="C35" s="63"/>
      <c r="D35" s="63"/>
      <c r="E35" s="64" t="str">
        <f>Fin.units</f>
        <v>NZD 000</v>
      </c>
      <c r="F35" s="58"/>
      <c r="G35" s="58"/>
      <c r="H35" s="66">
        <f>H34</f>
        <v>97309.968582434201</v>
      </c>
      <c r="I35" s="66">
        <f>I34</f>
        <v>119948.59426207223</v>
      </c>
      <c r="J35" s="66">
        <f>J34</f>
        <v>115861.39182140579</v>
      </c>
      <c r="K35" s="9"/>
      <c r="L35" s="9"/>
      <c r="M35" s="9"/>
      <c r="N35" s="9"/>
      <c r="O35" s="9"/>
      <c r="P35" s="9"/>
      <c r="Q35" s="9"/>
      <c r="R35" s="9"/>
      <c r="S35" s="9"/>
    </row>
    <row r="36" spans="1:19" ht="1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4.75" customHeight="1" x14ac:dyDescent="0.35">
      <c r="A37" s="1" t="s">
        <v>50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5" customHeight="1" x14ac:dyDescent="0.25">
      <c r="A38" s="50" t="s">
        <v>50</v>
      </c>
      <c r="B38" s="47"/>
      <c r="C38" s="47"/>
      <c r="D38" s="47"/>
      <c r="E38" s="48" t="str">
        <f>Fin.units</f>
        <v>NZD 000</v>
      </c>
      <c r="F38" s="50"/>
      <c r="G38" s="50"/>
      <c r="H38" s="52">
        <f>-RAB!H7</f>
        <v>473403.63703180099</v>
      </c>
      <c r="I38" s="52">
        <f>-RAB!I7</f>
        <v>464905.33505995263</v>
      </c>
      <c r="J38" s="52">
        <f>-RAB!J7</f>
        <v>467576.42937020789</v>
      </c>
      <c r="K38" s="9"/>
      <c r="L38" s="9"/>
      <c r="M38" s="9"/>
      <c r="N38" s="9"/>
      <c r="O38" s="9"/>
      <c r="P38" s="9"/>
      <c r="Q38" s="9"/>
      <c r="R38" s="9"/>
      <c r="S38" s="9"/>
    </row>
    <row r="39" spans="1:19" ht="15" customHeight="1" x14ac:dyDescent="0.25">
      <c r="A39" s="58" t="s">
        <v>3</v>
      </c>
      <c r="B39" s="63"/>
      <c r="C39" s="63"/>
      <c r="D39" s="63"/>
      <c r="E39" s="64" t="str">
        <f>Fin.units</f>
        <v>NZD 000</v>
      </c>
      <c r="F39" s="58"/>
      <c r="G39" s="58"/>
      <c r="H39" s="66">
        <f>H38</f>
        <v>473403.63703180099</v>
      </c>
      <c r="I39" s="66">
        <f>I38</f>
        <v>464905.33505995263</v>
      </c>
      <c r="J39" s="66">
        <f>J38</f>
        <v>467576.42937020789</v>
      </c>
      <c r="K39" s="9"/>
      <c r="L39" s="9"/>
      <c r="M39" s="9"/>
      <c r="N39" s="9"/>
      <c r="O39" s="9"/>
      <c r="P39" s="9"/>
      <c r="Q39" s="9"/>
      <c r="R39" s="9"/>
      <c r="S39" s="9"/>
    </row>
    <row r="40" spans="1:19" ht="15" customHeight="1" x14ac:dyDescent="0.25">
      <c r="A40" s="9"/>
      <c r="B40" s="9"/>
      <c r="C40" s="9"/>
      <c r="D40" s="9"/>
      <c r="E40" s="12"/>
      <c r="F40" s="9"/>
      <c r="G40" s="9"/>
      <c r="H40" s="35"/>
      <c r="I40" s="35"/>
      <c r="J40" s="35"/>
      <c r="K40" s="9"/>
      <c r="L40" s="9"/>
      <c r="M40" s="9"/>
      <c r="N40" s="9"/>
      <c r="O40" s="9"/>
      <c r="P40" s="9"/>
      <c r="Q40" s="9"/>
      <c r="R40" s="9"/>
      <c r="S40" s="9"/>
    </row>
    <row r="41" spans="1:19" ht="21.75" customHeight="1" x14ac:dyDescent="0.35">
      <c r="A41" s="1" t="s">
        <v>176</v>
      </c>
      <c r="B41" s="9"/>
      <c r="C41" s="9"/>
      <c r="D41" s="9"/>
      <c r="E41" s="9"/>
      <c r="F41" s="9"/>
      <c r="G41" s="9"/>
      <c r="H41" s="77"/>
      <c r="I41" s="77"/>
      <c r="J41" s="77"/>
      <c r="K41" s="9"/>
      <c r="L41" s="9"/>
      <c r="M41" s="9"/>
      <c r="N41" s="9"/>
      <c r="O41" s="9"/>
      <c r="P41" s="9"/>
      <c r="Q41" s="9"/>
      <c r="R41" s="9"/>
      <c r="S41" s="9"/>
    </row>
    <row r="42" spans="1:19" ht="15" customHeight="1" x14ac:dyDescent="0.25">
      <c r="A42" s="50" t="s">
        <v>2</v>
      </c>
      <c r="B42" s="47"/>
      <c r="C42" s="47"/>
      <c r="D42" s="47"/>
      <c r="E42" s="48" t="str">
        <f t="shared" ref="E42:E51" si="1">Fin.units</f>
        <v>NZD 000</v>
      </c>
      <c r="F42" s="50"/>
      <c r="G42" s="50"/>
      <c r="H42" s="52">
        <f>Inputs!H33</f>
        <v>0</v>
      </c>
      <c r="I42" s="52">
        <f>Inputs!I33</f>
        <v>0</v>
      </c>
      <c r="J42" s="52">
        <f>Inputs!J33</f>
        <v>0</v>
      </c>
      <c r="K42" s="9"/>
      <c r="L42" s="9"/>
      <c r="M42" s="9"/>
      <c r="N42" s="9"/>
      <c r="O42" s="9"/>
      <c r="P42" s="9"/>
      <c r="Q42" s="9"/>
      <c r="R42" s="9"/>
      <c r="S42" s="9"/>
    </row>
    <row r="43" spans="1:19" ht="15" customHeight="1" x14ac:dyDescent="0.25">
      <c r="A43" s="50" t="s">
        <v>50</v>
      </c>
      <c r="B43" s="47"/>
      <c r="C43" s="47"/>
      <c r="D43" s="47"/>
      <c r="E43" s="48" t="str">
        <f t="shared" si="1"/>
        <v>NZD 000</v>
      </c>
      <c r="F43" s="50"/>
      <c r="G43" s="50"/>
      <c r="H43" s="52">
        <f>H39</f>
        <v>473403.63703180099</v>
      </c>
      <c r="I43" s="52">
        <f>I39</f>
        <v>464905.33505995263</v>
      </c>
      <c r="J43" s="52">
        <f>J39</f>
        <v>467576.42937020789</v>
      </c>
      <c r="K43" s="9"/>
      <c r="L43" s="9"/>
      <c r="M43" s="9"/>
      <c r="N43" s="9"/>
      <c r="O43" s="9"/>
      <c r="P43" s="9"/>
      <c r="Q43" s="9"/>
      <c r="R43" s="9"/>
      <c r="S43" s="9"/>
    </row>
    <row r="44" spans="1:19" ht="15" customHeight="1" x14ac:dyDescent="0.25">
      <c r="A44" s="50" t="s">
        <v>10</v>
      </c>
      <c r="B44" s="47"/>
      <c r="C44" s="47"/>
      <c r="D44" s="47"/>
      <c r="E44" s="48" t="str">
        <f t="shared" si="1"/>
        <v>NZD 000</v>
      </c>
      <c r="F44" s="50"/>
      <c r="G44" s="50"/>
      <c r="H44" s="52">
        <f>Debt!H26</f>
        <v>30694.366152147268</v>
      </c>
      <c r="I44" s="52">
        <f>Debt!I26</f>
        <v>30638.651547623591</v>
      </c>
      <c r="J44" s="52">
        <f>Debt!J26</f>
        <v>30271.948531042523</v>
      </c>
      <c r="K44" s="9"/>
      <c r="L44" s="9"/>
      <c r="M44" s="9"/>
      <c r="N44" s="9"/>
      <c r="O44" s="9"/>
      <c r="P44" s="9"/>
      <c r="Q44" s="9"/>
      <c r="R44" s="9"/>
      <c r="S44" s="9"/>
    </row>
    <row r="45" spans="1:19" ht="15" customHeight="1" x14ac:dyDescent="0.25">
      <c r="A45" s="51" t="s">
        <v>128</v>
      </c>
      <c r="B45" s="47"/>
      <c r="C45" s="47"/>
      <c r="D45" s="47"/>
      <c r="E45" s="48" t="str">
        <f t="shared" si="1"/>
        <v>NZD 000</v>
      </c>
      <c r="F45" s="51"/>
      <c r="G45" s="51"/>
      <c r="H45" s="52">
        <f>Tax!H14</f>
        <v>111876.96031926188</v>
      </c>
      <c r="I45" s="52">
        <f>Tax!I14</f>
        <v>102715.61700687034</v>
      </c>
      <c r="J45" s="52">
        <f>Tax!J14</f>
        <v>109498.32840856136</v>
      </c>
      <c r="K45" s="9"/>
      <c r="L45" s="9"/>
      <c r="M45" s="9"/>
      <c r="N45" s="9"/>
      <c r="O45" s="9"/>
      <c r="P45" s="9"/>
      <c r="Q45" s="9"/>
      <c r="R45" s="9"/>
      <c r="S45" s="9"/>
    </row>
    <row r="46" spans="1:19" ht="15" customHeight="1" x14ac:dyDescent="0.25">
      <c r="A46" s="51" t="s">
        <v>136</v>
      </c>
      <c r="B46" s="47"/>
      <c r="C46" s="47"/>
      <c r="D46" s="47"/>
      <c r="E46" s="48" t="str">
        <f t="shared" si="1"/>
        <v>NZD 000</v>
      </c>
      <c r="F46" s="51"/>
      <c r="G46" s="51"/>
      <c r="H46" s="52">
        <f>Inputs!H41</f>
        <v>0</v>
      </c>
      <c r="I46" s="52">
        <f>Inputs!I41</f>
        <v>0</v>
      </c>
      <c r="J46" s="52">
        <f>Inputs!J41</f>
        <v>0</v>
      </c>
      <c r="K46" s="9"/>
      <c r="L46" s="9"/>
      <c r="M46" s="9"/>
      <c r="N46" s="9"/>
      <c r="O46" s="9"/>
      <c r="P46" s="9"/>
      <c r="Q46" s="9"/>
      <c r="R46" s="9"/>
      <c r="S46" s="9"/>
    </row>
    <row r="47" spans="1:19" ht="15" customHeight="1" x14ac:dyDescent="0.25">
      <c r="A47" s="51" t="s">
        <v>137</v>
      </c>
      <c r="B47" s="47"/>
      <c r="C47" s="47"/>
      <c r="D47" s="47"/>
      <c r="E47" s="48" t="str">
        <f t="shared" si="1"/>
        <v>NZD 000</v>
      </c>
      <c r="F47" s="51"/>
      <c r="G47" s="51"/>
      <c r="H47" s="52">
        <f>Inputs!H42</f>
        <v>-30592.109882349938</v>
      </c>
      <c r="I47" s="52">
        <f>Inputs!I42</f>
        <v>-31584.378225557684</v>
      </c>
      <c r="J47" s="52">
        <f>Inputs!J42</f>
        <v>-33072.313304168645</v>
      </c>
      <c r="K47" s="9"/>
      <c r="L47" s="9"/>
      <c r="M47" s="9"/>
      <c r="N47" s="9"/>
      <c r="O47" s="9"/>
      <c r="P47" s="9"/>
      <c r="Q47" s="9"/>
      <c r="R47" s="9"/>
      <c r="S47" s="9"/>
    </row>
    <row r="48" spans="1:19" ht="15" customHeight="1" x14ac:dyDescent="0.25">
      <c r="A48" s="74" t="s">
        <v>151</v>
      </c>
      <c r="B48" s="63"/>
      <c r="C48" s="63"/>
      <c r="D48" s="63"/>
      <c r="E48" s="64" t="str">
        <f t="shared" si="1"/>
        <v>NZD 000</v>
      </c>
      <c r="F48" s="58"/>
      <c r="G48" s="58"/>
      <c r="H48" s="66">
        <f>(-H23+H11+H16+H31+H39*(1-Corp.tax*Timing!H16)-H35+H27*(Timing!H15-Corp.tax*Timing!H16)-H42*(Timing!H15-Corp.tax*Timing!H16)+(H45+H46+H47-H44)*Corp.tax*Timing!H16)/(Timing!H17-Corp.tax*Timing!H16)</f>
        <v>812502.16546971118</v>
      </c>
      <c r="I48" s="66">
        <f>(-I23+I11+I16+I31+I39*(1-Corp.tax*Timing!I16)-I35+I27*(Timing!I15-Corp.tax*Timing!I16)-I42*(Timing!I15-Corp.tax*Timing!I16)+(I45+I46+I47-I44)*Corp.tax*Timing!I16)/(Timing!I17-Corp.tax*Timing!I16)</f>
        <v>764805.58141795639</v>
      </c>
      <c r="J48" s="66">
        <f>(-J23+J11+J16+J31+J39*(1-Corp.tax*Timing!J16)-J35+J27*(Timing!J15-Corp.tax*Timing!J16)-J42*(Timing!J15-Corp.tax*Timing!J16)+(J45+J46+J47-J44)*Corp.tax*Timing!J16)/(Timing!J17-Corp.tax*Timing!J16)</f>
        <v>769645.87823137804</v>
      </c>
      <c r="K48" s="9"/>
      <c r="L48" s="9"/>
      <c r="M48" s="9"/>
      <c r="N48" s="9"/>
      <c r="O48" s="9"/>
      <c r="P48" s="9"/>
      <c r="Q48" s="9"/>
      <c r="R48" s="9"/>
      <c r="S48" s="9"/>
    </row>
    <row r="49" spans="1:19" ht="15" customHeight="1" x14ac:dyDescent="0.25">
      <c r="A49" s="50" t="s">
        <v>5</v>
      </c>
      <c r="B49" s="47"/>
      <c r="C49" s="47"/>
      <c r="D49" s="47"/>
      <c r="E49" s="48" t="str">
        <f t="shared" si="1"/>
        <v>NZD 000</v>
      </c>
      <c r="F49" s="50"/>
      <c r="G49" s="50"/>
      <c r="H49" s="52">
        <f>(H48+H42-H27-H39-H44+H45+H46+H47)*Corp.tax</f>
        <v>64396.755465114831</v>
      </c>
      <c r="I49" s="52">
        <f>(I48+I42-I27-I39-I44+I45+I46+I47)*Corp.tax</f>
        <v>51216.758580733011</v>
      </c>
      <c r="J49" s="52">
        <f>(J48+J42-J27-J39-J44+J45+J46+J47)*Corp.tax</f>
        <v>54012.876054748034</v>
      </c>
      <c r="K49" s="9"/>
      <c r="L49" s="9"/>
      <c r="M49" s="9"/>
      <c r="N49" s="9"/>
      <c r="O49" s="9"/>
      <c r="P49" s="9"/>
      <c r="Q49" s="9"/>
      <c r="R49" s="9"/>
      <c r="S49" s="9"/>
    </row>
    <row r="50" spans="1:19" ht="15" customHeight="1" x14ac:dyDescent="0.25">
      <c r="A50" s="74" t="s">
        <v>171</v>
      </c>
      <c r="B50" s="63"/>
      <c r="C50" s="63"/>
      <c r="D50" s="63"/>
      <c r="E50" s="64" t="str">
        <f t="shared" si="1"/>
        <v>NZD 000</v>
      </c>
      <c r="F50" s="58"/>
      <c r="G50" s="58"/>
      <c r="H50" s="66">
        <f>(H11-H23+H31+H16*Timing!H17+((BBAR!H27+H42)*Timing!H15)-H35+H39)/Timing!H$17</f>
        <v>747929.03925830941</v>
      </c>
      <c r="I50" s="66">
        <f>(I11-I23+I31+I16*Timing!I17+((BBAR!I27+I42)*Timing!I15)-I35+I39)/Timing!I$17</f>
        <v>713469.40800802945</v>
      </c>
      <c r="J50" s="66">
        <f>(J11-J23+J31+J16*Timing!J17+((BBAR!J27+J42)*Timing!J15)-J35+J39)/Timing!J$17</f>
        <v>715501.7577837935</v>
      </c>
      <c r="K50" s="9"/>
      <c r="L50" s="9"/>
      <c r="M50" s="9"/>
      <c r="N50" s="9"/>
      <c r="O50" s="9"/>
      <c r="P50" s="9"/>
      <c r="Q50" s="9"/>
      <c r="R50" s="9"/>
      <c r="S50" s="9"/>
    </row>
    <row r="51" spans="1:19" ht="15" customHeight="1" x14ac:dyDescent="0.25">
      <c r="A51" s="50" t="s">
        <v>189</v>
      </c>
      <c r="B51" s="47"/>
      <c r="C51" s="47"/>
      <c r="D51" s="47"/>
      <c r="E51" s="48" t="str">
        <f t="shared" si="1"/>
        <v>NZD 000</v>
      </c>
      <c r="F51" s="50"/>
      <c r="G51" s="50"/>
      <c r="H51" s="52">
        <f>(H50-H27-H39-H44+H45+H46+H47)*Corp.tax</f>
        <v>46316.280125922334</v>
      </c>
      <c r="I51" s="52">
        <f>(I50-I27-I39-I44+I45+I46+I47)*Corp.tax</f>
        <v>36842.630025953469</v>
      </c>
      <c r="J51" s="52">
        <f>(J50-J27-J39-J44+J45+J46+J47)*Corp.tax</f>
        <v>38852.522329424392</v>
      </c>
      <c r="K51" s="9"/>
      <c r="L51" s="9"/>
      <c r="M51" s="9"/>
      <c r="N51" s="9"/>
      <c r="O51" s="9"/>
      <c r="P51" s="9"/>
      <c r="Q51" s="9"/>
      <c r="R51" s="9"/>
      <c r="S51" s="9"/>
    </row>
    <row r="52" spans="1:19" ht="15" customHeight="1" x14ac:dyDescent="0.25">
      <c r="A52" s="9"/>
      <c r="B52" s="9"/>
      <c r="C52" s="9"/>
      <c r="D52" s="9"/>
      <c r="E52" s="12"/>
      <c r="F52" s="9"/>
      <c r="G52" s="9"/>
      <c r="H52" s="35"/>
      <c r="I52" s="35"/>
      <c r="J52" s="35"/>
      <c r="K52" s="9"/>
      <c r="L52" s="9"/>
      <c r="M52" s="9"/>
      <c r="N52" s="9"/>
      <c r="O52" s="9"/>
      <c r="P52" s="9"/>
      <c r="Q52" s="9"/>
      <c r="R52" s="9"/>
      <c r="S52" s="9"/>
    </row>
    <row r="53" spans="1:19" ht="19.5" customHeight="1" x14ac:dyDescent="0.35">
      <c r="A53" s="1" t="s">
        <v>148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77"/>
      <c r="M53" s="9"/>
      <c r="N53" s="9"/>
      <c r="O53" s="9"/>
      <c r="P53" s="9"/>
      <c r="Q53" s="9"/>
      <c r="R53" s="9"/>
      <c r="S53" s="9"/>
    </row>
    <row r="54" spans="1:19" ht="15" customHeight="1" x14ac:dyDescent="0.25">
      <c r="A54" s="58" t="s">
        <v>138</v>
      </c>
      <c r="B54" s="63"/>
      <c r="C54" s="63"/>
      <c r="D54" s="63"/>
      <c r="E54" s="64" t="str">
        <f>Fin.units</f>
        <v>NZD 000</v>
      </c>
      <c r="F54" s="58"/>
      <c r="G54" s="58"/>
      <c r="H54" s="66">
        <f>IF(H99&gt;0,0,H98-MAX(H97,0))</f>
        <v>0</v>
      </c>
      <c r="I54" s="66">
        <f>IF(I99&gt;0,0,I98-MAX(I97,0))</f>
        <v>0</v>
      </c>
      <c r="J54" s="66">
        <f>IF(J99&gt;0,0,J98-MAX(J97,0))</f>
        <v>0</v>
      </c>
      <c r="K54" s="9"/>
      <c r="L54" s="9"/>
      <c r="M54" s="9"/>
      <c r="N54" s="9"/>
      <c r="O54" s="9"/>
      <c r="P54" s="9"/>
      <c r="Q54" s="9"/>
      <c r="R54" s="9"/>
      <c r="S54" s="9"/>
    </row>
    <row r="55" spans="1:19" ht="15" customHeight="1" x14ac:dyDescent="0.25">
      <c r="A55" s="9"/>
      <c r="B55" s="9"/>
      <c r="C55" s="9"/>
      <c r="D55" s="9"/>
      <c r="E55" s="9"/>
      <c r="F55" s="9"/>
      <c r="G55" s="9"/>
      <c r="H55" s="7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25.5" customHeight="1" x14ac:dyDescent="0.35">
      <c r="A56" s="1" t="s">
        <v>64</v>
      </c>
      <c r="B56" s="9"/>
      <c r="C56" s="9"/>
      <c r="D56" s="9"/>
      <c r="E56" s="9"/>
      <c r="F56" s="9"/>
      <c r="G56" s="9"/>
      <c r="H56" s="35"/>
      <c r="I56" s="35"/>
      <c r="J56" s="35"/>
      <c r="K56" s="9"/>
      <c r="L56" s="9"/>
      <c r="M56" s="9"/>
      <c r="N56" s="9"/>
      <c r="O56" s="9"/>
      <c r="P56" s="9"/>
      <c r="Q56" s="9"/>
      <c r="R56" s="9"/>
      <c r="S56" s="9"/>
    </row>
    <row r="57" spans="1:19" ht="15" customHeight="1" x14ac:dyDescent="0.25">
      <c r="A57" s="50" t="s">
        <v>91</v>
      </c>
      <c r="B57" s="47"/>
      <c r="C57" s="47"/>
      <c r="D57" s="47"/>
      <c r="E57" s="48" t="str">
        <f>Fin.units</f>
        <v>NZD 000</v>
      </c>
      <c r="F57" s="50"/>
      <c r="G57" s="50"/>
      <c r="H57" s="52">
        <f>H11+H31+H16*Timing!H17-H23+H39+H27*Timing!H15+BBAR!H54*Timing!H16-BBAR!H42*Timing!H15-BBAR!H35</f>
        <v>762047.42584676493</v>
      </c>
      <c r="I57" s="52">
        <f>I11+I31+I16*Timing!I17-I23+I39+I27*Timing!I15+BBAR!I54*Timing!I16-BBAR!I42*Timing!I15-BBAR!I35</f>
        <v>726937.31257192069</v>
      </c>
      <c r="J57" s="52">
        <f>J11+J31+J16*Timing!J17-J23+J39+J27*Timing!J15+BBAR!J54*Timing!J16-BBAR!J42*Timing!J15-BBAR!J35</f>
        <v>729062.64267897117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15" customHeight="1" x14ac:dyDescent="0.25">
      <c r="A58" s="50" t="str">
        <f>"Present value of BBAR as at "&amp;TEXT(Reg.startdate,"dd-mmm-yy")</f>
        <v>Present value of BBAR as at 31-Dec-21</v>
      </c>
      <c r="B58" s="47"/>
      <c r="C58" s="47"/>
      <c r="D58" s="47"/>
      <c r="E58" s="48" t="str">
        <f>Fin.units</f>
        <v>NZD 000</v>
      </c>
      <c r="F58" s="50"/>
      <c r="G58" s="50"/>
      <c r="H58" s="52">
        <f>H57*Timing!H11</f>
        <v>727699.98648468778</v>
      </c>
      <c r="I58" s="52">
        <f>I57*Timing!I11</f>
        <v>662884.24026506639</v>
      </c>
      <c r="J58" s="52">
        <f>J57*Timing!J11</f>
        <v>634857.04723042075</v>
      </c>
      <c r="K58" s="9"/>
      <c r="L58" s="9"/>
      <c r="M58" s="9"/>
      <c r="N58" s="9"/>
      <c r="O58" s="9"/>
      <c r="P58" s="9"/>
      <c r="Q58" s="9"/>
      <c r="R58" s="9"/>
      <c r="S58" s="9"/>
    </row>
    <row r="59" spans="1:19" ht="15" customHeight="1" x14ac:dyDescent="0.25">
      <c r="A59" s="58" t="s">
        <v>140</v>
      </c>
      <c r="B59" s="63"/>
      <c r="C59" s="63"/>
      <c r="D59" s="63"/>
      <c r="E59" s="64" t="str">
        <f>Fin.units</f>
        <v>NZD 000</v>
      </c>
      <c r="F59" s="58"/>
      <c r="G59" s="58"/>
      <c r="H59" s="66">
        <f>H57/Timing!H17</f>
        <v>747929.03925830952</v>
      </c>
      <c r="I59" s="66">
        <f>I57/Timing!I17</f>
        <v>713469.40800802945</v>
      </c>
      <c r="J59" s="66">
        <f>J57/Timing!J17</f>
        <v>715501.7577837935</v>
      </c>
      <c r="K59" s="9"/>
      <c r="L59" s="9"/>
      <c r="M59" s="9"/>
      <c r="N59" s="9"/>
      <c r="O59" s="9"/>
      <c r="P59" s="9"/>
      <c r="Q59" s="9"/>
      <c r="R59" s="9"/>
      <c r="S59" s="9"/>
    </row>
    <row r="60" spans="1:19" ht="15" customHeight="1" x14ac:dyDescent="0.25">
      <c r="A60" s="16" t="s">
        <v>63</v>
      </c>
      <c r="B60" s="7"/>
      <c r="C60" s="7"/>
      <c r="D60" s="7"/>
      <c r="E60" s="76"/>
      <c r="F60" s="9"/>
      <c r="G60" s="9"/>
      <c r="H60" s="23">
        <f>ROUND(H50-H59,0)</f>
        <v>0</v>
      </c>
      <c r="I60" s="23">
        <f>ROUND(I50-I59,0)</f>
        <v>0</v>
      </c>
      <c r="J60" s="23">
        <f>ROUND(J50-J59,0)</f>
        <v>0</v>
      </c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5">
      <c r="I61" s="43"/>
      <c r="J61" s="43"/>
    </row>
    <row r="62" spans="1:19" ht="23.25" x14ac:dyDescent="0.35">
      <c r="A62" s="1" t="s">
        <v>99</v>
      </c>
    </row>
    <row r="63" spans="1:19" x14ac:dyDescent="0.25">
      <c r="A63" s="50" t="s">
        <v>7</v>
      </c>
      <c r="B63" s="47"/>
      <c r="C63" s="47"/>
      <c r="D63" s="47"/>
      <c r="E63" s="48" t="str">
        <f t="shared" ref="E63:E72" si="2">Fin.units</f>
        <v>NZD 000</v>
      </c>
      <c r="F63" s="50"/>
      <c r="G63" s="50"/>
      <c r="H63" s="52">
        <f>BBAR!H11</f>
        <v>265740.69207950967</v>
      </c>
      <c r="I63" s="52">
        <f>BBAR!I11</f>
        <v>265581.22392575582</v>
      </c>
      <c r="J63" s="52">
        <f>BBAR!J11</f>
        <v>263662.44373546453</v>
      </c>
    </row>
    <row r="64" spans="1:19" x14ac:dyDescent="0.25">
      <c r="A64" s="50" t="s">
        <v>142</v>
      </c>
      <c r="B64" s="47"/>
      <c r="C64" s="47"/>
      <c r="D64" s="47"/>
      <c r="E64" s="48" t="str">
        <f t="shared" si="2"/>
        <v>NZD 000</v>
      </c>
      <c r="F64" s="50"/>
      <c r="G64" s="50"/>
      <c r="H64" s="52">
        <f>H16*Timing!H17</f>
        <v>5547.8088567154482</v>
      </c>
      <c r="I64" s="52">
        <f>I16*Timing!I17</f>
        <v>5559.4392080862617</v>
      </c>
      <c r="J64" s="52">
        <f>J16*Timing!J17</f>
        <v>5514.4296927448431</v>
      </c>
    </row>
    <row r="65" spans="1:10" x14ac:dyDescent="0.25">
      <c r="A65" s="50" t="s">
        <v>133</v>
      </c>
      <c r="B65" s="47"/>
      <c r="C65" s="47"/>
      <c r="D65" s="47"/>
      <c r="E65" s="48" t="str">
        <f t="shared" si="2"/>
        <v>NZD 000</v>
      </c>
      <c r="F65" s="50"/>
      <c r="G65" s="50"/>
      <c r="H65" s="52">
        <f>-H23</f>
        <v>-50721.329276484918</v>
      </c>
      <c r="I65" s="52">
        <f>-I23</f>
        <v>-52250.433222589578</v>
      </c>
      <c r="J65" s="52">
        <f>-J23</f>
        <v>-52706.412135415994</v>
      </c>
    </row>
    <row r="66" spans="1:10" x14ac:dyDescent="0.25">
      <c r="A66" s="50" t="s">
        <v>6</v>
      </c>
      <c r="B66" s="47"/>
      <c r="C66" s="47"/>
      <c r="D66" s="47"/>
      <c r="E66" s="48" t="str">
        <f t="shared" si="2"/>
        <v>NZD 000</v>
      </c>
      <c r="F66" s="50"/>
      <c r="G66" s="50"/>
      <c r="H66" s="52">
        <f>BBAR!H27*Timing!H15</f>
        <v>163415.75608494593</v>
      </c>
      <c r="I66" s="52">
        <f>BBAR!I27*Timing!I15</f>
        <v>161139.23920047356</v>
      </c>
      <c r="J66" s="52">
        <f>BBAR!J27*Timing!J15</f>
        <v>158943.68580490575</v>
      </c>
    </row>
    <row r="67" spans="1:10" x14ac:dyDescent="0.25">
      <c r="A67" s="50" t="s">
        <v>165</v>
      </c>
      <c r="B67" s="47"/>
      <c r="C67" s="47"/>
      <c r="D67" s="47"/>
      <c r="E67" s="48" t="str">
        <f t="shared" si="2"/>
        <v>NZD 000</v>
      </c>
      <c r="F67" s="50"/>
      <c r="G67" s="50"/>
      <c r="H67" s="52">
        <f>H31</f>
        <v>1970.8296527119667</v>
      </c>
      <c r="I67" s="52">
        <f>I31</f>
        <v>1951.1026623142632</v>
      </c>
      <c r="J67" s="52">
        <f>J31</f>
        <v>1933.4580324700328</v>
      </c>
    </row>
    <row r="68" spans="1:10" x14ac:dyDescent="0.25">
      <c r="A68" s="50" t="s">
        <v>90</v>
      </c>
      <c r="B68" s="47"/>
      <c r="C68" s="47"/>
      <c r="D68" s="47"/>
      <c r="E68" s="48" t="str">
        <f t="shared" si="2"/>
        <v>NZD 000</v>
      </c>
      <c r="F68" s="50"/>
      <c r="G68" s="50"/>
      <c r="H68" s="52">
        <f>-BBAR!H35</f>
        <v>-97309.968582434201</v>
      </c>
      <c r="I68" s="52">
        <f>-BBAR!I35</f>
        <v>-119948.59426207223</v>
      </c>
      <c r="J68" s="52">
        <f>-BBAR!J35</f>
        <v>-115861.39182140579</v>
      </c>
    </row>
    <row r="69" spans="1:10" x14ac:dyDescent="0.25">
      <c r="A69" s="50" t="s">
        <v>50</v>
      </c>
      <c r="B69" s="47"/>
      <c r="C69" s="47"/>
      <c r="D69" s="47"/>
      <c r="E69" s="48" t="str">
        <f t="shared" si="2"/>
        <v>NZD 000</v>
      </c>
      <c r="F69" s="50"/>
      <c r="G69" s="50"/>
      <c r="H69" s="52">
        <f>BBAR!H39</f>
        <v>473403.63703180099</v>
      </c>
      <c r="I69" s="52">
        <f>BBAR!I39</f>
        <v>464905.33505995263</v>
      </c>
      <c r="J69" s="52">
        <f>BBAR!J39</f>
        <v>467576.42937020789</v>
      </c>
    </row>
    <row r="70" spans="1:10" x14ac:dyDescent="0.25">
      <c r="A70" s="50" t="s">
        <v>4</v>
      </c>
      <c r="B70" s="47"/>
      <c r="C70" s="47"/>
      <c r="D70" s="47"/>
      <c r="E70" s="48" t="str">
        <f t="shared" si="2"/>
        <v>NZD 000</v>
      </c>
      <c r="F70" s="50"/>
      <c r="G70" s="50"/>
      <c r="H70" s="52">
        <f>BBAR!H54*Timing!H16</f>
        <v>0</v>
      </c>
      <c r="I70" s="52">
        <f>BBAR!I54*Timing!I16</f>
        <v>0</v>
      </c>
      <c r="J70" s="52">
        <f>BBAR!J54*Timing!J16</f>
        <v>0</v>
      </c>
    </row>
    <row r="71" spans="1:10" x14ac:dyDescent="0.25">
      <c r="A71" s="50" t="s">
        <v>2</v>
      </c>
      <c r="B71" s="47"/>
      <c r="C71" s="47"/>
      <c r="D71" s="47"/>
      <c r="E71" s="48" t="str">
        <f t="shared" si="2"/>
        <v>NZD 000</v>
      </c>
      <c r="F71" s="50"/>
      <c r="G71" s="50"/>
      <c r="H71" s="52">
        <f>-H42*Timing!H15</f>
        <v>0</v>
      </c>
      <c r="I71" s="52">
        <f>-I42*Timing!I15</f>
        <v>0</v>
      </c>
      <c r="J71" s="52">
        <f>-J42*Timing!J15</f>
        <v>0</v>
      </c>
    </row>
    <row r="72" spans="1:10" x14ac:dyDescent="0.25">
      <c r="A72" s="58" t="s">
        <v>92</v>
      </c>
      <c r="B72" s="63"/>
      <c r="C72" s="63"/>
      <c r="D72" s="63"/>
      <c r="E72" s="64" t="str">
        <f t="shared" si="2"/>
        <v>NZD 000</v>
      </c>
      <c r="F72" s="58"/>
      <c r="G72" s="58"/>
      <c r="H72" s="66">
        <f>SUM(H63:H71)</f>
        <v>762047.42584676482</v>
      </c>
      <c r="I72" s="66">
        <f>SUM(I63:I71)</f>
        <v>726937.31257192069</v>
      </c>
      <c r="J72" s="66">
        <f>SUM(J63:J71)</f>
        <v>729062.64267897117</v>
      </c>
    </row>
    <row r="73" spans="1:10" x14ac:dyDescent="0.25">
      <c r="A73" s="16" t="s">
        <v>63</v>
      </c>
      <c r="H73" s="23">
        <f>H72-H57</f>
        <v>0</v>
      </c>
      <c r="I73" s="23">
        <f>I72-I57</f>
        <v>0</v>
      </c>
      <c r="J73" s="23">
        <f>J72-J57</f>
        <v>0</v>
      </c>
    </row>
    <row r="75" spans="1:10" ht="23.25" x14ac:dyDescent="0.35">
      <c r="A75" s="1" t="s">
        <v>147</v>
      </c>
    </row>
    <row r="76" spans="1:10" x14ac:dyDescent="0.25">
      <c r="A76" s="50" t="s">
        <v>7</v>
      </c>
      <c r="B76" s="47"/>
      <c r="C76" s="47"/>
      <c r="D76" s="47"/>
      <c r="E76" s="48" t="str">
        <f t="shared" ref="E76:E85" si="3">Fin.units</f>
        <v>NZD 000</v>
      </c>
      <c r="F76" s="50"/>
      <c r="G76" s="50"/>
      <c r="H76" s="52">
        <f>H63/Timing!H$17</f>
        <v>260817.33731731321</v>
      </c>
      <c r="I76" s="52">
        <f>I63/Timing!I$17</f>
        <v>260660.82361621794</v>
      </c>
      <c r="J76" s="52">
        <f>J63/Timing!J$17</f>
        <v>258758.20664886854</v>
      </c>
    </row>
    <row r="77" spans="1:10" x14ac:dyDescent="0.25">
      <c r="A77" s="50" t="s">
        <v>142</v>
      </c>
      <c r="B77" s="47"/>
      <c r="C77" s="47"/>
      <c r="D77" s="47"/>
      <c r="E77" s="48" t="str">
        <f t="shared" si="3"/>
        <v>NZD 000</v>
      </c>
      <c r="F77" s="50"/>
      <c r="G77" s="50"/>
      <c r="H77" s="52">
        <f>H64/Timing!H$17</f>
        <v>5445.0250830271743</v>
      </c>
      <c r="I77" s="52">
        <f>I64/Timing!I$17</f>
        <v>5456.4399598865029</v>
      </c>
      <c r="J77" s="52">
        <f>J64/Timing!J$17</f>
        <v>5411.8588820239993</v>
      </c>
    </row>
    <row r="78" spans="1:10" x14ac:dyDescent="0.25">
      <c r="A78" s="50" t="s">
        <v>133</v>
      </c>
      <c r="B78" s="47"/>
      <c r="C78" s="47"/>
      <c r="D78" s="47"/>
      <c r="E78" s="48" t="str">
        <f t="shared" si="3"/>
        <v>NZD 000</v>
      </c>
      <c r="F78" s="50"/>
      <c r="G78" s="50"/>
      <c r="H78" s="52">
        <f>H65/Timing!H$17</f>
        <v>-49781.619606565037</v>
      </c>
      <c r="I78" s="52">
        <f>I65/Timing!I$17</f>
        <v>-51282.393976434927</v>
      </c>
      <c r="J78" s="52">
        <f>J65/Timing!J$17</f>
        <v>-51726.04975451027</v>
      </c>
    </row>
    <row r="79" spans="1:10" x14ac:dyDescent="0.25">
      <c r="A79" s="50" t="s">
        <v>6</v>
      </c>
      <c r="B79" s="47"/>
      <c r="C79" s="47"/>
      <c r="D79" s="47"/>
      <c r="E79" s="48" t="str">
        <f t="shared" si="3"/>
        <v>NZD 000</v>
      </c>
      <c r="F79" s="50"/>
      <c r="G79" s="50"/>
      <c r="H79" s="52">
        <f>H66/Timing!H$17</f>
        <v>160388.16654025539</v>
      </c>
      <c r="I79" s="52">
        <f>I66/Timing!I$17</f>
        <v>158153.82648672556</v>
      </c>
      <c r="J79" s="52">
        <f>J66/Timing!J$17</f>
        <v>155987.26354179889</v>
      </c>
    </row>
    <row r="80" spans="1:10" x14ac:dyDescent="0.25">
      <c r="A80" s="50" t="s">
        <v>165</v>
      </c>
      <c r="B80" s="47"/>
      <c r="C80" s="47"/>
      <c r="D80" s="47"/>
      <c r="E80" s="48" t="str">
        <f t="shared" si="3"/>
        <v>NZD 000</v>
      </c>
      <c r="F80" s="50"/>
      <c r="G80" s="50"/>
      <c r="H80" s="52">
        <f>H67/Timing!H$17</f>
        <v>1934.3162626089024</v>
      </c>
      <c r="I80" s="52">
        <f>I67/Timing!I$17</f>
        <v>1914.9547524519492</v>
      </c>
      <c r="J80" s="52">
        <f>J67/Timing!J$17</f>
        <v>1897.4948651190921</v>
      </c>
    </row>
    <row r="81" spans="1:10" x14ac:dyDescent="0.25">
      <c r="A81" s="50" t="s">
        <v>90</v>
      </c>
      <c r="B81" s="47"/>
      <c r="C81" s="47"/>
      <c r="D81" s="47"/>
      <c r="E81" s="48" t="str">
        <f t="shared" si="3"/>
        <v>NZD 000</v>
      </c>
      <c r="F81" s="50"/>
      <c r="G81" s="50"/>
      <c r="H81" s="52">
        <f>H68/Timing!H$17</f>
        <v>-95507.115231370568</v>
      </c>
      <c r="I81" s="52">
        <f>I68/Timing!I$17</f>
        <v>-117726.31705583146</v>
      </c>
      <c r="J81" s="52">
        <f>J68/Timing!J$17</f>
        <v>-113706.31912077777</v>
      </c>
    </row>
    <row r="82" spans="1:10" x14ac:dyDescent="0.25">
      <c r="A82" s="50" t="s">
        <v>50</v>
      </c>
      <c r="B82" s="47"/>
      <c r="C82" s="47"/>
      <c r="D82" s="47"/>
      <c r="E82" s="48" t="str">
        <f t="shared" si="3"/>
        <v>NZD 000</v>
      </c>
      <c r="F82" s="50"/>
      <c r="G82" s="50"/>
      <c r="H82" s="52">
        <f>H69/Timing!H$17</f>
        <v>464632.9288930404</v>
      </c>
      <c r="I82" s="52">
        <f>I69/Timing!I$17</f>
        <v>456292.0742250139</v>
      </c>
      <c r="J82" s="52">
        <f>J69/Timing!J$17</f>
        <v>458879.30272127106</v>
      </c>
    </row>
    <row r="83" spans="1:10" x14ac:dyDescent="0.25">
      <c r="A83" s="50" t="s">
        <v>4</v>
      </c>
      <c r="B83" s="47"/>
      <c r="C83" s="47"/>
      <c r="D83" s="47"/>
      <c r="E83" s="48" t="str">
        <f t="shared" si="3"/>
        <v>NZD 000</v>
      </c>
      <c r="F83" s="50"/>
      <c r="G83" s="50"/>
      <c r="H83" s="52">
        <f>H70/Timing!H$17</f>
        <v>0</v>
      </c>
      <c r="I83" s="52">
        <f>I70/Timing!I$17</f>
        <v>0</v>
      </c>
      <c r="J83" s="52">
        <f>J70/Timing!J$17</f>
        <v>0</v>
      </c>
    </row>
    <row r="84" spans="1:10" x14ac:dyDescent="0.25">
      <c r="A84" s="50" t="s">
        <v>2</v>
      </c>
      <c r="B84" s="47"/>
      <c r="C84" s="47"/>
      <c r="D84" s="47"/>
      <c r="E84" s="48" t="str">
        <f t="shared" si="3"/>
        <v>NZD 000</v>
      </c>
      <c r="F84" s="50"/>
      <c r="G84" s="50"/>
      <c r="H84" s="52">
        <f>H71/Timing!H$17</f>
        <v>0</v>
      </c>
      <c r="I84" s="52">
        <f>I71/Timing!I$17</f>
        <v>0</v>
      </c>
      <c r="J84" s="52">
        <f>J71/Timing!J$17</f>
        <v>0</v>
      </c>
    </row>
    <row r="85" spans="1:10" x14ac:dyDescent="0.25">
      <c r="A85" s="58" t="s">
        <v>92</v>
      </c>
      <c r="B85" s="63"/>
      <c r="C85" s="63"/>
      <c r="D85" s="63"/>
      <c r="E85" s="64" t="str">
        <f t="shared" si="3"/>
        <v>NZD 000</v>
      </c>
      <c r="F85" s="58"/>
      <c r="G85" s="58"/>
      <c r="H85" s="66">
        <f>SUM(H76:H84)</f>
        <v>747929.03925830941</v>
      </c>
      <c r="I85" s="66">
        <f>SUM(I76:I84)</f>
        <v>713469.40800802945</v>
      </c>
      <c r="J85" s="66">
        <f>SUM(J76:J84)</f>
        <v>715501.7577837935</v>
      </c>
    </row>
    <row r="86" spans="1:10" x14ac:dyDescent="0.25">
      <c r="A86" s="34"/>
      <c r="B86" s="37"/>
      <c r="C86" s="37"/>
      <c r="D86" s="37"/>
      <c r="E86" s="67"/>
      <c r="F86" s="34"/>
      <c r="G86" s="34"/>
      <c r="H86" s="87"/>
      <c r="I86" s="87"/>
      <c r="J86" s="87"/>
    </row>
    <row r="87" spans="1:10" ht="23.25" x14ac:dyDescent="0.35">
      <c r="A87" s="1" t="s">
        <v>148</v>
      </c>
    </row>
    <row r="88" spans="1:10" x14ac:dyDescent="0.25">
      <c r="A88" s="50" t="s">
        <v>177</v>
      </c>
      <c r="B88" s="47"/>
      <c r="C88" s="47"/>
      <c r="D88" s="47"/>
      <c r="E88" s="48" t="str">
        <f t="shared" ref="E88:E99" si="4">Fin.units</f>
        <v>NZD 000</v>
      </c>
      <c r="F88" s="50"/>
      <c r="G88" s="50"/>
      <c r="H88" s="52">
        <f>SUM(H76:H82,H84)</f>
        <v>747929.03925830941</v>
      </c>
      <c r="I88" s="52">
        <f>SUM(I76:I82,I84)</f>
        <v>713469.40800802945</v>
      </c>
      <c r="J88" s="52">
        <f>SUM(J76:J82,J84)</f>
        <v>715501.7577837935</v>
      </c>
    </row>
    <row r="89" spans="1:10" x14ac:dyDescent="0.25">
      <c r="A89" s="50" t="s">
        <v>178</v>
      </c>
      <c r="B89" s="47"/>
      <c r="C89" s="47"/>
      <c r="D89" s="47"/>
      <c r="E89" s="48" t="str">
        <f t="shared" si="4"/>
        <v>NZD 000</v>
      </c>
      <c r="F89" s="50"/>
      <c r="G89" s="50"/>
      <c r="H89" s="52">
        <f>Inputs!H30</f>
        <v>14182.102171400395</v>
      </c>
      <c r="I89" s="52">
        <f>Inputs!I30</f>
        <v>14496.436579040363</v>
      </c>
      <c r="J89" s="52">
        <f>Inputs!J30</f>
        <v>15517.10086626942</v>
      </c>
    </row>
    <row r="90" spans="1:10" x14ac:dyDescent="0.25">
      <c r="A90" s="50" t="s">
        <v>179</v>
      </c>
      <c r="B90" s="47"/>
      <c r="C90" s="47"/>
      <c r="D90" s="47"/>
      <c r="E90" s="48" t="str">
        <f t="shared" si="4"/>
        <v>NZD 000</v>
      </c>
      <c r="F90" s="50"/>
      <c r="G90" s="50"/>
      <c r="H90" s="52">
        <f>Inputs!H34</f>
        <v>9666.287650293827</v>
      </c>
      <c r="I90" s="52">
        <f>Inputs!I34</f>
        <v>9477.6739122583858</v>
      </c>
      <c r="J90" s="52">
        <f>Inputs!J34</f>
        <v>9027.870151408315</v>
      </c>
    </row>
    <row r="91" spans="1:10" x14ac:dyDescent="0.25">
      <c r="A91" s="50" t="s">
        <v>180</v>
      </c>
      <c r="B91" s="47"/>
      <c r="C91" s="47"/>
      <c r="D91" s="47"/>
      <c r="E91" s="48" t="str">
        <f t="shared" si="4"/>
        <v>NZD 000</v>
      </c>
      <c r="F91" s="50"/>
      <c r="G91" s="50"/>
      <c r="H91" s="52">
        <f>H27-H47</f>
        <v>190292.71022961475</v>
      </c>
      <c r="I91" s="52">
        <f>I27-I47</f>
        <v>189060.21688606116</v>
      </c>
      <c r="J91" s="52">
        <f>J27-J47</f>
        <v>188392.69997173169</v>
      </c>
    </row>
    <row r="92" spans="1:10" x14ac:dyDescent="0.25">
      <c r="A92" s="50" t="s">
        <v>96</v>
      </c>
      <c r="B92" s="47"/>
      <c r="C92" s="47"/>
      <c r="D92" s="47"/>
      <c r="E92" s="48" t="str">
        <f t="shared" si="4"/>
        <v>NZD 000</v>
      </c>
      <c r="F92" s="50"/>
      <c r="G92" s="50"/>
      <c r="H92" s="52">
        <f>H38-H45</f>
        <v>361526.67671253911</v>
      </c>
      <c r="I92" s="52">
        <f>I38-I45</f>
        <v>362189.7180530823</v>
      </c>
      <c r="J92" s="52">
        <f>J38-J45</f>
        <v>358078.10096164653</v>
      </c>
    </row>
    <row r="93" spans="1:10" x14ac:dyDescent="0.25">
      <c r="A93" s="50" t="s">
        <v>181</v>
      </c>
      <c r="B93" s="47"/>
      <c r="C93" s="47"/>
      <c r="D93" s="47"/>
      <c r="E93" s="48" t="str">
        <f t="shared" si="4"/>
        <v>NZD 000</v>
      </c>
      <c r="F93" s="50"/>
      <c r="G93" s="50"/>
      <c r="H93" s="52">
        <f>H44</f>
        <v>30694.366152147268</v>
      </c>
      <c r="I93" s="52">
        <f>I44</f>
        <v>30638.651547623591</v>
      </c>
      <c r="J93" s="52">
        <f>J44</f>
        <v>30271.948531042523</v>
      </c>
    </row>
    <row r="94" spans="1:10" x14ac:dyDescent="0.25">
      <c r="A94" s="58" t="s">
        <v>183</v>
      </c>
      <c r="B94" s="47"/>
      <c r="C94" s="47"/>
      <c r="D94" s="47"/>
      <c r="E94" s="48" t="str">
        <f t="shared" si="4"/>
        <v>NZD 000</v>
      </c>
      <c r="F94" s="50"/>
      <c r="G94" s="50"/>
      <c r="H94" s="66">
        <f>H88+H89+H90-H91-H92-H93</f>
        <v>189263.67598570252</v>
      </c>
      <c r="I94" s="66">
        <f>I88+I89+I90-I91-I92-I93</f>
        <v>155554.93201256116</v>
      </c>
      <c r="J94" s="66">
        <f>J88+J89+J90-J91-J92-J93</f>
        <v>163303.97933705061</v>
      </c>
    </row>
    <row r="95" spans="1:10" x14ac:dyDescent="0.25">
      <c r="A95" s="50" t="s">
        <v>184</v>
      </c>
      <c r="B95" s="47"/>
      <c r="C95" s="47"/>
      <c r="D95" s="47"/>
      <c r="E95" s="48" t="str">
        <f t="shared" si="4"/>
        <v>NZD 000</v>
      </c>
      <c r="F95" s="50"/>
      <c r="G95" s="50"/>
      <c r="H95" s="52">
        <f>H94*Corp.tax</f>
        <v>52993.829275996708</v>
      </c>
      <c r="I95" s="52">
        <f>I94*Corp.tax</f>
        <v>43555.380963517127</v>
      </c>
      <c r="J95" s="52">
        <f>J94*Corp.tax</f>
        <v>45725.114214374174</v>
      </c>
    </row>
    <row r="96" spans="1:10" x14ac:dyDescent="0.25">
      <c r="A96" s="50"/>
      <c r="B96" s="47"/>
      <c r="C96" s="47"/>
      <c r="D96" s="47"/>
      <c r="E96" s="48"/>
      <c r="F96" s="50"/>
      <c r="G96" s="50"/>
      <c r="H96" s="52"/>
      <c r="I96" s="52"/>
      <c r="J96" s="52"/>
    </row>
    <row r="97" spans="1:10" x14ac:dyDescent="0.25">
      <c r="A97" s="50" t="s">
        <v>191</v>
      </c>
      <c r="B97" s="47"/>
      <c r="C97" s="47"/>
      <c r="D97" s="47"/>
      <c r="E97" s="48" t="str">
        <f t="shared" si="4"/>
        <v>NZD 000</v>
      </c>
      <c r="F97" s="50"/>
      <c r="G97" s="50"/>
      <c r="H97" s="52">
        <f>G99</f>
        <v>267468.18758401601</v>
      </c>
      <c r="I97" s="52">
        <f>H99</f>
        <v>214474.35830801929</v>
      </c>
      <c r="J97" s="52">
        <f>I99</f>
        <v>170918.97734450217</v>
      </c>
    </row>
    <row r="98" spans="1:10" x14ac:dyDescent="0.25">
      <c r="A98" s="50" t="s">
        <v>192</v>
      </c>
      <c r="B98" s="47"/>
      <c r="C98" s="47"/>
      <c r="D98" s="47"/>
      <c r="E98" s="48" t="str">
        <f t="shared" si="4"/>
        <v>NZD 000</v>
      </c>
      <c r="F98" s="50"/>
      <c r="G98" s="50"/>
      <c r="H98" s="52">
        <f>H95</f>
        <v>52993.829275996708</v>
      </c>
      <c r="I98" s="52">
        <f>I95</f>
        <v>43555.380963517127</v>
      </c>
      <c r="J98" s="52">
        <f>J95</f>
        <v>45725.114214374174</v>
      </c>
    </row>
    <row r="99" spans="1:10" x14ac:dyDescent="0.25">
      <c r="A99" s="50" t="s">
        <v>193</v>
      </c>
      <c r="B99" s="47"/>
      <c r="C99" s="47"/>
      <c r="D99" s="47"/>
      <c r="E99" s="48" t="str">
        <f t="shared" si="4"/>
        <v>NZD 000</v>
      </c>
      <c r="F99" s="50"/>
      <c r="G99" s="65">
        <f>'Global inputs'!G40</f>
        <v>267468.18758401601</v>
      </c>
      <c r="H99" s="52">
        <f>H97-H98</f>
        <v>214474.35830801929</v>
      </c>
      <c r="I99" s="52">
        <f>I97-I98</f>
        <v>170918.97734450217</v>
      </c>
      <c r="J99" s="52">
        <f>J97-J98</f>
        <v>125193.863130128</v>
      </c>
    </row>
    <row r="100" spans="1:10" x14ac:dyDescent="0.25">
      <c r="A100" s="34"/>
      <c r="B100" s="37"/>
      <c r="C100" s="37"/>
      <c r="D100" s="37"/>
      <c r="E100" s="67"/>
      <c r="F100" s="34"/>
      <c r="G100" s="34"/>
      <c r="H100" s="87"/>
      <c r="I100" s="87"/>
      <c r="J100" s="87"/>
    </row>
    <row r="101" spans="1:10" x14ac:dyDescent="0.25">
      <c r="A101" s="34"/>
      <c r="B101" s="37"/>
      <c r="C101" s="37"/>
      <c r="D101" s="37"/>
      <c r="E101" s="67"/>
      <c r="F101" s="34"/>
      <c r="G101" s="34"/>
      <c r="H101" s="87"/>
      <c r="I101" s="87"/>
      <c r="J101" s="87"/>
    </row>
    <row r="102" spans="1:10" x14ac:dyDescent="0.25">
      <c r="A102" s="34"/>
      <c r="B102" s="37"/>
      <c r="C102" s="37"/>
      <c r="D102" s="37"/>
      <c r="E102" s="67"/>
      <c r="F102" s="34"/>
      <c r="G102" s="34"/>
      <c r="H102" s="87"/>
      <c r="I102" s="87"/>
      <c r="J102" s="87"/>
    </row>
    <row r="103" spans="1:10" x14ac:dyDescent="0.25">
      <c r="A103" s="34"/>
      <c r="B103" s="37"/>
      <c r="C103" s="37"/>
      <c r="D103" s="37"/>
      <c r="E103" s="67"/>
      <c r="F103" s="34"/>
      <c r="G103" s="34"/>
      <c r="H103" s="87"/>
      <c r="I103" s="87"/>
      <c r="J103" s="87"/>
    </row>
    <row r="104" spans="1:10" x14ac:dyDescent="0.25">
      <c r="A104" s="34"/>
      <c r="B104" s="37"/>
      <c r="C104" s="37"/>
      <c r="D104" s="37"/>
      <c r="E104" s="67"/>
      <c r="F104" s="34"/>
      <c r="G104" s="34"/>
      <c r="H104" s="87"/>
      <c r="I104" s="87"/>
      <c r="J104" s="87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Header>&amp;R&amp;D &amp;T</oddHead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CoverSheet</vt:lpstr>
      <vt:lpstr>Description</vt:lpstr>
      <vt:lpstr>Global inputs</vt:lpstr>
      <vt:lpstr>Inputs</vt:lpstr>
      <vt:lpstr>Timing</vt:lpstr>
      <vt:lpstr>RAB</vt:lpstr>
      <vt:lpstr>Tax</vt:lpstr>
      <vt:lpstr>Debt</vt:lpstr>
      <vt:lpstr>BBAR</vt:lpstr>
      <vt:lpstr>MAR</vt:lpstr>
      <vt:lpstr>Corp.tax</vt:lpstr>
      <vt:lpstr>Fin.units</vt:lpstr>
      <vt:lpstr>BBAR!Print_Area</vt:lpstr>
      <vt:lpstr>CoverSheet!Print_Area</vt:lpstr>
      <vt:lpstr>Debt!Print_Area</vt:lpstr>
      <vt:lpstr>Description!Print_Area</vt:lpstr>
      <vt:lpstr>'Global inputs'!Print_Area</vt:lpstr>
      <vt:lpstr>Inputs!Print_Area</vt:lpstr>
      <vt:lpstr>MAR!Print_Area</vt:lpstr>
      <vt:lpstr>RAB!Print_Area</vt:lpstr>
      <vt:lpstr>Tax!Print_Area</vt:lpstr>
      <vt:lpstr>Timing!Print_Area</vt:lpstr>
      <vt:lpstr>Reg.startdate</vt:lpstr>
      <vt:lpstr>'Global inputs'!Startdate</vt:lpstr>
      <vt:lpstr>WACC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2014-11-27T01:26:29Z</dcterms:created>
  <dcterms:modified xsi:type="dcterms:W3CDTF">2021-12-15T01:33:57Z</dcterms:modified>
</cp:coreProperties>
</file>