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filterPrivacy="1" showInkAnnotation="0" codeName="ThisWorkbook"/>
  <xr:revisionPtr revIDLastSave="0" documentId="13_ncr:1_{DCF7AB6D-0F01-47B5-98FD-80EF2D48E211}" xr6:coauthVersionLast="47" xr6:coauthVersionMax="47" xr10:uidLastSave="{00000000-0000-0000-0000-000000000000}"/>
  <bookViews>
    <workbookView xWindow="18168" yWindow="-21600" windowWidth="25980" windowHeight="20976" tabRatio="813" xr2:uid="{00000000-000D-0000-FFFF-FFFF00000000}"/>
  </bookViews>
  <sheets>
    <sheet name="CoverSheet" sheetId="1" r:id="rId1"/>
    <sheet name="Description" sheetId="3" r:id="rId2"/>
    <sheet name="Content" sheetId="51" r:id="rId3"/>
    <sheet name="Inputs" sheetId="32" r:id="rId4"/>
    <sheet name="Asset" sheetId="36" r:id="rId5"/>
    <sheet name="CF&amp;AS" sheetId="41" r:id="rId6"/>
    <sheet name="BBR" sheetId="48" r:id="rId7"/>
    <sheet name="Outputs" sheetId="42" r:id="rId8"/>
  </sheets>
  <definedNames>
    <definedName name="_xlnm._FilterDatabase" localSheetId="3" hidden="1">Inputs!$F$67:$F$67</definedName>
    <definedName name="_xlnm.Print_Area" localSheetId="4">Asset!$A$1:$K$57</definedName>
    <definedName name="_xlnm.Print_Area" localSheetId="6">BBR!$A$1:$K$141</definedName>
    <definedName name="_xlnm.Print_Area" localSheetId="5">'CF&amp;AS'!$A$1:$K$94</definedName>
    <definedName name="_xlnm.Print_Area" localSheetId="2">Content!$A$1:$E$8</definedName>
    <definedName name="_xlnm.Print_Area" localSheetId="0">CoverSheet!$A$1:$D$20</definedName>
    <definedName name="_xlnm.Print_Area" localSheetId="1">Description!$A$1:$G$59</definedName>
    <definedName name="_xlnm.Print_Area" localSheetId="3">Inputs!$A$1:$K$69</definedName>
    <definedName name="_xlnm.Print_Area" localSheetId="7">Outputs!$A$1:$K$74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48" l="1"/>
  <c r="E79" i="41"/>
  <c r="H23" i="41" l="1"/>
  <c r="G23" i="41"/>
  <c r="F23" i="41"/>
  <c r="E23" i="41"/>
  <c r="D17" i="42" l="1"/>
  <c r="C33" i="42" s="1"/>
  <c r="E33" i="48"/>
  <c r="E85" i="48" s="1"/>
  <c r="F33" i="48"/>
  <c r="F85" i="48" s="1"/>
  <c r="G33" i="48"/>
  <c r="G85" i="48" s="1"/>
  <c r="H33" i="48"/>
  <c r="H85" i="48" s="1"/>
  <c r="C8" i="48"/>
  <c r="C20" i="41"/>
  <c r="C71" i="42" l="1"/>
  <c r="H81" i="48"/>
  <c r="G81" i="48"/>
  <c r="F81" i="48"/>
  <c r="E81" i="48"/>
  <c r="H13" i="48" l="1"/>
  <c r="C21" i="32"/>
  <c r="C20" i="32"/>
  <c r="C9" i="48" s="1"/>
  <c r="H12" i="48"/>
  <c r="H82" i="48" l="1"/>
  <c r="G82" i="48"/>
  <c r="F82" i="48"/>
  <c r="E82" i="48"/>
  <c r="C23" i="32"/>
  <c r="E21" i="48" l="1"/>
  <c r="E93" i="48" s="1"/>
  <c r="F17" i="41"/>
  <c r="F30" i="41" s="1"/>
  <c r="G17" i="41"/>
  <c r="G30" i="41" s="1"/>
  <c r="H17" i="41"/>
  <c r="H30" i="41" s="1"/>
  <c r="E17" i="41"/>
  <c r="E30" i="41" s="1"/>
  <c r="D28" i="32"/>
  <c r="F17" i="36"/>
  <c r="F37" i="36" s="1"/>
  <c r="G17" i="36"/>
  <c r="G37" i="36" s="1"/>
  <c r="H17" i="36"/>
  <c r="H37" i="36" s="1"/>
  <c r="F18" i="36"/>
  <c r="F41" i="36" s="1"/>
  <c r="G18" i="36"/>
  <c r="G41" i="36" s="1"/>
  <c r="H18" i="36"/>
  <c r="H41" i="36" s="1"/>
  <c r="F19" i="36"/>
  <c r="F45" i="36" s="1"/>
  <c r="G19" i="36"/>
  <c r="G45" i="36" s="1"/>
  <c r="H19" i="36"/>
  <c r="H45" i="36" s="1"/>
  <c r="F20" i="36"/>
  <c r="F49" i="36" s="1"/>
  <c r="G20" i="36"/>
  <c r="G49" i="36" s="1"/>
  <c r="H20" i="36"/>
  <c r="H49" i="36" s="1"/>
  <c r="F21" i="36"/>
  <c r="F55" i="36" s="1"/>
  <c r="G21" i="36"/>
  <c r="G55" i="36" s="1"/>
  <c r="H21" i="36"/>
  <c r="H55" i="36" s="1"/>
  <c r="E18" i="36"/>
  <c r="E41" i="36" s="1"/>
  <c r="E19" i="36"/>
  <c r="E45" i="36" s="1"/>
  <c r="E20" i="36"/>
  <c r="E49" i="36" s="1"/>
  <c r="E21" i="36"/>
  <c r="E55" i="36" s="1"/>
  <c r="E17" i="36"/>
  <c r="E37" i="36" s="1"/>
  <c r="H16" i="36"/>
  <c r="H54" i="36" s="1"/>
  <c r="G16" i="36"/>
  <c r="G54" i="36" s="1"/>
  <c r="F16" i="36"/>
  <c r="F54" i="36" s="1"/>
  <c r="E16" i="36"/>
  <c r="E54" i="36" s="1"/>
  <c r="H31" i="41" l="1"/>
  <c r="H33" i="41"/>
  <c r="H78" i="41" s="1"/>
  <c r="E31" i="41"/>
  <c r="E33" i="41"/>
  <c r="E78" i="41" s="1"/>
  <c r="G31" i="41"/>
  <c r="G33" i="41"/>
  <c r="G78" i="41" s="1"/>
  <c r="F31" i="41"/>
  <c r="F33" i="41"/>
  <c r="F78" i="41" s="1"/>
  <c r="H13" i="42" l="1"/>
  <c r="G13" i="42"/>
  <c r="F13" i="42"/>
  <c r="E13" i="42"/>
  <c r="G12" i="48"/>
  <c r="F12" i="48"/>
  <c r="E12" i="48"/>
  <c r="H10" i="42" l="1"/>
  <c r="E56" i="36" l="1"/>
  <c r="E32" i="48" s="1"/>
  <c r="E50" i="48" s="1"/>
  <c r="F56" i="36"/>
  <c r="F32" i="48" s="1"/>
  <c r="F50" i="48" s="1"/>
  <c r="G56" i="36"/>
  <c r="G32" i="48" s="1"/>
  <c r="G50" i="48" s="1"/>
  <c r="H56" i="36"/>
  <c r="H32" i="48" s="1"/>
  <c r="H50" i="48" s="1"/>
  <c r="E24" i="42"/>
  <c r="F24" i="42" s="1"/>
  <c r="G24" i="42" s="1"/>
  <c r="H24" i="42" s="1"/>
  <c r="H17" i="48"/>
  <c r="G17" i="48"/>
  <c r="F17" i="48"/>
  <c r="E17" i="48"/>
  <c r="H16" i="48"/>
  <c r="G16" i="48"/>
  <c r="F16" i="48"/>
  <c r="E16" i="48"/>
  <c r="F129" i="48" l="1"/>
  <c r="H129" i="48"/>
  <c r="G129" i="48"/>
  <c r="E129" i="48"/>
  <c r="C86" i="41"/>
  <c r="H13" i="36"/>
  <c r="H88" i="41" s="1"/>
  <c r="G13" i="36"/>
  <c r="G88" i="41" s="1"/>
  <c r="F13" i="36"/>
  <c r="F88" i="41" s="1"/>
  <c r="H12" i="36"/>
  <c r="H30" i="36" s="1"/>
  <c r="G12" i="36"/>
  <c r="G30" i="36" s="1"/>
  <c r="F12" i="36"/>
  <c r="F30" i="36" s="1"/>
  <c r="H11" i="36"/>
  <c r="H27" i="36" s="1"/>
  <c r="G11" i="36"/>
  <c r="G27" i="36" s="1"/>
  <c r="F11" i="36"/>
  <c r="F27" i="36" s="1"/>
  <c r="H10" i="36"/>
  <c r="H26" i="36" s="1"/>
  <c r="G10" i="36"/>
  <c r="G26" i="36" s="1"/>
  <c r="F10" i="36"/>
  <c r="F26" i="36" s="1"/>
  <c r="H9" i="36"/>
  <c r="G9" i="36"/>
  <c r="F9" i="36"/>
  <c r="E11" i="36"/>
  <c r="E27" i="36" s="1"/>
  <c r="E10" i="36"/>
  <c r="E26" i="36" s="1"/>
  <c r="E13" i="36"/>
  <c r="E88" i="41" s="1"/>
  <c r="E12" i="36"/>
  <c r="E30" i="36" s="1"/>
  <c r="E9" i="36"/>
  <c r="F8" i="36"/>
  <c r="G8" i="36"/>
  <c r="H8" i="36"/>
  <c r="E8" i="36"/>
  <c r="H29" i="36" l="1"/>
  <c r="H48" i="36"/>
  <c r="H50" i="36" s="1"/>
  <c r="H30" i="48" s="1"/>
  <c r="H49" i="48" s="1"/>
  <c r="G29" i="36"/>
  <c r="G48" i="36"/>
  <c r="G50" i="36" s="1"/>
  <c r="G30" i="48" s="1"/>
  <c r="G49" i="48" s="1"/>
  <c r="F29" i="36"/>
  <c r="F48" i="36"/>
  <c r="F50" i="36" s="1"/>
  <c r="F30" i="48" s="1"/>
  <c r="F49" i="48" s="1"/>
  <c r="G28" i="36"/>
  <c r="G44" i="36"/>
  <c r="G46" i="36" s="1"/>
  <c r="G31" i="48" s="1"/>
  <c r="G73" i="48" s="1"/>
  <c r="H28" i="36"/>
  <c r="H44" i="36"/>
  <c r="H46" i="36" s="1"/>
  <c r="H31" i="48" s="1"/>
  <c r="H73" i="48" s="1"/>
  <c r="E44" i="36"/>
  <c r="E46" i="36" s="1"/>
  <c r="E31" i="48" s="1"/>
  <c r="F28" i="36"/>
  <c r="F44" i="36"/>
  <c r="F46" i="36" s="1"/>
  <c r="F31" i="48" s="1"/>
  <c r="F73" i="48" s="1"/>
  <c r="E29" i="36"/>
  <c r="E48" i="36"/>
  <c r="E50" i="36" s="1"/>
  <c r="E30" i="48" s="1"/>
  <c r="E49" i="48" s="1"/>
  <c r="F31" i="36"/>
  <c r="G31" i="36"/>
  <c r="H31" i="36"/>
  <c r="E31" i="36"/>
  <c r="E28" i="36"/>
  <c r="F74" i="48" l="1"/>
  <c r="G74" i="48"/>
  <c r="H74" i="48"/>
  <c r="F99" i="48"/>
  <c r="E74" i="48"/>
  <c r="E99" i="48"/>
  <c r="G99" i="48"/>
  <c r="H99" i="48"/>
  <c r="F92" i="48"/>
  <c r="H92" i="48"/>
  <c r="G92" i="48"/>
  <c r="E73" i="48"/>
  <c r="E92" i="48"/>
  <c r="E94" i="48" s="1"/>
  <c r="C8" i="42"/>
  <c r="C7" i="48"/>
  <c r="D14" i="48"/>
  <c r="D113" i="48" s="1"/>
  <c r="E110" i="48" s="1"/>
  <c r="G13" i="48"/>
  <c r="F13" i="48"/>
  <c r="E13" i="48"/>
  <c r="H11" i="48"/>
  <c r="G11" i="48"/>
  <c r="F11" i="48"/>
  <c r="E11" i="48"/>
  <c r="E9" i="42" l="1"/>
  <c r="F9" i="42"/>
  <c r="G9" i="42"/>
  <c r="H9" i="42"/>
  <c r="E10" i="42"/>
  <c r="F10" i="42"/>
  <c r="G10" i="42"/>
  <c r="C10" i="48"/>
  <c r="F11" i="42" l="1"/>
  <c r="F12" i="42" s="1"/>
  <c r="F23" i="42" s="1"/>
  <c r="G11" i="42"/>
  <c r="G12" i="42" s="1"/>
  <c r="G23" i="42" s="1"/>
  <c r="H11" i="42"/>
  <c r="H12" i="42" s="1"/>
  <c r="H23" i="42" s="1"/>
  <c r="E11" i="42"/>
  <c r="H39" i="48"/>
  <c r="G39" i="48"/>
  <c r="F39" i="48"/>
  <c r="E39" i="48"/>
  <c r="C8" i="41"/>
  <c r="E4" i="32"/>
  <c r="E12" i="42" l="1"/>
  <c r="E23" i="42" s="1"/>
  <c r="H63" i="41"/>
  <c r="G63" i="41"/>
  <c r="F63" i="41"/>
  <c r="E63" i="41"/>
  <c r="F4" i="32"/>
  <c r="F5" i="36" s="1"/>
  <c r="E4" i="42"/>
  <c r="E4" i="48"/>
  <c r="G15" i="42"/>
  <c r="H15" i="42"/>
  <c r="F15" i="42"/>
  <c r="E15" i="42"/>
  <c r="H38" i="48"/>
  <c r="G38" i="48"/>
  <c r="F38" i="48"/>
  <c r="E38" i="48"/>
  <c r="D4" i="32"/>
  <c r="D4" i="48" s="1"/>
  <c r="E5" i="36"/>
  <c r="E5" i="41"/>
  <c r="H45" i="48" l="1"/>
  <c r="H46" i="48"/>
  <c r="H67" i="48" s="1"/>
  <c r="E45" i="48"/>
  <c r="E46" i="48"/>
  <c r="E67" i="48" s="1"/>
  <c r="F45" i="48"/>
  <c r="F46" i="48"/>
  <c r="F67" i="48" s="1"/>
  <c r="G46" i="48"/>
  <c r="G67" i="48" s="1"/>
  <c r="G45" i="48"/>
  <c r="F14" i="42"/>
  <c r="H14" i="42"/>
  <c r="E14" i="42"/>
  <c r="G14" i="42"/>
  <c r="G4" i="32"/>
  <c r="F4" i="48"/>
  <c r="F4" i="42"/>
  <c r="D5" i="36"/>
  <c r="D4" i="42"/>
  <c r="F5" i="41"/>
  <c r="D5" i="41"/>
  <c r="D32" i="36"/>
  <c r="E25" i="36" s="1"/>
  <c r="E15" i="48" s="1"/>
  <c r="E79" i="48" s="1"/>
  <c r="E36" i="36" l="1"/>
  <c r="E32" i="36"/>
  <c r="H4" i="32"/>
  <c r="G4" i="42"/>
  <c r="G4" i="48"/>
  <c r="G5" i="36"/>
  <c r="G5" i="41"/>
  <c r="E38" i="36" l="1"/>
  <c r="E21" i="41" s="1"/>
  <c r="E91" i="41" s="1"/>
  <c r="E40" i="36"/>
  <c r="E42" i="36" s="1"/>
  <c r="F25" i="36"/>
  <c r="F15" i="48" s="1"/>
  <c r="F79" i="48" s="1"/>
  <c r="H4" i="42"/>
  <c r="H4" i="48"/>
  <c r="H5" i="36"/>
  <c r="H5" i="41"/>
  <c r="E22" i="41" l="1"/>
  <c r="E87" i="41" s="1"/>
  <c r="E89" i="41" s="1"/>
  <c r="E92" i="41" s="1"/>
  <c r="E93" i="41" s="1"/>
  <c r="E29" i="48"/>
  <c r="E44" i="48" s="1"/>
  <c r="E52" i="36"/>
  <c r="F36" i="36"/>
  <c r="F32" i="36"/>
  <c r="C9" i="41"/>
  <c r="C10" i="41"/>
  <c r="H64" i="41" l="1"/>
  <c r="H65" i="41" s="1"/>
  <c r="G64" i="41"/>
  <c r="G65" i="41" s="1"/>
  <c r="F64" i="41"/>
  <c r="F65" i="41" s="1"/>
  <c r="E64" i="41"/>
  <c r="E65" i="41" s="1"/>
  <c r="H50" i="41"/>
  <c r="G50" i="41"/>
  <c r="F50" i="41"/>
  <c r="E50" i="41"/>
  <c r="F38" i="36"/>
  <c r="F21" i="41" s="1"/>
  <c r="F91" i="41" s="1"/>
  <c r="G25" i="36"/>
  <c r="F40" i="36"/>
  <c r="F42" i="36" s="1"/>
  <c r="F16" i="41"/>
  <c r="F42" i="41" s="1"/>
  <c r="H15" i="41"/>
  <c r="E14" i="41"/>
  <c r="D12" i="41"/>
  <c r="D11" i="41"/>
  <c r="D71" i="41" s="1"/>
  <c r="E24" i="48"/>
  <c r="E101" i="48" s="1"/>
  <c r="F24" i="48"/>
  <c r="F101" i="48" s="1"/>
  <c r="G24" i="48"/>
  <c r="G101" i="48" s="1"/>
  <c r="H24" i="48"/>
  <c r="H101" i="48" s="1"/>
  <c r="D13" i="41"/>
  <c r="F22" i="41" l="1"/>
  <c r="F87" i="41" s="1"/>
  <c r="F89" i="41" s="1"/>
  <c r="F92" i="41" s="1"/>
  <c r="F93" i="41" s="1"/>
  <c r="G36" i="36"/>
  <c r="G38" i="36" s="1"/>
  <c r="G21" i="41" s="1"/>
  <c r="G91" i="41" s="1"/>
  <c r="G15" i="48"/>
  <c r="G79" i="48" s="1"/>
  <c r="F29" i="48"/>
  <c r="H102" i="48"/>
  <c r="G102" i="48"/>
  <c r="F102" i="48"/>
  <c r="E102" i="48"/>
  <c r="E70" i="41"/>
  <c r="F51" i="41"/>
  <c r="D43" i="41"/>
  <c r="E41" i="41" s="1"/>
  <c r="E51" i="41"/>
  <c r="G51" i="41"/>
  <c r="H51" i="41"/>
  <c r="H38" i="41"/>
  <c r="D39" i="41"/>
  <c r="E37" i="41" s="1"/>
  <c r="F52" i="36"/>
  <c r="G15" i="41"/>
  <c r="H16" i="41"/>
  <c r="H42" i="41" s="1"/>
  <c r="G16" i="41"/>
  <c r="G42" i="41" s="1"/>
  <c r="E16" i="41"/>
  <c r="E42" i="41" s="1"/>
  <c r="F14" i="41"/>
  <c r="F70" i="41" s="1"/>
  <c r="E15" i="41"/>
  <c r="F15" i="41"/>
  <c r="G14" i="41"/>
  <c r="G70" i="41" s="1"/>
  <c r="H14" i="41"/>
  <c r="H70" i="41" s="1"/>
  <c r="F44" i="48" l="1"/>
  <c r="E58" i="41"/>
  <c r="E69" i="41"/>
  <c r="E45" i="41"/>
  <c r="E43" i="41"/>
  <c r="F41" i="41" s="1"/>
  <c r="F43" i="41" s="1"/>
  <c r="G41" i="41" s="1"/>
  <c r="G43" i="41" s="1"/>
  <c r="H41" i="41" s="1"/>
  <c r="H43" i="41" s="1"/>
  <c r="E38" i="41"/>
  <c r="E39" i="41" s="1"/>
  <c r="F38" i="41"/>
  <c r="G38" i="41"/>
  <c r="G29" i="48"/>
  <c r="E82" i="41" l="1"/>
  <c r="E20" i="48" s="1"/>
  <c r="E80" i="48" s="1"/>
  <c r="E83" i="48" s="1"/>
  <c r="E86" i="48" s="1"/>
  <c r="E104" i="48" s="1"/>
  <c r="G44" i="48"/>
  <c r="E46" i="41"/>
  <c r="E53" i="41" s="1"/>
  <c r="E71" i="41"/>
  <c r="E72" i="41"/>
  <c r="E59" i="41"/>
  <c r="F37" i="41"/>
  <c r="E47" i="41"/>
  <c r="E25" i="42"/>
  <c r="H21" i="48"/>
  <c r="G21" i="48"/>
  <c r="F21" i="48"/>
  <c r="G93" i="48" l="1"/>
  <c r="G94" i="48" s="1"/>
  <c r="F93" i="48"/>
  <c r="F94" i="48" s="1"/>
  <c r="H93" i="48"/>
  <c r="H94" i="48" s="1"/>
  <c r="E76" i="41"/>
  <c r="F69" i="41"/>
  <c r="F82" i="41" s="1"/>
  <c r="F20" i="48" s="1"/>
  <c r="F80" i="48" s="1"/>
  <c r="F83" i="48" s="1"/>
  <c r="F86" i="48" s="1"/>
  <c r="E73" i="41"/>
  <c r="F39" i="41"/>
  <c r="F59" i="41" s="1"/>
  <c r="F58" i="41"/>
  <c r="F45" i="41"/>
  <c r="E48" i="41"/>
  <c r="E54" i="41" s="1"/>
  <c r="F25" i="42"/>
  <c r="G32" i="36"/>
  <c r="G40" i="36" s="1"/>
  <c r="G42" i="36" s="1"/>
  <c r="G22" i="41" s="1"/>
  <c r="G87" i="41" s="1"/>
  <c r="G52" i="36" l="1"/>
  <c r="G89" i="41"/>
  <c r="G92" i="41" s="1"/>
  <c r="G93" i="41" s="1"/>
  <c r="E77" i="41"/>
  <c r="F46" i="41"/>
  <c r="F53" i="41" s="1"/>
  <c r="F47" i="41"/>
  <c r="G37" i="41"/>
  <c r="F71" i="41"/>
  <c r="F72" i="41"/>
  <c r="H25" i="36"/>
  <c r="H15" i="48" s="1"/>
  <c r="H79" i="48" s="1"/>
  <c r="G25" i="42"/>
  <c r="F104" i="48"/>
  <c r="E19" i="48" l="1"/>
  <c r="E48" i="48" s="1"/>
  <c r="G58" i="41"/>
  <c r="F48" i="41"/>
  <c r="F54" i="41" s="1"/>
  <c r="F76" i="41"/>
  <c r="G45" i="41"/>
  <c r="G39" i="41"/>
  <c r="G69" i="41"/>
  <c r="G82" i="41" s="1"/>
  <c r="G20" i="48" s="1"/>
  <c r="G80" i="48" s="1"/>
  <c r="G83" i="48" s="1"/>
  <c r="G86" i="48" s="1"/>
  <c r="F73" i="41"/>
  <c r="H36" i="36"/>
  <c r="E45" i="42"/>
  <c r="E60" i="42" s="1"/>
  <c r="H25" i="42"/>
  <c r="C27" i="42" s="1"/>
  <c r="C34" i="42" s="1"/>
  <c r="E35" i="42" s="1"/>
  <c r="E51" i="42" s="1"/>
  <c r="E57" i="48"/>
  <c r="F35" i="42" l="1"/>
  <c r="G35" i="42" s="1"/>
  <c r="H35" i="42" s="1"/>
  <c r="E66" i="42"/>
  <c r="G46" i="41"/>
  <c r="G53" i="41" s="1"/>
  <c r="F77" i="41"/>
  <c r="G59" i="41"/>
  <c r="H37" i="41"/>
  <c r="G47" i="41"/>
  <c r="G71" i="41"/>
  <c r="G72" i="41"/>
  <c r="H38" i="36"/>
  <c r="H21" i="41" s="1"/>
  <c r="H91" i="41" s="1"/>
  <c r="E47" i="42"/>
  <c r="E62" i="42" s="1"/>
  <c r="H32" i="36"/>
  <c r="G104" i="48"/>
  <c r="F66" i="42" l="1"/>
  <c r="F51" i="42"/>
  <c r="G66" i="42"/>
  <c r="G51" i="42"/>
  <c r="H51" i="42"/>
  <c r="H66" i="42"/>
  <c r="H29" i="48"/>
  <c r="F79" i="41"/>
  <c r="F19" i="48" s="1"/>
  <c r="F48" i="48" s="1"/>
  <c r="G48" i="41"/>
  <c r="G54" i="41" s="1"/>
  <c r="G76" i="41"/>
  <c r="H58" i="41"/>
  <c r="H39" i="41"/>
  <c r="H45" i="41"/>
  <c r="H69" i="41"/>
  <c r="H82" i="41" s="1"/>
  <c r="H20" i="48" s="1"/>
  <c r="H80" i="48" s="1"/>
  <c r="G73" i="41"/>
  <c r="E43" i="42"/>
  <c r="E58" i="42" s="1"/>
  <c r="H40" i="36"/>
  <c r="H42" i="36" s="1"/>
  <c r="H22" i="41" l="1"/>
  <c r="H87" i="41" s="1"/>
  <c r="H89" i="41" s="1"/>
  <c r="H92" i="41" s="1"/>
  <c r="H93" i="41" s="1"/>
  <c r="H83" i="48"/>
  <c r="H86" i="48" s="1"/>
  <c r="H44" i="48"/>
  <c r="F43" i="42"/>
  <c r="F58" i="42" s="1"/>
  <c r="G77" i="41"/>
  <c r="H46" i="41"/>
  <c r="H53" i="41" s="1"/>
  <c r="H47" i="41"/>
  <c r="H59" i="41"/>
  <c r="H71" i="41"/>
  <c r="H73" i="41" s="1"/>
  <c r="H72" i="41"/>
  <c r="H52" i="36"/>
  <c r="H104" i="48" l="1"/>
  <c r="G79" i="41"/>
  <c r="G19" i="48" s="1"/>
  <c r="G48" i="48" s="1"/>
  <c r="H76" i="41"/>
  <c r="H48" i="41"/>
  <c r="H54" i="41" s="1"/>
  <c r="H77" i="41" s="1"/>
  <c r="H26" i="48"/>
  <c r="G26" i="48"/>
  <c r="F26" i="48"/>
  <c r="E26" i="48"/>
  <c r="H25" i="48"/>
  <c r="H65" i="48" s="1"/>
  <c r="H18" i="42" s="1"/>
  <c r="H52" i="42" s="1"/>
  <c r="G25" i="48"/>
  <c r="G65" i="48" s="1"/>
  <c r="G18" i="42" s="1"/>
  <c r="G52" i="42" s="1"/>
  <c r="F25" i="48"/>
  <c r="F65" i="48" s="1"/>
  <c r="F18" i="42" s="1"/>
  <c r="F52" i="42" s="1"/>
  <c r="E25" i="48"/>
  <c r="E65" i="48" s="1"/>
  <c r="E18" i="42" s="1"/>
  <c r="H23" i="48"/>
  <c r="H68" i="48" s="1"/>
  <c r="G23" i="48"/>
  <c r="G68" i="48" s="1"/>
  <c r="F23" i="48"/>
  <c r="F68" i="48" s="1"/>
  <c r="E23" i="48"/>
  <c r="E59" i="48" s="1"/>
  <c r="H22" i="48"/>
  <c r="H70" i="48" s="1"/>
  <c r="G22" i="48"/>
  <c r="G70" i="48" s="1"/>
  <c r="F22" i="48"/>
  <c r="F70" i="48" s="1"/>
  <c r="E22" i="48"/>
  <c r="E70" i="48" s="1"/>
  <c r="H57" i="48"/>
  <c r="G57" i="48"/>
  <c r="F57" i="48"/>
  <c r="E67" i="42" l="1"/>
  <c r="E52" i="42"/>
  <c r="E37" i="42"/>
  <c r="F67" i="42"/>
  <c r="F37" i="42"/>
  <c r="G37" i="42"/>
  <c r="G67" i="42"/>
  <c r="H67" i="42"/>
  <c r="H37" i="42"/>
  <c r="G43" i="42"/>
  <c r="G58" i="42" s="1"/>
  <c r="H79" i="41"/>
  <c r="H19" i="48" s="1"/>
  <c r="H48" i="48" s="1"/>
  <c r="E71" i="48"/>
  <c r="F71" i="48"/>
  <c r="G71" i="48"/>
  <c r="H71" i="48"/>
  <c r="E96" i="48"/>
  <c r="E97" i="48" s="1"/>
  <c r="F96" i="48"/>
  <c r="F97" i="48" s="1"/>
  <c r="H96" i="48"/>
  <c r="H97" i="48" s="1"/>
  <c r="E68" i="48"/>
  <c r="F59" i="48"/>
  <c r="G96" i="48"/>
  <c r="G97" i="48" s="1"/>
  <c r="G59" i="48"/>
  <c r="H59" i="48"/>
  <c r="G47" i="42"/>
  <c r="G62" i="42" s="1"/>
  <c r="F47" i="42"/>
  <c r="F62" i="42" s="1"/>
  <c r="H47" i="42"/>
  <c r="H62" i="42" s="1"/>
  <c r="E44" i="42"/>
  <c r="E59" i="42" s="1"/>
  <c r="F44" i="42"/>
  <c r="F59" i="42" s="1"/>
  <c r="G44" i="42"/>
  <c r="G59" i="42" s="1"/>
  <c r="H44" i="42"/>
  <c r="H59" i="42" s="1"/>
  <c r="H45" i="42"/>
  <c r="H60" i="42" s="1"/>
  <c r="F45" i="42"/>
  <c r="F60" i="42" s="1"/>
  <c r="G45" i="42"/>
  <c r="G60" i="42" s="1"/>
  <c r="H58" i="48"/>
  <c r="E58" i="48"/>
  <c r="F58" i="48"/>
  <c r="G58" i="48"/>
  <c r="C72" i="42" l="1"/>
  <c r="H43" i="42"/>
  <c r="H58" i="42" s="1"/>
  <c r="F48" i="42"/>
  <c r="E48" i="42"/>
  <c r="H48" i="42"/>
  <c r="G48" i="42"/>
  <c r="H41" i="42"/>
  <c r="G63" i="42" l="1"/>
  <c r="H63" i="42"/>
  <c r="E63" i="42"/>
  <c r="F63" i="42"/>
  <c r="H56" i="42"/>
  <c r="E41" i="42" l="1"/>
  <c r="E56" i="42" s="1"/>
  <c r="G41" i="42"/>
  <c r="G56" i="42" s="1"/>
  <c r="F41" i="42"/>
  <c r="F56" i="42" s="1"/>
  <c r="E18" i="48" l="1"/>
  <c r="E47" i="48" s="1"/>
  <c r="E51" i="48" s="1"/>
  <c r="E56" i="48" s="1"/>
  <c r="E60" i="48" s="1"/>
  <c r="E64" i="48" l="1"/>
  <c r="E42" i="42"/>
  <c r="F18" i="48"/>
  <c r="F47" i="48" s="1"/>
  <c r="F51" i="48" s="1"/>
  <c r="F56" i="48" s="1"/>
  <c r="F60" i="48" s="1"/>
  <c r="E134" i="48" l="1"/>
  <c r="E138" i="48"/>
  <c r="E57" i="42"/>
  <c r="E46" i="42"/>
  <c r="E61" i="42" s="1"/>
  <c r="E66" i="48" l="1"/>
  <c r="E69" i="48" s="1"/>
  <c r="E72" i="48" s="1"/>
  <c r="E75" i="48" s="1"/>
  <c r="F64" i="48"/>
  <c r="F42" i="42"/>
  <c r="G18" i="48"/>
  <c r="G47" i="48" s="1"/>
  <c r="G51" i="48" s="1"/>
  <c r="G56" i="48" s="1"/>
  <c r="G60" i="48" s="1"/>
  <c r="E90" i="48" l="1"/>
  <c r="E106" i="48" s="1"/>
  <c r="E128" i="48"/>
  <c r="F66" i="48"/>
  <c r="F69" i="48" s="1"/>
  <c r="F72" i="48" s="1"/>
  <c r="F75" i="48" s="1"/>
  <c r="F138" i="48"/>
  <c r="F134" i="48"/>
  <c r="F57" i="42"/>
  <c r="F46" i="42"/>
  <c r="F61" i="42" s="1"/>
  <c r="H18" i="48"/>
  <c r="E112" i="48" l="1"/>
  <c r="E119" i="48" s="1"/>
  <c r="E111" i="48"/>
  <c r="H47" i="48"/>
  <c r="H51" i="48" s="1"/>
  <c r="H56" i="48" s="1"/>
  <c r="H60" i="48" s="1"/>
  <c r="F90" i="48"/>
  <c r="F106" i="48" s="1"/>
  <c r="F111" i="48" s="1"/>
  <c r="F128" i="48"/>
  <c r="E118" i="48"/>
  <c r="G64" i="48"/>
  <c r="G42" i="42"/>
  <c r="E120" i="48" l="1"/>
  <c r="E121" i="48" s="1"/>
  <c r="G66" i="48"/>
  <c r="G69" i="48" s="1"/>
  <c r="G72" i="48" s="1"/>
  <c r="G75" i="48" s="1"/>
  <c r="G138" i="48"/>
  <c r="E113" i="48"/>
  <c r="F110" i="48" s="1"/>
  <c r="G134" i="48"/>
  <c r="F118" i="48"/>
  <c r="H64" i="48"/>
  <c r="H42" i="42"/>
  <c r="G57" i="42"/>
  <c r="G46" i="42"/>
  <c r="G61" i="42" s="1"/>
  <c r="G90" i="48" l="1"/>
  <c r="G106" i="48" s="1"/>
  <c r="G111" i="48" s="1"/>
  <c r="G128" i="48"/>
  <c r="F112" i="48"/>
  <c r="F119" i="48" s="1"/>
  <c r="F120" i="48" s="1"/>
  <c r="F121" i="48" s="1"/>
  <c r="H66" i="48"/>
  <c r="H69" i="48" s="1"/>
  <c r="H72" i="48" s="1"/>
  <c r="H75" i="48" s="1"/>
  <c r="H138" i="48"/>
  <c r="H134" i="48"/>
  <c r="H57" i="42"/>
  <c r="H46" i="42"/>
  <c r="H61" i="42" s="1"/>
  <c r="H90" i="48" l="1"/>
  <c r="H106" i="48" s="1"/>
  <c r="H111" i="48" s="1"/>
  <c r="H128" i="48"/>
  <c r="F113" i="48"/>
  <c r="G110" i="48" s="1"/>
  <c r="G112" i="48" s="1"/>
  <c r="G119" i="48" s="1"/>
  <c r="G118" i="48"/>
  <c r="G120" i="48" l="1"/>
  <c r="G121" i="48" s="1"/>
  <c r="G113" i="48"/>
  <c r="H110" i="48" s="1"/>
  <c r="H118" i="48"/>
  <c r="H112" i="48" l="1"/>
  <c r="H119" i="48" s="1"/>
  <c r="H120" i="48" s="1"/>
  <c r="H121" i="48" s="1"/>
  <c r="H113" i="48" l="1"/>
  <c r="E130" i="48" l="1"/>
  <c r="E131" i="48" s="1"/>
  <c r="E123" i="48" l="1"/>
  <c r="E139" i="48" l="1"/>
  <c r="E140" i="48" s="1"/>
  <c r="E124" i="48"/>
  <c r="E135" i="48" s="1"/>
  <c r="H130" i="48"/>
  <c r="H131" i="48" s="1"/>
  <c r="H123" i="48"/>
  <c r="H139" i="48" s="1"/>
  <c r="H140" i="48" s="1"/>
  <c r="F130" i="48"/>
  <c r="F131" i="48" s="1"/>
  <c r="G130" i="48"/>
  <c r="G131" i="48" s="1"/>
  <c r="G123" i="48"/>
  <c r="G139" i="48" s="1"/>
  <c r="G140" i="48" s="1"/>
  <c r="F123" i="48"/>
  <c r="F124" i="48" s="1"/>
  <c r="F135" i="48" s="1"/>
  <c r="H16" i="42" l="1"/>
  <c r="H22" i="42" s="1"/>
  <c r="G16" i="42"/>
  <c r="G22" i="42" s="1"/>
  <c r="E16" i="42"/>
  <c r="E22" i="42" s="1"/>
  <c r="G124" i="48"/>
  <c r="G135" i="48" s="1"/>
  <c r="G49" i="42" s="1"/>
  <c r="G64" i="42" s="1"/>
  <c r="H124" i="48"/>
  <c r="H135" i="48" s="1"/>
  <c r="H136" i="48" s="1"/>
  <c r="H141" i="48" s="1"/>
  <c r="F49" i="42"/>
  <c r="F136" i="48"/>
  <c r="F139" i="48"/>
  <c r="F140" i="48" s="1"/>
  <c r="F141" i="48" s="1"/>
  <c r="E136" i="48"/>
  <c r="E49" i="42"/>
  <c r="F16" i="42" l="1"/>
  <c r="F22" i="42" s="1"/>
  <c r="C26" i="42" s="1"/>
  <c r="C28" i="42" s="1"/>
  <c r="E29" i="42" s="1"/>
  <c r="F29" i="42" s="1"/>
  <c r="G136" i="48"/>
  <c r="G141" i="48" s="1"/>
  <c r="H49" i="42"/>
  <c r="H64" i="42" s="1"/>
  <c r="E64" i="42"/>
  <c r="F64" i="42"/>
  <c r="G29" i="42" l="1"/>
  <c r="H29" i="42" s="1"/>
  <c r="C30" i="42" s="1"/>
  <c r="C70" i="42" s="1"/>
  <c r="C73" i="42" s="1"/>
  <c r="E50" i="42"/>
  <c r="E53" i="42" s="1"/>
  <c r="E38" i="42" l="1"/>
  <c r="E65" i="42"/>
  <c r="E68" i="42" s="1"/>
  <c r="G38" i="42"/>
  <c r="G65" i="42"/>
  <c r="G68" i="42" s="1"/>
  <c r="G50" i="42"/>
  <c r="G53" i="42" s="1"/>
  <c r="F38" i="42"/>
  <c r="F50" i="42"/>
  <c r="F53" i="42" s="1"/>
  <c r="F65" i="42"/>
  <c r="F68" i="42" s="1"/>
  <c r="H38" i="42"/>
  <c r="H65" i="42"/>
  <c r="H68" i="42" s="1"/>
  <c r="H50" i="42"/>
  <c r="H53" i="42" s="1"/>
  <c r="C74" i="42" l="1"/>
  <c r="C3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7" authorId="0" shapeId="0" xr:uid="{B210D17D-8F48-4C44-849D-146FE0F25018}">
      <text>
        <r>
          <rPr>
            <b/>
            <sz val="9"/>
            <color indexed="81"/>
            <rFont val="Tahoma"/>
            <family val="2"/>
          </rPr>
          <t>Author:</t>
        </r>
        <r>
          <rPr>
            <sz val="9"/>
            <color indexed="81"/>
            <rFont val="Tahoma"/>
            <family val="2"/>
          </rPr>
          <t xml:space="preserve">
The annual ex-ante allowance for asset stranding is the amount determined in accordance with the formula A ×B where-
(a) A is 0.001</t>
        </r>
      </text>
    </comment>
    <comment ref="J8" authorId="0" shapeId="0" xr:uid="{458F9442-A98C-408B-83F8-6320BD9452B3}">
      <text>
        <r>
          <rPr>
            <b/>
            <sz val="9"/>
            <color indexed="81"/>
            <rFont val="Tahoma"/>
            <family val="2"/>
          </rPr>
          <t>Author:</t>
        </r>
        <r>
          <rPr>
            <sz val="9"/>
            <color indexed="81"/>
            <rFont val="Tahoma"/>
            <family val="2"/>
          </rPr>
          <t xml:space="preserve">
A is the amount determined… (cost of debt for that regulatory period + 
0.41%));
Note this value remains unchanged in Fibre IMs amendment determination 2024.</t>
        </r>
      </text>
    </comment>
    <comment ref="J13" authorId="0" shapeId="0" xr:uid="{1AE32CFF-B9E8-4E20-8BBB-3FEA6B4D757B}">
      <text>
        <r>
          <rPr>
            <b/>
            <sz val="9"/>
            <color indexed="81"/>
            <rFont val="Tahoma"/>
            <family val="2"/>
          </rPr>
          <t>Author:</t>
        </r>
        <r>
          <rPr>
            <sz val="9"/>
            <color indexed="81"/>
            <rFont val="Tahoma"/>
            <family val="2"/>
          </rPr>
          <t xml:space="preserve">
 ‘Leverage’ means the ratio of debt capital to total capital and is 29%.
</t>
        </r>
      </text>
    </comment>
    <comment ref="J15" authorId="0" shapeId="0" xr:uid="{13A8D9DD-0E03-4241-9101-44CF10731D53}">
      <text>
        <r>
          <rPr>
            <b/>
            <sz val="9"/>
            <color indexed="81"/>
            <rFont val="Tahoma"/>
            <family val="2"/>
          </rPr>
          <t>Author:</t>
        </r>
        <r>
          <rPr>
            <sz val="9"/>
            <color indexed="81"/>
            <rFont val="Tahoma"/>
            <family val="2"/>
          </rPr>
          <t xml:space="preserve">
 ‘Equity beta’ is 0.70.</t>
        </r>
      </text>
    </comment>
    <comment ref="J17" authorId="0" shapeId="0" xr:uid="{1BDBA7C3-385D-40E6-9256-9C5B0480F3EE}">
      <text>
        <r>
          <rPr>
            <b/>
            <sz val="9"/>
            <color indexed="81"/>
            <rFont val="Tahoma"/>
            <family val="2"/>
          </rPr>
          <t>Author:</t>
        </r>
        <r>
          <rPr>
            <sz val="9"/>
            <color indexed="81"/>
            <rFont val="Tahoma"/>
            <family val="2"/>
          </rPr>
          <t xml:space="preserve">
The ‘average corporate tax rate’ is the average of the corporate tax rates that, as at the date that the estimation is made, will apply during the regulatory period term commencing on the first day of the regulatory period.</t>
        </r>
      </text>
    </comment>
    <comment ref="J19" authorId="0" shapeId="0" xr:uid="{97F760EC-EDA5-4171-A8A6-0A592673ED50}">
      <text>
        <r>
          <rPr>
            <b/>
            <sz val="9"/>
            <color indexed="81"/>
            <rFont val="Tahoma"/>
            <family val="2"/>
          </rPr>
          <t>Author:</t>
        </r>
        <r>
          <rPr>
            <sz val="9"/>
            <color indexed="81"/>
            <rFont val="Tahoma"/>
            <family val="2"/>
          </rPr>
          <t xml:space="preserve">
For a four year regulatory period, this is 0.25%;</t>
        </r>
      </text>
    </comment>
    <comment ref="J20" authorId="0" shapeId="0" xr:uid="{249C7836-1D33-4FFC-8422-37C62ADEB454}">
      <text>
        <r>
          <rPr>
            <b/>
            <sz val="9"/>
            <color indexed="81"/>
            <rFont val="Tahoma"/>
            <family val="2"/>
          </rPr>
          <t>Author:</t>
        </r>
        <r>
          <rPr>
            <sz val="9"/>
            <color indexed="81"/>
            <rFont val="Tahoma"/>
            <family val="2"/>
          </rPr>
          <t xml:space="preserve">
rd is the cost of debt and is estimated in accordance with the formula: rf+p+d</t>
        </r>
      </text>
    </comment>
    <comment ref="J21" authorId="0" shapeId="0" xr:uid="{EFF843B5-1681-4051-B2F8-E2484C1D0089}">
      <text>
        <r>
          <rPr>
            <b/>
            <sz val="9"/>
            <color indexed="81"/>
            <rFont val="Tahoma"/>
            <family val="2"/>
          </rPr>
          <t>Author:</t>
        </r>
        <r>
          <rPr>
            <sz val="9"/>
            <color indexed="81"/>
            <rFont val="Tahoma"/>
            <family val="2"/>
          </rPr>
          <t xml:space="preserve">
re is the cost of equity and is estimated in accordance with the formula: 
rf(1 - Ti) + βeTAMRP;</t>
        </r>
      </text>
    </comment>
    <comment ref="J22" authorId="0" shapeId="0" xr:uid="{D0D38048-0F37-4AFB-8D52-E6FB07B68CAC}">
      <text>
        <r>
          <rPr>
            <b/>
            <sz val="9"/>
            <color indexed="81"/>
            <rFont val="Tahoma"/>
            <family val="2"/>
          </rPr>
          <t>Author:</t>
        </r>
        <r>
          <rPr>
            <sz val="9"/>
            <color indexed="81"/>
            <rFont val="Tahoma"/>
            <family val="2"/>
          </rPr>
          <t xml:space="preserve">
For the purposes of subclause (1) or (2), the mid-point estimate of WACC must be treated as the 50th percentile, where the standard error of the mid-point estimate of WACC is 0.0131.
</t>
        </r>
      </text>
    </comment>
    <comment ref="J23" authorId="0" shapeId="0" xr:uid="{20DDA9DC-3DD8-4C57-B8D5-1F597465C9F9}">
      <text>
        <r>
          <rPr>
            <b/>
            <sz val="9"/>
            <color indexed="81"/>
            <rFont val="Tahoma"/>
            <family val="2"/>
          </rPr>
          <t>Author:</t>
        </r>
        <r>
          <rPr>
            <sz val="9"/>
            <color indexed="81"/>
            <rFont val="Tahoma"/>
            <family val="2"/>
          </rPr>
          <t xml:space="preserve">
in accordance with the formula rd (1-Tc) L + re(1 - 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79" authorId="0" shapeId="0" xr:uid="{F189C513-069E-4B91-866F-0D90EA58CE55}">
      <text>
        <r>
          <rPr>
            <b/>
            <sz val="9"/>
            <color indexed="81"/>
            <rFont val="Tahoma"/>
            <family val="2"/>
          </rPr>
          <t>Author:</t>
        </r>
        <r>
          <rPr>
            <sz val="9"/>
            <color indexed="81"/>
            <rFont val="Tahoma"/>
            <family val="2"/>
          </rPr>
          <t xml:space="preserve">
For the purposes of specifying a price-quality path, “annual benefit of Crown financing building block” for a regulatory year in a regulatory period is the sum of the amounts determined for each day of the regulatory year in accordance with the following formula -
(A × B) + (C × D)</t>
        </r>
      </text>
    </comment>
    <comment ref="J92" authorId="0" shapeId="0" xr:uid="{6892FB5D-F5C1-4AC0-9B0A-E046FBAEE49A}">
      <text>
        <r>
          <rPr>
            <b/>
            <sz val="9"/>
            <color indexed="81"/>
            <rFont val="Tahoma"/>
            <family val="2"/>
          </rPr>
          <t>Author:</t>
        </r>
        <r>
          <rPr>
            <sz val="9"/>
            <color indexed="81"/>
            <rFont val="Tahoma"/>
            <family val="2"/>
          </rPr>
          <t xml:space="preserve">
B is the average of-
(i) the sum of opening RAB values…
(ii) the sum of closing RAB values...</t>
        </r>
      </text>
    </comment>
    <comment ref="J93" authorId="0" shapeId="0" xr:uid="{3C6BAAC0-F2D1-4442-B2AB-591AFA399710}">
      <text>
        <r>
          <rPr>
            <b/>
            <sz val="9"/>
            <color indexed="81"/>
            <rFont val="Tahoma"/>
            <family val="2"/>
          </rPr>
          <t>Author:</t>
        </r>
        <r>
          <rPr>
            <sz val="9"/>
            <color indexed="81"/>
            <rFont val="Tahoma"/>
            <family val="2"/>
          </rPr>
          <t xml:space="preserve">
The annual ex-ante allowance for asset stranding is the amount determined in accordance with the formula A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63" authorId="0" shapeId="0" xr:uid="{F24004C3-8D7B-48E9-9773-817629A430E7}">
      <text>
        <r>
          <rPr>
            <b/>
            <sz val="9"/>
            <color indexed="81"/>
            <rFont val="Tahoma"/>
            <family val="2"/>
          </rPr>
          <t>Author:</t>
        </r>
        <r>
          <rPr>
            <sz val="9"/>
            <color indexed="81"/>
            <rFont val="Tahoma"/>
            <family val="2"/>
          </rPr>
          <t xml:space="preserve">
 ‘Regulatory profit / (loss) before tax’ means the amount of regulatory profit / (loss) before tax as determined in accordance with an ID determination.</t>
        </r>
      </text>
    </comment>
    <comment ref="J74" authorId="0" shapeId="0" xr:uid="{55F1F109-3222-4438-92FE-535BFDFCDC60}">
      <text>
        <r>
          <rPr>
            <b/>
            <sz val="9"/>
            <color indexed="81"/>
            <rFont val="Tahoma"/>
            <family val="2"/>
          </rPr>
          <t>Author:</t>
        </r>
        <r>
          <rPr>
            <sz val="9"/>
            <color indexed="81"/>
            <rFont val="Tahoma"/>
            <family val="2"/>
          </rPr>
          <t xml:space="preserve">
For the purposes of determining profitability, revaluation must be treated as revenue.</t>
        </r>
      </text>
    </comment>
    <comment ref="J75" authorId="0" shapeId="0" xr:uid="{0600669D-2CBD-47BB-A8D5-1A24B0179565}">
      <text>
        <r>
          <rPr>
            <b/>
            <sz val="9"/>
            <color indexed="81"/>
            <rFont val="Tahoma"/>
            <family val="2"/>
          </rPr>
          <t>Author:</t>
        </r>
        <r>
          <rPr>
            <sz val="9"/>
            <color indexed="81"/>
            <rFont val="Tahoma"/>
            <family val="2"/>
          </rPr>
          <t xml:space="preserve">
 For the purposes of subclause (1), ‘regulatory profit / loss before tax’ means ‘regulatory profit / loss before tax’ as determined by the Commission when
specifying a price-quality path. </t>
        </r>
      </text>
    </comment>
    <comment ref="J83" authorId="0" shapeId="0" xr:uid="{F41E27EC-A091-476C-B78E-D540BBB790BD}">
      <text>
        <r>
          <rPr>
            <b/>
            <sz val="9"/>
            <color indexed="81"/>
            <rFont val="Tahoma"/>
            <family val="2"/>
          </rPr>
          <t>Author:</t>
        </r>
        <r>
          <rPr>
            <sz val="9"/>
            <color indexed="81"/>
            <rFont val="Tahoma"/>
            <family val="2"/>
          </rPr>
          <t xml:space="preserve">
(sum of all opening RAB values – Crown financing outstanding) x leverage x cost of debt
</t>
        </r>
      </text>
    </comment>
    <comment ref="J90" authorId="0" shapeId="0" xr:uid="{FC1807F9-6ABF-4E95-95ED-DE019D929FA0}">
      <text>
        <r>
          <rPr>
            <b/>
            <sz val="9"/>
            <color indexed="81"/>
            <rFont val="Tahoma"/>
            <family val="2"/>
          </rPr>
          <t>Author:</t>
        </r>
        <r>
          <rPr>
            <sz val="9"/>
            <color indexed="81"/>
            <rFont val="Tahoma"/>
            <family val="2"/>
          </rPr>
          <t xml:space="preserve">
‘Regulatory profit / (loss) before tax’ means the amount of regulatory profit / (loss) before tax as determined in accordance with an ID determination.</t>
        </r>
      </text>
    </comment>
    <comment ref="J93" authorId="0" shapeId="0" xr:uid="{AB431AAF-2CFC-4DF2-A613-E9390B7550E3}">
      <text>
        <r>
          <rPr>
            <b/>
            <sz val="9"/>
            <color indexed="81"/>
            <rFont val="Tahoma"/>
            <family val="2"/>
          </rPr>
          <t>Author:</t>
        </r>
        <r>
          <rPr>
            <sz val="9"/>
            <color indexed="81"/>
            <rFont val="Tahoma"/>
            <family val="2"/>
          </rPr>
          <t xml:space="preserve">
any tax deduction for depreciation is only available in respect of a fibre asset or UFB asset and must be calculated by applying the tax depreciation rules to the regulatory tax asset value of the fibre asset or UFB asset in question;
</t>
        </r>
      </text>
    </comment>
    <comment ref="J96" authorId="0" shapeId="0" xr:uid="{F4DE2314-1F2F-45B6-8355-1D85DF99CBD8}">
      <text>
        <r>
          <rPr>
            <b/>
            <sz val="9"/>
            <color indexed="81"/>
            <rFont val="Tahoma"/>
            <family val="2"/>
          </rPr>
          <t>Author:</t>
        </r>
        <r>
          <rPr>
            <sz val="9"/>
            <color indexed="81"/>
            <rFont val="Tahoma"/>
            <family val="2"/>
          </rPr>
          <t xml:space="preserve">
Subject to subclause (4), ‘regulatory taxable income’ is the amount determined after applying the tax rules, excluding the tax rules that apply to the effect of any tax losses, to regulatory profit / (loss) before tax.</t>
        </r>
      </text>
    </comment>
    <comment ref="J99" authorId="0" shapeId="0" xr:uid="{67972331-671C-41FA-8A7D-8A805BBFA7AB}">
      <text>
        <r>
          <rPr>
            <b/>
            <sz val="9"/>
            <color indexed="81"/>
            <rFont val="Tahoma"/>
            <family val="2"/>
          </rPr>
          <t>Author:</t>
        </r>
        <r>
          <rPr>
            <sz val="9"/>
            <color indexed="81"/>
            <rFont val="Tahoma"/>
            <family val="2"/>
          </rPr>
          <t xml:space="preserve">
(c) the following must be ignored: (i) any revaluation included in regulatory profit / (loss) before tax;</t>
        </r>
      </text>
    </comment>
    <comment ref="J101" authorId="0" shapeId="0" xr:uid="{1E8BA6CA-DDCA-42A5-AEE1-6C84D8E50716}">
      <text>
        <r>
          <rPr>
            <b/>
            <sz val="9"/>
            <color indexed="81"/>
            <rFont val="Tahoma"/>
            <family val="2"/>
          </rPr>
          <t>Author:</t>
        </r>
        <r>
          <rPr>
            <sz val="9"/>
            <color indexed="81"/>
            <rFont val="Tahoma"/>
            <family val="2"/>
          </rPr>
          <t xml:space="preserve">
Subject to subclause (4), ‘regulatory taxable income’ is the amount determined after applying the tax rules, excluding the tax rules that apply to the effect of any tax losses, to regulatory profit / (loss) before tax.</t>
        </r>
      </text>
    </comment>
    <comment ref="J104" authorId="0" shapeId="0" xr:uid="{814FE204-FAE5-40E9-89EB-516BBE4D054A}">
      <text>
        <r>
          <rPr>
            <b/>
            <sz val="9"/>
            <color indexed="81"/>
            <rFont val="Tahoma"/>
            <family val="2"/>
          </rPr>
          <t>Author:</t>
        </r>
        <r>
          <rPr>
            <sz val="9"/>
            <color indexed="81"/>
            <rFont val="Tahoma"/>
            <family val="2"/>
          </rPr>
          <t xml:space="preserve">
in respect of fibre assets, any tax deduction for interest incurred in relation to debt must be substituted with a tax deduction for notional 
deductible interest;</t>
        </r>
      </text>
    </comment>
    <comment ref="J106" authorId="0" shapeId="0" xr:uid="{F58A083F-8267-4BEC-974C-0DFD8267ABD0}">
      <text>
        <r>
          <rPr>
            <b/>
            <sz val="9"/>
            <color indexed="81"/>
            <rFont val="Tahoma"/>
            <family val="2"/>
          </rPr>
          <t>Author:</t>
        </r>
        <r>
          <rPr>
            <sz val="9"/>
            <color indexed="81"/>
            <rFont val="Tahoma"/>
            <family val="2"/>
          </rPr>
          <t xml:space="preserve">
Subject to subclause (4), ‘regulatory taxable income’ is the amount determined after applying the tax rules, excluding the tax rules that apply to the effect of any tax losses, to regulatory profit / (loss) before tax.</t>
        </r>
      </text>
    </comment>
    <comment ref="J110" authorId="0" shapeId="0" xr:uid="{3A63D854-202A-4AD1-A7A9-8F5DB94FE605}">
      <text>
        <r>
          <rPr>
            <b/>
            <sz val="9"/>
            <color indexed="81"/>
            <rFont val="Tahoma"/>
            <family val="2"/>
          </rPr>
          <t>Author:</t>
        </r>
        <r>
          <rPr>
            <sz val="9"/>
            <color indexed="81"/>
            <rFont val="Tahoma"/>
            <family val="2"/>
          </rPr>
          <t xml:space="preserve">
In this clause, ‘opening tax losses’-
(b) for a disclosure year that commenced after disclosure year 2022, are closing tax losses for the preceding disclosure year
</t>
        </r>
      </text>
    </comment>
    <comment ref="J111" authorId="0" shapeId="0" xr:uid="{6DB708FC-C91D-49C4-9399-EF0B880CB021}">
      <text>
        <r>
          <rPr>
            <b/>
            <sz val="9"/>
            <color indexed="81"/>
            <rFont val="Tahoma"/>
            <family val="2"/>
          </rPr>
          <t>Author:</t>
        </r>
        <r>
          <rPr>
            <sz val="9"/>
            <color indexed="81"/>
            <rFont val="Tahoma"/>
            <family val="2"/>
          </rPr>
          <t xml:space="preserve">
For the purpose of subclause (4), ‘current period tax losses’ is, where regulatory taxable income is-
(a) nil or a positive number, nil; and
(b) a negative number, regulatory taxable income</t>
        </r>
      </text>
    </comment>
    <comment ref="J112" authorId="0" shapeId="0" xr:uid="{20C44302-8FE2-4E29-8D18-30D316CFC93B}">
      <text>
        <r>
          <rPr>
            <b/>
            <sz val="9"/>
            <color indexed="81"/>
            <rFont val="Tahoma"/>
            <family val="2"/>
          </rPr>
          <t>Author:</t>
        </r>
        <r>
          <rPr>
            <sz val="9"/>
            <color indexed="81"/>
            <rFont val="Tahoma"/>
            <family val="2"/>
          </rPr>
          <t xml:space="preserve">
For the purpose of subclause (1), utilised tax losses may not exceed regulatory taxable income</t>
        </r>
      </text>
    </comment>
    <comment ref="J113" authorId="0" shapeId="0" xr:uid="{862D989F-6DBB-4571-9DE7-5EA74D7E0834}">
      <text>
        <r>
          <rPr>
            <b/>
            <sz val="9"/>
            <color indexed="81"/>
            <rFont val="Tahoma"/>
            <family val="2"/>
          </rPr>
          <t>Author:</t>
        </r>
        <r>
          <rPr>
            <sz val="9"/>
            <color indexed="81"/>
            <rFont val="Tahoma"/>
            <family val="2"/>
          </rPr>
          <t xml:space="preserve">
For the purpose of subclause (3)(b), ‘closing tax losses’ means the amount determined in accordance with the following formula, in which each term is an absolute value: opening tax losses + current period tax losses - utilised tax losses</t>
        </r>
      </text>
    </comment>
    <comment ref="J120" authorId="0" shapeId="0" xr:uid="{7C7AD3E1-8136-44EA-A6BF-B08299D87F17}">
      <text>
        <r>
          <rPr>
            <b/>
            <sz val="9"/>
            <color indexed="81"/>
            <rFont val="Tahoma"/>
            <family val="2"/>
          </rPr>
          <t>Author:</t>
        </r>
        <r>
          <rPr>
            <sz val="9"/>
            <color indexed="81"/>
            <rFont val="Tahoma"/>
            <family val="2"/>
          </rPr>
          <t xml:space="preserve">
Regulatory net taxable income’ is regulatory 'taxable income less utilised tax losses</t>
        </r>
      </text>
    </comment>
    <comment ref="J121" authorId="0" shapeId="0" xr:uid="{02EE8824-7135-4691-9F13-0F1D067D8CF4}">
      <text>
        <r>
          <rPr>
            <b/>
            <sz val="9"/>
            <color indexed="81"/>
            <rFont val="Tahoma"/>
            <family val="2"/>
          </rPr>
          <t>Author:</t>
        </r>
        <r>
          <rPr>
            <sz val="9"/>
            <color indexed="81"/>
            <rFont val="Tahoma"/>
            <family val="2"/>
          </rPr>
          <t xml:space="preserve">
Regulatory tax allowance is, where regulatory net taxable income is-
(a) nil or a positive number, the tax effect of regulatory net taxable income; and
(b) a negative number, nil.</t>
        </r>
      </text>
    </comment>
    <comment ref="J129" authorId="0" shapeId="0" xr:uid="{EE023F1E-EDB4-41BD-8F31-1DA4DD54120E}">
      <text>
        <r>
          <rPr>
            <b/>
            <sz val="9"/>
            <color indexed="81"/>
            <rFont val="Tahoma"/>
            <family val="2"/>
          </rPr>
          <t>Author:</t>
        </r>
        <r>
          <rPr>
            <sz val="9"/>
            <color indexed="81"/>
            <rFont val="Tahoma"/>
            <family val="2"/>
          </rPr>
          <t xml:space="preserve">
Where a qualifying provider discloses a term credit spread differential allowance
under an ID determination, the Commission, for the purpose of assessing the qualifying provider's profitability, will treat such an allowance as an expense in the disclosure year in respect of which that allowance was disclosed.</t>
        </r>
      </text>
    </comment>
  </commentList>
</comments>
</file>

<file path=xl/sharedStrings.xml><?xml version="1.0" encoding="utf-8"?>
<sst xmlns="http://schemas.openxmlformats.org/spreadsheetml/2006/main" count="807" uniqueCount="415">
  <si>
    <t>Chorus Fibre Price-Quality Regulation</t>
  </si>
  <si>
    <t>Price-quality path from 1 January 2025 - 31 December 2028 (PQP2)</t>
  </si>
  <si>
    <t>Demonstration Model</t>
  </si>
  <si>
    <t>Published 13 December 2024 v1</t>
  </si>
  <si>
    <t>Description</t>
  </si>
  <si>
    <t>This Excel workbook is a simplified version of Chorus' Building Block Model for the second price-quality period (PQP2).</t>
  </si>
  <si>
    <t>General description</t>
  </si>
  <si>
    <t>This model demonstrates the calculation of the building blocks revenue for Chorus' PQP2 final decision.</t>
  </si>
  <si>
    <t>Tilted depreciation has been applied to a subset of the core fibre assets in order to backload depreciation. The rest of the core fibre assets use straight-line depreciation under generally accepted accounting practice in New Zealand (GAAP).</t>
  </si>
  <si>
    <t>The effect of changing from straight-line to the tilted depreciation is labelled as "adjustments due to different depreciation method" in this model.</t>
  </si>
  <si>
    <t>This model assumes this change in depreciation method does not affect tax depreciation.</t>
  </si>
  <si>
    <t>Changes from the draft decision</t>
  </si>
  <si>
    <t xml:space="preserve">The calculation of benefit of Crown financing building block has been updated, as per </t>
  </si>
  <si>
    <t>Fibre Input Methodologies (IMs) Amendment Determination 2024, published on 21 November 2024.</t>
  </si>
  <si>
    <t xml:space="preserve">The order of calculation has been streamlined to better align with the "High level calculation steps" illustrated below. </t>
  </si>
  <si>
    <t>The worksheet names have been updated accordingly.</t>
  </si>
  <si>
    <t>Additional calculations have been added to the "BBR" sheet to demonstrate a more detailed tax building block calculation.</t>
  </si>
  <si>
    <t>The calculation of wash-up smoothing has been added.</t>
  </si>
  <si>
    <t>More details of the IMs have been added.</t>
  </si>
  <si>
    <t>High level calculation steps</t>
  </si>
  <si>
    <t>Schematically, the key building blocks are calculated as per below:</t>
  </si>
  <si>
    <t>A high level description of the function of each sheet:</t>
  </si>
  <si>
    <r>
      <t>Asset</t>
    </r>
    <r>
      <rPr>
        <sz val="11"/>
        <color theme="1"/>
        <rFont val="Calibri"/>
        <family val="2"/>
        <scheme val="minor"/>
      </rPr>
      <t xml:space="preserve"> calculates the roll-forward of asset base, and the adjustments due to change in depreciation method (left column of above chart).</t>
    </r>
  </si>
  <si>
    <r>
      <t xml:space="preserve">CF&amp;AS </t>
    </r>
    <r>
      <rPr>
        <sz val="11"/>
        <color theme="1"/>
        <rFont val="Calibri"/>
        <family val="2"/>
        <scheme val="minor"/>
      </rPr>
      <t>calculates the Benefit of Crown Financing and Allowance for asset stranding (element of middle column of above chart).</t>
    </r>
  </si>
  <si>
    <r>
      <rPr>
        <b/>
        <sz val="11"/>
        <color theme="1"/>
        <rFont val="Calibri"/>
        <family val="2"/>
        <scheme val="minor"/>
      </rPr>
      <t>BBR</t>
    </r>
    <r>
      <rPr>
        <sz val="11"/>
        <color theme="1"/>
        <rFont val="Calibri"/>
        <family val="2"/>
        <scheme val="minor"/>
      </rPr>
      <t xml:space="preserve"> includes return on capital (middle column of above chart),  components for Building blocks revenue (right column of above chart), except in-period smoothing adjustment. </t>
    </r>
  </si>
  <si>
    <r>
      <t>Outputs</t>
    </r>
    <r>
      <rPr>
        <sz val="11"/>
        <color theme="1"/>
        <rFont val="Calibri"/>
        <family val="2"/>
        <scheme val="minor"/>
      </rPr>
      <t xml:space="preserve"> calculates the revenue smoothing, the forecast allowable revenue, and provides an additional summary of the building blocks.</t>
    </r>
  </si>
  <si>
    <t>Inputs</t>
  </si>
  <si>
    <t>Inputs are entered into the Inputs sheet, and comprise:</t>
  </si>
  <si>
    <t>Regulatory inputs, including the dates and the weighted average cost of capital (WACC) values.</t>
  </si>
  <si>
    <t>Chorus specific inputs, including opening value of regulatory asset base (RAB), Crown Financing balances and other Chorus financial data.</t>
  </si>
  <si>
    <t>Adjustments to assets due to changes in depreciation method, as discussed in reasons paper paragraph 3.60.</t>
  </si>
  <si>
    <t>Outputs</t>
  </si>
  <si>
    <t>The "Outputs" sheet include building blocks revenue components including smoothing, and forecast allowable revenue at year-end as well as revenue dates.</t>
  </si>
  <si>
    <t>Note</t>
  </si>
  <si>
    <t>Financial quantities in this model are expressed in NZD'000.</t>
  </si>
  <si>
    <t>Annual quantities relate to years ending on 31 December.</t>
  </si>
  <si>
    <t>A lighter font is used for cells containing links to another sheet, a red fond is applied to input cells.</t>
  </si>
  <si>
    <t>Wherever two horizontally adjacent cells contain numerical formulas which differ, a red vertical border has been placed between the cells to indicate.</t>
  </si>
  <si>
    <t>This model should not be used for purposes other than those stated under 'general description' above.</t>
  </si>
  <si>
    <t>Table of contents</t>
  </si>
  <si>
    <t>Sheet name</t>
  </si>
  <si>
    <t>Link</t>
  </si>
  <si>
    <t>Regulated asset base (RAB)</t>
  </si>
  <si>
    <t>Asset</t>
  </si>
  <si>
    <t>Crown Financing (CF) and Asset Stranding (AS)</t>
  </si>
  <si>
    <t>CF&amp;AS</t>
  </si>
  <si>
    <t>Building Blocks Revenue (BBR)</t>
  </si>
  <si>
    <t>BBR</t>
  </si>
  <si>
    <t>This sheet contains Chorus PQP2 model inputs.</t>
  </si>
  <si>
    <t>format/unit</t>
  </si>
  <si>
    <t>value</t>
  </si>
  <si>
    <t>IM reference or note</t>
  </si>
  <si>
    <t>General inputs</t>
  </si>
  <si>
    <t>First day of the regulatory period</t>
  </si>
  <si>
    <t>dd-mmm-yy</t>
  </si>
  <si>
    <t>Asset stranding adjustment (A)</t>
  </si>
  <si>
    <t>%</t>
  </si>
  <si>
    <t>3.3.5(2)(a)</t>
  </si>
  <si>
    <t>Debt premium for subordinated debt</t>
  </si>
  <si>
    <t>3.5.11(1)(a)</t>
  </si>
  <si>
    <t>WACC</t>
  </si>
  <si>
    <t>Risk-free rate</t>
  </si>
  <si>
    <t>ComCom determination as per IMs 3.5.3</t>
  </si>
  <si>
    <t>Average debt premium</t>
  </si>
  <si>
    <t>ComCom determination as per IMs 3.5.4</t>
  </si>
  <si>
    <t>Leverage</t>
  </si>
  <si>
    <t>3.5.2(1)</t>
  </si>
  <si>
    <t>Asset beta</t>
  </si>
  <si>
    <t>Calculated by re-levering asset beta, rounded.</t>
  </si>
  <si>
    <t>Equity beta</t>
  </si>
  <si>
    <t>3.5.2(5)</t>
  </si>
  <si>
    <t>Tax-adjusted market risk premium</t>
  </si>
  <si>
    <t>ComCom amendment to IMs: updated to TAMRP.</t>
  </si>
  <si>
    <t>Average corporate tax rate</t>
  </si>
  <si>
    <t>3.5.2(4)</t>
  </si>
  <si>
    <t>Average investor tax rate</t>
  </si>
  <si>
    <t>Debt issuance costs</t>
  </si>
  <si>
    <t>3.5.2(6)(b)</t>
  </si>
  <si>
    <t>Cost of debt</t>
  </si>
  <si>
    <t>3.5.1(3)</t>
  </si>
  <si>
    <t>Cost of equity</t>
  </si>
  <si>
    <t>Standard error of mid-point WACC estimate</t>
  </si>
  <si>
    <t>3.5.5(3)</t>
  </si>
  <si>
    <t>Mid-point vanilla WACC</t>
  </si>
  <si>
    <t>3.5.1(1)(d), ComCom WACC determination for PQP2 [2024] NZCC12</t>
  </si>
  <si>
    <t>Regulatory Asset Base, as at end of 2024</t>
  </si>
  <si>
    <t>Initial RAB (core fibre assets)</t>
  </si>
  <si>
    <t>NZD000</t>
  </si>
  <si>
    <t>Plus financial loss asset</t>
  </si>
  <si>
    <t>Total opening RAB</t>
  </si>
  <si>
    <t>Tax losses</t>
  </si>
  <si>
    <t>Crown financing, as at end of 2024</t>
  </si>
  <si>
    <t>Crown Infrastructure Partners (CIP) equity balance</t>
  </si>
  <si>
    <t>CIP senior debt balance</t>
  </si>
  <si>
    <t>CIP subordinated debt balance</t>
  </si>
  <si>
    <t>Timing and inflation</t>
  </si>
  <si>
    <t>Number of days in year</t>
  </si>
  <si>
    <t>Days</t>
  </si>
  <si>
    <t>Mid-period to end-period</t>
  </si>
  <si>
    <t>Revenue date to end-period equivalent</t>
  </si>
  <si>
    <t>Forecast changes in CPI used for revaluations</t>
  </si>
  <si>
    <t xml:space="preserve">Both changes in CPI figures are based on </t>
  </si>
  <si>
    <t>Forecast changes in CPI used for revenue path</t>
  </si>
  <si>
    <t>Chorus financial data</t>
  </si>
  <si>
    <t>Revenue wash-up amount over PQP1</t>
  </si>
  <si>
    <t>Value of commissioned assets</t>
  </si>
  <si>
    <t>Value of reallocated assets</t>
  </si>
  <si>
    <t>Value of disposed assets - initial RAB</t>
  </si>
  <si>
    <t>Value of adjustments to financial loss asset</t>
  </si>
  <si>
    <t>RAB revaluation</t>
  </si>
  <si>
    <t>Operating expenses (opex)</t>
  </si>
  <si>
    <t>Pass-through costs</t>
  </si>
  <si>
    <t>Other regulated income</t>
  </si>
  <si>
    <t>Additional taxable revenue</t>
  </si>
  <si>
    <t>Depreciation</t>
  </si>
  <si>
    <t>Tax depreciation</t>
  </si>
  <si>
    <t>Leases</t>
  </si>
  <si>
    <t xml:space="preserve">Drawdown/(repayment) of CIP equity </t>
  </si>
  <si>
    <t>Drawdown/(repayment) of Senior debt - Crown financing</t>
  </si>
  <si>
    <t>Drawdown/(repayment) of Subordinated debt - Crown financing</t>
  </si>
  <si>
    <t>Term credit spread differential allowance (TCSD)</t>
  </si>
  <si>
    <t>Adjustments due to different depreciation method</t>
  </si>
  <si>
    <t>This section contains the adjustments to asset values, as a result of changing from straight-line to tilted depreciation method. Refer to the final decision reasons paper para 3.60.</t>
  </si>
  <si>
    <t>Opening RAB</t>
  </si>
  <si>
    <t>Closing RAB</t>
  </si>
  <si>
    <t>Revaluation</t>
  </si>
  <si>
    <t>TCSD</t>
  </si>
  <si>
    <t>Notional deductible interest</t>
  </si>
  <si>
    <t>This sheet calculates the regulatory asset base (RAB), and the adjusted asset values due to change in depreciation method.</t>
  </si>
  <si>
    <t>Compared to the draft model, the asset stranding (AS) calculation has been moved to "CF&amp;AS" sheet.</t>
  </si>
  <si>
    <t>Inputs for movements in RAB, asset stranding allowance and depreciation differences.</t>
  </si>
  <si>
    <t>Disposed assets</t>
  </si>
  <si>
    <t>Adjustment of financial loss asset</t>
  </si>
  <si>
    <t>Inputs for adjustments due to changes in depreciation method.</t>
  </si>
  <si>
    <t>RAB including financial loss asset</t>
  </si>
  <si>
    <t>Closing RAB = Opening RAB + Value of commissioned assets - Disposed assets - Depreciations + Revaluations + Adjustment of financial loss asset + Value of reallocated assets.</t>
  </si>
  <si>
    <t>Opening RAB value for core fibre asset and financial loss asset</t>
  </si>
  <si>
    <t>Add: value of commissioned assets</t>
  </si>
  <si>
    <t>Less: disposed assets</t>
  </si>
  <si>
    <t>Less: depreciation</t>
  </si>
  <si>
    <t>Add: revaluations</t>
  </si>
  <si>
    <t>Add: adjustment of financial loss asset</t>
  </si>
  <si>
    <t>Add: value of reallocated assets</t>
  </si>
  <si>
    <t>Closing RAB value for core fibre asset and financial loss asset</t>
  </si>
  <si>
    <t>2.2.5, 2.2.6</t>
  </si>
  <si>
    <t>Adjustments due to changes in depreciation</t>
  </si>
  <si>
    <t>Adjusted value = original value + adjustment</t>
  </si>
  <si>
    <t>Opening RAB adjustment due to changes in depreciation method</t>
  </si>
  <si>
    <t>Adjusted opening RAB</t>
  </si>
  <si>
    <t>Closing RAB adjustment due to changes in depreciation method</t>
  </si>
  <si>
    <t>Adjusted closing RAB</t>
  </si>
  <si>
    <t>Depreciation adjustment due to changes in depreciation method</t>
  </si>
  <si>
    <t>Adjusted depreciation</t>
  </si>
  <si>
    <t>Revaluations</t>
  </si>
  <si>
    <t>Revaluation adjustment due to changes in depreciation method</t>
  </si>
  <si>
    <t>Adjusted revaluations</t>
  </si>
  <si>
    <t>Check: adjusted closing RAB = opening RAB + adjustments + unadjusted components</t>
  </si>
  <si>
    <t>Term credit spread allowance (TCSD)</t>
  </si>
  <si>
    <t>TCSD adjustment due to changes in depreciation method</t>
  </si>
  <si>
    <t>Adjusted TCSD</t>
  </si>
  <si>
    <t>Crown financing and asset stranding</t>
  </si>
  <si>
    <t>This sheet calculates the benefit of Crown financing and allowance for asset stranding.</t>
  </si>
  <si>
    <t>Compared to the draft model, notional deductible interest has been moved to "BBR" sheet. "Benefit of Crown Financing" section has been updated to reflect the IMs amendment determination.</t>
  </si>
  <si>
    <t>Inputs for Crown financing</t>
  </si>
  <si>
    <t>Cost of debt premium for subordinated debt</t>
  </si>
  <si>
    <t>CIP equity balance, as at end of 2024</t>
  </si>
  <si>
    <t>CIP senior debt balance, as at end of 2024</t>
  </si>
  <si>
    <t>CIP subordinated debt balance, as at end of 2024</t>
  </si>
  <si>
    <t>CIP equity draw-down</t>
  </si>
  <si>
    <t>Senior debt draw-down</t>
  </si>
  <si>
    <t>Subordinated debt draw-down</t>
  </si>
  <si>
    <t>Inputs for asset stranding</t>
  </si>
  <si>
    <t>Opening RAB value</t>
  </si>
  <si>
    <t>Closing RAB value</t>
  </si>
  <si>
    <t>Benefit of Crown financing</t>
  </si>
  <si>
    <t>Annual benefit of Crown financing = (A × B) + (C × D) as per defined in the IMs amendment determination 2024.</t>
  </si>
  <si>
    <t>In order to determine "Annual benefit of Crown financing building block" for a regulatory year, the daily amounts have to be determined first.</t>
  </si>
  <si>
    <t>E: E is determined in accordance with the following formula:</t>
  </si>
  <si>
    <t>1 ÷ number of days in the regulatory year.</t>
  </si>
  <si>
    <t>Number of days in regulatory year</t>
  </si>
  <si>
    <t>E</t>
  </si>
  <si>
    <t>3.5.11(1)(e) from Fibre IMs amendment determination 2024.</t>
  </si>
  <si>
    <t>Number of days in each half of the year</t>
  </si>
  <si>
    <t>A: A is the amount determined in accordance with the following formula:</t>
  </si>
  <si>
    <t>Updated 3.5.11 of Fibre IMs amendment determination 2024.</t>
  </si>
  <si>
    <t>[(proportion of ‘B’ that is forecast to be senior debt × cost of debt for that regulatory period) + (proportion of ‘B’ that is forecast to be subordinated debt × (cost of debt for that regulatory period + 0.41%))] × E;</t>
  </si>
  <si>
    <t>Opening senior debt</t>
  </si>
  <si>
    <t>Drawdown/(repayment) of Senior debt</t>
  </si>
  <si>
    <t>Closing senior debt</t>
  </si>
  <si>
    <t>Opening subordinated debt</t>
  </si>
  <si>
    <t>Drawdown/(repayment) of Subordinated debt</t>
  </si>
  <si>
    <t>Closing subordinated debt</t>
  </si>
  <si>
    <t>Proportion of senior debt, opening values</t>
  </si>
  <si>
    <t>Proportion of subordinated debt, opening values</t>
  </si>
  <si>
    <t>Proportion of senior debt, ending values</t>
  </si>
  <si>
    <t>Proportion of subordinated debt, ending values</t>
  </si>
  <si>
    <t>Cost of debt + premium of subordinated debt</t>
  </si>
  <si>
    <t>A: as at the beginning of the regulatory year</t>
  </si>
  <si>
    <t>A: as at the end of the regulatory year</t>
  </si>
  <si>
    <t>B: debt amount of Crown financing outstanding</t>
  </si>
  <si>
    <t>B is the forecast amount of Crown financing outstanding in respect of the regulated provider (or related party as referred to in section 164 of the Act) on the start of the day that is debt (whether senior or subordinated)</t>
  </si>
  <si>
    <t>B: as at the beginning of the regulatory year</t>
  </si>
  <si>
    <t>B: as at the end of the regulatory year</t>
  </si>
  <si>
    <t>C: the amount determined in accordance with the following formula:</t>
  </si>
  <si>
    <t xml:space="preserve">(0.75 × cost of equity for that regulatory period) + (0.25 × cost of debt for that regulatory period)] × E; </t>
  </si>
  <si>
    <t>C</t>
  </si>
  <si>
    <t>D: equity amount of Crown financing outstanding</t>
  </si>
  <si>
    <t>D is the forecast amount of Crown financing outstanding in respect of the regulated provider (or related party as referred to in section 164 of the Act) at the start of the day that is equity;</t>
  </si>
  <si>
    <t>Opening equity</t>
  </si>
  <si>
    <t>Equity drawdown</t>
  </si>
  <si>
    <t>Closing equity</t>
  </si>
  <si>
    <t>D: as at the beginning of the regulatory year</t>
  </si>
  <si>
    <t>D: as at the end of the regulatory year</t>
  </si>
  <si>
    <t>Benefit of Crown financing = (A × B) + (C × D)</t>
  </si>
  <si>
    <t>Daily benefit of Crown financing, as at the beginning of the regulatory year</t>
  </si>
  <si>
    <t>Daily benefit of Crown financing, as at the end of the regulatory year</t>
  </si>
  <si>
    <t>days</t>
  </si>
  <si>
    <t>Annual benefit of Crown financing building block</t>
  </si>
  <si>
    <t>3.5.11(a)</t>
  </si>
  <si>
    <t>Crown financing outstanding</t>
  </si>
  <si>
    <t>Asset stranding allowance, with adjusted RAB</t>
  </si>
  <si>
    <t>Ex-ante allowance for asset stranding = A × B, where A = 0.001 and B is the average of opening and closing RAB</t>
  </si>
  <si>
    <t>Asset stranding allowance (A)</t>
  </si>
  <si>
    <t>Less: value of reallocated assets</t>
  </si>
  <si>
    <t>Closing RAB without reallocated asset</t>
  </si>
  <si>
    <t>Average RAB (B)</t>
  </si>
  <si>
    <t>3.3.5(2)(b)</t>
  </si>
  <si>
    <t>Ex-ante allowance for asset stranding</t>
  </si>
  <si>
    <t>3.3.5(2)</t>
  </si>
  <si>
    <t>Building blocks revenue calculation</t>
  </si>
  <si>
    <t xml:space="preserve">This sheet calculates the building blocks revenue (BBR), including its tax components. </t>
  </si>
  <si>
    <t>Inputs, including inputs from previous calculations.</t>
  </si>
  <si>
    <t>Corporate tax rate</t>
  </si>
  <si>
    <t>Tax losses, as at end of 2024</t>
  </si>
  <si>
    <t>Opening RAB value (unadjusted)</t>
  </si>
  <si>
    <t>Value of commissioned assets (VCA)</t>
  </si>
  <si>
    <t>Value of disposed assets</t>
  </si>
  <si>
    <t>Allowance for asset stranding</t>
  </si>
  <si>
    <t>Operating expenditure (opex)</t>
  </si>
  <si>
    <t>Other regulated income (ORI)</t>
  </si>
  <si>
    <t>Total pass-through costs</t>
  </si>
  <si>
    <t>Adjusted inputs</t>
  </si>
  <si>
    <t>Adjusted term credit spread allowance (TCSD)</t>
  </si>
  <si>
    <t>Adjustment to notional deductible interest</t>
  </si>
  <si>
    <t>Calculations</t>
  </si>
  <si>
    <t>(1) Timing factors</t>
  </si>
  <si>
    <t>Timing factors derived from WACC.</t>
  </si>
  <si>
    <r>
      <t>Timing factor for mid period (TF</t>
    </r>
    <r>
      <rPr>
        <vertAlign val="subscript"/>
        <sz val="11"/>
        <color theme="1"/>
        <rFont val="Calibri"/>
        <family val="2"/>
        <scheme val="minor"/>
      </rPr>
      <t>mid</t>
    </r>
    <r>
      <rPr>
        <sz val="11"/>
        <color theme="1"/>
        <rFont val="Calibri"/>
        <family val="2"/>
        <scheme val="minor"/>
      </rPr>
      <t>)</t>
    </r>
  </si>
  <si>
    <t>Factor</t>
  </si>
  <si>
    <t>This is also the timing factor for capex, opex and others</t>
  </si>
  <si>
    <r>
      <t>Timing factor for revenue date (TF</t>
    </r>
    <r>
      <rPr>
        <vertAlign val="subscript"/>
        <sz val="11"/>
        <color theme="1"/>
        <rFont val="Calibri"/>
        <family val="2"/>
        <scheme val="minor"/>
      </rPr>
      <t>rev</t>
    </r>
    <r>
      <rPr>
        <sz val="11"/>
        <color theme="1"/>
        <rFont val="Calibri"/>
        <family val="2"/>
        <scheme val="minor"/>
      </rPr>
      <t>)</t>
    </r>
  </si>
  <si>
    <t>(2) Return on capital</t>
  </si>
  <si>
    <t>Return on capital = asset return + Allowance for asset stranding - Annual benefit of Crown finance - Revaluation + TCSD allowances,</t>
  </si>
  <si>
    <t>where asset return includes opening RAB return, plus commissioned assets return, less disposed assets return; with each return = opening value × WACC.</t>
  </si>
  <si>
    <t>Opening RAB return</t>
  </si>
  <si>
    <t>Opening RAB × WACC</t>
  </si>
  <si>
    <t>Add: VCA return</t>
  </si>
  <si>
    <t>VCA × WACC adjusted for capex timing</t>
  </si>
  <si>
    <t>Less: value of disposed assets return</t>
  </si>
  <si>
    <t>Value of disposed assets × WACC adjusted for capex timing</t>
  </si>
  <si>
    <t>Add: allowance for asset stranding</t>
  </si>
  <si>
    <t>Asset stranding allowance, converted to year-end</t>
  </si>
  <si>
    <t>Less: benefit of Crown financing</t>
  </si>
  <si>
    <t>Simple ref</t>
  </si>
  <si>
    <t>Less: revaluation</t>
  </si>
  <si>
    <t>Add: TCSD allowances</t>
  </si>
  <si>
    <t>Return on capital</t>
  </si>
  <si>
    <t>Sum of above rows</t>
  </si>
  <si>
    <t>(3) Building blocks revenue, before considering tax losses</t>
  </si>
  <si>
    <t>Building blocks revenue = Return on capital + Depreciation + Opex - ORI + Tax allowance</t>
  </si>
  <si>
    <t>Tax will be added in the section below; smoothing will be considered in next sheet.</t>
  </si>
  <si>
    <t>Total from (1) above</t>
  </si>
  <si>
    <t>Add: depreciation</t>
  </si>
  <si>
    <t>Add: operating expenditure (opex)</t>
  </si>
  <si>
    <t>Opex, converted to year-end</t>
  </si>
  <si>
    <t>Add: other regulated income (ORI)</t>
  </si>
  <si>
    <t>ORI converted to year-end</t>
  </si>
  <si>
    <t>Building blocks revenue before considering tax losses, in year-end terms</t>
  </si>
  <si>
    <t>(4) Regulatory profit / (loss) before tax</t>
  </si>
  <si>
    <r>
      <t xml:space="preserve">This calculation follows Information Disclosure (ID) schedule 2(i) to calculate the </t>
    </r>
    <r>
      <rPr>
        <i/>
        <sz val="11"/>
        <rFont val="Calibri"/>
        <family val="2"/>
        <scheme val="minor"/>
      </rPr>
      <t>regulatory profit / (loss) before tax</t>
    </r>
    <r>
      <rPr>
        <sz val="11"/>
        <rFont val="Calibri"/>
        <family val="2"/>
        <scheme val="minor"/>
      </rPr>
      <t xml:space="preserve">, which is an input of the calculation of </t>
    </r>
    <r>
      <rPr>
        <i/>
        <sz val="11"/>
        <rFont val="Calibri"/>
        <family val="2"/>
        <scheme val="minor"/>
      </rPr>
      <t>regulatory tax allowance</t>
    </r>
    <r>
      <rPr>
        <sz val="11"/>
        <rFont val="Calibri"/>
        <family val="2"/>
        <scheme val="minor"/>
      </rPr>
      <t>.</t>
    </r>
  </si>
  <si>
    <t>2.3.1 (5)</t>
  </si>
  <si>
    <t>Building blocks revenue before considering tax losses, in revenue date terms</t>
  </si>
  <si>
    <t>Total from (2) above, converted to revenue date</t>
  </si>
  <si>
    <t>Add: revenue on pass-through costs</t>
  </si>
  <si>
    <t>Pass-through costs, converted to revenue date</t>
  </si>
  <si>
    <t>Operating revenue</t>
  </si>
  <si>
    <t>Sum of above two rows, timing ignored</t>
  </si>
  <si>
    <t>Add: gain / (losses) on asset disposals</t>
  </si>
  <si>
    <t>Add: other regulated income</t>
  </si>
  <si>
    <t>Total regulatory income</t>
  </si>
  <si>
    <t>Sum of above three rows</t>
  </si>
  <si>
    <t>Less: operating expenditure (opex)</t>
  </si>
  <si>
    <t>Less: pass-through costs</t>
  </si>
  <si>
    <t>Operating surplus / (deficit)</t>
  </si>
  <si>
    <t>Sum of above two rows</t>
  </si>
  <si>
    <t>Simple ref, 2.2.12(1)</t>
  </si>
  <si>
    <t>Regulatory profit / (loss) before tax</t>
  </si>
  <si>
    <t>Sum of above three rows, 3.4.1(4)</t>
  </si>
  <si>
    <t>(5) Notional deductible interest (NDI)</t>
  </si>
  <si>
    <t>Notional deductible interest = (sum of all opening RAB values - Crown financing outstanding) × leverage × cost of debt; Adjusted value = original value + adjustment</t>
  </si>
  <si>
    <t>Opening RAB values (unadjusted)</t>
  </si>
  <si>
    <t>2.3.1(7)</t>
  </si>
  <si>
    <t>Adjustment to NDI due to changes in depreciation method</t>
  </si>
  <si>
    <t>Adjusted NDI</t>
  </si>
  <si>
    <t>(6) Regulatory taxable income, before tax losses utilised</t>
  </si>
  <si>
    <r>
      <t xml:space="preserve">This calculation follows ID schedule 3 to calculate the </t>
    </r>
    <r>
      <rPr>
        <i/>
        <sz val="11"/>
        <rFont val="Calibri"/>
        <family val="2"/>
        <scheme val="minor"/>
      </rPr>
      <t>regulatory taxable income, before tax losses utilised,</t>
    </r>
    <r>
      <rPr>
        <sz val="11"/>
        <rFont val="Calibri"/>
        <family val="2"/>
        <scheme val="minor"/>
      </rPr>
      <t xml:space="preserve"> using the </t>
    </r>
    <r>
      <rPr>
        <i/>
        <sz val="11"/>
        <rFont val="Calibri"/>
        <family val="2"/>
        <scheme val="minor"/>
      </rPr>
      <t>regulatory profit / (loss) before tax</t>
    </r>
    <r>
      <rPr>
        <sz val="11"/>
        <rFont val="Calibri"/>
        <family val="2"/>
        <scheme val="minor"/>
      </rPr>
      <t xml:space="preserve"> calculated in (4) above.</t>
    </r>
  </si>
  <si>
    <t>Total from (3) above, 2.3.1(5)</t>
  </si>
  <si>
    <t>Less: tax depreciation</t>
  </si>
  <si>
    <t>Simple ref, 2.3.1(6)(b)</t>
  </si>
  <si>
    <t>Depreciation temporary differences</t>
  </si>
  <si>
    <t>Add: income not included in regulatory profit / (loss) before tax but taxable</t>
  </si>
  <si>
    <t>Simple ref, 2.3.1(3)</t>
  </si>
  <si>
    <t>Total permanent differences</t>
  </si>
  <si>
    <t>Less: total revaluations</t>
  </si>
  <si>
    <t>Simple ref, 2.3.1(6)(c)(i)</t>
  </si>
  <si>
    <t>Less: expenditure or loss deductible but not in regulatory profit / (loss) before tax</t>
  </si>
  <si>
    <t>Total temporary differences</t>
  </si>
  <si>
    <t>Less: notional deductible interest</t>
  </si>
  <si>
    <t>Calculated from (5) above, 2.3.1(6)(a)</t>
  </si>
  <si>
    <t>Regulatory taxable income, before tax losses utilised</t>
  </si>
  <si>
    <t>Sum of highlighted rows above, 2.3.1(3)</t>
  </si>
  <si>
    <t>(7) Tax losses</t>
  </si>
  <si>
    <t>Rolling forward the tax losses: closing tax losses = opening tax losses + current period tax losses - utilised tax losses</t>
  </si>
  <si>
    <t>Opening tax losses</t>
  </si>
  <si>
    <t>Simple ref, 2.3.3(3)(b)</t>
  </si>
  <si>
    <t>Add: current period tax losses</t>
  </si>
  <si>
    <t>Calculated based on 2.3.3(5)</t>
  </si>
  <si>
    <t>Less: utilised tax losses</t>
  </si>
  <si>
    <t>Calculated based on 2.3.3(2)</t>
  </si>
  <si>
    <t>Closing tax losses</t>
  </si>
  <si>
    <t>Sum of above rows, based on 2.3.3(4)</t>
  </si>
  <si>
    <t>(8) Regulatory net taxable income and impact of tax allowance on revenue</t>
  </si>
  <si>
    <r>
      <t xml:space="preserve">This calculation continues the ID Schedule 3 calculation, using the </t>
    </r>
    <r>
      <rPr>
        <i/>
        <sz val="11"/>
        <rFont val="Calibri"/>
        <family val="2"/>
        <scheme val="minor"/>
      </rPr>
      <t>regulatory taxable income, before tax losses utilised</t>
    </r>
    <r>
      <rPr>
        <sz val="11"/>
        <rFont val="Calibri"/>
        <family val="2"/>
        <scheme val="minor"/>
      </rPr>
      <t xml:space="preserve">, and </t>
    </r>
    <r>
      <rPr>
        <i/>
        <sz val="11"/>
        <rFont val="Calibri"/>
        <family val="2"/>
        <scheme val="minor"/>
      </rPr>
      <t>utilised tax losses</t>
    </r>
    <r>
      <rPr>
        <sz val="11"/>
        <rFont val="Calibri"/>
        <family val="2"/>
        <scheme val="minor"/>
      </rPr>
      <t xml:space="preserve"> calculated above to calculate </t>
    </r>
  </si>
  <si>
    <t>3.4.1</t>
  </si>
  <si>
    <r>
      <t xml:space="preserve">the </t>
    </r>
    <r>
      <rPr>
        <i/>
        <sz val="11"/>
        <rFont val="Calibri"/>
        <family val="2"/>
        <scheme val="minor"/>
      </rPr>
      <t>impact of regulatory tax allowance, in revenue date terms</t>
    </r>
    <r>
      <rPr>
        <sz val="11"/>
        <rFont val="Calibri"/>
        <family val="2"/>
        <scheme val="minor"/>
      </rPr>
      <t xml:space="preserve"> = regulatory net taxable income × (corporate tax rate × TF</t>
    </r>
    <r>
      <rPr>
        <vertAlign val="subscript"/>
        <sz val="11"/>
        <rFont val="Calibri"/>
        <family val="2"/>
        <scheme val="minor"/>
      </rPr>
      <t>mid</t>
    </r>
    <r>
      <rPr>
        <sz val="11"/>
        <rFont val="Calibri"/>
        <family val="2"/>
        <scheme val="minor"/>
      </rPr>
      <t>)  ÷ (TF</t>
    </r>
    <r>
      <rPr>
        <vertAlign val="subscript"/>
        <sz val="11"/>
        <rFont val="Calibri"/>
        <family val="2"/>
        <scheme val="minor"/>
      </rPr>
      <t>rev</t>
    </r>
    <r>
      <rPr>
        <sz val="11"/>
        <rFont val="Calibri"/>
        <family val="2"/>
        <scheme val="minor"/>
      </rPr>
      <t xml:space="preserve"> - corporate tax rate × TF</t>
    </r>
    <r>
      <rPr>
        <vertAlign val="subscript"/>
        <sz val="11"/>
        <rFont val="Calibri"/>
        <family val="2"/>
        <scheme val="minor"/>
      </rPr>
      <t>mid</t>
    </r>
    <r>
      <rPr>
        <sz val="11"/>
        <rFont val="Calibri"/>
        <family val="2"/>
        <scheme val="minor"/>
      </rPr>
      <t>)</t>
    </r>
  </si>
  <si>
    <t>Regulatory net taxable income</t>
  </si>
  <si>
    <t>Sum of above rows, based on 2.3.1(2)</t>
  </si>
  <si>
    <t>Regulatory tax allowance</t>
  </si>
  <si>
    <t>Calculated based on 2.3.1(1)</t>
  </si>
  <si>
    <t>Revenue impact of regulatory tax allowance, in revenue date terms</t>
  </si>
  <si>
    <t>Grossed up for tax, converted to revenue date</t>
  </si>
  <si>
    <t>Revenue impact of regulatory tax allowance, in year-end terms</t>
  </si>
  <si>
    <t>Converted to year-end</t>
  </si>
  <si>
    <t>(9) Regulatory profit / (loss) after tax</t>
  </si>
  <si>
    <r>
      <t xml:space="preserve">This calculation continues the ID schedule 2 calculation, using the </t>
    </r>
    <r>
      <rPr>
        <i/>
        <sz val="11"/>
        <rFont val="Calibri"/>
        <family val="2"/>
        <scheme val="minor"/>
      </rPr>
      <t>regulatory profit/(loss) before tax</t>
    </r>
    <r>
      <rPr>
        <sz val="11"/>
        <rFont val="Calibri"/>
        <family val="2"/>
        <scheme val="minor"/>
      </rPr>
      <t xml:space="preserve">, </t>
    </r>
    <r>
      <rPr>
        <i/>
        <sz val="11"/>
        <rFont val="Calibri"/>
        <family val="2"/>
        <scheme val="minor"/>
      </rPr>
      <t>TCSD</t>
    </r>
    <r>
      <rPr>
        <sz val="11"/>
        <rFont val="Calibri"/>
        <family val="2"/>
        <scheme val="minor"/>
      </rPr>
      <t xml:space="preserve"> and </t>
    </r>
    <r>
      <rPr>
        <i/>
        <sz val="11"/>
        <rFont val="Calibri"/>
        <family val="2"/>
        <scheme val="minor"/>
      </rPr>
      <t>regulatory</t>
    </r>
    <r>
      <rPr>
        <sz val="11"/>
        <rFont val="Calibri"/>
        <family val="2"/>
        <scheme val="minor"/>
      </rPr>
      <t xml:space="preserve"> </t>
    </r>
    <r>
      <rPr>
        <i/>
        <sz val="11"/>
        <rFont val="Calibri"/>
        <family val="2"/>
        <scheme val="minor"/>
      </rPr>
      <t>tax allowance</t>
    </r>
    <r>
      <rPr>
        <sz val="11"/>
        <rFont val="Calibri"/>
        <family val="2"/>
        <scheme val="minor"/>
      </rPr>
      <t xml:space="preserve"> to calculate the regulatory profit / (loss).</t>
    </r>
  </si>
  <si>
    <t>Less: term credit spread differential allowance</t>
  </si>
  <si>
    <t>3.5.7(4)</t>
  </si>
  <si>
    <t>Less: regulatory tax allowance</t>
  </si>
  <si>
    <t>Regulatory profit / (loss)</t>
  </si>
  <si>
    <t>Output: Building blocks revenue, after utilising tax losses</t>
  </si>
  <si>
    <t>Building blocks revenue, excluding tax allowance, in year-end terms</t>
  </si>
  <si>
    <t>Building blocks revenue, after utilising tax losses, in year-end terms</t>
  </si>
  <si>
    <t>Building blocks revenue, excluding tax allowance, in revenue terms</t>
  </si>
  <si>
    <t>Regulatory tax allowance, in revenue date terms</t>
  </si>
  <si>
    <t>Building blocks revenue, after utilising tax losses, in revenue date terms</t>
  </si>
  <si>
    <t>Check timing factor applied correctly</t>
  </si>
  <si>
    <t>Smoothed building blocks revenue and summary</t>
  </si>
  <si>
    <t>This sheet calculates the smoothed building blocks revenue (BBR) by applying CPI and quantity factor. It also produces a summary output.</t>
  </si>
  <si>
    <t>Smoothing input</t>
  </si>
  <si>
    <t>Inputs from previous calculations, and the quantity factor.</t>
  </si>
  <si>
    <t>Quantity factor within regulatory period (Q)</t>
  </si>
  <si>
    <t>Hard-coded, provided by Chorus, presented as negative.</t>
  </si>
  <si>
    <t>Number of days in period</t>
  </si>
  <si>
    <t>Number of days for revenue discounting</t>
  </si>
  <si>
    <t>Discount factor</t>
  </si>
  <si>
    <t>Annual inflation</t>
  </si>
  <si>
    <t>Non-smoothed revenue, in revenue date terms</t>
  </si>
  <si>
    <t>Present value of revenue wash-up amount</t>
  </si>
  <si>
    <t>Pass-through costs, in revenue date terms</t>
  </si>
  <si>
    <t>Smoothed building blocks revenue</t>
  </si>
  <si>
    <t>Applying CPI and quantity factor to derive a smoothed revenue.</t>
  </si>
  <si>
    <t>Unsmoothed building blocks revenue</t>
  </si>
  <si>
    <t>Calculated earlier, Unsmoothed BBR = Return on capital + opex + depreciation + ORI +tax, adjusted to revenue date.</t>
  </si>
  <si>
    <t>Cumulative discount factor for revenue dates</t>
  </si>
  <si>
    <r>
      <rPr>
        <sz val="11"/>
        <color rgb="FF000000"/>
        <rFont val="Calibri"/>
        <family val="2"/>
        <scheme val="minor"/>
      </rPr>
      <t>(1+WACC)</t>
    </r>
    <r>
      <rPr>
        <vertAlign val="superscript"/>
        <sz val="11"/>
        <color rgb="FF000000"/>
        <rFont val="Calibri"/>
        <family val="2"/>
        <scheme val="minor"/>
      </rPr>
      <t>-(days/365)</t>
    </r>
    <r>
      <rPr>
        <sz val="11"/>
        <color rgb="FF000000"/>
        <rFont val="Calibri"/>
        <family val="2"/>
        <scheme val="minor"/>
      </rPr>
      <t>, the discount factor for each year's revenue date.</t>
    </r>
  </si>
  <si>
    <r>
      <t>Cumulative quantity factor (product of 1+∆Q</t>
    </r>
    <r>
      <rPr>
        <vertAlign val="subscript"/>
        <sz val="11"/>
        <color theme="1"/>
        <rFont val="Calibri"/>
        <family val="2"/>
        <scheme val="minor"/>
      </rPr>
      <t>t</t>
    </r>
    <r>
      <rPr>
        <sz val="11"/>
        <color theme="1"/>
        <rFont val="Calibri"/>
        <family val="2"/>
        <scheme val="minor"/>
      </rPr>
      <t>)</t>
    </r>
  </si>
  <si>
    <t>Cumulative forecast change in quantity (∆Q) from the start of the regulatory period. ∆Q is presented as negative.</t>
  </si>
  <si>
    <r>
      <t>Cumulative inflation (product of 1+∆CPI</t>
    </r>
    <r>
      <rPr>
        <vertAlign val="subscript"/>
        <sz val="11"/>
        <color theme="1"/>
        <rFont val="Calibri"/>
        <family val="2"/>
        <scheme val="minor"/>
      </rPr>
      <t>t</t>
    </r>
    <r>
      <rPr>
        <sz val="11"/>
        <color theme="1"/>
        <rFont val="Calibri"/>
        <family val="2"/>
        <scheme val="minor"/>
      </rPr>
      <t>)</t>
    </r>
  </si>
  <si>
    <t>Cumulative change in consumer price index (∆CPI) from the start of the regulatory period.</t>
  </si>
  <si>
    <r>
      <t>Present value of unsmoothed revenue (NPV</t>
    </r>
    <r>
      <rPr>
        <vertAlign val="subscript"/>
        <sz val="11"/>
        <color theme="1"/>
        <rFont val="Calibri"/>
        <family val="2"/>
        <scheme val="minor"/>
      </rPr>
      <t>BBR</t>
    </r>
    <r>
      <rPr>
        <sz val="11"/>
        <color theme="1"/>
        <rFont val="Calibri"/>
        <family val="2"/>
        <scheme val="minor"/>
      </rPr>
      <t>)</t>
    </r>
  </si>
  <si>
    <t>Present value of annual BBR to the start of regulatory year 2025.</t>
  </si>
  <si>
    <r>
      <t>Present value of CPI and quantity factor (NPV</t>
    </r>
    <r>
      <rPr>
        <vertAlign val="subscript"/>
        <sz val="11"/>
        <color theme="1"/>
        <rFont val="Calibri"/>
        <family val="2"/>
        <scheme val="minor"/>
      </rPr>
      <t>discount factor</t>
    </r>
    <r>
      <rPr>
        <sz val="11"/>
        <color theme="1"/>
        <rFont val="Calibri"/>
        <family val="2"/>
        <scheme val="minor"/>
      </rPr>
      <t>)</t>
    </r>
  </si>
  <si>
    <t>Discount factor that allowing constant cashflow per consumer in real terms, then discount to the start of regulatory year 2025.</t>
  </si>
  <si>
    <t>Nominal smoothed building blocks revenue (SBBR for 2025)</t>
  </si>
  <si>
    <r>
      <t>Nominal smoothed building blocks revenue (SBBR) at the start of regulatory year 2025.
SBBR=NPV</t>
    </r>
    <r>
      <rPr>
        <vertAlign val="subscript"/>
        <sz val="11"/>
        <rFont val="Calibri"/>
        <family val="2"/>
        <scheme val="minor"/>
      </rPr>
      <t>BBR</t>
    </r>
    <r>
      <rPr>
        <sz val="11"/>
        <rFont val="Calibri"/>
        <family val="2"/>
        <scheme val="minor"/>
      </rPr>
      <t>÷NPV</t>
    </r>
    <r>
      <rPr>
        <vertAlign val="subscript"/>
        <sz val="11"/>
        <rFont val="Calibri"/>
        <family val="2"/>
        <scheme val="minor"/>
      </rPr>
      <t>discount factor</t>
    </r>
    <r>
      <rPr>
        <sz val="11"/>
        <rFont val="Calibri"/>
        <family val="2"/>
        <scheme val="minor"/>
      </rPr>
      <t>.</t>
    </r>
  </si>
  <si>
    <t>Forecast building blocks revenue, smoothed (FBBR)</t>
  </si>
  <si>
    <r>
      <rPr>
        <sz val="11"/>
        <color rgb="FF000000"/>
        <rFont val="Calibri"/>
        <family val="2"/>
        <scheme val="minor"/>
      </rPr>
      <t>Forecast building blocks revenue in nominal terms for each year in the regulatory period (FBBR</t>
    </r>
    <r>
      <rPr>
        <vertAlign val="subscript"/>
        <sz val="11"/>
        <color rgb="FF000000"/>
        <rFont val="Calibri"/>
        <family val="2"/>
        <scheme val="minor"/>
      </rPr>
      <t>t</t>
    </r>
    <r>
      <rPr>
        <sz val="11"/>
        <color rgb="FF000000"/>
        <rFont val="Calibri"/>
        <family val="2"/>
        <scheme val="minor"/>
      </rPr>
      <t>).
For regulatory year 2025: FBBR</t>
    </r>
    <r>
      <rPr>
        <vertAlign val="subscript"/>
        <sz val="11"/>
        <color rgb="FF000000"/>
        <rFont val="Calibri"/>
        <family val="2"/>
        <scheme val="minor"/>
      </rPr>
      <t>2025</t>
    </r>
    <r>
      <rPr>
        <sz val="11"/>
        <color rgb="FF000000"/>
        <rFont val="Calibri"/>
        <family val="2"/>
        <scheme val="minor"/>
      </rPr>
      <t>=  SBBR</t>
    </r>
    <r>
      <rPr>
        <vertAlign val="subscript"/>
        <sz val="11"/>
        <color rgb="FF000000"/>
        <rFont val="Calibri"/>
        <family val="2"/>
        <scheme val="minor"/>
      </rPr>
      <t>2025</t>
    </r>
    <r>
      <rPr>
        <sz val="11"/>
        <color rgb="FF000000"/>
        <rFont val="Calibri"/>
        <family val="2"/>
        <scheme val="minor"/>
      </rPr>
      <t>×(1+∆CPI</t>
    </r>
    <r>
      <rPr>
        <vertAlign val="subscript"/>
        <sz val="11"/>
        <color rgb="FF000000"/>
        <rFont val="Calibri"/>
        <family val="2"/>
        <scheme val="minor"/>
      </rPr>
      <t>2025</t>
    </r>
    <r>
      <rPr>
        <sz val="11"/>
        <color rgb="FF000000"/>
        <rFont val="Calibri"/>
        <family val="2"/>
        <scheme val="minor"/>
      </rPr>
      <t xml:space="preserve"> )×(1+∆Q</t>
    </r>
    <r>
      <rPr>
        <vertAlign val="subscript"/>
        <sz val="11"/>
        <color rgb="FF000000"/>
        <rFont val="Calibri"/>
        <family val="2"/>
        <scheme val="minor"/>
      </rPr>
      <t>2025</t>
    </r>
    <r>
      <rPr>
        <sz val="11"/>
        <color rgb="FF000000"/>
        <rFont val="Calibri"/>
        <family val="2"/>
        <scheme val="minor"/>
      </rPr>
      <t>) 
For remaining regulatory years:
FBBR</t>
    </r>
    <r>
      <rPr>
        <vertAlign val="subscript"/>
        <sz val="11"/>
        <color rgb="FF000000"/>
        <rFont val="Calibri"/>
        <family val="2"/>
        <scheme val="minor"/>
      </rPr>
      <t>t</t>
    </r>
    <r>
      <rPr>
        <sz val="11"/>
        <color rgb="FF000000"/>
        <rFont val="Calibri"/>
        <family val="2"/>
        <scheme val="minor"/>
      </rPr>
      <t>=  FBBR</t>
    </r>
    <r>
      <rPr>
        <vertAlign val="subscript"/>
        <sz val="11"/>
        <color rgb="FF000000"/>
        <rFont val="Calibri"/>
        <family val="2"/>
        <scheme val="minor"/>
      </rPr>
      <t>t-1</t>
    </r>
    <r>
      <rPr>
        <sz val="11"/>
        <color rgb="FF000000"/>
        <rFont val="Calibri"/>
        <family val="2"/>
        <scheme val="minor"/>
      </rPr>
      <t>×(1+∆CPI</t>
    </r>
    <r>
      <rPr>
        <vertAlign val="subscript"/>
        <sz val="11"/>
        <color rgb="FF000000"/>
        <rFont val="Calibri"/>
        <family val="2"/>
        <scheme val="minor"/>
      </rPr>
      <t>t</t>
    </r>
    <r>
      <rPr>
        <sz val="11"/>
        <color rgb="FF000000"/>
        <rFont val="Calibri"/>
        <family val="2"/>
        <scheme val="minor"/>
      </rPr>
      <t xml:space="preserve"> )×(1+∆Q</t>
    </r>
    <r>
      <rPr>
        <vertAlign val="subscript"/>
        <sz val="11"/>
        <color rgb="FF000000"/>
        <rFont val="Calibri"/>
        <family val="2"/>
        <scheme val="minor"/>
      </rPr>
      <t>t</t>
    </r>
    <r>
      <rPr>
        <sz val="11"/>
        <color rgb="FF000000"/>
        <rFont val="Calibri"/>
        <family val="2"/>
        <scheme val="minor"/>
      </rPr>
      <t>); ∆Q is presented as negative.</t>
    </r>
  </si>
  <si>
    <t>Present value of smoothed revenue</t>
  </si>
  <si>
    <r>
      <t>Check the PV before and after smoothing to ensure it achieves neutrality.
NPV</t>
    </r>
    <r>
      <rPr>
        <vertAlign val="subscript"/>
        <sz val="11"/>
        <rFont val="Calibri"/>
        <family val="2"/>
        <scheme val="minor"/>
      </rPr>
      <t>smoothed BBR</t>
    </r>
    <r>
      <rPr>
        <sz val="11"/>
        <rFont val="Calibri"/>
        <family val="2"/>
        <scheme val="minor"/>
      </rPr>
      <t>=NPV</t>
    </r>
    <r>
      <rPr>
        <vertAlign val="subscript"/>
        <sz val="11"/>
        <rFont val="Calibri"/>
        <family val="2"/>
        <scheme val="minor"/>
      </rPr>
      <t>unsmoothed BBR</t>
    </r>
    <r>
      <rPr>
        <sz val="11"/>
        <rFont val="Calibri"/>
        <family val="2"/>
        <scheme val="minor"/>
      </rPr>
      <t>.</t>
    </r>
  </si>
  <si>
    <t>Check the unsmoothed and smoothed revenue are NPV neutral</t>
  </si>
  <si>
    <t>Present value of revenue wash-up</t>
  </si>
  <si>
    <t>Present value of smoothed wash-up for 2025</t>
  </si>
  <si>
    <t>Smoothed wash-up (WUA)</t>
  </si>
  <si>
    <t>Wash-up is smoothed using above method.</t>
  </si>
  <si>
    <t>Pass-through costs, in revenue date terms (FPTC)</t>
  </si>
  <si>
    <t>Forecast allowable revenue</t>
  </si>
  <si>
    <t>Forecast allowable revenue = FBBR + FPTC + WUA.</t>
  </si>
  <si>
    <t>Summary in year-end terms</t>
  </si>
  <si>
    <t>Return on assets (RAB x WACC)</t>
  </si>
  <si>
    <t>Asset stranding allowance</t>
  </si>
  <si>
    <t>Benefit of Crown finance</t>
  </si>
  <si>
    <t>TCSD allowance</t>
  </si>
  <si>
    <t>Total return on capital</t>
  </si>
  <si>
    <t>Opex</t>
  </si>
  <si>
    <t>Tax allowance</t>
  </si>
  <si>
    <t>Smoothing</t>
  </si>
  <si>
    <t>Wash-up</t>
  </si>
  <si>
    <t>Total forecast allowable revenue in year-end terms</t>
  </si>
  <si>
    <t>Summary in revenue date terms</t>
  </si>
  <si>
    <t>Total forecast allowable revenue in revenue date terms</t>
  </si>
  <si>
    <t>Present value of building blocks revenue</t>
  </si>
  <si>
    <t>Present value of wash-up</t>
  </si>
  <si>
    <t>Present value of pass-through costs</t>
  </si>
  <si>
    <t>Total PQP2 forecast allowable revenue</t>
  </si>
  <si>
    <t>Reserve Bank of New Zealand – Te Pūtea Matua's May 2024 Monetary Policy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</si>
</sst>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_)"/>
    <numFmt numFmtId="169" formatCode="[$-1409]d\ mmm\ yy;@"/>
    <numFmt numFmtId="170" formatCode="_(* #,##0.00%_);_(* \(#,##0.00%\);_(* &quot;–&quot;???_);_(* @_)"/>
    <numFmt numFmtId="171" formatCode="_(* #,##0%_);_(* \(#,##0%\);_(* &quot;–&quot;???_);_(* @_)"/>
    <numFmt numFmtId="172" formatCode="_(* #,##0.0_);_(* \(#,##0.0\);_(* &quot;–&quot;???_);_(* @_)"/>
    <numFmt numFmtId="173" formatCode="_(* #,##0.00_);_(* \(#,##0.00\);_(* &quot;–&quot;???_);_(* @_)"/>
    <numFmt numFmtId="174" formatCode="_(* #,##0.0000_);_(* \(#,##0.0000\);_(* &quot;–&quot;??_);_(* @_)"/>
    <numFmt numFmtId="175" formatCode="_(* #,##0.000%_);_(* \(#,##0.000%\);_(* &quot;–&quot;???_);_(* @_)"/>
    <numFmt numFmtId="176" formatCode="_(* #,##0_);_(* \(#,##0\);_(* &quot;–&quot;???_);_(* @_)"/>
    <numFmt numFmtId="177" formatCode="_(* #,##0%_);_(* \(#,##0%\);_(* &quot;–&quot;??_);_(* @_)"/>
    <numFmt numFmtId="178" formatCode="_(* #,##0.0%_);_(* \(#,##0.0%\);_(* &quot;–&quot;??_);_(* @_)"/>
    <numFmt numFmtId="179" formatCode="_(* 0_);_(* \(0\);_(* &quot;–&quot;??_);_(@_)"/>
    <numFmt numFmtId="180" formatCode="[Magenta]&quot;Err&quot;;[Magenta]&quot;Err&quot;;[Blue]&quot;OK&quot;"/>
    <numFmt numFmtId="181" formatCode="_(* #,##0_);_(* \(#,##0\);_(* &quot;-&quot;??_);_(@_)"/>
    <numFmt numFmtId="182" formatCode="_(* #,##0.000_);_(* \(#,##0.000\);_(* &quot;-&quot;??_);_(@_)"/>
    <numFmt numFmtId="183" formatCode="#,##0.00%;[Red]\-#,##0.00%;&quot;-&quot;\%;@_)"/>
    <numFmt numFmtId="184" formatCode="#,##0_);[Red]\-#,##0_);&quot;-&quot;?_);@_)"/>
    <numFmt numFmtId="185" formatCode="#,##0.00_);[Red]\-#,##0.00_);0.00_);@_)"/>
    <numFmt numFmtId="186" formatCode="#,##0.00_);[Red]\-#,##0.00_);&quot;-&quot;?_);@_)"/>
    <numFmt numFmtId="187" formatCode="* _(#,##0.00_);[Red]* \(#,##0.00\);* _(&quot;-&quot;?_);@_)"/>
    <numFmt numFmtId="188" formatCode="#,##0%;[Red]\-#,##0%;&quot;-&quot;\%;@_)"/>
    <numFmt numFmtId="189" formatCode="#,##0_);[Red]\-#,##0_);0_);@_)"/>
    <numFmt numFmtId="190" formatCode="* _(#,##0_);[Red]* \(#,##0\);* _(&quot;-&quot;?_);@_)"/>
    <numFmt numFmtId="191" formatCode="dd\ mmm\ yy_)"/>
    <numFmt numFmtId="192" formatCode="[$EUR]\ * _(#,##0_);[Red][$EUR]\ * \(#,##0\);[$EUR]\ * _(&quot;-&quot;?_);@_)"/>
    <numFmt numFmtId="193" formatCode="[$EUR]\ * _(#,##0.00_);[Red][$EUR]\ * \(#,##0.00\);[$EUR]\ * _(&quot;-&quot;?_);@_)"/>
    <numFmt numFmtId="194" formatCode="\€\ * _(#,##0_);[Red]\€\ * \(#,##0\);\€\ * _(&quot;-&quot;?_);@_)"/>
    <numFmt numFmtId="195" formatCode="\€\ * _(#,##0.00_);[Red]\€\ * \(#,##0.00\);\€\ * _(&quot;-&quot;?_);@_)"/>
    <numFmt numFmtId="196" formatCode="[$USD]\ * _(#,##0_);[Red][$USD]\ * \(#,##0\);[$USD]\ * _(&quot;-&quot;?_);@_)"/>
    <numFmt numFmtId="197" formatCode="[$USD]\ * _(#,##0.00_);[Red][$USD]\ * \(#,##0.00\);[$USD]\ * _(&quot;-&quot;?_);@_)"/>
    <numFmt numFmtId="198" formatCode="\$\ * _(#,##0_);[Red]\$\ * \(#,##0\);\$\ * _(&quot;-&quot;?_);@_)"/>
    <numFmt numFmtId="199" formatCode="\$\ * _(#,##0.00_);[Red]\$\ * \(#,##0.00\);\$\ * _(&quot;-&quot;?_);@_)"/>
    <numFmt numFmtId="200" formatCode="[$GBP]\ * _(#,##0_);[Red][$GBP]\ * \(#,##0\);[$GBP]\ * _(&quot;-&quot;?_);@_)"/>
    <numFmt numFmtId="201" formatCode="[$GBP]\ * _(#,##0.00_);[Red][$GBP]\ * \(#,##0.00\);[$GBP]\ * _(&quot;-&quot;?_);@_)"/>
    <numFmt numFmtId="202" formatCode="\£\ * _(#,##0_);[Red]\£\ * \(#,##0\);\£\ * _(&quot;-&quot;?_);@_)"/>
    <numFmt numFmtId="203" formatCode="\£\ * _(#,##0.00_);[Red]\£\ * \(#,##0.00\);\£\ * _(&quot;-&quot;?_);@_)"/>
    <numFmt numFmtId="204" formatCode="mmm\ yy_)"/>
    <numFmt numFmtId="205" formatCode="yyyy_)"/>
    <numFmt numFmtId="206" formatCode="###,000"/>
    <numFmt numFmtId="207" formatCode="_(* #,##0.000_);_(* \(#,##0.000\);_(* &quot;–&quot;???_);_(* @_)"/>
    <numFmt numFmtId="208" formatCode="_(* @_)"/>
    <numFmt numFmtId="209" formatCode="_(\ #,##0_);_ \(#,##0\);_(\ &quot;–&quot;??_);_(\ @_)"/>
    <numFmt numFmtId="210" formatCode="_(\ #,##0.00_);\ \(#,##0.00\);_(\ &quot;–&quot;??_);_(\ @_)"/>
    <numFmt numFmtId="211" formatCode="_(\ #,##0.0_);\ \(#,##0.0\);_(\ &quot;–&quot;??_);_(\ @_)"/>
    <numFmt numFmtId="212" formatCode="[$-1409]d\ mmm\ yy"/>
    <numFmt numFmtId="213" formatCode="[$-1409]d\ mmmm\ yyyy"/>
    <numFmt numFmtId="214" formatCode="[$-1409]d/m/yyyy"/>
    <numFmt numFmtId="215" formatCode="_(\ #,##0.00%_);\ _(\–#,##0.00%_);_(\ &quot;–&quot;??_);_(\ @_)"/>
    <numFmt numFmtId="216" formatCode="_(\ #,##0%_);_(\-#,##0%\);_(\ &quot;–&quot;??_);_(\ @_)"/>
    <numFmt numFmtId="217" formatCode="d\ mmmm\ yyyy"/>
    <numFmt numFmtId="218" formatCode="_([$-1409]d\ mmmm\ yyyy;_(@"/>
    <numFmt numFmtId="219" formatCode="_(* #,##0.0%_);_(* \(#,##0.0%\);_(* &quot;–&quot;???_);_(* @_)"/>
    <numFmt numFmtId="220" formatCode="#,##0;\(#,##0\);\-"/>
    <numFmt numFmtId="221" formatCode="\(#,##0\);\(#,##0\);\-"/>
    <numFmt numFmtId="222" formatCode="#,##0.00;\(#,##0.00\);\-"/>
    <numFmt numFmtId="223" formatCode="0%;\-0%;\-"/>
    <numFmt numFmtId="224" formatCode="_(* #,##0_);_(* \(#,##0\);_(* &quot;–&quot;??_);\(@_)"/>
    <numFmt numFmtId="225" formatCode="_(* #,##0_);_(* \(#,##0\);_(* &quot;–&quot;??_);_(* @_)"/>
    <numFmt numFmtId="226" formatCode="_(* #,##0.0000_);_(* \(#,##0.0000\);_(* &quot;–&quot;???_);_(* @_)"/>
  </numFmts>
  <fonts count="125"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font>
    <font>
      <b/>
      <sz val="18"/>
      <name val="Calibri"/>
      <family val="2"/>
      <scheme val="minor"/>
    </font>
    <font>
      <b/>
      <sz val="16"/>
      <name val="Calibri"/>
      <family val="2"/>
      <scheme val="minor"/>
    </font>
    <font>
      <b/>
      <sz val="10"/>
      <name val="Calibri"/>
      <family val="4"/>
      <scheme val="minor"/>
    </font>
    <font>
      <sz val="11"/>
      <color theme="2"/>
      <name val="Calibri"/>
      <family val="2"/>
      <scheme val="minor"/>
    </font>
    <font>
      <sz val="11"/>
      <color theme="9"/>
      <name val="Calibri"/>
      <family val="2"/>
      <scheme val="minor"/>
    </font>
    <font>
      <i/>
      <sz val="10"/>
      <name val="Calibri"/>
      <family val="4"/>
      <scheme val="minor"/>
    </font>
    <font>
      <b/>
      <sz val="14"/>
      <name val="Calibri"/>
      <family val="2"/>
      <scheme val="minor"/>
    </font>
    <font>
      <sz val="11"/>
      <color theme="1"/>
      <name val="Calibri"/>
      <family val="2"/>
    </font>
    <font>
      <b/>
      <sz val="20"/>
      <color theme="2"/>
      <name val="Calibri"/>
      <family val="2"/>
      <scheme val="minor"/>
    </font>
    <font>
      <b/>
      <sz val="10"/>
      <color theme="1"/>
      <name val="Calibri"/>
      <family val="2"/>
    </font>
    <font>
      <u/>
      <sz val="10"/>
      <color theme="10"/>
      <name val="Calibri"/>
      <family val="2"/>
    </font>
    <font>
      <b/>
      <sz val="8"/>
      <color indexed="12"/>
      <name val="Arial"/>
      <family val="2"/>
    </font>
    <font>
      <sz val="9"/>
      <name val="Arial"/>
      <family val="2"/>
    </font>
    <font>
      <b/>
      <sz val="22"/>
      <name val="Arial"/>
      <family val="2"/>
    </font>
    <font>
      <i/>
      <sz val="9"/>
      <color rgb="FFC41230"/>
      <name val="Arial"/>
      <family val="2"/>
    </font>
    <font>
      <b/>
      <sz val="9"/>
      <name val="Arial"/>
      <family val="2"/>
    </font>
    <font>
      <i/>
      <sz val="9"/>
      <color indexed="55"/>
      <name val="Arial"/>
      <family val="2"/>
    </font>
    <font>
      <b/>
      <sz val="9"/>
      <color rgb="FFFFFFFF"/>
      <name val="Arial"/>
      <family val="2"/>
    </font>
    <font>
      <u/>
      <sz val="9"/>
      <color theme="10"/>
      <name val="Arial"/>
      <family val="2"/>
    </font>
    <font>
      <b/>
      <sz val="14"/>
      <name val="Arial"/>
      <family val="2"/>
    </font>
    <font>
      <b/>
      <sz val="12"/>
      <name val="Arial"/>
      <family val="2"/>
    </font>
    <font>
      <sz val="8"/>
      <name val="Arial"/>
      <family val="2"/>
    </font>
    <font>
      <b/>
      <sz val="18"/>
      <name val="Arial"/>
      <family val="2"/>
    </font>
    <font>
      <sz val="9"/>
      <color rgb="FFFFFFFF"/>
      <name val="Arial"/>
      <family val="2"/>
    </font>
    <font>
      <b/>
      <sz val="8"/>
      <color rgb="FF1F497D"/>
      <name val="Verdana"/>
      <family val="2"/>
    </font>
    <font>
      <sz val="8"/>
      <color rgb="FF000000"/>
      <name val="Verdana"/>
      <family val="2"/>
    </font>
    <font>
      <sz val="8"/>
      <color rgb="FF1F497D"/>
      <name val="Verdana"/>
      <family val="2"/>
    </font>
    <font>
      <sz val="11"/>
      <color indexed="8"/>
      <name val="Calibri"/>
      <family val="2"/>
      <scheme val="minor"/>
    </font>
    <font>
      <sz val="10"/>
      <name val="Arial"/>
      <family val="2"/>
    </font>
    <font>
      <sz val="11"/>
      <color theme="1"/>
      <name val="Arial Narrow"/>
      <family val="2"/>
    </font>
    <font>
      <u/>
      <sz val="11"/>
      <color theme="10"/>
      <name val="Arial Narrow"/>
      <family val="2"/>
    </font>
    <font>
      <i/>
      <sz val="11"/>
      <color rgb="FF7F7F7F"/>
      <name val="Calibri"/>
      <family val="2"/>
      <scheme val="minor"/>
    </font>
    <font>
      <vertAlign val="subscript"/>
      <sz val="11"/>
      <color theme="1"/>
      <name val="Calibri"/>
      <family val="2"/>
      <scheme val="minor"/>
    </font>
    <font>
      <sz val="10"/>
      <name val="Calibri"/>
      <family val="2"/>
      <scheme val="minor"/>
    </font>
    <font>
      <sz val="11"/>
      <color theme="4"/>
      <name val="Calibri"/>
      <family val="2"/>
      <scheme val="minor"/>
    </font>
    <font>
      <b/>
      <sz val="18"/>
      <color theme="4"/>
      <name val="Calibri"/>
      <family val="2"/>
      <scheme val="minor"/>
    </font>
    <font>
      <b/>
      <sz val="20"/>
      <color theme="4"/>
      <name val="Calibri"/>
      <family val="2"/>
      <scheme val="minor"/>
    </font>
    <font>
      <b/>
      <sz val="10"/>
      <color theme="1"/>
      <name val="Calibri"/>
      <family val="2"/>
      <scheme val="minor"/>
    </font>
    <font>
      <sz val="8"/>
      <name val="Calibri"/>
      <family val="2"/>
      <scheme val="minor"/>
    </font>
    <font>
      <b/>
      <sz val="12"/>
      <name val="Calibri"/>
      <family val="2"/>
      <scheme val="minor"/>
    </font>
    <font>
      <b/>
      <sz val="10"/>
      <color theme="9"/>
      <name val="Calibri"/>
      <family val="2"/>
      <scheme val="minor"/>
    </font>
    <font>
      <u/>
      <sz val="10"/>
      <color theme="10"/>
      <name val="Calibri"/>
      <family val="2"/>
      <scheme val="minor"/>
    </font>
    <font>
      <u/>
      <sz val="11"/>
      <color theme="11"/>
      <name val="Calibri"/>
      <family val="2"/>
      <scheme val="minor"/>
    </font>
    <font>
      <sz val="10"/>
      <name val="Calibri"/>
      <family val="2"/>
    </font>
    <font>
      <sz val="10"/>
      <color indexed="8"/>
      <name val="Calibri"/>
      <family val="4"/>
    </font>
    <font>
      <sz val="10"/>
      <color indexed="8"/>
      <name val="Calibri"/>
      <family val="2"/>
    </font>
    <font>
      <sz val="10"/>
      <color indexed="8"/>
      <name val="Calibri"/>
      <family val="1"/>
    </font>
    <font>
      <i/>
      <sz val="10"/>
      <name val="Calibri"/>
      <family val="2"/>
    </font>
    <font>
      <b/>
      <sz val="10"/>
      <name val="Calibri"/>
      <family val="2"/>
    </font>
    <font>
      <sz val="10"/>
      <color indexed="8"/>
      <name val="Arial"/>
      <family val="1"/>
    </font>
    <font>
      <b/>
      <sz val="14"/>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mbria"/>
      <family val="1"/>
      <scheme val="major"/>
    </font>
    <font>
      <b/>
      <sz val="10"/>
      <name val="Calibri"/>
      <family val="2"/>
      <scheme val="minor"/>
    </font>
    <font>
      <u/>
      <sz val="10"/>
      <color theme="4"/>
      <name val="Calibri"/>
      <family val="2"/>
    </font>
    <font>
      <b/>
      <sz val="10"/>
      <color theme="1"/>
      <name val="Calibri"/>
      <family val="4"/>
      <scheme val="minor"/>
    </font>
    <font>
      <b/>
      <sz val="15"/>
      <color theme="3"/>
      <name val="Calibri"/>
      <family val="2"/>
      <scheme val="minor"/>
    </font>
    <font>
      <b/>
      <sz val="13"/>
      <color theme="3"/>
      <name val="Calibri"/>
      <family val="2"/>
      <scheme val="minor"/>
    </font>
    <font>
      <u/>
      <sz val="10"/>
      <color theme="10"/>
      <name val="Calibri"/>
      <family val="4"/>
      <scheme val="minor"/>
    </font>
    <font>
      <i/>
      <sz val="10"/>
      <color theme="1"/>
      <name val="Calibri"/>
      <family val="2"/>
    </font>
    <font>
      <sz val="10"/>
      <color theme="1"/>
      <name val="Calibri"/>
      <family val="2"/>
    </font>
    <font>
      <i/>
      <sz val="12"/>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2"/>
      <color theme="1"/>
      <name val="Calibri"/>
      <family val="2"/>
    </font>
    <font>
      <b/>
      <sz val="12"/>
      <color theme="1"/>
      <name val="Calibri"/>
      <family val="1"/>
    </font>
    <font>
      <b/>
      <sz val="10"/>
      <color theme="1"/>
      <name val="Cambria"/>
      <family val="1"/>
      <scheme val="major"/>
    </font>
    <font>
      <sz val="10"/>
      <color theme="1"/>
      <name val="Cambria"/>
      <family val="1"/>
      <scheme val="major"/>
    </font>
    <font>
      <b/>
      <sz val="18"/>
      <color theme="1"/>
      <name val="Calibri"/>
      <family val="2"/>
    </font>
    <font>
      <b/>
      <sz val="16"/>
      <color theme="1"/>
      <name val="Calibri"/>
      <family val="2"/>
    </font>
    <font>
      <u/>
      <sz val="10"/>
      <color theme="1"/>
      <name val="Calibri"/>
      <family val="2"/>
    </font>
    <font>
      <sz val="10"/>
      <color theme="8"/>
      <name val="Calibri"/>
      <family val="4"/>
      <scheme val="minor"/>
    </font>
    <font>
      <b/>
      <sz val="13"/>
      <color theme="4"/>
      <name val="Calibri"/>
      <family val="4"/>
      <scheme val="minor"/>
    </font>
    <font>
      <b/>
      <sz val="15"/>
      <color theme="3"/>
      <name val="Calibri"/>
      <family val="2"/>
    </font>
    <font>
      <u/>
      <sz val="11"/>
      <color theme="10"/>
      <name val="Calibri"/>
      <family val="2"/>
      <scheme val="minor"/>
    </font>
    <font>
      <b/>
      <sz val="13"/>
      <color theme="1"/>
      <name val="Cambria"/>
      <family val="1"/>
      <scheme val="major"/>
    </font>
    <font>
      <sz val="11"/>
      <color rgb="FF9C5700"/>
      <name val="Calibri"/>
      <family val="2"/>
      <scheme val="minor"/>
    </font>
    <font>
      <sz val="8"/>
      <color theme="1"/>
      <name val="Cambria"/>
      <family val="1"/>
      <scheme val="major"/>
    </font>
    <font>
      <sz val="18"/>
      <color theme="3"/>
      <name val="Cambria"/>
      <family val="2"/>
      <scheme val="major"/>
    </font>
    <font>
      <sz val="9"/>
      <color indexed="8"/>
      <name val="Arial Narrow"/>
      <family val="2"/>
    </font>
    <font>
      <i/>
      <sz val="8"/>
      <color theme="1"/>
      <name val="Calibri"/>
      <family val="4"/>
      <scheme val="minor"/>
    </font>
    <font>
      <vertAlign val="subscript"/>
      <sz val="11"/>
      <name val="Calibri"/>
      <family val="2"/>
      <scheme val="minor"/>
    </font>
    <font>
      <sz val="12"/>
      <color rgb="FF000000"/>
      <name val="Calibri"/>
      <family val="2"/>
      <scheme val="minor"/>
    </font>
    <font>
      <i/>
      <sz val="11"/>
      <name val="Calibri"/>
      <family val="2"/>
      <scheme val="minor"/>
    </font>
    <font>
      <sz val="10"/>
      <color theme="1"/>
      <name val="Calibri"/>
      <family val="2"/>
      <scheme val="minor"/>
    </font>
    <font>
      <sz val="9"/>
      <color indexed="81"/>
      <name val="Tahoma"/>
      <family val="2"/>
    </font>
    <font>
      <b/>
      <sz val="9"/>
      <color indexed="81"/>
      <name val="Tahoma"/>
      <family val="2"/>
    </font>
    <font>
      <u/>
      <sz val="10"/>
      <name val="Calibri"/>
      <family val="2"/>
      <scheme val="minor"/>
    </font>
    <font>
      <sz val="10"/>
      <color theme="9"/>
      <name val="Calibri"/>
      <family val="2"/>
      <scheme val="minor"/>
    </font>
    <font>
      <sz val="11"/>
      <color rgb="FF000000"/>
      <name val="Calibri"/>
      <family val="2"/>
      <scheme val="minor"/>
    </font>
    <font>
      <b/>
      <sz val="11"/>
      <name val="Calibri"/>
      <family val="2"/>
      <scheme val="minor"/>
    </font>
    <font>
      <b/>
      <sz val="11"/>
      <color theme="9"/>
      <name val="Calibri"/>
      <family val="2"/>
      <scheme val="minor"/>
    </font>
    <font>
      <i/>
      <sz val="11"/>
      <color theme="9"/>
      <name val="Calibri"/>
      <family val="2"/>
      <scheme val="minor"/>
    </font>
    <font>
      <sz val="11"/>
      <color rgb="FF000000"/>
      <name val="Calibri"/>
      <family val="2"/>
      <scheme val="minor"/>
    </font>
    <font>
      <vertAlign val="subscript"/>
      <sz val="11"/>
      <color rgb="FF000000"/>
      <name val="Calibri"/>
      <family val="2"/>
      <scheme val="minor"/>
    </font>
    <font>
      <vertAlign val="superscript"/>
      <sz val="11"/>
      <color rgb="FF000000"/>
      <name val="Calibri"/>
      <family val="2"/>
      <scheme val="minor"/>
    </font>
  </fonts>
  <fills count="7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rgb="FFFFFF00"/>
        <bgColor indexed="64"/>
      </patternFill>
    </fill>
    <fill>
      <patternFill patternType="solid">
        <fgColor indexed="41"/>
        <bgColor indexed="64"/>
      </patternFill>
    </fill>
    <fill>
      <patternFill patternType="solid">
        <fgColor rgb="FFD0FFD0"/>
        <bgColor indexed="64"/>
      </patternFill>
    </fill>
    <fill>
      <patternFill patternType="solid">
        <fgColor rgb="FFB4FF3C"/>
        <bgColor indexed="64"/>
      </patternFill>
    </fill>
    <fill>
      <patternFill patternType="solid">
        <fgColor rgb="FF221F72"/>
        <bgColor rgb="FF221F72"/>
      </patternFill>
    </fill>
    <fill>
      <patternFill patternType="solid">
        <fgColor rgb="FFFFE0A0"/>
        <bgColor indexed="64"/>
      </patternFill>
    </fill>
    <fill>
      <patternFill patternType="solid">
        <fgColor rgb="FFFFFAB3"/>
        <bgColor indexed="15"/>
      </patternFill>
    </fill>
    <fill>
      <patternFill patternType="solid">
        <fgColor rgb="FF221F72"/>
        <bgColor indexed="64"/>
      </patternFill>
    </fill>
    <fill>
      <patternFill patternType="solid">
        <fgColor rgb="FF00FF00"/>
        <bgColor indexed="64"/>
      </patternFill>
    </fill>
    <fill>
      <patternFill patternType="solid">
        <fgColor indexed="22"/>
        <bgColor indexed="64"/>
      </patternFill>
    </fill>
    <fill>
      <patternFill patternType="solid">
        <fgColor rgb="FFC4D0E9"/>
        <bgColor indexed="64"/>
      </patternFill>
    </fill>
    <fill>
      <patternFill patternType="solid">
        <fgColor rgb="FFDBE5F1"/>
        <bgColor rgb="FF000000"/>
      </patternFill>
    </fill>
    <fill>
      <patternFill patternType="solid">
        <fgColor rgb="FFE9EFF7"/>
        <bgColor rgb="FF000000"/>
      </patternFill>
    </fill>
    <fill>
      <patternFill patternType="solid">
        <fgColor rgb="FFDBE5F2"/>
        <bgColor rgb="FF000000"/>
      </patternFill>
    </fill>
    <fill>
      <patternFill patternType="solid">
        <fgColor rgb="FFC3D6EB"/>
        <bgColor rgb="FF000000"/>
      </patternFill>
    </fill>
    <fill>
      <patternFill patternType="solid">
        <fgColor rgb="FFB7CFE8"/>
        <bgColor rgb="FF000000"/>
      </patternFill>
    </fill>
    <fill>
      <patternFill patternType="solid">
        <fgColor indexed="23"/>
      </patternFill>
    </fill>
    <fill>
      <patternFill patternType="solid">
        <fgColor indexed="44"/>
      </patternFill>
    </fill>
    <fill>
      <patternFill patternType="solid">
        <fgColor indexed="41"/>
      </patternFill>
    </fill>
    <fill>
      <patternFill patternType="solid">
        <fgColor indexed="22"/>
      </patternFill>
    </fill>
    <fill>
      <patternFill patternType="solid">
        <fgColor rgb="FFDBE5F1"/>
        <bgColor rgb="FFFFFFFF"/>
      </patternFill>
    </fill>
    <fill>
      <patternFill patternType="solid">
        <fgColor indexed="60"/>
      </patternFill>
    </fill>
    <fill>
      <patternFill patternType="solid">
        <fgColor rgb="FFD3E2DF"/>
        <bgColor indexed="64"/>
      </patternFill>
    </fill>
    <fill>
      <patternFill patternType="solid">
        <fgColor rgb="FF80AAA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rgb="FFCCFFCC"/>
        <bgColor indexed="64"/>
      </patternFill>
    </fill>
    <fill>
      <patternFill patternType="solid">
        <fgColor theme="2"/>
        <bgColor indexed="64"/>
      </patternFill>
    </fill>
    <fill>
      <patternFill patternType="solid">
        <fgColor rgb="FFD9D9D9"/>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op>
      <bottom style="thin">
        <color theme="7"/>
      </bottom>
      <diagonal/>
    </border>
    <border>
      <left/>
      <right/>
      <top/>
      <bottom style="thin">
        <color theme="7"/>
      </bottom>
      <diagonal/>
    </border>
    <border>
      <left/>
      <right style="thin">
        <color theme="7"/>
      </right>
      <top style="thin">
        <color theme="7"/>
      </top>
      <bottom style="thin">
        <color theme="7"/>
      </bottom>
      <diagonal/>
    </border>
    <border>
      <left/>
      <right/>
      <top style="thin">
        <color theme="7"/>
      </top>
      <bottom/>
      <diagonal/>
    </border>
    <border>
      <left style="thin">
        <color rgb="FF0000FF"/>
      </left>
      <right style="thin">
        <color rgb="FF0000FF"/>
      </right>
      <top style="thin">
        <color rgb="FF0000FF"/>
      </top>
      <bottom style="thin">
        <color rgb="FF0000FF"/>
      </bottom>
      <diagonal/>
    </border>
    <border>
      <left style="dotted">
        <color rgb="FF00C000"/>
      </left>
      <right style="dotted">
        <color rgb="FF00C000"/>
      </right>
      <top style="dotted">
        <color rgb="FF00C000"/>
      </top>
      <bottom style="dotted">
        <color rgb="FF00C000"/>
      </bottom>
      <diagonal/>
    </border>
    <border>
      <left style="thin">
        <color rgb="FF00C000"/>
      </left>
      <right style="thin">
        <color rgb="FF00C000"/>
      </right>
      <top style="thin">
        <color rgb="FF00C000"/>
      </top>
      <bottom style="thin">
        <color rgb="FF00C000"/>
      </bottom>
      <diagonal/>
    </border>
    <border>
      <left/>
      <right/>
      <top style="medium">
        <color rgb="FFC4D0E9"/>
      </top>
      <bottom/>
      <diagonal/>
    </border>
    <border>
      <left/>
      <right/>
      <top style="medium">
        <color rgb="FFC4D0E9"/>
      </top>
      <bottom style="medium">
        <color rgb="FFC4D0E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18"/>
      </left>
      <right style="thin">
        <color indexed="18"/>
      </right>
      <top style="thin">
        <color indexed="18"/>
      </top>
      <bottom style="thin">
        <color indexed="18"/>
      </bottom>
      <diagonal/>
    </border>
    <border>
      <left/>
      <right/>
      <top/>
      <bottom style="medium">
        <color theme="4" tint="0.39997558519241921"/>
      </bottom>
      <diagonal/>
    </border>
    <border>
      <left/>
      <right/>
      <top style="thin">
        <color rgb="FFB0A978"/>
      </top>
      <bottom style="thin">
        <color rgb="FFB0A978"/>
      </bottom>
      <diagonal/>
    </border>
    <border>
      <left/>
      <right/>
      <top/>
      <bottom style="thin">
        <color theme="8" tint="-0.24994659260841701"/>
      </bottom>
      <diagonal/>
    </border>
    <border>
      <left/>
      <right/>
      <top style="thin">
        <color theme="8" tint="-0.24994659260841701"/>
      </top>
      <bottom style="thin">
        <color theme="8" tint="-0.24994659260841701"/>
      </bottom>
      <diagonal/>
    </border>
    <border>
      <left style="thin">
        <color indexed="64"/>
      </left>
      <right/>
      <top/>
      <bottom/>
      <diagonal/>
    </border>
    <border>
      <left/>
      <right/>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top style="thin">
        <color theme="7"/>
      </top>
      <bottom style="thin">
        <color theme="9"/>
      </bottom>
      <diagonal/>
    </border>
    <border>
      <left/>
      <right/>
      <top style="thin">
        <color theme="9"/>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auto="1"/>
      </left>
      <right style="thin">
        <color auto="1"/>
      </right>
      <top style="thin">
        <color auto="1"/>
      </top>
      <bottom style="thin">
        <color auto="1"/>
      </bottom>
      <diagonal/>
    </border>
    <border>
      <left/>
      <right style="thin">
        <color theme="4"/>
      </right>
      <top style="thin">
        <color theme="9"/>
      </top>
      <bottom style="thin">
        <color theme="9"/>
      </bottom>
      <diagonal/>
    </border>
  </borders>
  <cellStyleXfs count="34434">
    <xf numFmtId="0" fontId="0" fillId="0" borderId="0"/>
    <xf numFmtId="49" fontId="26" fillId="0" borderId="0" applyFill="0" applyAlignment="0"/>
    <xf numFmtId="49" fontId="18" fillId="0" borderId="0" applyFill="0" applyAlignment="0"/>
    <xf numFmtId="49" fontId="19" fillId="0" borderId="0" applyFill="0" applyAlignment="0"/>
    <xf numFmtId="49" fontId="24" fillId="33" borderId="0" applyFill="0" applyBorder="0">
      <alignment horizontal="left"/>
    </xf>
    <xf numFmtId="0" fontId="21" fillId="34" borderId="6" applyNumberFormat="0" applyFill="0" applyAlignment="0">
      <protection locked="0"/>
    </xf>
    <xf numFmtId="9" fontId="5" fillId="0" borderId="0" applyFont="0" applyFill="0" applyBorder="0" applyAlignment="0" applyProtection="0"/>
    <xf numFmtId="167" fontId="5"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 fillId="36" borderId="6" applyNumberFormat="0" applyFill="0" applyAlignment="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5" fillId="8" borderId="4" applyNumberFormat="0" applyFont="0" applyAlignment="0" applyProtection="0"/>
    <xf numFmtId="49" fontId="23" fillId="0" borderId="0" applyFill="0" applyProtection="0">
      <alignment horizontal="left" indent="1"/>
    </xf>
    <xf numFmtId="0" fontId="6" fillId="0" borderId="5" applyNumberFormat="0" applyFill="0" applyAlignment="0" applyProtection="0"/>
    <xf numFmtId="0" fontId="1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6" fillId="32" borderId="0" applyNumberFormat="0" applyBorder="0" applyAlignment="0" applyProtection="0"/>
    <xf numFmtId="178" fontId="7" fillId="0" borderId="0" applyFont="0" applyFill="0" applyBorder="0" applyAlignment="0" applyProtection="0">
      <alignment horizontal="center" vertical="top" wrapText="1"/>
    </xf>
    <xf numFmtId="174" fontId="17" fillId="0" borderId="0" applyFont="0" applyFill="0" applyBorder="0" applyAlignment="0" applyProtection="0"/>
    <xf numFmtId="176" fontId="7"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28" fillId="0" borderId="0" applyNumberFormat="0" applyFill="0" applyBorder="0" applyAlignment="0" applyProtection="0">
      <alignment vertical="top"/>
      <protection locked="0"/>
    </xf>
    <xf numFmtId="9" fontId="4"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4"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3"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12" fillId="6" borderId="1" applyNumberFormat="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29" borderId="0" applyNumberFormat="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2" fillId="14"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2" fillId="31"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2" fillId="8" borderId="4" applyNumberFormat="0" applyFont="0" applyAlignment="0" applyProtection="0"/>
    <xf numFmtId="0" fontId="6" fillId="0" borderId="5" applyNumberFormat="0" applyFill="0" applyAlignment="0" applyProtection="0"/>
    <xf numFmtId="0" fontId="2" fillId="15" borderId="0" applyNumberFormat="0" applyBorder="0" applyAlignment="0" applyProtection="0"/>
    <xf numFmtId="0" fontId="16" fillId="2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164" fontId="2" fillId="0" borderId="0" applyFont="0" applyFill="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2" fillId="11" borderId="0" applyNumberFormat="0" applyBorder="0" applyAlignment="0" applyProtection="0"/>
    <xf numFmtId="0" fontId="2" fillId="8" borderId="4" applyNumberFormat="0" applyFont="0" applyAlignment="0" applyProtection="0"/>
    <xf numFmtId="0" fontId="10" fillId="4"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2" fillId="18" borderId="0" applyNumberFormat="0" applyBorder="0" applyAlignment="0" applyProtection="0"/>
    <xf numFmtId="0" fontId="12" fillId="6" borderId="1" applyNumberFormat="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2" fillId="8" borderId="4" applyNumberFormat="0" applyFont="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1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2" fillId="11"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2" fillId="8" borderId="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4" applyNumberFormat="0" applyFont="0" applyAlignment="0" applyProtection="0"/>
    <xf numFmtId="0" fontId="2" fillId="8" borderId="4" applyNumberFormat="0" applyFont="0" applyAlignment="0" applyProtection="0"/>
    <xf numFmtId="0" fontId="2" fillId="8" borderId="4" applyNumberFormat="0" applyFont="0" applyAlignment="0" applyProtection="0"/>
    <xf numFmtId="166"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24"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1" fillId="5" borderId="0" applyNumberFormat="0" applyBorder="0" applyAlignment="0" applyProtection="0"/>
    <xf numFmtId="0" fontId="16" fillId="21" borderId="0" applyNumberFormat="0" applyBorder="0" applyAlignment="0" applyProtection="0"/>
    <xf numFmtId="167" fontId="2" fillId="0" borderId="0" applyFont="0" applyFill="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4" fillId="7" borderId="3" applyNumberFormat="0" applyAlignment="0" applyProtection="0"/>
    <xf numFmtId="0" fontId="16" fillId="17"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9" fillId="3"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4" fillId="7" borderId="3" applyNumberFormat="0" applyAlignment="0" applyProtection="0"/>
    <xf numFmtId="0" fontId="16" fillId="32"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4" applyNumberFormat="0" applyFont="0" applyAlignment="0" applyProtection="0"/>
    <xf numFmtId="0" fontId="2" fillId="8" borderId="4" applyNumberFormat="0" applyFont="0" applyAlignment="0" applyProtection="0"/>
    <xf numFmtId="0" fontId="2" fillId="8" borderId="4" applyNumberFormat="0" applyFont="0" applyAlignment="0" applyProtection="0"/>
    <xf numFmtId="166"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11" fillId="5"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4" fillId="7" borderId="3" applyNumberFormat="0" applyAlignment="0" applyProtection="0"/>
    <xf numFmtId="0" fontId="11" fillId="5" borderId="0" applyNumberFormat="0" applyBorder="0" applyAlignment="0" applyProtection="0"/>
    <xf numFmtId="0" fontId="2" fillId="31" borderId="0" applyNumberFormat="0" applyBorder="0" applyAlignment="0" applyProtection="0"/>
    <xf numFmtId="167" fontId="2" fillId="0" borderId="0" applyFont="0" applyFill="0" applyBorder="0" applyAlignment="0" applyProtection="0"/>
    <xf numFmtId="0" fontId="2" fillId="30"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9" fillId="3" borderId="0" applyNumberFormat="0" applyBorder="0" applyAlignment="0" applyProtection="0"/>
    <xf numFmtId="0" fontId="13" fillId="0" borderId="2" applyNumberFormat="0" applyFill="0" applyAlignment="0" applyProtection="0"/>
    <xf numFmtId="0" fontId="16" fillId="13" borderId="0" applyNumberFormat="0" applyBorder="0" applyAlignment="0" applyProtection="0"/>
    <xf numFmtId="0" fontId="2" fillId="10"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1" fillId="5" borderId="0" applyNumberFormat="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2" fillId="30" borderId="0" applyNumberFormat="0" applyBorder="0" applyAlignment="0" applyProtection="0"/>
    <xf numFmtId="0" fontId="16" fillId="25"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2" fillId="6" borderId="1" applyNumberFormat="0" applyAlignment="0" applyProtection="0"/>
    <xf numFmtId="0" fontId="15" fillId="0" borderId="0" applyNumberFormat="0" applyFill="0" applyBorder="0" applyAlignment="0" applyProtection="0"/>
    <xf numFmtId="0" fontId="16" fillId="9" borderId="0" applyNumberFormat="0" applyBorder="0" applyAlignment="0" applyProtection="0"/>
    <xf numFmtId="0" fontId="16" fillId="12" borderId="0" applyNumberFormat="0" applyBorder="0" applyAlignment="0" applyProtection="0"/>
    <xf numFmtId="0" fontId="2" fillId="19"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9" fillId="3" borderId="0" applyNumberFormat="0" applyBorder="0" applyAlignment="0" applyProtection="0"/>
    <xf numFmtId="0" fontId="2" fillId="22" borderId="0" applyNumberFormat="0" applyBorder="0" applyAlignment="0" applyProtection="0"/>
    <xf numFmtId="0" fontId="14" fillId="7" borderId="3" applyNumberFormat="0" applyAlignment="0" applyProtection="0"/>
    <xf numFmtId="0" fontId="2" fillId="11" borderId="0" applyNumberFormat="0" applyBorder="0" applyAlignment="0" applyProtection="0"/>
    <xf numFmtId="0" fontId="10" fillId="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167" fontId="2" fillId="0" borderId="0" applyFont="0" applyFill="0" applyBorder="0" applyAlignment="0" applyProtection="0"/>
    <xf numFmtId="0" fontId="16" fillId="29"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9" fillId="3" borderId="0" applyNumberFormat="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2" fillId="30"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6" fillId="0" borderId="5" applyNumberFormat="0" applyFill="0" applyAlignment="0" applyProtection="0"/>
    <xf numFmtId="0" fontId="12" fillId="6" borderId="1" applyNumberFormat="0" applyAlignment="0" applyProtection="0"/>
    <xf numFmtId="0" fontId="9" fillId="3" borderId="0" applyNumberFormat="0" applyBorder="0" applyAlignment="0" applyProtection="0"/>
    <xf numFmtId="0" fontId="16" fillId="28"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4" fillId="7" borderId="3" applyNumberFormat="0" applyAlignment="0" applyProtection="0"/>
    <xf numFmtId="0" fontId="2" fillId="26"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1" fillId="5" borderId="0" applyNumberFormat="0" applyBorder="0" applyAlignment="0" applyProtection="0"/>
    <xf numFmtId="0" fontId="16" fillId="32"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9" fillId="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8" borderId="4" applyNumberFormat="0" applyFont="0" applyAlignment="0" applyProtection="0"/>
    <xf numFmtId="0" fontId="2" fillId="23" borderId="0" applyNumberFormat="0" applyBorder="0" applyAlignment="0" applyProtection="0"/>
    <xf numFmtId="0" fontId="9" fillId="3"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0" fillId="4" borderId="0" applyNumberFormat="0" applyBorder="0" applyAlignment="0" applyProtection="0"/>
    <xf numFmtId="0" fontId="2" fillId="8" borderId="4" applyNumberFormat="0" applyFont="0" applyAlignment="0" applyProtection="0"/>
    <xf numFmtId="0" fontId="16" fillId="25" borderId="0" applyNumberFormat="0" applyBorder="0" applyAlignment="0" applyProtection="0"/>
    <xf numFmtId="0" fontId="10" fillId="4"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29"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16"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16" borderId="0" applyNumberFormat="0" applyBorder="0" applyAlignment="0" applyProtection="0"/>
    <xf numFmtId="0" fontId="2" fillId="3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4" fillId="7" borderId="3" applyNumberFormat="0" applyAlignment="0" applyProtection="0"/>
    <xf numFmtId="0" fontId="2" fillId="15" borderId="0" applyNumberFormat="0" applyBorder="0" applyAlignment="0" applyProtection="0"/>
    <xf numFmtId="0" fontId="6" fillId="0" borderId="5" applyNumberFormat="0" applyFill="0" applyAlignment="0" applyProtection="0"/>
    <xf numFmtId="0" fontId="12" fillId="6" borderId="1" applyNumberFormat="0" applyAlignment="0" applyProtection="0"/>
    <xf numFmtId="0" fontId="16" fillId="9" borderId="0" applyNumberFormat="0" applyBorder="0" applyAlignment="0" applyProtection="0"/>
    <xf numFmtId="0" fontId="16" fillId="29" borderId="0" applyNumberFormat="0" applyBorder="0" applyAlignment="0" applyProtection="0"/>
    <xf numFmtId="0" fontId="2" fillId="27"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6" fillId="0" borderId="5" applyNumberFormat="0" applyFill="0" applyAlignment="0" applyProtection="0"/>
    <xf numFmtId="0" fontId="14" fillId="7" borderId="3" applyNumberFormat="0" applyAlignment="0" applyProtection="0"/>
    <xf numFmtId="0" fontId="16" fillId="17" borderId="0" applyNumberFormat="0" applyBorder="0" applyAlignment="0" applyProtection="0"/>
    <xf numFmtId="0" fontId="2" fillId="11" borderId="0" applyNumberFormat="0" applyBorder="0" applyAlignment="0" applyProtection="0"/>
    <xf numFmtId="0" fontId="13" fillId="0" borderId="2" applyNumberFormat="0" applyFill="0" applyAlignment="0" applyProtection="0"/>
    <xf numFmtId="0" fontId="16" fillId="17" borderId="0" applyNumberFormat="0" applyBorder="0" applyAlignment="0" applyProtection="0"/>
    <xf numFmtId="0" fontId="16" fillId="25" borderId="0" applyNumberFormat="0" applyBorder="0" applyAlignment="0" applyProtection="0"/>
    <xf numFmtId="0" fontId="14" fillId="7" borderId="3" applyNumberFormat="0" applyAlignment="0" applyProtection="0"/>
    <xf numFmtId="0" fontId="2" fillId="10" borderId="0" applyNumberFormat="0" applyBorder="0" applyAlignment="0" applyProtection="0"/>
    <xf numFmtId="0" fontId="12" fillId="6" borderId="1" applyNumberFormat="0" applyAlignment="0" applyProtection="0"/>
    <xf numFmtId="166" fontId="2" fillId="0" borderId="0" applyFont="0" applyFill="0" applyBorder="0" applyAlignment="0" applyProtection="0"/>
    <xf numFmtId="0" fontId="2" fillId="10"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2" fillId="11" borderId="0" applyNumberFormat="0" applyBorder="0" applyAlignment="0" applyProtection="0"/>
    <xf numFmtId="0" fontId="2" fillId="8" borderId="4" applyNumberFormat="0" applyFont="0" applyAlignment="0" applyProtection="0"/>
    <xf numFmtId="0" fontId="2" fillId="19" borderId="0" applyNumberFormat="0" applyBorder="0" applyAlignment="0" applyProtection="0"/>
    <xf numFmtId="0" fontId="16" fillId="9" borderId="0" applyNumberFormat="0" applyBorder="0" applyAlignment="0" applyProtection="0"/>
    <xf numFmtId="0" fontId="14" fillId="7" borderId="3" applyNumberFormat="0" applyAlignment="0" applyProtection="0"/>
    <xf numFmtId="0" fontId="2" fillId="2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13" fillId="0" borderId="2" applyNumberFormat="0" applyFill="0" applyAlignment="0" applyProtection="0"/>
    <xf numFmtId="0" fontId="16" fillId="21"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25" borderId="0" applyNumberFormat="0" applyBorder="0" applyAlignment="0" applyProtection="0"/>
    <xf numFmtId="0" fontId="9" fillId="3"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2" fillId="26"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166" fontId="2" fillId="0" borderId="0" applyFont="0" applyFill="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4" fillId="7" borderId="3" applyNumberFormat="0" applyAlignment="0" applyProtection="0"/>
    <xf numFmtId="0" fontId="2" fillId="23"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164" fontId="2" fillId="0" borderId="0" applyFont="0" applyFill="0" applyBorder="0" applyAlignment="0" applyProtection="0"/>
    <xf numFmtId="0" fontId="2" fillId="30" borderId="0" applyNumberFormat="0" applyBorder="0" applyAlignment="0" applyProtection="0"/>
    <xf numFmtId="0" fontId="14" fillId="7" borderId="3" applyNumberFormat="0" applyAlignment="0" applyProtection="0"/>
    <xf numFmtId="0" fontId="2" fillId="18"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2" fillId="6" borderId="1" applyNumberFormat="0" applyAlignment="0" applyProtection="0"/>
    <xf numFmtId="0" fontId="10" fillId="4"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8" fillId="0" borderId="0" applyNumberFormat="0" applyFill="0" applyBorder="0" applyAlignment="0" applyProtection="0"/>
    <xf numFmtId="0" fontId="2" fillId="15"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2" fillId="19"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 fillId="22" borderId="0" applyNumberFormat="0" applyBorder="0" applyAlignment="0" applyProtection="0"/>
    <xf numFmtId="0" fontId="11" fillId="5" borderId="0" applyNumberFormat="0" applyBorder="0" applyAlignment="0" applyProtection="0"/>
    <xf numFmtId="0" fontId="2" fillId="11"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167" fontId="2" fillId="0" borderId="0" applyFont="0" applyFill="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2" fillId="8" borderId="4" applyNumberFormat="0" applyFont="0" applyAlignment="0" applyProtection="0"/>
    <xf numFmtId="0" fontId="16" fillId="21"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7"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4" fillId="7" borderId="3" applyNumberFormat="0" applyAlignment="0" applyProtection="0"/>
    <xf numFmtId="0" fontId="12" fillId="6" borderId="1" applyNumberFormat="0" applyAlignment="0" applyProtection="0"/>
    <xf numFmtId="0" fontId="2" fillId="10" borderId="0" applyNumberFormat="0" applyBorder="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9" borderId="0" applyNumberFormat="0" applyBorder="0" applyAlignment="0" applyProtection="0"/>
    <xf numFmtId="0" fontId="2" fillId="31" borderId="0" applyNumberFormat="0" applyBorder="0" applyAlignment="0" applyProtection="0"/>
    <xf numFmtId="0" fontId="6" fillId="0" borderId="5" applyNumberFormat="0" applyFill="0" applyAlignment="0" applyProtection="0"/>
    <xf numFmtId="0" fontId="9" fillId="3" borderId="0" applyNumberFormat="0" applyBorder="0" applyAlignment="0" applyProtection="0"/>
    <xf numFmtId="0" fontId="16" fillId="24" borderId="0" applyNumberFormat="0" applyBorder="0" applyAlignment="0" applyProtection="0"/>
    <xf numFmtId="0" fontId="2" fillId="14"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2" fillId="31"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6" fillId="0" borderId="5" applyNumberFormat="0" applyFill="0" applyAlignment="0" applyProtection="0"/>
    <xf numFmtId="0" fontId="2" fillId="23"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0" fillId="4"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16" fillId="9" borderId="0" applyNumberFormat="0" applyBorder="0" applyAlignment="0" applyProtection="0"/>
    <xf numFmtId="0" fontId="6"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7"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1" fillId="5"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12" fillId="6" borderId="1" applyNumberFormat="0" applyAlignment="0" applyProtection="0"/>
    <xf numFmtId="0" fontId="16" fillId="29" borderId="0" applyNumberFormat="0" applyBorder="0" applyAlignment="0" applyProtection="0"/>
    <xf numFmtId="0" fontId="16" fillId="32"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6" borderId="0" applyNumberFormat="0" applyBorder="0" applyAlignment="0" applyProtection="0"/>
    <xf numFmtId="0" fontId="6" fillId="0" borderId="5" applyNumberFormat="0" applyFill="0" applyAlignment="0" applyProtection="0"/>
    <xf numFmtId="0" fontId="15" fillId="0" borderId="0" applyNumberFormat="0" applyFill="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2" fillId="11"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2" fillId="6" borderId="1" applyNumberFormat="0" applyAlignment="0" applyProtection="0"/>
    <xf numFmtId="0" fontId="2" fillId="2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9" fillId="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2" fillId="6" borderId="1" applyNumberFormat="0" applyAlignment="0" applyProtection="0"/>
    <xf numFmtId="0" fontId="2" fillId="23" borderId="0" applyNumberFormat="0" applyBorder="0" applyAlignment="0" applyProtection="0"/>
    <xf numFmtId="0" fontId="2" fillId="26" borderId="0" applyNumberFormat="0" applyBorder="0" applyAlignment="0" applyProtection="0"/>
    <xf numFmtId="0" fontId="8" fillId="0" borderId="0" applyNumberFormat="0" applyFill="0" applyBorder="0" applyAlignment="0" applyProtection="0"/>
    <xf numFmtId="0" fontId="11" fillId="5" borderId="0" applyNumberFormat="0" applyBorder="0" applyAlignment="0" applyProtection="0"/>
    <xf numFmtId="0" fontId="13" fillId="0" borderId="2" applyNumberFormat="0" applyFill="0" applyAlignment="0" applyProtection="0"/>
    <xf numFmtId="166" fontId="2" fillId="0" borderId="0" applyFont="0" applyFill="0" applyBorder="0" applyAlignment="0" applyProtection="0"/>
    <xf numFmtId="0" fontId="6" fillId="0" borderId="5" applyNumberFormat="0" applyFill="0" applyAlignment="0" applyProtection="0"/>
    <xf numFmtId="0" fontId="16" fillId="12"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24" borderId="0" applyNumberFormat="0" applyBorder="0" applyAlignment="0" applyProtection="0"/>
    <xf numFmtId="166" fontId="2" fillId="0" borderId="0" applyFont="0" applyFill="0" applyBorder="0" applyAlignment="0" applyProtection="0"/>
    <xf numFmtId="0" fontId="15" fillId="0" borderId="0" applyNumberFormat="0" applyFill="0" applyBorder="0" applyAlignment="0" applyProtection="0"/>
    <xf numFmtId="0" fontId="9" fillId="3"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2" fillId="31" borderId="0" applyNumberFormat="0" applyBorder="0" applyAlignment="0" applyProtection="0"/>
    <xf numFmtId="0" fontId="11" fillId="5"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2" fillId="27" borderId="0" applyNumberFormat="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164" fontId="2" fillId="0" borderId="0" applyFont="0" applyFill="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9" borderId="0" applyNumberFormat="0" applyBorder="0" applyAlignment="0" applyProtection="0"/>
    <xf numFmtId="0" fontId="16" fillId="13" borderId="0" applyNumberFormat="0" applyBorder="0" applyAlignment="0" applyProtection="0"/>
    <xf numFmtId="0" fontId="2" fillId="23"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1" fillId="5" borderId="0" applyNumberFormat="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7" borderId="0" applyNumberFormat="0" applyBorder="0" applyAlignment="0" applyProtection="0"/>
    <xf numFmtId="0" fontId="16" fillId="25"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2" fillId="31" borderId="0" applyNumberFormat="0" applyBorder="0" applyAlignment="0" applyProtection="0"/>
    <xf numFmtId="0" fontId="11" fillId="5" borderId="0" applyNumberFormat="0" applyBorder="0" applyAlignment="0" applyProtection="0"/>
    <xf numFmtId="0" fontId="2" fillId="1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2" fillId="19" borderId="0" applyNumberFormat="0" applyBorder="0" applyAlignment="0" applyProtection="0"/>
    <xf numFmtId="0" fontId="16" fillId="2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12"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4" fillId="7" borderId="3" applyNumberFormat="0" applyAlignment="0" applyProtection="0"/>
    <xf numFmtId="0" fontId="2" fillId="10"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2" fillId="31"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5" fillId="0" borderId="0" applyNumberFormat="0" applyFill="0" applyBorder="0" applyAlignment="0" applyProtection="0"/>
    <xf numFmtId="9" fontId="2"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14" fillId="7" borderId="3" applyNumberFormat="0" applyAlignment="0" applyProtection="0"/>
    <xf numFmtId="0" fontId="16" fillId="21" borderId="0" applyNumberFormat="0" applyBorder="0" applyAlignment="0" applyProtection="0"/>
    <xf numFmtId="0" fontId="16" fillId="32"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2" fillId="27"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27" borderId="0" applyNumberFormat="0" applyBorder="0" applyAlignment="0" applyProtection="0"/>
    <xf numFmtId="0" fontId="16" fillId="21" borderId="0" applyNumberFormat="0" applyBorder="0" applyAlignment="0" applyProtection="0"/>
    <xf numFmtId="0" fontId="2" fillId="1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0" fillId="4" borderId="0" applyNumberFormat="0" applyBorder="0" applyAlignment="0" applyProtection="0"/>
    <xf numFmtId="0" fontId="6" fillId="0" borderId="5" applyNumberFormat="0" applyFill="0" applyAlignment="0" applyProtection="0"/>
    <xf numFmtId="0" fontId="2" fillId="30" borderId="0" applyNumberFormat="0" applyBorder="0" applyAlignment="0" applyProtection="0"/>
    <xf numFmtId="0" fontId="13" fillId="0" borderId="2" applyNumberFormat="0" applyFill="0" applyAlignment="0" applyProtection="0"/>
    <xf numFmtId="0" fontId="2" fillId="19"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9" fillId="3" borderId="0" applyNumberFormat="0" applyBorder="0" applyAlignment="0" applyProtection="0"/>
    <xf numFmtId="0" fontId="2" fillId="11"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9" fillId="3" borderId="0" applyNumberFormat="0" applyBorder="0" applyAlignment="0" applyProtection="0"/>
    <xf numFmtId="0" fontId="16" fillId="28" borderId="0" applyNumberFormat="0" applyBorder="0" applyAlignment="0" applyProtection="0"/>
    <xf numFmtId="0" fontId="13" fillId="0" borderId="2" applyNumberFormat="0" applyFill="0" applyAlignment="0" applyProtection="0"/>
    <xf numFmtId="0" fontId="14" fillId="7" borderId="3" applyNumberFormat="0" applyAlignment="0" applyProtection="0"/>
    <xf numFmtId="0" fontId="16" fillId="13" borderId="0" applyNumberFormat="0" applyBorder="0" applyAlignment="0" applyProtection="0"/>
    <xf numFmtId="0" fontId="2" fillId="2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4" fillId="7" borderId="3" applyNumberFormat="0" applyAlignment="0" applyProtection="0"/>
    <xf numFmtId="0" fontId="16" fillId="25" borderId="0" applyNumberFormat="0" applyBorder="0" applyAlignment="0" applyProtection="0"/>
    <xf numFmtId="0" fontId="2" fillId="27"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0" fontId="16" fillId="17"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164" fontId="2" fillId="0" borderId="0" applyFont="0" applyFill="0" applyBorder="0" applyAlignment="0" applyProtection="0"/>
    <xf numFmtId="0" fontId="13" fillId="0" borderId="2" applyNumberFormat="0" applyFill="0" applyAlignment="0" applyProtection="0"/>
    <xf numFmtId="0" fontId="16" fillId="28" borderId="0" applyNumberFormat="0" applyBorder="0" applyAlignment="0" applyProtection="0"/>
    <xf numFmtId="0" fontId="2" fillId="19"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2" fillId="8" borderId="4" applyNumberFormat="0" applyFont="0" applyAlignment="0" applyProtection="0"/>
    <xf numFmtId="0" fontId="2" fillId="22"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1" fillId="5" borderId="0" applyNumberFormat="0" applyBorder="0" applyAlignment="0" applyProtection="0"/>
    <xf numFmtId="0" fontId="16" fillId="9" borderId="0" applyNumberFormat="0" applyBorder="0" applyAlignment="0" applyProtection="0"/>
    <xf numFmtId="0" fontId="13" fillId="0" borderId="2" applyNumberFormat="0" applyFill="0" applyAlignment="0" applyProtection="0"/>
    <xf numFmtId="0" fontId="16" fillId="25" borderId="0" applyNumberFormat="0" applyBorder="0" applyAlignment="0" applyProtection="0"/>
    <xf numFmtId="167" fontId="2" fillId="0" borderId="0" applyFont="0" applyFill="0" applyBorder="0" applyAlignment="0" applyProtection="0"/>
    <xf numFmtId="0" fontId="16" fillId="32" borderId="0" applyNumberFormat="0" applyBorder="0" applyAlignment="0" applyProtection="0"/>
    <xf numFmtId="0" fontId="6" fillId="0" borderId="5" applyNumberFormat="0" applyFill="0" applyAlignment="0" applyProtection="0"/>
    <xf numFmtId="0" fontId="2" fillId="26"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1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6" fillId="24" borderId="0" applyNumberFormat="0" applyBorder="0" applyAlignment="0" applyProtection="0"/>
    <xf numFmtId="0" fontId="2" fillId="8" borderId="4" applyNumberFormat="0" applyFont="0" applyAlignment="0" applyProtection="0"/>
    <xf numFmtId="0" fontId="16" fillId="28" borderId="0" applyNumberFormat="0" applyBorder="0" applyAlignment="0" applyProtection="0"/>
    <xf numFmtId="0" fontId="16" fillId="24" borderId="0" applyNumberFormat="0" applyBorder="0" applyAlignment="0" applyProtection="0"/>
    <xf numFmtId="0" fontId="9" fillId="3" borderId="0" applyNumberFormat="0" applyBorder="0" applyAlignment="0" applyProtection="0"/>
    <xf numFmtId="164" fontId="2" fillId="0" borderId="0" applyFont="0" applyFill="0" applyBorder="0" applyAlignment="0" applyProtection="0"/>
    <xf numFmtId="0" fontId="16" fillId="24" borderId="0" applyNumberFormat="0" applyBorder="0" applyAlignment="0" applyProtection="0"/>
    <xf numFmtId="0" fontId="6" fillId="0" borderId="5" applyNumberFormat="0" applyFill="0" applyAlignment="0" applyProtection="0"/>
    <xf numFmtId="0" fontId="2" fillId="10"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14" fillId="7" borderId="3" applyNumberFormat="0" applyAlignment="0" applyProtection="0"/>
    <xf numFmtId="0" fontId="2" fillId="27" borderId="0" applyNumberFormat="0" applyBorder="0" applyAlignment="0" applyProtection="0"/>
    <xf numFmtId="0" fontId="16" fillId="20" borderId="0" applyNumberFormat="0" applyBorder="0" applyAlignment="0" applyProtection="0"/>
    <xf numFmtId="0" fontId="6" fillId="0" borderId="5" applyNumberFormat="0" applyFill="0" applyAlignment="0" applyProtection="0"/>
    <xf numFmtId="0" fontId="8" fillId="0" borderId="0" applyNumberFormat="0" applyFill="0" applyBorder="0" applyAlignment="0" applyProtection="0"/>
    <xf numFmtId="0" fontId="11" fillId="5" borderId="0" applyNumberFormat="0" applyBorder="0" applyAlignment="0" applyProtection="0"/>
    <xf numFmtId="166" fontId="2" fillId="0" borderId="0" applyFont="0" applyFill="0" applyBorder="0" applyAlignment="0" applyProtection="0"/>
    <xf numFmtId="0" fontId="15" fillId="0" borderId="0" applyNumberFormat="0" applyFill="0" applyBorder="0" applyAlignment="0" applyProtection="0"/>
    <xf numFmtId="0" fontId="2" fillId="30"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2" fillId="8" borderId="4" applyNumberFormat="0" applyFont="0" applyAlignment="0" applyProtection="0"/>
    <xf numFmtId="0" fontId="2" fillId="27" borderId="0" applyNumberFormat="0" applyBorder="0" applyAlignment="0" applyProtection="0"/>
    <xf numFmtId="0" fontId="13" fillId="0" borderId="2" applyNumberFormat="0" applyFill="0" applyAlignment="0" applyProtection="0"/>
    <xf numFmtId="0" fontId="16" fillId="12"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2" fillId="15" borderId="0" applyNumberFormat="0" applyBorder="0" applyAlignment="0" applyProtection="0"/>
    <xf numFmtId="0" fontId="15" fillId="0" borderId="0" applyNumberFormat="0" applyFill="0" applyBorder="0" applyAlignment="0" applyProtection="0"/>
    <xf numFmtId="0" fontId="16" fillId="21"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0" fontId="16" fillId="17" borderId="0" applyNumberFormat="0" applyBorder="0" applyAlignment="0" applyProtection="0"/>
    <xf numFmtId="0" fontId="16" fillId="16" borderId="0" applyNumberFormat="0" applyBorder="0" applyAlignment="0" applyProtection="0"/>
    <xf numFmtId="0" fontId="2" fillId="11"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6" fillId="0" borderId="5" applyNumberFormat="0" applyFill="0" applyAlignment="0" applyProtection="0"/>
    <xf numFmtId="0" fontId="9" fillId="3" borderId="0" applyNumberFormat="0" applyBorder="0" applyAlignment="0" applyProtection="0"/>
    <xf numFmtId="0" fontId="2" fillId="8" borderId="4" applyNumberFormat="0" applyFont="0" applyAlignment="0" applyProtection="0"/>
    <xf numFmtId="0" fontId="16" fillId="25"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2" fillId="6" borderId="1" applyNumberFormat="0" applyAlignment="0" applyProtection="0"/>
    <xf numFmtId="166" fontId="2" fillId="0" borderId="0" applyFont="0" applyFill="0" applyBorder="0" applyAlignment="0" applyProtection="0"/>
    <xf numFmtId="0" fontId="2" fillId="26"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3" fillId="0" borderId="2" applyNumberFormat="0" applyFill="0" applyAlignment="0" applyProtection="0"/>
    <xf numFmtId="0" fontId="2" fillId="23"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3" fillId="0" borderId="2" applyNumberFormat="0" applyFill="0" applyAlignment="0" applyProtection="0"/>
    <xf numFmtId="0" fontId="2" fillId="11"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2" fillId="14"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9" fillId="3" borderId="0" applyNumberFormat="0" applyBorder="0" applyAlignment="0" applyProtection="0"/>
    <xf numFmtId="0" fontId="16" fillId="21" borderId="0" applyNumberFormat="0" applyBorder="0" applyAlignment="0" applyProtection="0"/>
    <xf numFmtId="0" fontId="2" fillId="11" borderId="0" applyNumberFormat="0" applyBorder="0" applyAlignment="0" applyProtection="0"/>
    <xf numFmtId="0" fontId="15" fillId="0" borderId="0" applyNumberFormat="0" applyFill="0" applyBorder="0" applyAlignment="0" applyProtection="0"/>
    <xf numFmtId="0" fontId="2" fillId="31" borderId="0" applyNumberFormat="0" applyBorder="0" applyAlignment="0" applyProtection="0"/>
    <xf numFmtId="0" fontId="2" fillId="15" borderId="0" applyNumberFormat="0" applyBorder="0" applyAlignment="0" applyProtection="0"/>
    <xf numFmtId="0" fontId="8" fillId="0" borderId="0" applyNumberFormat="0" applyFill="0" applyBorder="0" applyAlignment="0" applyProtection="0"/>
    <xf numFmtId="0" fontId="2" fillId="31"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9" fillId="3" borderId="0" applyNumberFormat="0" applyBorder="0" applyAlignment="0" applyProtection="0"/>
    <xf numFmtId="0" fontId="2" fillId="8" borderId="4"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2" fillId="11"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16" fillId="28"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167" fontId="2" fillId="0" borderId="0" applyFont="0" applyFill="0" applyBorder="0" applyAlignment="0" applyProtection="0"/>
    <xf numFmtId="0" fontId="14" fillId="7" borderId="3" applyNumberFormat="0" applyAlignment="0" applyProtection="0"/>
    <xf numFmtId="0" fontId="16" fillId="24" borderId="0" applyNumberFormat="0" applyBorder="0" applyAlignment="0" applyProtection="0"/>
    <xf numFmtId="0" fontId="15" fillId="0" borderId="0" applyNumberFormat="0" applyFill="0" applyBorder="0" applyAlignment="0" applyProtection="0"/>
    <xf numFmtId="0" fontId="11" fillId="5" borderId="0" applyNumberFormat="0" applyBorder="0" applyAlignment="0" applyProtection="0"/>
    <xf numFmtId="0" fontId="6" fillId="0" borderId="5" applyNumberFormat="0" applyFill="0" applyAlignment="0" applyProtection="0"/>
    <xf numFmtId="0" fontId="15" fillId="0" borderId="0" applyNumberFormat="0" applyFill="0" applyBorder="0" applyAlignment="0" applyProtection="0"/>
    <xf numFmtId="0" fontId="2" fillId="11" borderId="0" applyNumberFormat="0" applyBorder="0" applyAlignment="0" applyProtection="0"/>
    <xf numFmtId="164" fontId="2" fillId="0" borderId="0" applyFont="0" applyFill="0" applyBorder="0" applyAlignment="0" applyProtection="0"/>
    <xf numFmtId="0" fontId="2" fillId="31" borderId="0" applyNumberFormat="0" applyBorder="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6" fillId="0" borderId="5" applyNumberFormat="0" applyFill="0" applyAlignment="0" applyProtection="0"/>
    <xf numFmtId="0" fontId="9" fillId="3" borderId="0" applyNumberFormat="0" applyBorder="0" applyAlignment="0" applyProtection="0"/>
    <xf numFmtId="0" fontId="11" fillId="5"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16" fillId="32"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0" fillId="4" borderId="0" applyNumberFormat="0" applyBorder="0" applyAlignment="0" applyProtection="0"/>
    <xf numFmtId="0" fontId="2" fillId="15"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13" fillId="0" borderId="2" applyNumberFormat="0" applyFill="0" applyAlignment="0" applyProtection="0"/>
    <xf numFmtId="0" fontId="2" fillId="10"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0" fontId="16" fillId="20" borderId="0" applyNumberFormat="0" applyBorder="0" applyAlignment="0" applyProtection="0"/>
    <xf numFmtId="0" fontId="2" fillId="26" borderId="0" applyNumberFormat="0" applyBorder="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17"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9" fillId="3" borderId="0" applyNumberFormat="0" applyBorder="0" applyAlignment="0" applyProtection="0"/>
    <xf numFmtId="0" fontId="15" fillId="0" borderId="0" applyNumberFormat="0" applyFill="0" applyBorder="0" applyAlignment="0" applyProtection="0"/>
    <xf numFmtId="0" fontId="16" fillId="21" borderId="0" applyNumberFormat="0" applyBorder="0" applyAlignment="0" applyProtection="0"/>
    <xf numFmtId="0" fontId="2" fillId="31" borderId="0" applyNumberFormat="0" applyBorder="0" applyAlignment="0" applyProtection="0"/>
    <xf numFmtId="166" fontId="2" fillId="0" borderId="0" applyFont="0" applyFill="0" applyBorder="0" applyAlignment="0" applyProtection="0"/>
    <xf numFmtId="0" fontId="16" fillId="29" borderId="0" applyNumberFormat="0" applyBorder="0" applyAlignment="0" applyProtection="0"/>
    <xf numFmtId="0" fontId="14" fillId="7" borderId="3" applyNumberFormat="0" applyAlignment="0" applyProtection="0"/>
    <xf numFmtId="0" fontId="2" fillId="15" borderId="0" applyNumberFormat="0" applyBorder="0" applyAlignment="0" applyProtection="0"/>
    <xf numFmtId="0" fontId="2" fillId="2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2" fillId="19" borderId="0" applyNumberFormat="0" applyBorder="0" applyAlignment="0" applyProtection="0"/>
    <xf numFmtId="164" fontId="2" fillId="0" borderId="0" applyFont="0" applyFill="0" applyBorder="0" applyAlignment="0" applyProtection="0"/>
    <xf numFmtId="0" fontId="16" fillId="24" borderId="0" applyNumberFormat="0" applyBorder="0" applyAlignment="0" applyProtection="0"/>
    <xf numFmtId="0" fontId="2" fillId="14"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2" fillId="22"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8" fillId="0" borderId="0" applyNumberFormat="0" applyFill="0" applyBorder="0" applyAlignment="0" applyProtection="0"/>
    <xf numFmtId="0" fontId="2" fillId="11"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2" fillId="11"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2" fillId="15"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8" fillId="0" borderId="0" applyNumberFormat="0" applyFill="0" applyBorder="0" applyAlignment="0" applyProtection="0"/>
    <xf numFmtId="0" fontId="2" fillId="15" borderId="0" applyNumberFormat="0" applyBorder="0" applyAlignment="0" applyProtection="0"/>
    <xf numFmtId="0" fontId="11" fillId="5" borderId="0" applyNumberFormat="0" applyBorder="0" applyAlignment="0" applyProtection="0"/>
    <xf numFmtId="0" fontId="8" fillId="0" borderId="0" applyNumberFormat="0" applyFill="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2" fillId="18"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2" fillId="22" borderId="0" applyNumberFormat="0" applyBorder="0" applyAlignment="0" applyProtection="0"/>
    <xf numFmtId="0" fontId="9" fillId="3"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14" fillId="7" borderId="3" applyNumberFormat="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8" fillId="0" borderId="0" applyNumberFormat="0" applyFill="0" applyBorder="0" applyAlignment="0" applyProtection="0"/>
    <xf numFmtId="0" fontId="2" fillId="23"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1" borderId="0" applyNumberFormat="0" applyBorder="0" applyAlignment="0" applyProtection="0"/>
    <xf numFmtId="0" fontId="16" fillId="20"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2" fillId="19"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29" borderId="0" applyNumberFormat="0" applyBorder="0" applyAlignment="0" applyProtection="0"/>
    <xf numFmtId="0" fontId="16" fillId="9" borderId="0" applyNumberFormat="0" applyBorder="0" applyAlignment="0" applyProtection="0"/>
    <xf numFmtId="0" fontId="15" fillId="0" borderId="0" applyNumberFormat="0" applyFill="0" applyBorder="0" applyAlignment="0" applyProtection="0"/>
    <xf numFmtId="0" fontId="11" fillId="5" borderId="0" applyNumberFormat="0" applyBorder="0" applyAlignment="0" applyProtection="0"/>
    <xf numFmtId="0" fontId="16" fillId="16"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0" fillId="4" borderId="0" applyNumberFormat="0" applyBorder="0" applyAlignment="0" applyProtection="0"/>
    <xf numFmtId="0" fontId="2" fillId="15" borderId="0" applyNumberFormat="0" applyBorder="0" applyAlignment="0" applyProtection="0"/>
    <xf numFmtId="0" fontId="12" fillId="6" borderId="1" applyNumberFormat="0" applyAlignment="0" applyProtection="0"/>
    <xf numFmtId="0" fontId="2" fillId="22"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9" fillId="3" borderId="0" applyNumberFormat="0" applyBorder="0" applyAlignment="0" applyProtection="0"/>
    <xf numFmtId="0" fontId="16" fillId="25" borderId="0" applyNumberFormat="0" applyBorder="0" applyAlignment="0" applyProtection="0"/>
    <xf numFmtId="0" fontId="2" fillId="11" borderId="0" applyNumberFormat="0" applyBorder="0" applyAlignment="0" applyProtection="0"/>
    <xf numFmtId="0" fontId="16" fillId="21" borderId="0" applyNumberFormat="0" applyBorder="0" applyAlignment="0" applyProtection="0"/>
    <xf numFmtId="0" fontId="16" fillId="29" borderId="0" applyNumberFormat="0" applyBorder="0" applyAlignment="0" applyProtection="0"/>
    <xf numFmtId="0" fontId="16" fillId="16" borderId="0" applyNumberFormat="0" applyBorder="0" applyAlignment="0" applyProtection="0"/>
    <xf numFmtId="0" fontId="2" fillId="3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2" fillId="23"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16" fillId="29"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32"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10" fillId="4" borderId="0" applyNumberFormat="0" applyBorder="0" applyAlignment="0" applyProtection="0"/>
    <xf numFmtId="0" fontId="2" fillId="26"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6" fillId="28"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16" fillId="32"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 fillId="31"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2" fillId="27" borderId="0" applyNumberFormat="0" applyBorder="0" applyAlignment="0" applyProtection="0"/>
    <xf numFmtId="0" fontId="13" fillId="0" borderId="2" applyNumberFormat="0" applyFill="0" applyAlignment="0" applyProtection="0"/>
    <xf numFmtId="0" fontId="2" fillId="10" borderId="0" applyNumberFormat="0" applyBorder="0" applyAlignment="0" applyProtection="0"/>
    <xf numFmtId="0" fontId="16" fillId="20" borderId="0" applyNumberFormat="0" applyBorder="0" applyAlignment="0" applyProtection="0"/>
    <xf numFmtId="0" fontId="2" fillId="18" borderId="0" applyNumberFormat="0" applyBorder="0" applyAlignment="0" applyProtection="0"/>
    <xf numFmtId="0" fontId="16" fillId="20"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14" fillId="7" borderId="3" applyNumberFormat="0" applyAlignment="0" applyProtection="0"/>
    <xf numFmtId="0" fontId="14" fillId="7" borderId="3" applyNumberFormat="0" applyAlignment="0" applyProtection="0"/>
    <xf numFmtId="0" fontId="10" fillId="4"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32"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6" fillId="16" borderId="0" applyNumberFormat="0" applyBorder="0" applyAlignment="0" applyProtection="0"/>
    <xf numFmtId="0" fontId="2" fillId="15"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14" fillId="7" borderId="3" applyNumberFormat="0" applyAlignment="0" applyProtection="0"/>
    <xf numFmtId="0" fontId="9" fillId="3" borderId="0" applyNumberFormat="0" applyBorder="0" applyAlignment="0" applyProtection="0"/>
    <xf numFmtId="0" fontId="10" fillId="4"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8" fillId="0" borderId="0" applyNumberFormat="0" applyFill="0" applyBorder="0" applyAlignment="0" applyProtection="0"/>
    <xf numFmtId="0" fontId="2" fillId="23"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14" fillId="7" borderId="3" applyNumberFormat="0" applyAlignment="0" applyProtection="0"/>
    <xf numFmtId="0" fontId="2" fillId="19"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2" fillId="15" borderId="0" applyNumberFormat="0" applyBorder="0" applyAlignment="0" applyProtection="0"/>
    <xf numFmtId="0" fontId="13" fillId="0" borderId="2" applyNumberFormat="0" applyFill="0" applyAlignment="0" applyProtection="0"/>
    <xf numFmtId="0" fontId="2" fillId="26" borderId="0" applyNumberFormat="0" applyBorder="0" applyAlignment="0" applyProtection="0"/>
    <xf numFmtId="0" fontId="2" fillId="10" borderId="0" applyNumberFormat="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16" fillId="9"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12" fillId="6" borderId="1" applyNumberFormat="0" applyAlignment="0" applyProtection="0"/>
    <xf numFmtId="0" fontId="16" fillId="12" borderId="0" applyNumberFormat="0" applyBorder="0" applyAlignment="0" applyProtection="0"/>
    <xf numFmtId="0" fontId="16" fillId="9" borderId="0" applyNumberFormat="0" applyBorder="0" applyAlignment="0" applyProtection="0"/>
    <xf numFmtId="0" fontId="2" fillId="19"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2" fillId="15" borderId="0" applyNumberFormat="0" applyBorder="0" applyAlignment="0" applyProtection="0"/>
    <xf numFmtId="0" fontId="16" fillId="16"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2" fillId="8" borderId="4" applyNumberFormat="0" applyFont="0" applyAlignment="0" applyProtection="0"/>
    <xf numFmtId="0" fontId="16" fillId="29"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5"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29" borderId="0" applyNumberFormat="0" applyBorder="0" applyAlignment="0" applyProtection="0"/>
    <xf numFmtId="0" fontId="2" fillId="8" borderId="4" applyNumberFormat="0" applyFont="0" applyAlignment="0" applyProtection="0"/>
    <xf numFmtId="0" fontId="9" fillId="3"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2" fillId="6" borderId="1" applyNumberFormat="0" applyAlignment="0" applyProtection="0"/>
    <xf numFmtId="0" fontId="2" fillId="23"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2" fillId="22"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16"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12" fillId="6" borderId="1" applyNumberFormat="0" applyAlignment="0" applyProtection="0"/>
    <xf numFmtId="0" fontId="8" fillId="0" borderId="0" applyNumberFormat="0" applyFill="0" applyBorder="0" applyAlignment="0" applyProtection="0"/>
    <xf numFmtId="0" fontId="12" fillId="6" borderId="1" applyNumberFormat="0" applyAlignment="0" applyProtection="0"/>
    <xf numFmtId="0" fontId="16" fillId="29"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2" fillId="31" borderId="0" applyNumberFormat="0" applyBorder="0" applyAlignment="0" applyProtection="0"/>
    <xf numFmtId="0" fontId="16" fillId="21" borderId="0" applyNumberFormat="0" applyBorder="0" applyAlignment="0" applyProtection="0"/>
    <xf numFmtId="0" fontId="2" fillId="30" borderId="0" applyNumberFormat="0" applyBorder="0" applyAlignment="0" applyProtection="0"/>
    <xf numFmtId="0" fontId="16" fillId="29"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13"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164" fontId="2" fillId="0" borderId="0" applyFont="0" applyFill="0" applyBorder="0" applyAlignment="0" applyProtection="0"/>
    <xf numFmtId="0" fontId="16" fillId="29" borderId="0" applyNumberFormat="0" applyBorder="0" applyAlignment="0" applyProtection="0"/>
    <xf numFmtId="0" fontId="16" fillId="9" borderId="0" applyNumberFormat="0" applyBorder="0" applyAlignment="0" applyProtection="0"/>
    <xf numFmtId="0" fontId="13" fillId="0" borderId="2" applyNumberFormat="0" applyFill="0" applyAlignment="0" applyProtection="0"/>
    <xf numFmtId="0" fontId="2" fillId="11"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2" fillId="26" borderId="0" applyNumberFormat="0" applyBorder="0" applyAlignment="0" applyProtection="0"/>
    <xf numFmtId="0" fontId="16" fillId="25" borderId="0" applyNumberFormat="0" applyBorder="0" applyAlignment="0" applyProtection="0"/>
    <xf numFmtId="0" fontId="2" fillId="31"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2" fillId="10"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6" fillId="0" borderId="5" applyNumberFormat="0" applyFill="0" applyAlignment="0" applyProtection="0"/>
    <xf numFmtId="0" fontId="9" fillId="3" borderId="0" applyNumberFormat="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 fillId="22" borderId="0" applyNumberFormat="0" applyBorder="0" applyAlignment="0" applyProtection="0"/>
    <xf numFmtId="0" fontId="16" fillId="9" borderId="0" applyNumberFormat="0" applyBorder="0" applyAlignment="0" applyProtection="0"/>
    <xf numFmtId="0" fontId="2" fillId="14"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25"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6" fillId="0" borderId="5" applyNumberFormat="0" applyFill="0" applyAlignment="0" applyProtection="0"/>
    <xf numFmtId="0" fontId="16" fillId="13"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2" fillId="18" borderId="0" applyNumberFormat="0" applyBorder="0" applyAlignment="0" applyProtection="0"/>
    <xf numFmtId="0" fontId="15" fillId="0" borderId="0" applyNumberFormat="0" applyFill="0" applyBorder="0" applyAlignment="0" applyProtection="0"/>
    <xf numFmtId="0" fontId="16" fillId="21"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2" fillId="14" borderId="0" applyNumberFormat="0" applyBorder="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2" fillId="31" borderId="0" applyNumberFormat="0" applyBorder="0" applyAlignment="0" applyProtection="0"/>
    <xf numFmtId="166" fontId="2" fillId="0" borderId="0" applyFont="0" applyFill="0" applyBorder="0" applyAlignment="0" applyProtection="0"/>
    <xf numFmtId="0" fontId="2" fillId="22"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16" fillId="12" borderId="0" applyNumberFormat="0" applyBorder="0" applyAlignment="0" applyProtection="0"/>
    <xf numFmtId="0" fontId="16" fillId="17"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6" fillId="0" borderId="5" applyNumberFormat="0" applyFill="0" applyAlignment="0" applyProtection="0"/>
    <xf numFmtId="0" fontId="6" fillId="0" borderId="5" applyNumberFormat="0" applyFill="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2" fillId="10"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2" fillId="3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2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4" fillId="7" borderId="3" applyNumberFormat="0" applyAlignment="0" applyProtection="0"/>
    <xf numFmtId="0" fontId="6" fillId="0" borderId="5" applyNumberFormat="0" applyFill="0" applyAlignment="0" applyProtection="0"/>
    <xf numFmtId="0" fontId="2" fillId="10" borderId="0" applyNumberFormat="0" applyBorder="0" applyAlignment="0" applyProtection="0"/>
    <xf numFmtId="0" fontId="16" fillId="9" borderId="0" applyNumberFormat="0" applyBorder="0" applyAlignment="0" applyProtection="0"/>
    <xf numFmtId="0" fontId="2" fillId="15" borderId="0" applyNumberFormat="0" applyBorder="0" applyAlignment="0" applyProtection="0"/>
    <xf numFmtId="0" fontId="16" fillId="9" borderId="0" applyNumberFormat="0" applyBorder="0" applyAlignment="0" applyProtection="0"/>
    <xf numFmtId="0" fontId="2" fillId="30" borderId="0" applyNumberFormat="0" applyBorder="0" applyAlignment="0" applyProtection="0"/>
    <xf numFmtId="0" fontId="16" fillId="12" borderId="0" applyNumberFormat="0" applyBorder="0" applyAlignment="0" applyProtection="0"/>
    <xf numFmtId="0" fontId="8" fillId="0" borderId="0" applyNumberFormat="0" applyFill="0" applyBorder="0" applyAlignment="0" applyProtection="0"/>
    <xf numFmtId="0" fontId="16" fillId="24"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3" fillId="0" borderId="2" applyNumberFormat="0" applyFill="0" applyAlignment="0" applyProtection="0"/>
    <xf numFmtId="0" fontId="16" fillId="12"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8"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17"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 fillId="26"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2" fillId="6" borderId="1" applyNumberFormat="0" applyAlignment="0" applyProtection="0"/>
    <xf numFmtId="0" fontId="2" fillId="19"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2" fillId="10"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167" fontId="2" fillId="0" borderId="0" applyFont="0" applyFill="0" applyBorder="0" applyAlignment="0" applyProtection="0"/>
    <xf numFmtId="0" fontId="16" fillId="24" borderId="0" applyNumberFormat="0" applyBorder="0" applyAlignment="0" applyProtection="0"/>
    <xf numFmtId="0" fontId="14" fillId="7" borderId="3" applyNumberFormat="0" applyAlignment="0" applyProtection="0"/>
    <xf numFmtId="0" fontId="16" fillId="21" borderId="0" applyNumberFormat="0" applyBorder="0" applyAlignment="0" applyProtection="0"/>
    <xf numFmtId="0" fontId="16" fillId="9" borderId="0" applyNumberFormat="0" applyBorder="0" applyAlignment="0" applyProtection="0"/>
    <xf numFmtId="0" fontId="2" fillId="11" borderId="0" applyNumberFormat="0" applyBorder="0" applyAlignment="0" applyProtection="0"/>
    <xf numFmtId="0" fontId="16" fillId="17"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13" borderId="0" applyNumberFormat="0" applyBorder="0" applyAlignment="0" applyProtection="0"/>
    <xf numFmtId="0" fontId="2" fillId="1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9" borderId="0" applyNumberFormat="0" applyBorder="0" applyAlignment="0" applyProtection="0"/>
    <xf numFmtId="0" fontId="9" fillId="3"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6" fillId="24" borderId="0" applyNumberFormat="0" applyBorder="0" applyAlignment="0" applyProtection="0"/>
    <xf numFmtId="0" fontId="2" fillId="23" borderId="0" applyNumberFormat="0" applyBorder="0" applyAlignment="0" applyProtection="0"/>
    <xf numFmtId="0" fontId="16" fillId="28" borderId="0" applyNumberFormat="0" applyBorder="0" applyAlignment="0" applyProtection="0"/>
    <xf numFmtId="0" fontId="2" fillId="31"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4" fillId="7" borderId="3" applyNumberFormat="0" applyAlignment="0" applyProtection="0"/>
    <xf numFmtId="0" fontId="2" fillId="19" borderId="0" applyNumberFormat="0" applyBorder="0" applyAlignment="0" applyProtection="0"/>
    <xf numFmtId="0" fontId="14" fillId="7" borderId="3" applyNumberFormat="0" applyAlignment="0" applyProtection="0"/>
    <xf numFmtId="0" fontId="2" fillId="1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2" fillId="6" borderId="1" applyNumberFormat="0" applyAlignment="0" applyProtection="0"/>
    <xf numFmtId="0" fontId="10" fillId="4"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17"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10" fillId="4"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2" fillId="18"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2" fillId="22" borderId="0" applyNumberFormat="0" applyBorder="0" applyAlignment="0" applyProtection="0"/>
    <xf numFmtId="166" fontId="2" fillId="0" borderId="0" applyFont="0" applyFill="0" applyBorder="0" applyAlignment="0" applyProtection="0"/>
    <xf numFmtId="0" fontId="9" fillId="3"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2" fillId="31"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2" fillId="22" borderId="0" applyNumberFormat="0" applyBorder="0" applyAlignment="0" applyProtection="0"/>
    <xf numFmtId="0" fontId="15" fillId="0" borderId="0" applyNumberFormat="0" applyFill="0" applyBorder="0" applyAlignment="0" applyProtection="0"/>
    <xf numFmtId="0" fontId="2" fillId="18"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 fillId="11"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9" fillId="3"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11" borderId="0" applyNumberFormat="0" applyBorder="0" applyAlignment="0" applyProtection="0"/>
    <xf numFmtId="0" fontId="2" fillId="18" borderId="0" applyNumberFormat="0" applyBorder="0" applyAlignment="0" applyProtection="0"/>
    <xf numFmtId="0" fontId="16" fillId="29"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11" fillId="5"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4" fillId="7" borderId="3" applyNumberFormat="0" applyAlignment="0" applyProtection="0"/>
    <xf numFmtId="0" fontId="14" fillId="7" borderId="3" applyNumberFormat="0" applyAlignment="0" applyProtection="0"/>
    <xf numFmtId="0" fontId="15" fillId="0" borderId="0" applyNumberFormat="0" applyFill="0" applyBorder="0" applyAlignment="0" applyProtection="0"/>
    <xf numFmtId="0" fontId="16" fillId="21" borderId="0" applyNumberFormat="0" applyBorder="0" applyAlignment="0" applyProtection="0"/>
    <xf numFmtId="0" fontId="9" fillId="3"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16" fillId="12" borderId="0" applyNumberFormat="0" applyBorder="0" applyAlignment="0" applyProtection="0"/>
    <xf numFmtId="0" fontId="16" fillId="17" borderId="0" applyNumberFormat="0" applyBorder="0" applyAlignment="0" applyProtection="0"/>
    <xf numFmtId="0" fontId="2" fillId="8" borderId="4" applyNumberFormat="0" applyFont="0" applyAlignment="0" applyProtection="0"/>
    <xf numFmtId="0" fontId="16" fillId="20"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2" fillId="14" borderId="0" applyNumberFormat="0" applyBorder="0" applyAlignment="0" applyProtection="0"/>
    <xf numFmtId="0" fontId="9" fillId="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9" fillId="3" borderId="0" applyNumberFormat="0" applyBorder="0" applyAlignment="0" applyProtection="0"/>
    <xf numFmtId="0" fontId="2" fillId="18" borderId="0" applyNumberFormat="0" applyBorder="0" applyAlignment="0" applyProtection="0"/>
    <xf numFmtId="0" fontId="14" fillId="7" borderId="3" applyNumberFormat="0" applyAlignment="0" applyProtection="0"/>
    <xf numFmtId="0" fontId="10" fillId="4" borderId="0" applyNumberFormat="0" applyBorder="0" applyAlignment="0" applyProtection="0"/>
    <xf numFmtId="0" fontId="2" fillId="19" borderId="0" applyNumberFormat="0" applyBorder="0" applyAlignment="0" applyProtection="0"/>
    <xf numFmtId="0" fontId="11" fillId="5" borderId="0" applyNumberFormat="0" applyBorder="0" applyAlignment="0" applyProtection="0"/>
    <xf numFmtId="0" fontId="8" fillId="0" borderId="0" applyNumberFormat="0" applyFill="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2" fillId="10" borderId="0" applyNumberFormat="0" applyBorder="0" applyAlignment="0" applyProtection="0"/>
    <xf numFmtId="0" fontId="16" fillId="29"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6" fillId="13" borderId="0" applyNumberFormat="0" applyBorder="0" applyAlignment="0" applyProtection="0"/>
    <xf numFmtId="0" fontId="16" fillId="9"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0" fontId="2" fillId="8" borderId="4" applyNumberFormat="0" applyFont="0" applyAlignment="0" applyProtection="0"/>
    <xf numFmtId="0" fontId="9" fillId="3" borderId="0" applyNumberFormat="0" applyBorder="0" applyAlignment="0" applyProtection="0"/>
    <xf numFmtId="0" fontId="16" fillId="28" borderId="0" applyNumberFormat="0" applyBorder="0" applyAlignment="0" applyProtection="0"/>
    <xf numFmtId="0" fontId="2" fillId="18" borderId="0" applyNumberFormat="0" applyBorder="0" applyAlignment="0" applyProtection="0"/>
    <xf numFmtId="0" fontId="2" fillId="8" borderId="4" applyNumberFormat="0" applyFont="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2" fillId="6" borderId="1" applyNumberFormat="0" applyAlignment="0" applyProtection="0"/>
    <xf numFmtId="0" fontId="16" fillId="20"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2" fillId="15"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2" fillId="11" borderId="0" applyNumberFormat="0" applyBorder="0" applyAlignment="0" applyProtection="0"/>
    <xf numFmtId="0" fontId="16" fillId="28" borderId="0" applyNumberFormat="0" applyBorder="0" applyAlignment="0" applyProtection="0"/>
    <xf numFmtId="0" fontId="13" fillId="0" borderId="2" applyNumberFormat="0" applyFill="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2" fillId="26" borderId="0" applyNumberFormat="0" applyBorder="0" applyAlignment="0" applyProtection="0"/>
    <xf numFmtId="0" fontId="15" fillId="0" borderId="0" applyNumberFormat="0" applyFill="0" applyBorder="0" applyAlignment="0" applyProtection="0"/>
    <xf numFmtId="0" fontId="11" fillId="5"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164" fontId="2" fillId="0" borderId="0" applyFont="0" applyFill="0" applyBorder="0" applyAlignment="0" applyProtection="0"/>
    <xf numFmtId="0" fontId="2" fillId="14" borderId="0" applyNumberFormat="0" applyBorder="0" applyAlignment="0" applyProtection="0"/>
    <xf numFmtId="0" fontId="6" fillId="0" borderId="5" applyNumberFormat="0" applyFill="0" applyAlignment="0" applyProtection="0"/>
    <xf numFmtId="0" fontId="9" fillId="3" borderId="0" applyNumberFormat="0" applyBorder="0" applyAlignment="0" applyProtection="0"/>
    <xf numFmtId="0" fontId="12" fillId="6" borderId="1" applyNumberFormat="0" applyAlignment="0" applyProtection="0"/>
    <xf numFmtId="0" fontId="6" fillId="0" borderId="5" applyNumberFormat="0" applyFill="0" applyAlignment="0" applyProtection="0"/>
    <xf numFmtId="0" fontId="2" fillId="30" borderId="0" applyNumberFormat="0" applyBorder="0" applyAlignment="0" applyProtection="0"/>
    <xf numFmtId="0" fontId="2" fillId="8" borderId="4" applyNumberFormat="0" applyFont="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11" fillId="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166" fontId="2" fillId="0" borderId="0" applyFont="0" applyFill="0" applyBorder="0" applyAlignment="0" applyProtection="0"/>
    <xf numFmtId="0" fontId="16" fillId="21"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6" fillId="21" borderId="0" applyNumberFormat="0" applyBorder="0" applyAlignment="0" applyProtection="0"/>
    <xf numFmtId="0" fontId="12" fillId="6" borderId="1" applyNumberFormat="0" applyAlignment="0" applyProtection="0"/>
    <xf numFmtId="0" fontId="16" fillId="29" borderId="0" applyNumberFormat="0" applyBorder="0" applyAlignment="0" applyProtection="0"/>
    <xf numFmtId="0" fontId="16" fillId="13" borderId="0" applyNumberFormat="0" applyBorder="0" applyAlignment="0" applyProtection="0"/>
    <xf numFmtId="0" fontId="2" fillId="18" borderId="0" applyNumberFormat="0" applyBorder="0" applyAlignment="0" applyProtection="0"/>
    <xf numFmtId="0" fontId="16" fillId="24"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2" fillId="8" borderId="4" applyNumberFormat="0" applyFont="0" applyAlignment="0" applyProtection="0"/>
    <xf numFmtId="0" fontId="16" fillId="25" borderId="0" applyNumberFormat="0" applyBorder="0" applyAlignment="0" applyProtection="0"/>
    <xf numFmtId="0" fontId="16" fillId="9" borderId="0" applyNumberFormat="0" applyBorder="0" applyAlignment="0" applyProtection="0"/>
    <xf numFmtId="0" fontId="11" fillId="5" borderId="0" applyNumberFormat="0" applyBorder="0" applyAlignment="0" applyProtection="0"/>
    <xf numFmtId="0" fontId="2" fillId="22" borderId="0" applyNumberFormat="0" applyBorder="0" applyAlignment="0" applyProtection="0"/>
    <xf numFmtId="0" fontId="10" fillId="4" borderId="0" applyNumberFormat="0" applyBorder="0" applyAlignment="0" applyProtection="0"/>
    <xf numFmtId="0" fontId="16" fillId="29"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2" fillId="30" borderId="0" applyNumberFormat="0" applyBorder="0" applyAlignment="0" applyProtection="0"/>
    <xf numFmtId="0" fontId="12" fillId="6" borderId="1" applyNumberFormat="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164" fontId="2" fillId="0" borderId="0" applyFont="0" applyFill="0" applyBorder="0" applyAlignment="0" applyProtection="0"/>
    <xf numFmtId="0" fontId="2" fillId="11" borderId="0" applyNumberFormat="0" applyBorder="0" applyAlignment="0" applyProtection="0"/>
    <xf numFmtId="0" fontId="16" fillId="24" borderId="0" applyNumberFormat="0" applyBorder="0" applyAlignment="0" applyProtection="0"/>
    <xf numFmtId="0" fontId="16" fillId="17" borderId="0" applyNumberFormat="0" applyBorder="0" applyAlignment="0" applyProtection="0"/>
    <xf numFmtId="0" fontId="2" fillId="11" borderId="0" applyNumberFormat="0" applyBorder="0" applyAlignment="0" applyProtection="0"/>
    <xf numFmtId="0" fontId="16" fillId="9" borderId="0" applyNumberFormat="0" applyBorder="0" applyAlignment="0" applyProtection="0"/>
    <xf numFmtId="0" fontId="10" fillId="4" borderId="0" applyNumberFormat="0" applyBorder="0" applyAlignment="0" applyProtection="0"/>
    <xf numFmtId="0" fontId="6" fillId="0" borderId="5" applyNumberFormat="0" applyFill="0" applyAlignment="0" applyProtection="0"/>
    <xf numFmtId="0" fontId="2" fillId="11"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164" fontId="2" fillId="0" borderId="0" applyFont="0" applyFill="0" applyBorder="0" applyAlignment="0" applyProtection="0"/>
    <xf numFmtId="0" fontId="16" fillId="28" borderId="0" applyNumberFormat="0" applyBorder="0" applyAlignment="0" applyProtection="0"/>
    <xf numFmtId="0" fontId="13" fillId="0" borderId="2" applyNumberFormat="0" applyFill="0" applyAlignment="0" applyProtection="0"/>
    <xf numFmtId="0" fontId="2" fillId="10" borderId="0" applyNumberFormat="0" applyBorder="0" applyAlignment="0" applyProtection="0"/>
    <xf numFmtId="0" fontId="15" fillId="0" borderId="0" applyNumberFormat="0" applyFill="0" applyBorder="0" applyAlignment="0" applyProtection="0"/>
    <xf numFmtId="0" fontId="2" fillId="14"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2" fillId="8" borderId="4" applyNumberFormat="0" applyFont="0" applyAlignment="0" applyProtection="0"/>
    <xf numFmtId="0" fontId="16" fillId="17"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24" borderId="0" applyNumberFormat="0" applyBorder="0" applyAlignment="0" applyProtection="0"/>
    <xf numFmtId="0" fontId="16" fillId="16"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2" fillId="18"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6" fillId="0" borderId="5" applyNumberFormat="0" applyFill="0" applyAlignment="0" applyProtection="0"/>
    <xf numFmtId="0" fontId="2" fillId="26" borderId="0" applyNumberFormat="0" applyBorder="0" applyAlignment="0" applyProtection="0"/>
    <xf numFmtId="0" fontId="2" fillId="22" borderId="0" applyNumberFormat="0" applyBorder="0" applyAlignment="0" applyProtection="0"/>
    <xf numFmtId="0" fontId="16" fillId="1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16" fillId="16" borderId="0" applyNumberFormat="0" applyBorder="0" applyAlignment="0" applyProtection="0"/>
    <xf numFmtId="0" fontId="16" fillId="9" borderId="0" applyNumberFormat="0" applyBorder="0" applyAlignment="0" applyProtection="0"/>
    <xf numFmtId="0" fontId="11" fillId="5"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16" fillId="24"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6" fillId="20"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2" fillId="11" borderId="0" applyNumberFormat="0" applyBorder="0" applyAlignment="0" applyProtection="0"/>
    <xf numFmtId="0" fontId="16" fillId="29" borderId="0" applyNumberFormat="0" applyBorder="0" applyAlignment="0" applyProtection="0"/>
    <xf numFmtId="0" fontId="16" fillId="16"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2" fillId="27"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2" fillId="19"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4" fillId="7" borderId="3" applyNumberFormat="0" applyAlignment="0" applyProtection="0"/>
    <xf numFmtId="0" fontId="2" fillId="14" borderId="0" applyNumberFormat="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20" borderId="0" applyNumberFormat="0" applyBorder="0" applyAlignment="0" applyProtection="0"/>
    <xf numFmtId="167" fontId="2" fillId="0" borderId="0" applyFont="0" applyFill="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22"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16" fillId="9" borderId="0" applyNumberFormat="0" applyBorder="0" applyAlignment="0" applyProtection="0"/>
    <xf numFmtId="0" fontId="2" fillId="30"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2" fillId="8" borderId="4"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166" fontId="2" fillId="0" borderId="0" applyFont="0" applyFill="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2" fillId="22"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2" fillId="15" borderId="0" applyNumberFormat="0" applyBorder="0" applyAlignment="0" applyProtection="0"/>
    <xf numFmtId="0" fontId="16" fillId="32" borderId="0" applyNumberFormat="0" applyBorder="0" applyAlignment="0" applyProtection="0"/>
    <xf numFmtId="0" fontId="13" fillId="0" borderId="2" applyNumberFormat="0" applyFill="0" applyAlignment="0" applyProtection="0"/>
    <xf numFmtId="0" fontId="16" fillId="21" borderId="0" applyNumberFormat="0" applyBorder="0" applyAlignment="0" applyProtection="0"/>
    <xf numFmtId="0" fontId="2" fillId="30" borderId="0" applyNumberFormat="0" applyBorder="0" applyAlignment="0" applyProtection="0"/>
    <xf numFmtId="0" fontId="16" fillId="29"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166" fontId="2" fillId="0" borderId="0" applyFont="0" applyFill="0" applyBorder="0" applyAlignment="0" applyProtection="0"/>
    <xf numFmtId="0" fontId="12" fillId="6" borderId="1" applyNumberFormat="0" applyAlignment="0" applyProtection="0"/>
    <xf numFmtId="0" fontId="16" fillId="21" borderId="0" applyNumberFormat="0" applyBorder="0" applyAlignment="0" applyProtection="0"/>
    <xf numFmtId="0" fontId="16" fillId="12"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2" fillId="15" borderId="0" applyNumberFormat="0" applyBorder="0" applyAlignment="0" applyProtection="0"/>
    <xf numFmtId="0" fontId="16" fillId="17" borderId="0" applyNumberFormat="0" applyBorder="0" applyAlignment="0" applyProtection="0"/>
    <xf numFmtId="0" fontId="2" fillId="1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6" fillId="21" borderId="0" applyNumberFormat="0" applyBorder="0" applyAlignment="0" applyProtection="0"/>
    <xf numFmtId="0" fontId="2" fillId="30"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2" fillId="14" borderId="0" applyNumberFormat="0" applyBorder="0" applyAlignment="0" applyProtection="0"/>
    <xf numFmtId="0" fontId="16" fillId="2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166" fontId="2" fillId="0" borderId="0" applyFont="0" applyFill="0" applyBorder="0" applyAlignment="0" applyProtection="0"/>
    <xf numFmtId="0" fontId="16" fillId="29" borderId="0" applyNumberFormat="0" applyBorder="0" applyAlignment="0" applyProtection="0"/>
    <xf numFmtId="0" fontId="2" fillId="22"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9"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1" borderId="0" applyNumberFormat="0" applyBorder="0" applyAlignment="0" applyProtection="0"/>
    <xf numFmtId="0" fontId="2" fillId="15"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167" fontId="2" fillId="0" borderId="0" applyFont="0" applyFill="0" applyBorder="0" applyAlignment="0" applyProtection="0"/>
    <xf numFmtId="0" fontId="16" fillId="25"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2" fillId="10"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9" fillId="3" borderId="0" applyNumberFormat="0" applyBorder="0" applyAlignment="0" applyProtection="0"/>
    <xf numFmtId="166" fontId="2" fillId="0" borderId="0" applyFont="0" applyFill="0" applyBorder="0" applyAlignment="0" applyProtection="0"/>
    <xf numFmtId="0" fontId="13" fillId="0" borderId="2" applyNumberFormat="0" applyFill="0" applyAlignment="0" applyProtection="0"/>
    <xf numFmtId="0" fontId="9" fillId="3"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12" fillId="6" borderId="1" applyNumberFormat="0" applyAlignment="0" applyProtection="0"/>
    <xf numFmtId="0" fontId="16" fillId="16" borderId="0" applyNumberFormat="0" applyBorder="0" applyAlignment="0" applyProtection="0"/>
    <xf numFmtId="0" fontId="2" fillId="10" borderId="0" applyNumberFormat="0" applyBorder="0" applyAlignment="0" applyProtection="0"/>
    <xf numFmtId="0" fontId="10" fillId="4" borderId="0" applyNumberFormat="0" applyBorder="0" applyAlignment="0" applyProtection="0"/>
    <xf numFmtId="0" fontId="16" fillId="25" borderId="0" applyNumberFormat="0" applyBorder="0" applyAlignment="0" applyProtection="0"/>
    <xf numFmtId="9" fontId="2" fillId="0" borderId="0" applyFont="0" applyFill="0" applyBorder="0" applyAlignment="0" applyProtection="0"/>
    <xf numFmtId="0" fontId="16" fillId="29" borderId="0" applyNumberFormat="0" applyBorder="0" applyAlignment="0" applyProtection="0"/>
    <xf numFmtId="164" fontId="2" fillId="0" borderId="0" applyFont="0" applyFill="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1" fillId="5" borderId="0" applyNumberFormat="0" applyBorder="0" applyAlignment="0" applyProtection="0"/>
    <xf numFmtId="0" fontId="2" fillId="8" borderId="4" applyNumberFormat="0" applyFont="0" applyAlignment="0" applyProtection="0"/>
    <xf numFmtId="164" fontId="2" fillId="0" borderId="0" applyFont="0" applyFill="0" applyBorder="0" applyAlignment="0" applyProtection="0"/>
    <xf numFmtId="0" fontId="13" fillId="0" borderId="2" applyNumberFormat="0" applyFill="0" applyAlignment="0" applyProtection="0"/>
    <xf numFmtId="0" fontId="16" fillId="16"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164" fontId="2" fillId="0" borderId="0" applyFont="0" applyFill="0" applyBorder="0" applyAlignment="0" applyProtection="0"/>
    <xf numFmtId="0" fontId="2" fillId="31" borderId="0" applyNumberFormat="0" applyBorder="0" applyAlignment="0" applyProtection="0"/>
    <xf numFmtId="0" fontId="2" fillId="11" borderId="0" applyNumberFormat="0" applyBorder="0" applyAlignment="0" applyProtection="0"/>
    <xf numFmtId="167" fontId="2" fillId="0" borderId="0" applyFont="0" applyFill="0" applyBorder="0" applyAlignment="0" applyProtection="0"/>
    <xf numFmtId="164" fontId="2" fillId="0" borderId="0" applyFont="0" applyFill="0" applyBorder="0" applyAlignment="0" applyProtection="0"/>
    <xf numFmtId="0" fontId="10" fillId="4"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1" fillId="5"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23" borderId="0" applyNumberFormat="0" applyBorder="0" applyAlignment="0" applyProtection="0"/>
    <xf numFmtId="0" fontId="12" fillId="6" borderId="1" applyNumberFormat="0" applyAlignment="0" applyProtection="0"/>
    <xf numFmtId="0" fontId="16" fillId="29" borderId="0" applyNumberFormat="0" applyBorder="0" applyAlignment="0" applyProtection="0"/>
    <xf numFmtId="164" fontId="2" fillId="0" borderId="0" applyFont="0" applyFill="0" applyBorder="0" applyAlignment="0" applyProtection="0"/>
    <xf numFmtId="0" fontId="2" fillId="19" borderId="0" applyNumberFormat="0" applyBorder="0" applyAlignment="0" applyProtection="0"/>
    <xf numFmtId="0" fontId="13" fillId="0" borderId="2" applyNumberFormat="0" applyFill="0" applyAlignment="0" applyProtection="0"/>
    <xf numFmtId="0" fontId="16" fillId="20"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2" fillId="31"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2" fillId="1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3" fillId="0" borderId="2" applyNumberFormat="0" applyFill="0" applyAlignment="0" applyProtection="0"/>
    <xf numFmtId="0" fontId="2" fillId="10"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26" borderId="0" applyNumberFormat="0" applyBorder="0" applyAlignment="0" applyProtection="0"/>
    <xf numFmtId="0" fontId="8" fillId="0" borderId="0" applyNumberFormat="0" applyFill="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164" fontId="2" fillId="0" borderId="0" applyFont="0" applyFill="0" applyBorder="0" applyAlignment="0" applyProtection="0"/>
    <xf numFmtId="0" fontId="16" fillId="32" borderId="0" applyNumberFormat="0" applyBorder="0" applyAlignment="0" applyProtection="0"/>
    <xf numFmtId="0" fontId="9" fillId="3" borderId="0" applyNumberFormat="0" applyBorder="0" applyAlignment="0" applyProtection="0"/>
    <xf numFmtId="0" fontId="2" fillId="19" borderId="0" applyNumberFormat="0" applyBorder="0" applyAlignment="0" applyProtection="0"/>
    <xf numFmtId="0" fontId="15" fillId="0" borderId="0" applyNumberFormat="0" applyFill="0" applyBorder="0" applyAlignment="0" applyProtection="0"/>
    <xf numFmtId="0" fontId="2" fillId="10" borderId="0" applyNumberFormat="0" applyBorder="0" applyAlignment="0" applyProtection="0"/>
    <xf numFmtId="0" fontId="2" fillId="31"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166" fontId="2" fillId="0" borderId="0" applyFont="0" applyFill="0" applyBorder="0" applyAlignment="0" applyProtection="0"/>
    <xf numFmtId="0" fontId="16" fillId="17"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14" fillId="7" borderId="3" applyNumberFormat="0" applyAlignment="0" applyProtection="0"/>
    <xf numFmtId="0" fontId="16" fillId="2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167" fontId="2" fillId="0" borderId="0" applyFont="0" applyFill="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2" fillId="23" borderId="0" applyNumberFormat="0" applyBorder="0" applyAlignment="0" applyProtection="0"/>
    <xf numFmtId="0" fontId="2" fillId="10"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2" fillId="27"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2" fillId="6" borderId="1" applyNumberFormat="0" applyAlignment="0" applyProtection="0"/>
    <xf numFmtId="0" fontId="15" fillId="0" borderId="0" applyNumberFormat="0" applyFill="0" applyBorder="0" applyAlignment="0" applyProtection="0"/>
    <xf numFmtId="0" fontId="2" fillId="22" borderId="0" applyNumberFormat="0" applyBorder="0" applyAlignment="0" applyProtection="0"/>
    <xf numFmtId="0" fontId="15" fillId="0" borderId="0" applyNumberFormat="0" applyFill="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2" fillId="11" borderId="0" applyNumberFormat="0" applyBorder="0" applyAlignment="0" applyProtection="0"/>
    <xf numFmtId="0" fontId="2" fillId="19" borderId="0" applyNumberFormat="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9"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16" fillId="21" borderId="0" applyNumberFormat="0" applyBorder="0" applyAlignment="0" applyProtection="0"/>
    <xf numFmtId="0" fontId="16" fillId="16" borderId="0" applyNumberFormat="0" applyBorder="0" applyAlignment="0" applyProtection="0"/>
    <xf numFmtId="0" fontId="8" fillId="0" borderId="0" applyNumberFormat="0" applyFill="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16" fillId="16" borderId="0" applyNumberFormat="0" applyBorder="0" applyAlignment="0" applyProtection="0"/>
    <xf numFmtId="0" fontId="12" fillId="6" borderId="1" applyNumberFormat="0" applyAlignment="0" applyProtection="0"/>
    <xf numFmtId="0" fontId="2" fillId="23" borderId="0" applyNumberFormat="0" applyBorder="0" applyAlignment="0" applyProtection="0"/>
    <xf numFmtId="0" fontId="2" fillId="22"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3" fillId="0" borderId="2"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4" fillId="7" borderId="3" applyNumberFormat="0" applyAlignment="0" applyProtection="0"/>
    <xf numFmtId="0" fontId="6" fillId="0" borderId="5" applyNumberFormat="0" applyFill="0" applyAlignment="0" applyProtection="0"/>
    <xf numFmtId="0" fontId="16" fillId="20" borderId="0" applyNumberFormat="0" applyBorder="0" applyAlignment="0" applyProtection="0"/>
    <xf numFmtId="0" fontId="16" fillId="24" borderId="0" applyNumberFormat="0" applyBorder="0" applyAlignment="0" applyProtection="0"/>
    <xf numFmtId="0" fontId="2" fillId="27" borderId="0" applyNumberFormat="0" applyBorder="0" applyAlignment="0" applyProtection="0"/>
    <xf numFmtId="0" fontId="9" fillId="3" borderId="0" applyNumberFormat="0" applyBorder="0" applyAlignment="0" applyProtection="0"/>
    <xf numFmtId="0" fontId="13" fillId="0" borderId="2" applyNumberFormat="0" applyFill="0" applyAlignment="0" applyProtection="0"/>
    <xf numFmtId="0" fontId="14" fillId="7" borderId="3" applyNumberFormat="0" applyAlignment="0" applyProtection="0"/>
    <xf numFmtId="0" fontId="16" fillId="16" borderId="0" applyNumberFormat="0" applyBorder="0" applyAlignment="0" applyProtection="0"/>
    <xf numFmtId="0" fontId="13" fillId="0" borderId="2" applyNumberFormat="0" applyFill="0" applyAlignment="0" applyProtection="0"/>
    <xf numFmtId="0" fontId="14" fillId="7" borderId="3" applyNumberFormat="0" applyAlignment="0" applyProtection="0"/>
    <xf numFmtId="0" fontId="16" fillId="20" borderId="0" applyNumberFormat="0" applyBorder="0" applyAlignment="0" applyProtection="0"/>
    <xf numFmtId="0" fontId="8" fillId="0" borderId="0" applyNumberFormat="0" applyFill="0" applyBorder="0" applyAlignment="0" applyProtection="0"/>
    <xf numFmtId="0" fontId="2" fillId="8" borderId="4" applyNumberFormat="0" applyFont="0" applyAlignment="0" applyProtection="0"/>
    <xf numFmtId="0" fontId="16" fillId="12"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16" fillId="17"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166" fontId="2" fillId="0" borderId="0" applyFont="0" applyFill="0" applyBorder="0" applyAlignment="0" applyProtection="0"/>
    <xf numFmtId="0" fontId="16" fillId="32"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6" fillId="32"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9" fillId="3" borderId="0" applyNumberFormat="0" applyBorder="0" applyAlignment="0" applyProtection="0"/>
    <xf numFmtId="0" fontId="8" fillId="0" borderId="0" applyNumberFormat="0" applyFill="0" applyBorder="0" applyAlignment="0" applyProtection="0"/>
    <xf numFmtId="0" fontId="2" fillId="10"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4" fillId="7" borderId="3" applyNumberFormat="0" applyAlignment="0" applyProtection="0"/>
    <xf numFmtId="0" fontId="6" fillId="0" borderId="5" applyNumberFormat="0" applyFill="0" applyAlignment="0" applyProtection="0"/>
    <xf numFmtId="0" fontId="16" fillId="17" borderId="0" applyNumberFormat="0" applyBorder="0" applyAlignment="0" applyProtection="0"/>
    <xf numFmtId="0" fontId="6" fillId="0" borderId="5" applyNumberFormat="0" applyFill="0" applyAlignment="0" applyProtection="0"/>
    <xf numFmtId="0" fontId="16" fillId="29" borderId="0" applyNumberFormat="0" applyBorder="0" applyAlignment="0" applyProtection="0"/>
    <xf numFmtId="0" fontId="16" fillId="20"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2" fillId="6" borderId="1" applyNumberFormat="0" applyAlignment="0" applyProtection="0"/>
    <xf numFmtId="0" fontId="2" fillId="8" borderId="4" applyNumberFormat="0" applyFont="0" applyAlignment="0" applyProtection="0"/>
    <xf numFmtId="0" fontId="16" fillId="28"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12" borderId="0" applyNumberFormat="0" applyBorder="0" applyAlignment="0" applyProtection="0"/>
    <xf numFmtId="0" fontId="12" fillId="6" borderId="1" applyNumberFormat="0" applyAlignment="0" applyProtection="0"/>
    <xf numFmtId="0" fontId="2" fillId="23"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1" fillId="5" borderId="0" applyNumberFormat="0" applyBorder="0" applyAlignment="0" applyProtection="0"/>
    <xf numFmtId="0" fontId="16" fillId="24"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13" fillId="0" borderId="2" applyNumberFormat="0" applyFill="0" applyAlignment="0" applyProtection="0"/>
    <xf numFmtId="0" fontId="16" fillId="21" borderId="0" applyNumberFormat="0" applyBorder="0" applyAlignment="0" applyProtection="0"/>
    <xf numFmtId="164" fontId="2"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0" fontId="12" fillId="6" borderId="1" applyNumberFormat="0" applyAlignment="0" applyProtection="0"/>
    <xf numFmtId="0" fontId="6" fillId="0" borderId="5" applyNumberFormat="0" applyFill="0" applyAlignment="0" applyProtection="0"/>
    <xf numFmtId="0" fontId="9" fillId="3" borderId="0" applyNumberFormat="0" applyBorder="0" applyAlignment="0" applyProtection="0"/>
    <xf numFmtId="0" fontId="12" fillId="6" borderId="1" applyNumberFormat="0" applyAlignment="0" applyProtection="0"/>
    <xf numFmtId="0" fontId="2" fillId="27"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4" borderId="0" applyNumberFormat="0" applyBorder="0" applyAlignment="0" applyProtection="0"/>
    <xf numFmtId="0" fontId="10" fillId="4" borderId="0" applyNumberFormat="0" applyBorder="0" applyAlignment="0" applyProtection="0"/>
    <xf numFmtId="0" fontId="2" fillId="19"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2" fillId="11" borderId="0" applyNumberFormat="0" applyBorder="0" applyAlignment="0" applyProtection="0"/>
    <xf numFmtId="0" fontId="16" fillId="24" borderId="0" applyNumberFormat="0" applyBorder="0" applyAlignment="0" applyProtection="0"/>
    <xf numFmtId="0" fontId="8" fillId="0" borderId="0" applyNumberFormat="0" applyFill="0" applyBorder="0" applyAlignment="0" applyProtection="0"/>
    <xf numFmtId="0" fontId="2" fillId="18" borderId="0" applyNumberFormat="0" applyBorder="0" applyAlignment="0" applyProtection="0"/>
    <xf numFmtId="0" fontId="13" fillId="0" borderId="2" applyNumberFormat="0" applyFill="0" applyAlignment="0" applyProtection="0"/>
    <xf numFmtId="0" fontId="9" fillId="3" borderId="0" applyNumberFormat="0" applyBorder="0" applyAlignment="0" applyProtection="0"/>
    <xf numFmtId="0" fontId="2" fillId="23" borderId="0" applyNumberFormat="0" applyBorder="0" applyAlignment="0" applyProtection="0"/>
    <xf numFmtId="0" fontId="14" fillId="7" borderId="3" applyNumberFormat="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164" fontId="2" fillId="0" borderId="0" applyFont="0" applyFill="0" applyBorder="0" applyAlignment="0" applyProtection="0"/>
    <xf numFmtId="0" fontId="16" fillId="21" borderId="0" applyNumberFormat="0" applyBorder="0" applyAlignment="0" applyProtection="0"/>
    <xf numFmtId="0" fontId="9" fillId="3"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0" fontId="16" fillId="32" borderId="0" applyNumberFormat="0" applyBorder="0" applyAlignment="0" applyProtection="0"/>
    <xf numFmtId="0" fontId="2" fillId="27" borderId="0" applyNumberFormat="0" applyBorder="0" applyAlignment="0" applyProtection="0"/>
    <xf numFmtId="0" fontId="12" fillId="6" borderId="1" applyNumberFormat="0" applyAlignment="0" applyProtection="0"/>
    <xf numFmtId="166" fontId="2" fillId="0" borderId="0" applyFont="0" applyFill="0" applyBorder="0" applyAlignment="0" applyProtection="0"/>
    <xf numFmtId="0" fontId="16" fillId="28" borderId="0" applyNumberFormat="0" applyBorder="0" applyAlignment="0" applyProtection="0"/>
    <xf numFmtId="166" fontId="2" fillId="0" borderId="0" applyFont="0" applyFill="0" applyBorder="0" applyAlignment="0" applyProtection="0"/>
    <xf numFmtId="0" fontId="16" fillId="25" borderId="0" applyNumberFormat="0" applyBorder="0" applyAlignment="0" applyProtection="0"/>
    <xf numFmtId="0" fontId="16" fillId="24" borderId="0" applyNumberFormat="0" applyBorder="0" applyAlignment="0" applyProtection="0"/>
    <xf numFmtId="0" fontId="2" fillId="23"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2" fillId="6" borderId="1" applyNumberFormat="0" applyAlignment="0" applyProtection="0"/>
    <xf numFmtId="0" fontId="10" fillId="4" borderId="0" applyNumberFormat="0" applyBorder="0" applyAlignment="0" applyProtection="0"/>
    <xf numFmtId="0" fontId="8" fillId="0" borderId="0" applyNumberFormat="0" applyFill="0" applyBorder="0" applyAlignment="0" applyProtection="0"/>
    <xf numFmtId="0" fontId="2" fillId="11" borderId="0" applyNumberFormat="0" applyBorder="0" applyAlignment="0" applyProtection="0"/>
    <xf numFmtId="0" fontId="16" fillId="12" borderId="0" applyNumberFormat="0" applyBorder="0" applyAlignment="0" applyProtection="0"/>
    <xf numFmtId="0" fontId="8" fillId="0" borderId="0" applyNumberFormat="0" applyFill="0" applyBorder="0" applyAlignment="0" applyProtection="0"/>
    <xf numFmtId="0" fontId="2" fillId="26" borderId="0" applyNumberFormat="0" applyBorder="0" applyAlignment="0" applyProtection="0"/>
    <xf numFmtId="0" fontId="16" fillId="12" borderId="0" applyNumberFormat="0" applyBorder="0" applyAlignment="0" applyProtection="0"/>
    <xf numFmtId="164" fontId="2" fillId="0" borderId="0" applyFont="0" applyFill="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1" borderId="0" applyNumberFormat="0" applyBorder="0" applyAlignment="0" applyProtection="0"/>
    <xf numFmtId="0" fontId="9" fillId="3"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2" fillId="15" borderId="0" applyNumberFormat="0" applyBorder="0" applyAlignment="0" applyProtection="0"/>
    <xf numFmtId="0" fontId="2" fillId="18"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167" fontId="2" fillId="0" borderId="0" applyFont="0" applyFill="0" applyBorder="0" applyAlignment="0" applyProtection="0"/>
    <xf numFmtId="0" fontId="6" fillId="0" borderId="5" applyNumberFormat="0" applyFill="0" applyAlignment="0" applyProtection="0"/>
    <xf numFmtId="0" fontId="16" fillId="12" borderId="0" applyNumberFormat="0" applyBorder="0" applyAlignment="0" applyProtection="0"/>
    <xf numFmtId="164" fontId="2" fillId="0" borderId="0" applyFont="0" applyFill="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2" fillId="15"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13" fillId="0" borderId="2" applyNumberFormat="0" applyFill="0" applyAlignment="0" applyProtection="0"/>
    <xf numFmtId="0" fontId="2" fillId="8" borderId="4" applyNumberFormat="0" applyFont="0" applyAlignment="0" applyProtection="0"/>
    <xf numFmtId="0" fontId="2" fillId="31" borderId="0" applyNumberFormat="0" applyBorder="0" applyAlignment="0" applyProtection="0"/>
    <xf numFmtId="0" fontId="16" fillId="2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13" fillId="0" borderId="2" applyNumberFormat="0" applyFill="0" applyAlignment="0" applyProtection="0"/>
    <xf numFmtId="0" fontId="16" fillId="12" borderId="0" applyNumberFormat="0" applyBorder="0" applyAlignment="0" applyProtection="0"/>
    <xf numFmtId="0" fontId="11" fillId="5"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2" fillId="22" borderId="0" applyNumberFormat="0" applyBorder="0" applyAlignment="0" applyProtection="0"/>
    <xf numFmtId="0" fontId="15"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6" fillId="29" borderId="0" applyNumberFormat="0" applyBorder="0" applyAlignment="0" applyProtection="0"/>
    <xf numFmtId="0" fontId="16" fillId="24" borderId="0" applyNumberFormat="0" applyBorder="0" applyAlignment="0" applyProtection="0"/>
    <xf numFmtId="0" fontId="15" fillId="0" borderId="0" applyNumberFormat="0" applyFill="0" applyBorder="0" applyAlignment="0" applyProtection="0"/>
    <xf numFmtId="0" fontId="9" fillId="3"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16" fillId="24"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16" fillId="28" borderId="0" applyNumberFormat="0" applyBorder="0" applyAlignment="0" applyProtection="0"/>
    <xf numFmtId="0" fontId="2" fillId="26"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2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2" fillId="8" borderId="4" applyNumberFormat="0" applyFont="0" applyAlignment="0" applyProtection="0"/>
    <xf numFmtId="0" fontId="8" fillId="0" borderId="0" applyNumberFormat="0" applyFill="0" applyBorder="0" applyAlignment="0" applyProtection="0"/>
    <xf numFmtId="0" fontId="6" fillId="0" borderId="5" applyNumberFormat="0" applyFill="0" applyAlignment="0" applyProtection="0"/>
    <xf numFmtId="0" fontId="16" fillId="24" borderId="0" applyNumberFormat="0" applyBorder="0" applyAlignment="0" applyProtection="0"/>
    <xf numFmtId="0" fontId="6" fillId="0" borderId="5" applyNumberFormat="0" applyFill="0" applyAlignment="0" applyProtection="0"/>
    <xf numFmtId="0" fontId="15" fillId="0" borderId="0" applyNumberFormat="0" applyFill="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2" fillId="22"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2" fillId="22"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5" fillId="0" borderId="0" applyNumberFormat="0" applyFill="0" applyBorder="0" applyAlignment="0" applyProtection="0"/>
    <xf numFmtId="0" fontId="2" fillId="23"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4" fillId="7" borderId="3" applyNumberFormat="0" applyAlignment="0" applyProtection="0"/>
    <xf numFmtId="164" fontId="2" fillId="0" borderId="0" applyFont="0" applyFill="0" applyBorder="0" applyAlignment="0" applyProtection="0"/>
    <xf numFmtId="0" fontId="2" fillId="19" borderId="0" applyNumberFormat="0" applyBorder="0" applyAlignment="0" applyProtection="0"/>
    <xf numFmtId="0" fontId="13" fillId="0" borderId="2" applyNumberFormat="0" applyFill="0" applyAlignment="0" applyProtection="0"/>
    <xf numFmtId="0" fontId="2" fillId="18"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4" fillId="7" borderId="3" applyNumberFormat="0" applyAlignment="0" applyProtection="0"/>
    <xf numFmtId="0" fontId="11" fillId="5"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2" fillId="19" borderId="0" applyNumberFormat="0" applyBorder="0" applyAlignment="0" applyProtection="0"/>
    <xf numFmtId="9" fontId="2" fillId="0" borderId="0" applyFont="0" applyFill="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16" fillId="9"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6" fillId="24"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8" borderId="4" applyNumberFormat="0" applyFont="0" applyAlignment="0" applyProtection="0"/>
    <xf numFmtId="0" fontId="2" fillId="14"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166" fontId="2" fillId="0" borderId="0" applyFont="0" applyFill="0" applyBorder="0" applyAlignment="0" applyProtection="0"/>
    <xf numFmtId="0" fontId="8" fillId="0" borderId="0" applyNumberFormat="0" applyFill="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9" borderId="0" applyNumberFormat="0" applyBorder="0" applyAlignment="0" applyProtection="0"/>
    <xf numFmtId="0" fontId="2" fillId="8" borderId="4" applyNumberFormat="0" applyFont="0" applyAlignment="0" applyProtection="0"/>
    <xf numFmtId="0" fontId="8"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0" fillId="4" borderId="0" applyNumberFormat="0" applyBorder="0" applyAlignment="0" applyProtection="0"/>
    <xf numFmtId="0" fontId="2" fillId="14"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164" fontId="2" fillId="0" borderId="0" applyFont="0" applyFill="0" applyBorder="0" applyAlignment="0" applyProtection="0"/>
    <xf numFmtId="0" fontId="16" fillId="32"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29" borderId="0" applyNumberFormat="0" applyBorder="0" applyAlignment="0" applyProtection="0"/>
    <xf numFmtId="0" fontId="14" fillId="7" borderId="3" applyNumberFormat="0" applyAlignment="0" applyProtection="0"/>
    <xf numFmtId="0" fontId="16" fillId="21"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9" fillId="3" borderId="0" applyNumberFormat="0" applyBorder="0" applyAlignment="0" applyProtection="0"/>
    <xf numFmtId="9" fontId="2" fillId="0" borderId="0" applyFont="0" applyFill="0" applyBorder="0" applyAlignment="0" applyProtection="0"/>
    <xf numFmtId="0" fontId="16" fillId="24" borderId="0" applyNumberFormat="0" applyBorder="0" applyAlignment="0" applyProtection="0"/>
    <xf numFmtId="0" fontId="13" fillId="0" borderId="2" applyNumberFormat="0" applyFill="0" applyAlignment="0" applyProtection="0"/>
    <xf numFmtId="0" fontId="2" fillId="23" borderId="0" applyNumberFormat="0" applyBorder="0" applyAlignment="0" applyProtection="0"/>
    <xf numFmtId="0" fontId="14" fillId="7" borderId="3" applyNumberFormat="0" applyAlignment="0" applyProtection="0"/>
    <xf numFmtId="0" fontId="11" fillId="5"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16" fillId="24"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6" fillId="12"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2" fillId="6" borderId="1" applyNumberFormat="0" applyAlignment="0" applyProtection="0"/>
    <xf numFmtId="0" fontId="16" fillId="21"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9" fillId="3" borderId="0" applyNumberFormat="0" applyBorder="0" applyAlignment="0" applyProtection="0"/>
    <xf numFmtId="0" fontId="2" fillId="30" borderId="0" applyNumberFormat="0" applyBorder="0" applyAlignment="0" applyProtection="0"/>
    <xf numFmtId="0" fontId="16" fillId="25"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2" fillId="22" borderId="0" applyNumberFormat="0" applyBorder="0" applyAlignment="0" applyProtection="0"/>
    <xf numFmtId="0" fontId="16" fillId="21" borderId="0" applyNumberFormat="0" applyBorder="0" applyAlignment="0" applyProtection="0"/>
    <xf numFmtId="0" fontId="2" fillId="27"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5" fillId="0" borderId="0" applyNumberFormat="0" applyFill="0" applyBorder="0" applyAlignment="0" applyProtection="0"/>
    <xf numFmtId="9" fontId="2" fillId="0" borderId="0" applyFont="0" applyFill="0" applyBorder="0" applyAlignment="0" applyProtection="0"/>
    <xf numFmtId="0" fontId="2" fillId="14" borderId="0" applyNumberFormat="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12" fillId="6" borderId="1" applyNumberFormat="0" applyAlignment="0" applyProtection="0"/>
    <xf numFmtId="0" fontId="16" fillId="21" borderId="0" applyNumberFormat="0" applyBorder="0" applyAlignment="0" applyProtection="0"/>
    <xf numFmtId="0" fontId="2" fillId="30" borderId="0" applyNumberFormat="0" applyBorder="0" applyAlignment="0" applyProtection="0"/>
    <xf numFmtId="0" fontId="12" fillId="6" borderId="1" applyNumberFormat="0" applyAlignment="0" applyProtection="0"/>
    <xf numFmtId="0" fontId="12" fillId="6" borderId="1" applyNumberFormat="0" applyAlignment="0" applyProtection="0"/>
    <xf numFmtId="0" fontId="11" fillId="5"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2" fillId="10"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4" fillId="7" borderId="3" applyNumberFormat="0" applyAlignment="0" applyProtection="0"/>
    <xf numFmtId="0" fontId="2" fillId="23" borderId="0" applyNumberFormat="0" applyBorder="0" applyAlignment="0" applyProtection="0"/>
    <xf numFmtId="0" fontId="2" fillId="18"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5" fillId="0" borderId="0" applyNumberFormat="0" applyFill="0" applyBorder="0" applyAlignment="0" applyProtection="0"/>
    <xf numFmtId="0" fontId="2" fillId="22"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0" fillId="4"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2" fillId="30"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16" fillId="21"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2" fillId="31" borderId="0" applyNumberFormat="0" applyBorder="0" applyAlignment="0" applyProtection="0"/>
    <xf numFmtId="167" fontId="2" fillId="0" borderId="0" applyFont="0" applyFill="0" applyBorder="0" applyAlignment="0" applyProtection="0"/>
    <xf numFmtId="0" fontId="2" fillId="18" borderId="0" applyNumberFormat="0" applyBorder="0" applyAlignment="0" applyProtection="0"/>
    <xf numFmtId="0" fontId="10" fillId="4" borderId="0" applyNumberFormat="0" applyBorder="0" applyAlignment="0" applyProtection="0"/>
    <xf numFmtId="0" fontId="12" fillId="6" borderId="1" applyNumberFormat="0" applyAlignment="0" applyProtection="0"/>
    <xf numFmtId="0" fontId="16" fillId="17" borderId="0" applyNumberFormat="0" applyBorder="0" applyAlignment="0" applyProtection="0"/>
    <xf numFmtId="164" fontId="2" fillId="0" borderId="0" applyFont="0" applyFill="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 fillId="8" borderId="4" applyNumberFormat="0" applyFont="0" applyAlignment="0" applyProtection="0"/>
    <xf numFmtId="0" fontId="16" fillId="29" borderId="0" applyNumberFormat="0" applyBorder="0" applyAlignment="0" applyProtection="0"/>
    <xf numFmtId="0" fontId="2" fillId="18"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8" fillId="0" borderId="0" applyNumberFormat="0" applyFill="0" applyBorder="0" applyAlignment="0" applyProtection="0"/>
    <xf numFmtId="0" fontId="16" fillId="29" borderId="0" applyNumberFormat="0" applyBorder="0" applyAlignment="0" applyProtection="0"/>
    <xf numFmtId="0" fontId="16" fillId="20"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6" fillId="25" borderId="0" applyNumberFormat="0" applyBorder="0" applyAlignment="0" applyProtection="0"/>
    <xf numFmtId="0" fontId="8" fillId="0" borderId="0" applyNumberFormat="0" applyFill="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16" fillId="12" borderId="0" applyNumberFormat="0" applyBorder="0" applyAlignment="0" applyProtection="0"/>
    <xf numFmtId="0" fontId="2" fillId="22" borderId="0" applyNumberFormat="0" applyBorder="0" applyAlignment="0" applyProtection="0"/>
    <xf numFmtId="0" fontId="11" fillId="5"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6" fillId="25"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 fillId="18" borderId="0" applyNumberFormat="0" applyBorder="0" applyAlignment="0" applyProtection="0"/>
    <xf numFmtId="0" fontId="2" fillId="8" borderId="4" applyNumberFormat="0" applyFont="0" applyAlignment="0" applyProtection="0"/>
    <xf numFmtId="0" fontId="2" fillId="14"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1" fillId="5" borderId="0" applyNumberFormat="0" applyBorder="0" applyAlignment="0" applyProtection="0"/>
    <xf numFmtId="0" fontId="16" fillId="9" borderId="0" applyNumberFormat="0" applyBorder="0" applyAlignment="0" applyProtection="0"/>
    <xf numFmtId="167" fontId="2" fillId="0" borderId="0" applyFont="0" applyFill="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2" fillId="19" borderId="0" applyNumberFormat="0" applyBorder="0" applyAlignment="0" applyProtection="0"/>
    <xf numFmtId="0" fontId="16" fillId="29" borderId="0" applyNumberFormat="0" applyBorder="0" applyAlignment="0" applyProtection="0"/>
    <xf numFmtId="0" fontId="16" fillId="16" borderId="0" applyNumberFormat="0" applyBorder="0" applyAlignment="0" applyProtection="0"/>
    <xf numFmtId="0" fontId="2" fillId="11"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9" fillId="3" borderId="0" applyNumberFormat="0" applyBorder="0" applyAlignment="0" applyProtection="0"/>
    <xf numFmtId="0" fontId="13" fillId="0" borderId="2" applyNumberFormat="0" applyFill="0" applyAlignment="0" applyProtection="0"/>
    <xf numFmtId="0" fontId="2" fillId="10" borderId="0" applyNumberFormat="0" applyBorder="0" applyAlignment="0" applyProtection="0"/>
    <xf numFmtId="0" fontId="16" fillId="16"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2" fillId="6" borderId="1" applyNumberFormat="0" applyAlignment="0" applyProtection="0"/>
    <xf numFmtId="166" fontId="2" fillId="0" borderId="0" applyFont="0" applyFill="0" applyBorder="0" applyAlignment="0" applyProtection="0"/>
    <xf numFmtId="0" fontId="16" fillId="28" borderId="0" applyNumberFormat="0" applyBorder="0" applyAlignment="0" applyProtection="0"/>
    <xf numFmtId="0" fontId="6" fillId="0" borderId="5" applyNumberFormat="0" applyFill="0" applyAlignment="0" applyProtection="0"/>
    <xf numFmtId="164" fontId="2" fillId="0" borderId="0" applyFont="0" applyFill="0" applyBorder="0" applyAlignment="0" applyProtection="0"/>
    <xf numFmtId="0" fontId="16" fillId="29" borderId="0" applyNumberFormat="0" applyBorder="0" applyAlignment="0" applyProtection="0"/>
    <xf numFmtId="0" fontId="16" fillId="20" borderId="0" applyNumberFormat="0" applyBorder="0" applyAlignment="0" applyProtection="0"/>
    <xf numFmtId="0" fontId="2" fillId="19"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2" fillId="30"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2" fillId="23"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8" borderId="0" applyNumberFormat="0" applyBorder="0" applyAlignment="0" applyProtection="0"/>
    <xf numFmtId="0" fontId="2" fillId="22"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2" fillId="30" borderId="0" applyNumberFormat="0" applyBorder="0" applyAlignment="0" applyProtection="0"/>
    <xf numFmtId="164" fontId="2" fillId="0" borderId="0" applyFont="0" applyFill="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4"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167" fontId="2" fillId="0" borderId="0" applyFont="0" applyFill="0" applyBorder="0" applyAlignment="0" applyProtection="0"/>
    <xf numFmtId="0" fontId="16" fillId="13"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16" fillId="28"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6" fillId="17" borderId="0" applyNumberFormat="0" applyBorder="0" applyAlignment="0" applyProtection="0"/>
    <xf numFmtId="0" fontId="6" fillId="0" borderId="5" applyNumberFormat="0" applyFill="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2" fillId="18" borderId="0" applyNumberFormat="0" applyBorder="0" applyAlignment="0" applyProtection="0"/>
    <xf numFmtId="167" fontId="2" fillId="0" borderId="0" applyFont="0" applyFill="0" applyBorder="0" applyAlignment="0" applyProtection="0"/>
    <xf numFmtId="0" fontId="2" fillId="23" borderId="0" applyNumberFormat="0" applyBorder="0" applyAlignment="0" applyProtection="0"/>
    <xf numFmtId="0" fontId="16" fillId="32" borderId="0" applyNumberFormat="0" applyBorder="0" applyAlignment="0" applyProtection="0"/>
    <xf numFmtId="0" fontId="12" fillId="6" borderId="1" applyNumberFormat="0" applyAlignment="0" applyProtection="0"/>
    <xf numFmtId="0" fontId="2" fillId="18" borderId="0" applyNumberFormat="0" applyBorder="0" applyAlignment="0" applyProtection="0"/>
    <xf numFmtId="0" fontId="6" fillId="0" borderId="5" applyNumberFormat="0" applyFill="0" applyAlignment="0" applyProtection="0"/>
    <xf numFmtId="0" fontId="9" fillId="3" borderId="0" applyNumberFormat="0" applyBorder="0" applyAlignment="0" applyProtection="0"/>
    <xf numFmtId="0" fontId="2" fillId="14"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2" fillId="31" borderId="0" applyNumberFormat="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2" fillId="31"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16" fillId="24"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167" fontId="2" fillId="0" borderId="0" applyFont="0" applyFill="0" applyBorder="0" applyAlignment="0" applyProtection="0"/>
    <xf numFmtId="0" fontId="2" fillId="19"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2" fillId="11" borderId="0" applyNumberFormat="0" applyBorder="0" applyAlignment="0" applyProtection="0"/>
    <xf numFmtId="0" fontId="2" fillId="8" borderId="4" applyNumberFormat="0" applyFont="0" applyAlignment="0" applyProtection="0"/>
    <xf numFmtId="0" fontId="10" fillId="4"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8"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2" fillId="23"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8"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2" fillId="18" borderId="0" applyNumberFormat="0" applyBorder="0" applyAlignment="0" applyProtection="0"/>
    <xf numFmtId="0" fontId="12" fillId="6" borderId="1" applyNumberFormat="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2" fillId="1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2" fillId="8" borderId="4" applyNumberFormat="0" applyFont="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2" fillId="19"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1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2" fillId="11"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2" fillId="8" borderId="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2" fillId="1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4" fillId="7" borderId="3" applyNumberFormat="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10" fillId="4" borderId="0" applyNumberFormat="0" applyBorder="0" applyAlignment="0" applyProtection="0"/>
    <xf numFmtId="166" fontId="2" fillId="0" borderId="0" applyFont="0" applyFill="0" applyBorder="0" applyAlignment="0" applyProtection="0"/>
    <xf numFmtId="0" fontId="11" fillId="5" borderId="0" applyNumberFormat="0" applyBorder="0" applyAlignment="0" applyProtection="0"/>
    <xf numFmtId="0" fontId="16" fillId="24"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2" fillId="1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4" fillId="7" borderId="3" applyNumberFormat="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2" fillId="22"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14" borderId="0" applyNumberFormat="0" applyBorder="0" applyAlignment="0" applyProtection="0"/>
    <xf numFmtId="164" fontId="2" fillId="0" borderId="0" applyFon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3" fillId="0" borderId="2" applyNumberFormat="0" applyFill="0" applyAlignment="0" applyProtection="0"/>
    <xf numFmtId="0" fontId="16" fillId="2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4" fillId="7" borderId="3" applyNumberFormat="0" applyAlignment="0" applyProtection="0"/>
    <xf numFmtId="0" fontId="12" fillId="6" borderId="1" applyNumberFormat="0" applyAlignment="0" applyProtection="0"/>
    <xf numFmtId="0" fontId="2" fillId="27"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166" fontId="2" fillId="0" borderId="0" applyFont="0" applyFill="0" applyBorder="0" applyAlignment="0" applyProtection="0"/>
    <xf numFmtId="0" fontId="13" fillId="0" borderId="2" applyNumberFormat="0" applyFill="0" applyAlignment="0" applyProtection="0"/>
    <xf numFmtId="0" fontId="13" fillId="0" borderId="2" applyNumberFormat="0" applyFill="0" applyAlignment="0" applyProtection="0"/>
    <xf numFmtId="0" fontId="11" fillId="5" borderId="0" applyNumberFormat="0" applyBorder="0" applyAlignment="0" applyProtection="0"/>
    <xf numFmtId="0" fontId="16" fillId="16"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16" fillId="21"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4" borderId="0" applyNumberFormat="0" applyBorder="0" applyAlignment="0" applyProtection="0"/>
    <xf numFmtId="0" fontId="12" fillId="6" borderId="1" applyNumberFormat="0" applyAlignment="0" applyProtection="0"/>
    <xf numFmtId="0" fontId="8" fillId="0" borderId="0" applyNumberFormat="0" applyFill="0" applyBorder="0" applyAlignment="0" applyProtection="0"/>
    <xf numFmtId="0" fontId="2" fillId="18" borderId="0" applyNumberFormat="0" applyBorder="0" applyAlignment="0" applyProtection="0"/>
    <xf numFmtId="164" fontId="2" fillId="0" borderId="0" applyFont="0" applyFill="0" applyBorder="0" applyAlignment="0" applyProtection="0"/>
    <xf numFmtId="0" fontId="9" fillId="3"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2" fillId="15"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16" fillId="21"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28" borderId="0" applyNumberFormat="0" applyBorder="0" applyAlignment="0" applyProtection="0"/>
    <xf numFmtId="0" fontId="2" fillId="22" borderId="0" applyNumberFormat="0" applyBorder="0" applyAlignment="0" applyProtection="0"/>
    <xf numFmtId="0" fontId="16" fillId="17" borderId="0" applyNumberFormat="0" applyBorder="0" applyAlignment="0" applyProtection="0"/>
    <xf numFmtId="0" fontId="13" fillId="0" borderId="2" applyNumberFormat="0" applyFill="0" applyAlignment="0" applyProtection="0"/>
    <xf numFmtId="0" fontId="2" fillId="18"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1" fillId="5"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16" fillId="29" borderId="0" applyNumberFormat="0" applyBorder="0" applyAlignment="0" applyProtection="0"/>
    <xf numFmtId="0" fontId="16" fillId="29"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14" fillId="7" borderId="3" applyNumberFormat="0" applyAlignment="0" applyProtection="0"/>
    <xf numFmtId="0" fontId="16" fillId="13"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2" fillId="6" borderId="1" applyNumberFormat="0" applyAlignment="0" applyProtection="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2" fillId="27" borderId="0" applyNumberFormat="0" applyBorder="0" applyAlignment="0" applyProtection="0"/>
    <xf numFmtId="0" fontId="16" fillId="12" borderId="0" applyNumberFormat="0" applyBorder="0" applyAlignment="0" applyProtection="0"/>
    <xf numFmtId="0" fontId="2" fillId="15"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2" fillId="23" borderId="0" applyNumberFormat="0" applyBorder="0" applyAlignment="0" applyProtection="0"/>
    <xf numFmtId="0" fontId="16" fillId="25"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8"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9" fillId="3" borderId="0" applyNumberFormat="0" applyBorder="0" applyAlignment="0" applyProtection="0"/>
    <xf numFmtId="0" fontId="2" fillId="30" borderId="0" applyNumberFormat="0" applyBorder="0" applyAlignment="0" applyProtection="0"/>
    <xf numFmtId="0" fontId="16" fillId="9" borderId="0" applyNumberFormat="0" applyBorder="0" applyAlignment="0" applyProtection="0"/>
    <xf numFmtId="0" fontId="2" fillId="22" borderId="0" applyNumberFormat="0" applyBorder="0" applyAlignment="0" applyProtection="0"/>
    <xf numFmtId="0" fontId="16" fillId="16" borderId="0" applyNumberFormat="0" applyBorder="0" applyAlignment="0" applyProtection="0"/>
    <xf numFmtId="0" fontId="14" fillId="7" borderId="3" applyNumberFormat="0" applyAlignment="0" applyProtection="0"/>
    <xf numFmtId="0" fontId="14" fillId="7" borderId="3" applyNumberFormat="0" applyAlignment="0" applyProtection="0"/>
    <xf numFmtId="0" fontId="9" fillId="3"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0" fontId="12" fillId="6" borderId="1" applyNumberFormat="0" applyAlignment="0" applyProtection="0"/>
    <xf numFmtId="0" fontId="2" fillId="14"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2" fillId="15"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2" fillId="31"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13"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5" fillId="0" borderId="0" applyNumberFormat="0" applyFill="0" applyBorder="0" applyAlignment="0" applyProtection="0"/>
    <xf numFmtId="0" fontId="2" fillId="27" borderId="0" applyNumberFormat="0" applyBorder="0" applyAlignment="0" applyProtection="0"/>
    <xf numFmtId="0" fontId="2" fillId="19"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9"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16" fillId="16" borderId="0" applyNumberFormat="0" applyBorder="0" applyAlignment="0" applyProtection="0"/>
    <xf numFmtId="0" fontId="2" fillId="18" borderId="0" applyNumberFormat="0" applyBorder="0" applyAlignment="0" applyProtection="0"/>
    <xf numFmtId="0" fontId="15" fillId="0" borderId="0" applyNumberFormat="0" applyFill="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3" fillId="0" borderId="2" applyNumberFormat="0" applyFill="0" applyAlignment="0" applyProtection="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2" fillId="26" borderId="0" applyNumberFormat="0" applyBorder="0" applyAlignment="0" applyProtection="0"/>
    <xf numFmtId="0" fontId="16" fillId="9" borderId="0" applyNumberFormat="0" applyBorder="0" applyAlignment="0" applyProtection="0"/>
    <xf numFmtId="0" fontId="11" fillId="5" borderId="0" applyNumberFormat="0" applyBorder="0" applyAlignment="0" applyProtection="0"/>
    <xf numFmtId="0" fontId="2" fillId="11"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9" fontId="2" fillId="0" borderId="0" applyFont="0" applyFill="0" applyBorder="0" applyAlignment="0" applyProtection="0"/>
    <xf numFmtId="0" fontId="16" fillId="32"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4" fontId="2" fillId="0" borderId="0" applyFont="0" applyFill="0" applyBorder="0" applyAlignment="0" applyProtection="0"/>
    <xf numFmtId="0" fontId="16" fillId="13" borderId="0" applyNumberFormat="0" applyBorder="0" applyAlignment="0" applyProtection="0"/>
    <xf numFmtId="0" fontId="2" fillId="2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 fillId="18"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9" fillId="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2" fillId="10" borderId="0" applyNumberFormat="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2" fillId="8" borderId="4" applyNumberFormat="0" applyFont="0" applyAlignment="0" applyProtection="0"/>
    <xf numFmtId="0" fontId="16" fillId="20" borderId="0" applyNumberFormat="0" applyBorder="0" applyAlignment="0" applyProtection="0"/>
    <xf numFmtId="0" fontId="16" fillId="9" borderId="0" applyNumberFormat="0" applyBorder="0" applyAlignment="0" applyProtection="0"/>
    <xf numFmtId="0" fontId="2" fillId="18" borderId="0" applyNumberFormat="0" applyBorder="0" applyAlignment="0" applyProtection="0"/>
    <xf numFmtId="0" fontId="16" fillId="24"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2" fillId="11"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17"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2" fillId="31" borderId="0" applyNumberFormat="0" applyBorder="0" applyAlignment="0" applyProtection="0"/>
    <xf numFmtId="167" fontId="2" fillId="0" borderId="0" applyFont="0" applyFill="0" applyBorder="0" applyAlignment="0" applyProtection="0"/>
    <xf numFmtId="0" fontId="11" fillId="5" borderId="0" applyNumberFormat="0" applyBorder="0" applyAlignment="0" applyProtection="0"/>
    <xf numFmtId="0" fontId="16" fillId="21" borderId="0" applyNumberFormat="0" applyBorder="0" applyAlignment="0" applyProtection="0"/>
    <xf numFmtId="0" fontId="2" fillId="19" borderId="0" applyNumberFormat="0" applyBorder="0" applyAlignment="0" applyProtection="0"/>
    <xf numFmtId="0" fontId="8" fillId="0" borderId="0" applyNumberFormat="0" applyFill="0" applyBorder="0" applyAlignment="0" applyProtection="0"/>
    <xf numFmtId="0" fontId="12" fillId="6" borderId="1" applyNumberFormat="0" applyAlignment="0" applyProtection="0"/>
    <xf numFmtId="164" fontId="2" fillId="0" borderId="0" applyFont="0" applyFill="0" applyBorder="0" applyAlignment="0" applyProtection="0"/>
    <xf numFmtId="0" fontId="2" fillId="30"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21"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16" fillId="12"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2" fillId="23" borderId="0" applyNumberFormat="0" applyBorder="0" applyAlignment="0" applyProtection="0"/>
    <xf numFmtId="0" fontId="16" fillId="16" borderId="0" applyNumberFormat="0" applyBorder="0" applyAlignment="0" applyProtection="0"/>
    <xf numFmtId="0" fontId="16" fillId="29"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6" fillId="0" borderId="5" applyNumberFormat="0" applyFill="0" applyAlignment="0" applyProtection="0"/>
    <xf numFmtId="0" fontId="15" fillId="0" borderId="0" applyNumberFormat="0" applyFill="0" applyBorder="0" applyAlignment="0" applyProtection="0"/>
    <xf numFmtId="0" fontId="16" fillId="21"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9"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14" fillId="7" borderId="3" applyNumberFormat="0" applyAlignment="0" applyProtection="0"/>
    <xf numFmtId="0" fontId="16" fillId="13"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2" fillId="14" borderId="0" applyNumberFormat="0" applyBorder="0" applyAlignment="0" applyProtection="0"/>
    <xf numFmtId="0" fontId="13" fillId="0" borderId="2" applyNumberFormat="0" applyFill="0" applyAlignment="0" applyProtection="0"/>
    <xf numFmtId="0" fontId="16" fillId="20"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2" fillId="27"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6" fillId="32"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6" fillId="9"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20" borderId="0" applyNumberFormat="0" applyBorder="0" applyAlignment="0" applyProtection="0"/>
    <xf numFmtId="0" fontId="2" fillId="10"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6" fillId="0" borderId="5" applyNumberFormat="0" applyFill="0" applyAlignment="0" applyProtection="0"/>
    <xf numFmtId="0" fontId="2" fillId="1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2" fillId="30"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16" fillId="24" borderId="0" applyNumberFormat="0" applyBorder="0" applyAlignment="0" applyProtection="0"/>
    <xf numFmtId="0" fontId="2" fillId="8" borderId="4" applyNumberFormat="0" applyFont="0" applyAlignment="0" applyProtection="0"/>
    <xf numFmtId="0" fontId="16" fillId="28" borderId="0" applyNumberFormat="0" applyBorder="0" applyAlignment="0" applyProtection="0"/>
    <xf numFmtId="0" fontId="16" fillId="25" borderId="0" applyNumberFormat="0" applyBorder="0" applyAlignment="0" applyProtection="0"/>
    <xf numFmtId="0" fontId="14" fillId="7" borderId="3" applyNumberFormat="0" applyAlignment="0" applyProtection="0"/>
    <xf numFmtId="0" fontId="6" fillId="0" borderId="5" applyNumberFormat="0" applyFill="0" applyAlignment="0" applyProtection="0"/>
    <xf numFmtId="0" fontId="6" fillId="0" borderId="5" applyNumberFormat="0" applyFill="0" applyAlignment="0" applyProtection="0"/>
    <xf numFmtId="0" fontId="2" fillId="8" borderId="4" applyNumberFormat="0" applyFont="0" applyAlignment="0" applyProtection="0"/>
    <xf numFmtId="0" fontId="16" fillId="13" borderId="0" applyNumberFormat="0" applyBorder="0" applyAlignment="0" applyProtection="0"/>
    <xf numFmtId="0" fontId="16" fillId="28"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2" fillId="8" borderId="4" applyNumberFormat="0" applyFont="0" applyAlignment="0" applyProtection="0"/>
    <xf numFmtId="0" fontId="9" fillId="3" borderId="0" applyNumberFormat="0" applyBorder="0" applyAlignment="0" applyProtection="0"/>
    <xf numFmtId="0" fontId="2" fillId="8" borderId="4" applyNumberFormat="0" applyFont="0" applyAlignment="0" applyProtection="0"/>
    <xf numFmtId="0" fontId="2" fillId="19"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1" fillId="5" borderId="0" applyNumberFormat="0" applyBorder="0" applyAlignment="0" applyProtection="0"/>
    <xf numFmtId="0" fontId="16" fillId="2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2" fillId="27" borderId="0" applyNumberFormat="0" applyBorder="0" applyAlignment="0" applyProtection="0"/>
    <xf numFmtId="0" fontId="12" fillId="6" borderId="1" applyNumberFormat="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16" fillId="24" borderId="0" applyNumberFormat="0" applyBorder="0" applyAlignment="0" applyProtection="0"/>
    <xf numFmtId="0" fontId="12" fillId="6" borderId="1" applyNumberFormat="0" applyAlignment="0" applyProtection="0"/>
    <xf numFmtId="0" fontId="2" fillId="22"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6" fillId="13"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1" fillId="5"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2" fillId="8" borderId="4" applyNumberFormat="0" applyFont="0" applyAlignment="0" applyProtection="0"/>
    <xf numFmtId="0" fontId="16" fillId="13" borderId="0" applyNumberFormat="0" applyBorder="0" applyAlignment="0" applyProtection="0"/>
    <xf numFmtId="0" fontId="2" fillId="26" borderId="0" applyNumberFormat="0" applyBorder="0" applyAlignment="0" applyProtection="0"/>
    <xf numFmtId="0" fontId="9" fillId="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6" fillId="0" borderId="5" applyNumberFormat="0" applyFill="0" applyAlignment="0" applyProtection="0"/>
    <xf numFmtId="0" fontId="2" fillId="11" borderId="0" applyNumberFormat="0" applyBorder="0" applyAlignment="0" applyProtection="0"/>
    <xf numFmtId="0" fontId="15" fillId="0" borderId="0" applyNumberFormat="0" applyFill="0" applyBorder="0" applyAlignment="0" applyProtection="0"/>
    <xf numFmtId="0" fontId="2" fillId="18" borderId="0" applyNumberFormat="0" applyBorder="0" applyAlignment="0" applyProtection="0"/>
    <xf numFmtId="0" fontId="13" fillId="0" borderId="2" applyNumberFormat="0" applyFill="0" applyAlignment="0" applyProtection="0"/>
    <xf numFmtId="0" fontId="16" fillId="13" borderId="0" applyNumberFormat="0" applyBorder="0" applyAlignment="0" applyProtection="0"/>
    <xf numFmtId="0" fontId="16" fillId="12" borderId="0" applyNumberFormat="0" applyBorder="0" applyAlignment="0" applyProtection="0"/>
    <xf numFmtId="0" fontId="16" fillId="29"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2" fillId="18"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0"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2" fillId="2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2" fillId="15" borderId="0" applyNumberFormat="0" applyBorder="0" applyAlignment="0" applyProtection="0"/>
    <xf numFmtId="0" fontId="14" fillId="7" borderId="3" applyNumberFormat="0" applyAlignment="0" applyProtection="0"/>
    <xf numFmtId="0" fontId="16" fillId="13" borderId="0" applyNumberFormat="0" applyBorder="0" applyAlignment="0" applyProtection="0"/>
    <xf numFmtId="0" fontId="2" fillId="23" borderId="0" applyNumberFormat="0" applyBorder="0" applyAlignment="0" applyProtection="0"/>
    <xf numFmtId="0" fontId="16" fillId="20" borderId="0" applyNumberFormat="0" applyBorder="0" applyAlignment="0" applyProtection="0"/>
    <xf numFmtId="0" fontId="2" fillId="26" borderId="0" applyNumberFormat="0" applyBorder="0" applyAlignment="0" applyProtection="0"/>
    <xf numFmtId="0" fontId="16" fillId="9" borderId="0" applyNumberFormat="0" applyBorder="0" applyAlignment="0" applyProtection="0"/>
    <xf numFmtId="0" fontId="2" fillId="11"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2" fillId="14" borderId="0" applyNumberFormat="0" applyBorder="0" applyAlignment="0" applyProtection="0"/>
    <xf numFmtId="0" fontId="2" fillId="10"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10" fillId="4"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24" borderId="0" applyNumberFormat="0" applyBorder="0" applyAlignment="0" applyProtection="0"/>
    <xf numFmtId="0" fontId="2" fillId="2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5" fillId="0" borderId="0" applyNumberFormat="0" applyFill="0" applyBorder="0" applyAlignment="0" applyProtection="0"/>
    <xf numFmtId="164" fontId="2" fillId="0" borderId="0" applyFont="0" applyFill="0" applyBorder="0" applyAlignment="0" applyProtection="0"/>
    <xf numFmtId="0" fontId="14" fillId="7" borderId="3" applyNumberFormat="0" applyAlignment="0" applyProtection="0"/>
    <xf numFmtId="0" fontId="11" fillId="5"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4" fillId="7" borderId="3" applyNumberFormat="0" applyAlignment="0" applyProtection="0"/>
    <xf numFmtId="0" fontId="2" fillId="8" borderId="4" applyNumberFormat="0" applyFont="0" applyAlignment="0" applyProtection="0"/>
    <xf numFmtId="0" fontId="16" fillId="25" borderId="0" applyNumberFormat="0" applyBorder="0" applyAlignment="0" applyProtection="0"/>
    <xf numFmtId="0" fontId="2" fillId="23" borderId="0" applyNumberFormat="0" applyBorder="0" applyAlignment="0" applyProtection="0"/>
    <xf numFmtId="0" fontId="16" fillId="28"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2" fillId="14" borderId="0" applyNumberFormat="0" applyBorder="0" applyAlignment="0" applyProtection="0"/>
    <xf numFmtId="0" fontId="2" fillId="22" borderId="0" applyNumberFormat="0" applyBorder="0" applyAlignment="0" applyProtection="0"/>
    <xf numFmtId="0" fontId="10" fillId="4" borderId="0" applyNumberFormat="0" applyBorder="0" applyAlignment="0" applyProtection="0"/>
    <xf numFmtId="0" fontId="2" fillId="26" borderId="0" applyNumberFormat="0" applyBorder="0" applyAlignment="0" applyProtection="0"/>
    <xf numFmtId="0" fontId="8" fillId="0" borderId="0" applyNumberFormat="0" applyFill="0" applyBorder="0" applyAlignment="0" applyProtection="0"/>
    <xf numFmtId="0" fontId="16" fillId="29" borderId="0" applyNumberFormat="0" applyBorder="0" applyAlignment="0" applyProtection="0"/>
    <xf numFmtId="0" fontId="12" fillId="6" borderId="1" applyNumberFormat="0" applyAlignment="0" applyProtection="0"/>
    <xf numFmtId="0" fontId="16" fillId="21" borderId="0" applyNumberFormat="0" applyBorder="0" applyAlignment="0" applyProtection="0"/>
    <xf numFmtId="167" fontId="2" fillId="0" borderId="0" applyFont="0" applyFill="0" applyBorder="0" applyAlignment="0" applyProtection="0"/>
    <xf numFmtId="0" fontId="16" fillId="16"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29" borderId="0" applyNumberFormat="0" applyBorder="0" applyAlignment="0" applyProtection="0"/>
    <xf numFmtId="0" fontId="14" fillId="7" borderId="3" applyNumberFormat="0" applyAlignment="0" applyProtection="0"/>
    <xf numFmtId="0" fontId="6" fillId="0" borderId="5" applyNumberFormat="0" applyFill="0" applyAlignment="0" applyProtection="0"/>
    <xf numFmtId="0" fontId="16" fillId="2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2" fillId="11"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2" fillId="8" borderId="4" applyNumberFormat="0" applyFont="0" applyAlignment="0" applyProtection="0"/>
    <xf numFmtId="0" fontId="2" fillId="11"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0" fontId="16" fillId="25" borderId="0" applyNumberFormat="0" applyBorder="0" applyAlignment="0" applyProtection="0"/>
    <xf numFmtId="0" fontId="14" fillId="7" borderId="3" applyNumberFormat="0" applyAlignment="0" applyProtection="0"/>
    <xf numFmtId="166" fontId="2" fillId="0" borderId="0" applyFont="0" applyFill="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25"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3" fillId="0" borderId="2" applyNumberFormat="0" applyFill="0" applyAlignment="0" applyProtection="0"/>
    <xf numFmtId="164" fontId="2" fillId="0" borderId="0" applyFont="0" applyFill="0" applyBorder="0" applyAlignment="0" applyProtection="0"/>
    <xf numFmtId="0" fontId="9" fillId="3" borderId="0" applyNumberFormat="0" applyBorder="0" applyAlignment="0" applyProtection="0"/>
    <xf numFmtId="0" fontId="12" fillId="6" borderId="1" applyNumberFormat="0" applyAlignment="0" applyProtection="0"/>
    <xf numFmtId="0" fontId="16" fillId="20"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9" fillId="3"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2" fillId="18" borderId="0" applyNumberFormat="0" applyBorder="0" applyAlignment="0" applyProtection="0"/>
    <xf numFmtId="0" fontId="2" fillId="22"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2" fillId="18"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6" fillId="0" borderId="5" applyNumberFormat="0" applyFill="0" applyAlignment="0" applyProtection="0"/>
    <xf numFmtId="0" fontId="16" fillId="25"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3" fillId="0" borderId="2" applyNumberFormat="0" applyFill="0" applyAlignment="0" applyProtection="0"/>
    <xf numFmtId="0" fontId="2" fillId="8" borderId="4" applyNumberFormat="0" applyFont="0" applyAlignment="0" applyProtection="0"/>
    <xf numFmtId="0" fontId="2" fillId="22"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2" fillId="11"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2" fillId="31"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3" fillId="0" borderId="2" applyNumberFormat="0" applyFill="0" applyAlignment="0" applyProtection="0"/>
    <xf numFmtId="0" fontId="16" fillId="2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9" fontId="2" fillId="0" borderId="0" applyFont="0" applyFill="0" applyBorder="0" applyAlignment="0" applyProtection="0"/>
    <xf numFmtId="0" fontId="16" fillId="13" borderId="0" applyNumberFormat="0" applyBorder="0" applyAlignment="0" applyProtection="0"/>
    <xf numFmtId="164" fontId="2" fillId="0" borderId="0" applyFont="0" applyFill="0" applyBorder="0" applyAlignment="0" applyProtection="0"/>
    <xf numFmtId="0" fontId="10" fillId="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2" fillId="6" borderId="1" applyNumberFormat="0" applyAlignment="0" applyProtection="0"/>
    <xf numFmtId="0" fontId="2" fillId="8" borderId="4" applyNumberFormat="0" applyFont="0" applyAlignment="0" applyProtection="0"/>
    <xf numFmtId="0" fontId="16" fillId="17"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2" fillId="10"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2" fillId="23"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2" fillId="18"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0" fontId="2" fillId="30" borderId="0" applyNumberFormat="0" applyBorder="0" applyAlignment="0" applyProtection="0"/>
    <xf numFmtId="0" fontId="14" fillId="7" borderId="3" applyNumberFormat="0" applyAlignment="0" applyProtection="0"/>
    <xf numFmtId="0" fontId="2" fillId="14" borderId="0" applyNumberFormat="0" applyBorder="0" applyAlignment="0" applyProtection="0"/>
    <xf numFmtId="0" fontId="16" fillId="9" borderId="0" applyNumberFormat="0" applyBorder="0" applyAlignment="0" applyProtection="0"/>
    <xf numFmtId="0" fontId="16" fillId="17" borderId="0" applyNumberFormat="0" applyBorder="0" applyAlignment="0" applyProtection="0"/>
    <xf numFmtId="0" fontId="10" fillId="4"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2" fillId="6" borderId="1" applyNumberFormat="0" applyAlignment="0" applyProtection="0"/>
    <xf numFmtId="0" fontId="16" fillId="17" borderId="0" applyNumberFormat="0" applyBorder="0" applyAlignment="0" applyProtection="0"/>
    <xf numFmtId="0" fontId="16" fillId="9" borderId="0" applyNumberFormat="0" applyBorder="0" applyAlignment="0" applyProtection="0"/>
    <xf numFmtId="0" fontId="12" fillId="6" borderId="1" applyNumberFormat="0" applyAlignment="0" applyProtection="0"/>
    <xf numFmtId="0" fontId="14" fillId="7" borderId="3" applyNumberFormat="0" applyAlignment="0" applyProtection="0"/>
    <xf numFmtId="0" fontId="16" fillId="13"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10" fillId="4" borderId="0" applyNumberFormat="0" applyBorder="0" applyAlignment="0" applyProtection="0"/>
    <xf numFmtId="9" fontId="2" fillId="0" borderId="0" applyFont="0" applyFill="0" applyBorder="0" applyAlignment="0" applyProtection="0"/>
    <xf numFmtId="0" fontId="11" fillId="5" borderId="0" applyNumberFormat="0" applyBorder="0" applyAlignment="0" applyProtection="0"/>
    <xf numFmtId="0" fontId="12" fillId="6" borderId="1" applyNumberFormat="0" applyAlignment="0" applyProtection="0"/>
    <xf numFmtId="0" fontId="2" fillId="15" borderId="0" applyNumberFormat="0" applyBorder="0" applyAlignment="0" applyProtection="0"/>
    <xf numFmtId="0" fontId="16" fillId="16"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10" borderId="0" applyNumberFormat="0" applyBorder="0" applyAlignment="0" applyProtection="0"/>
    <xf numFmtId="0" fontId="16"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9" borderId="0" applyNumberFormat="0" applyBorder="0" applyAlignment="0" applyProtection="0"/>
    <xf numFmtId="0" fontId="2" fillId="14"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0" fillId="4"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1" fillId="5"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 fillId="23" borderId="0" applyNumberFormat="0" applyBorder="0" applyAlignment="0" applyProtection="0"/>
    <xf numFmtId="0" fontId="16" fillId="29"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16" fillId="25" borderId="0" applyNumberFormat="0" applyBorder="0" applyAlignment="0" applyProtection="0"/>
    <xf numFmtId="9" fontId="2" fillId="0" borderId="0" applyFont="0" applyFill="0" applyBorder="0" applyAlignment="0" applyProtection="0"/>
    <xf numFmtId="0" fontId="16" fillId="20" borderId="0" applyNumberFormat="0" applyBorder="0" applyAlignment="0" applyProtection="0"/>
    <xf numFmtId="0" fontId="2" fillId="19"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2" fillId="30"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6" fillId="9" borderId="0" applyNumberFormat="0" applyBorder="0" applyAlignment="0" applyProtection="0"/>
    <xf numFmtId="0" fontId="16" fillId="17"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2" fillId="23" borderId="0" applyNumberFormat="0" applyBorder="0" applyAlignment="0" applyProtection="0"/>
    <xf numFmtId="0" fontId="16" fillId="2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16" fillId="28"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28"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25" borderId="0" applyNumberFormat="0" applyBorder="0" applyAlignment="0" applyProtection="0"/>
    <xf numFmtId="0" fontId="2" fillId="8" borderId="4" applyNumberFormat="0" applyFont="0" applyAlignment="0" applyProtection="0"/>
    <xf numFmtId="0" fontId="16" fillId="32"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0" fontId="8" fillId="0" borderId="0" applyNumberFormat="0" applyFill="0" applyBorder="0" applyAlignment="0" applyProtection="0"/>
    <xf numFmtId="0" fontId="2" fillId="14" borderId="0" applyNumberFormat="0" applyBorder="0" applyAlignment="0" applyProtection="0"/>
    <xf numFmtId="0" fontId="2" fillId="11"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2" fillId="6" borderId="1" applyNumberFormat="0" applyAlignment="0" applyProtection="0"/>
    <xf numFmtId="0" fontId="16" fillId="17"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2" fillId="18"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0" fillId="4"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6" fillId="0" borderId="5" applyNumberFormat="0" applyFill="0" applyAlignment="0" applyProtection="0"/>
    <xf numFmtId="0" fontId="16" fillId="21"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2" fillId="30" borderId="0" applyNumberFormat="0" applyBorder="0" applyAlignment="0" applyProtection="0"/>
    <xf numFmtId="0" fontId="16" fillId="12"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166" fontId="2" fillId="0" borderId="0" applyFont="0" applyFill="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6" fillId="0" borderId="5" applyNumberFormat="0" applyFill="0" applyAlignment="0" applyProtection="0"/>
    <xf numFmtId="0" fontId="16" fillId="29" borderId="0" applyNumberFormat="0" applyBorder="0" applyAlignment="0" applyProtection="0"/>
    <xf numFmtId="0" fontId="16" fillId="28" borderId="0" applyNumberFormat="0" applyBorder="0" applyAlignment="0" applyProtection="0"/>
    <xf numFmtId="0" fontId="15" fillId="0" borderId="0" applyNumberFormat="0" applyFill="0" applyBorder="0" applyAlignment="0" applyProtection="0"/>
    <xf numFmtId="0" fontId="12" fillId="6" borderId="1" applyNumberFormat="0" applyAlignment="0" applyProtection="0"/>
    <xf numFmtId="0" fontId="12" fillId="6" borderId="1" applyNumberFormat="0" applyAlignment="0" applyProtection="0"/>
    <xf numFmtId="0" fontId="9" fillId="3"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2" fillId="6" borderId="1" applyNumberFormat="0" applyAlignment="0" applyProtection="0"/>
    <xf numFmtId="0" fontId="10" fillId="4" borderId="0" applyNumberFormat="0" applyBorder="0" applyAlignment="0" applyProtection="0"/>
    <xf numFmtId="0" fontId="16" fillId="9" borderId="0" applyNumberFormat="0" applyBorder="0" applyAlignment="0" applyProtection="0"/>
    <xf numFmtId="0" fontId="16" fillId="20" borderId="0" applyNumberFormat="0" applyBorder="0" applyAlignment="0" applyProtection="0"/>
    <xf numFmtId="0" fontId="9" fillId="3"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6" fillId="0" borderId="5" applyNumberFormat="0" applyFill="0" applyAlignment="0" applyProtection="0"/>
    <xf numFmtId="0" fontId="2" fillId="26" borderId="0" applyNumberFormat="0" applyBorder="0" applyAlignment="0" applyProtection="0"/>
    <xf numFmtId="0" fontId="16" fillId="32" borderId="0" applyNumberFormat="0" applyBorder="0" applyAlignment="0" applyProtection="0"/>
    <xf numFmtId="0" fontId="2" fillId="26" borderId="0" applyNumberFormat="0" applyBorder="0" applyAlignment="0" applyProtection="0"/>
    <xf numFmtId="0" fontId="16" fillId="9" borderId="0" applyNumberFormat="0" applyBorder="0" applyAlignment="0" applyProtection="0"/>
    <xf numFmtId="0" fontId="2" fillId="8" borderId="4" applyNumberFormat="0" applyFont="0" applyAlignment="0" applyProtection="0"/>
    <xf numFmtId="0" fontId="2" fillId="10" borderId="0" applyNumberFormat="0" applyBorder="0" applyAlignment="0" applyProtection="0"/>
    <xf numFmtId="0" fontId="16" fillId="9" borderId="0" applyNumberFormat="0" applyBorder="0" applyAlignment="0" applyProtection="0"/>
    <xf numFmtId="0" fontId="16" fillId="25" borderId="0" applyNumberFormat="0" applyBorder="0" applyAlignment="0" applyProtection="0"/>
    <xf numFmtId="0" fontId="8" fillId="0" borderId="0" applyNumberFormat="0" applyFill="0" applyBorder="0" applyAlignment="0" applyProtection="0"/>
    <xf numFmtId="0" fontId="16" fillId="17" borderId="0" applyNumberFormat="0" applyBorder="0" applyAlignment="0" applyProtection="0"/>
    <xf numFmtId="0" fontId="9" fillId="3" borderId="0" applyNumberFormat="0" applyBorder="0" applyAlignment="0" applyProtection="0"/>
    <xf numFmtId="0" fontId="15" fillId="0" borderId="0" applyNumberFormat="0" applyFill="0" applyBorder="0" applyAlignment="0" applyProtection="0"/>
    <xf numFmtId="0" fontId="2" fillId="14" borderId="0" applyNumberFormat="0" applyBorder="0" applyAlignment="0" applyProtection="0"/>
    <xf numFmtId="0" fontId="2" fillId="8" borderId="4" applyNumberFormat="0" applyFont="0" applyAlignment="0" applyProtection="0"/>
    <xf numFmtId="0" fontId="16" fillId="28" borderId="0" applyNumberFormat="0" applyBorder="0" applyAlignment="0" applyProtection="0"/>
    <xf numFmtId="0" fontId="16" fillId="29" borderId="0" applyNumberFormat="0" applyBorder="0" applyAlignment="0" applyProtection="0"/>
    <xf numFmtId="0" fontId="14" fillId="7" borderId="3" applyNumberFormat="0" applyAlignment="0" applyProtection="0"/>
    <xf numFmtId="0" fontId="16" fillId="32"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9" fontId="2" fillId="0" borderId="0" applyFont="0" applyFill="0" applyBorder="0" applyAlignment="0" applyProtection="0"/>
    <xf numFmtId="0" fontId="16" fillId="25"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2" fillId="26"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2" fillId="27"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9" fillId="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2" fillId="6" borderId="1"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2" fillId="3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2" fillId="10"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2" fillId="10"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1"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6" fillId="25"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2" fillId="10"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8"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19"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16"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9" fillId="3" borderId="0" applyNumberFormat="0" applyBorder="0" applyAlignment="0" applyProtection="0"/>
    <xf numFmtId="0" fontId="2" fillId="8" borderId="4"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10"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4" applyNumberFormat="0" applyFont="0" applyAlignment="0" applyProtection="0"/>
    <xf numFmtId="0" fontId="2" fillId="8" borderId="4" applyNumberFormat="0" applyFont="0" applyAlignment="0" applyProtection="0"/>
    <xf numFmtId="0" fontId="2" fillId="8" borderId="4" applyNumberFormat="0" applyFont="0" applyAlignment="0" applyProtection="0"/>
    <xf numFmtId="166"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16" fillId="28"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16" fillId="29"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6" fillId="32" borderId="0" applyNumberFormat="0" applyBorder="0" applyAlignment="0" applyProtection="0"/>
    <xf numFmtId="0" fontId="10" fillId="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166" fontId="2" fillId="0" borderId="0" applyFon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1" fillId="5"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1" borderId="0" applyNumberFormat="0" applyBorder="0" applyAlignment="0" applyProtection="0"/>
    <xf numFmtId="0" fontId="9" fillId="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1"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2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0" fontId="16" fillId="16"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2" fillId="3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7"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167" fontId="2"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18"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5" fillId="0" borderId="0" applyNumberFormat="0" applyFill="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4" borderId="0" applyNumberFormat="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16" fillId="28" borderId="0" applyNumberFormat="0" applyBorder="0" applyAlignment="0" applyProtection="0"/>
    <xf numFmtId="0" fontId="2" fillId="26" borderId="0" applyNumberFormat="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29"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1" fillId="5" borderId="0" applyNumberFormat="0" applyBorder="0" applyAlignment="0" applyProtection="0"/>
    <xf numFmtId="0" fontId="2" fillId="15"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16" fillId="25" borderId="0" applyNumberFormat="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2" fillId="10" borderId="0" applyNumberFormat="0" applyBorder="0" applyAlignment="0" applyProtection="0"/>
    <xf numFmtId="0" fontId="16" fillId="32"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9"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3" fillId="0" borderId="2" applyNumberFormat="0" applyFill="0" applyAlignment="0" applyProtection="0"/>
    <xf numFmtId="0" fontId="14" fillId="7" borderId="3" applyNumberFormat="0" applyAlignment="0" applyProtection="0"/>
    <xf numFmtId="0" fontId="16" fillId="24"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13" fillId="0" borderId="2" applyNumberFormat="0" applyFill="0" applyAlignment="0" applyProtection="0"/>
    <xf numFmtId="0" fontId="16" fillId="20" borderId="0" applyNumberFormat="0" applyBorder="0" applyAlignment="0" applyProtection="0"/>
    <xf numFmtId="0" fontId="16" fillId="12"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13"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164" fontId="2" fillId="0" borderId="0" applyFont="0" applyFill="0" applyBorder="0" applyAlignment="0" applyProtection="0"/>
    <xf numFmtId="0" fontId="2" fillId="26" borderId="0" applyNumberFormat="0" applyBorder="0" applyAlignment="0" applyProtection="0"/>
    <xf numFmtId="0" fontId="2" fillId="22" borderId="0" applyNumberFormat="0" applyBorder="0" applyAlignment="0" applyProtection="0"/>
    <xf numFmtId="0" fontId="16" fillId="17"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8" fillId="0" borderId="0" applyNumberFormat="0" applyFill="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14" borderId="0" applyNumberFormat="0" applyBorder="0" applyAlignment="0" applyProtection="0"/>
    <xf numFmtId="0" fontId="13" fillId="0" borderId="2" applyNumberFormat="0" applyFill="0" applyAlignment="0" applyProtection="0"/>
    <xf numFmtId="0" fontId="16" fillId="29" borderId="0" applyNumberFormat="0" applyBorder="0" applyAlignment="0" applyProtection="0"/>
    <xf numFmtId="0" fontId="16" fillId="16" borderId="0" applyNumberFormat="0" applyBorder="0" applyAlignment="0" applyProtection="0"/>
    <xf numFmtId="0" fontId="13" fillId="0" borderId="2" applyNumberFormat="0" applyFill="0" applyAlignment="0" applyProtection="0"/>
    <xf numFmtId="0" fontId="16" fillId="29" borderId="0" applyNumberFormat="0" applyBorder="0" applyAlignment="0" applyProtection="0"/>
    <xf numFmtId="0" fontId="16" fillId="24" borderId="0" applyNumberFormat="0" applyBorder="0" applyAlignment="0" applyProtection="0"/>
    <xf numFmtId="0" fontId="2" fillId="1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10" fillId="4" borderId="0" applyNumberFormat="0" applyBorder="0" applyAlignment="0" applyProtection="0"/>
    <xf numFmtId="0" fontId="2" fillId="1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16" fillId="13" borderId="0" applyNumberFormat="0" applyBorder="0" applyAlignment="0" applyProtection="0"/>
    <xf numFmtId="0" fontId="2" fillId="10" borderId="0" applyNumberFormat="0" applyBorder="0" applyAlignment="0" applyProtection="0"/>
    <xf numFmtId="0" fontId="8" fillId="0" borderId="0" applyNumberFormat="0" applyFill="0" applyBorder="0" applyAlignment="0" applyProtection="0"/>
    <xf numFmtId="0" fontId="2" fillId="18" borderId="0" applyNumberFormat="0" applyBorder="0" applyAlignment="0" applyProtection="0"/>
    <xf numFmtId="0" fontId="2" fillId="8" borderId="4" applyNumberFormat="0" applyFont="0" applyAlignment="0" applyProtection="0"/>
    <xf numFmtId="0" fontId="2" fillId="15" borderId="0" applyNumberFormat="0" applyBorder="0" applyAlignment="0" applyProtection="0"/>
    <xf numFmtId="0" fontId="2" fillId="3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2" fillId="30" borderId="0" applyNumberFormat="0" applyBorder="0" applyAlignment="0" applyProtection="0"/>
    <xf numFmtId="0" fontId="16" fillId="21" borderId="0" applyNumberFormat="0" applyBorder="0" applyAlignment="0" applyProtection="0"/>
    <xf numFmtId="0" fontId="2" fillId="27" borderId="0" applyNumberFormat="0" applyBorder="0" applyAlignment="0" applyProtection="0"/>
    <xf numFmtId="0" fontId="6" fillId="0" borderId="5" applyNumberFormat="0" applyFill="0" applyAlignment="0" applyProtection="0"/>
    <xf numFmtId="0" fontId="2" fillId="27"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4" fillId="7" borderId="3" applyNumberFormat="0" applyAlignment="0" applyProtection="0"/>
    <xf numFmtId="0" fontId="13" fillId="0" borderId="2" applyNumberFormat="0" applyFill="0" applyAlignment="0" applyProtection="0"/>
    <xf numFmtId="0" fontId="2" fillId="15" borderId="0" applyNumberFormat="0" applyBorder="0" applyAlignment="0" applyProtection="0"/>
    <xf numFmtId="0" fontId="14" fillId="7" borderId="3" applyNumberFormat="0" applyAlignment="0" applyProtection="0"/>
    <xf numFmtId="0" fontId="2" fillId="26" borderId="0" applyNumberFormat="0" applyBorder="0" applyAlignment="0" applyProtection="0"/>
    <xf numFmtId="0" fontId="16" fillId="20" borderId="0" applyNumberFormat="0" applyBorder="0" applyAlignment="0" applyProtection="0"/>
    <xf numFmtId="0" fontId="2" fillId="30" borderId="0" applyNumberFormat="0" applyBorder="0" applyAlignment="0" applyProtection="0"/>
    <xf numFmtId="0" fontId="16" fillId="17"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15" fillId="0" borderId="0" applyNumberFormat="0" applyFill="0" applyBorder="0" applyAlignment="0" applyProtection="0"/>
    <xf numFmtId="0" fontId="2" fillId="31"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2" fillId="23" borderId="0" applyNumberFormat="0" applyBorder="0" applyAlignment="0" applyProtection="0"/>
    <xf numFmtId="0" fontId="10" fillId="4"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12" fillId="6" borderId="1" applyNumberFormat="0" applyAlignment="0" applyProtection="0"/>
    <xf numFmtId="166" fontId="2" fillId="0" borderId="0" applyFont="0" applyFill="0" applyBorder="0" applyAlignment="0" applyProtection="0"/>
    <xf numFmtId="0" fontId="16" fillId="12" borderId="0" applyNumberFormat="0" applyBorder="0" applyAlignment="0" applyProtection="0"/>
    <xf numFmtId="0" fontId="2" fillId="30"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1" fillId="5" borderId="0" applyNumberFormat="0" applyBorder="0" applyAlignment="0" applyProtection="0"/>
    <xf numFmtId="0" fontId="16" fillId="17" borderId="0" applyNumberFormat="0" applyBorder="0" applyAlignment="0" applyProtection="0"/>
    <xf numFmtId="0" fontId="2" fillId="8" borderId="4" applyNumberFormat="0" applyFont="0" applyAlignment="0" applyProtection="0"/>
    <xf numFmtId="0" fontId="2" fillId="15" borderId="0" applyNumberFormat="0" applyBorder="0" applyAlignment="0" applyProtection="0"/>
    <xf numFmtId="0" fontId="2" fillId="11" borderId="0" applyNumberFormat="0" applyBorder="0" applyAlignment="0" applyProtection="0"/>
    <xf numFmtId="0" fontId="16" fillId="9" borderId="0" applyNumberFormat="0" applyBorder="0" applyAlignment="0" applyProtection="0"/>
    <xf numFmtId="0" fontId="14" fillId="7" borderId="3" applyNumberFormat="0" applyAlignment="0" applyProtection="0"/>
    <xf numFmtId="0" fontId="6" fillId="0" borderId="5" applyNumberFormat="0" applyFill="0" applyAlignment="0" applyProtection="0"/>
    <xf numFmtId="0" fontId="16" fillId="24" borderId="0" applyNumberFormat="0" applyBorder="0" applyAlignment="0" applyProtection="0"/>
    <xf numFmtId="0" fontId="2" fillId="19"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5" borderId="0" applyNumberFormat="0" applyBorder="0" applyAlignment="0" applyProtection="0"/>
    <xf numFmtId="0" fontId="15" fillId="0" borderId="0" applyNumberFormat="0" applyFill="0" applyBorder="0" applyAlignment="0" applyProtection="0"/>
    <xf numFmtId="0" fontId="16" fillId="17" borderId="0" applyNumberFormat="0" applyBorder="0" applyAlignment="0" applyProtection="0"/>
    <xf numFmtId="0" fontId="16" fillId="1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16" fillId="12"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2" fillId="27"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2" fillId="14"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2" fillId="31" borderId="0" applyNumberFormat="0" applyBorder="0" applyAlignment="0" applyProtection="0"/>
    <xf numFmtId="0" fontId="16" fillId="12" borderId="0" applyNumberFormat="0" applyBorder="0" applyAlignment="0" applyProtection="0"/>
    <xf numFmtId="0" fontId="2" fillId="31" borderId="0" applyNumberFormat="0" applyBorder="0" applyAlignment="0" applyProtection="0"/>
    <xf numFmtId="0" fontId="16" fillId="21" borderId="0" applyNumberFormat="0" applyBorder="0" applyAlignment="0" applyProtection="0"/>
    <xf numFmtId="0" fontId="2" fillId="8" borderId="4" applyNumberFormat="0" applyFont="0" applyAlignment="0" applyProtection="0"/>
    <xf numFmtId="0" fontId="13" fillId="0" borderId="2" applyNumberFormat="0" applyFill="0" applyAlignment="0" applyProtection="0"/>
    <xf numFmtId="0" fontId="8" fillId="0" borderId="0" applyNumberFormat="0" applyFill="0" applyBorder="0" applyAlignment="0" applyProtection="0"/>
    <xf numFmtId="0" fontId="2" fillId="19" borderId="0" applyNumberFormat="0" applyBorder="0" applyAlignment="0" applyProtection="0"/>
    <xf numFmtId="0" fontId="13" fillId="0" borderId="2" applyNumberFormat="0" applyFill="0" applyAlignment="0" applyProtection="0"/>
    <xf numFmtId="0" fontId="16" fillId="9"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10" fillId="4" borderId="0" applyNumberFormat="0" applyBorder="0" applyAlignment="0" applyProtection="0"/>
    <xf numFmtId="0" fontId="12" fillId="6" borderId="1" applyNumberFormat="0" applyAlignment="0" applyProtection="0"/>
    <xf numFmtId="0" fontId="2" fillId="18"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0" fontId="11" fillId="5" borderId="0" applyNumberFormat="0" applyBorder="0" applyAlignment="0" applyProtection="0"/>
    <xf numFmtId="0" fontId="6" fillId="0" borderId="5" applyNumberFormat="0" applyFill="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32" borderId="0" applyNumberFormat="0" applyBorder="0" applyAlignment="0" applyProtection="0"/>
    <xf numFmtId="0" fontId="2" fillId="8" borderId="4" applyNumberFormat="0" applyFont="0" applyAlignment="0" applyProtection="0"/>
    <xf numFmtId="164" fontId="2" fillId="0" borderId="0" applyFont="0" applyFill="0" applyBorder="0" applyAlignment="0" applyProtection="0"/>
    <xf numFmtId="0" fontId="2" fillId="31" borderId="0" applyNumberFormat="0" applyBorder="0" applyAlignment="0" applyProtection="0"/>
    <xf numFmtId="0" fontId="6" fillId="0" borderId="5" applyNumberFormat="0" applyFill="0" applyAlignment="0" applyProtection="0"/>
    <xf numFmtId="166" fontId="2" fillId="0" borderId="0" applyFont="0" applyFill="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2" fillId="19" borderId="0" applyNumberFormat="0" applyBorder="0" applyAlignment="0" applyProtection="0"/>
    <xf numFmtId="0" fontId="2" fillId="31"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1" borderId="0" applyNumberFormat="0" applyBorder="0" applyAlignment="0" applyProtection="0"/>
    <xf numFmtId="0" fontId="9" fillId="3" borderId="0" applyNumberFormat="0" applyBorder="0" applyAlignment="0" applyProtection="0"/>
    <xf numFmtId="0" fontId="16" fillId="20"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2" fillId="11" borderId="0" applyNumberFormat="0" applyBorder="0" applyAlignment="0" applyProtection="0"/>
    <xf numFmtId="0" fontId="11" fillId="5" borderId="0" applyNumberFormat="0" applyBorder="0" applyAlignment="0" applyProtection="0"/>
    <xf numFmtId="0" fontId="9" fillId="3"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16" fillId="24" borderId="0" applyNumberFormat="0" applyBorder="0" applyAlignment="0" applyProtection="0"/>
    <xf numFmtId="0" fontId="2" fillId="19"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2" fillId="19"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3"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0" fontId="16" fillId="21"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2" fillId="8" borderId="4" applyNumberFormat="0" applyFont="0" applyAlignment="0" applyProtection="0"/>
    <xf numFmtId="0" fontId="2" fillId="23"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16" fillId="12" borderId="0" applyNumberFormat="0" applyBorder="0" applyAlignment="0" applyProtection="0"/>
    <xf numFmtId="0" fontId="2" fillId="27" borderId="0" applyNumberFormat="0" applyBorder="0" applyAlignment="0" applyProtection="0"/>
    <xf numFmtId="0" fontId="16" fillId="9" borderId="0" applyNumberFormat="0" applyBorder="0" applyAlignment="0" applyProtection="0"/>
    <xf numFmtId="0" fontId="13" fillId="0" borderId="2" applyNumberFormat="0" applyFill="0" applyAlignment="0" applyProtection="0"/>
    <xf numFmtId="0" fontId="16" fillId="25" borderId="0" applyNumberFormat="0" applyBorder="0" applyAlignment="0" applyProtection="0"/>
    <xf numFmtId="0" fontId="16" fillId="29" borderId="0" applyNumberFormat="0" applyBorder="0" applyAlignment="0" applyProtection="0"/>
    <xf numFmtId="0" fontId="11" fillId="5" borderId="0" applyNumberFormat="0" applyBorder="0" applyAlignment="0" applyProtection="0"/>
    <xf numFmtId="0" fontId="2" fillId="31" borderId="0" applyNumberFormat="0" applyBorder="0" applyAlignment="0" applyProtection="0"/>
    <xf numFmtId="0" fontId="16" fillId="21" borderId="0" applyNumberFormat="0" applyBorder="0" applyAlignment="0" applyProtection="0"/>
    <xf numFmtId="0" fontId="2" fillId="27" borderId="0" applyNumberFormat="0" applyBorder="0" applyAlignment="0" applyProtection="0"/>
    <xf numFmtId="0" fontId="16" fillId="1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16" fillId="16" borderId="0" applyNumberFormat="0" applyBorder="0" applyAlignment="0" applyProtection="0"/>
    <xf numFmtId="0" fontId="2" fillId="14" borderId="0" applyNumberFormat="0" applyBorder="0" applyAlignment="0" applyProtection="0"/>
    <xf numFmtId="0" fontId="10" fillId="4"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2" fillId="30" borderId="0" applyNumberFormat="0" applyBorder="0" applyAlignment="0" applyProtection="0"/>
    <xf numFmtId="0" fontId="10" fillId="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2" fillId="6" borderId="1" applyNumberFormat="0" applyAlignment="0" applyProtection="0"/>
    <xf numFmtId="0" fontId="10" fillId="4" borderId="0" applyNumberFormat="0" applyBorder="0" applyAlignment="0" applyProtection="0"/>
    <xf numFmtId="0" fontId="2" fillId="10"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1" fillId="5" borderId="0" applyNumberFormat="0" applyBorder="0" applyAlignment="0" applyProtection="0"/>
    <xf numFmtId="0" fontId="2" fillId="19"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167" fontId="2" fillId="0" borderId="0" applyFont="0" applyFill="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0" fillId="4" borderId="0" applyNumberFormat="0" applyBorder="0" applyAlignment="0" applyProtection="0"/>
    <xf numFmtId="0" fontId="14" fillId="7" borderId="3" applyNumberFormat="0" applyAlignment="0" applyProtection="0"/>
    <xf numFmtId="167" fontId="2" fillId="0" borderId="0" applyFont="0" applyFill="0" applyBorder="0" applyAlignment="0" applyProtection="0"/>
    <xf numFmtId="0" fontId="16" fillId="9" borderId="0" applyNumberFormat="0" applyBorder="0" applyAlignment="0" applyProtection="0"/>
    <xf numFmtId="0" fontId="16" fillId="17" borderId="0" applyNumberFormat="0" applyBorder="0" applyAlignment="0" applyProtection="0"/>
    <xf numFmtId="0" fontId="13" fillId="0" borderId="2" applyNumberFormat="0" applyFill="0" applyAlignment="0" applyProtection="0"/>
    <xf numFmtId="0" fontId="2" fillId="10"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0"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2" fillId="1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9" fillId="3" borderId="0" applyNumberFormat="0" applyBorder="0" applyAlignment="0" applyProtection="0"/>
    <xf numFmtId="0" fontId="16" fillId="12" borderId="0" applyNumberFormat="0" applyBorder="0" applyAlignment="0" applyProtection="0"/>
    <xf numFmtId="0" fontId="16" fillId="21"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4" borderId="0" applyNumberFormat="0" applyBorder="0" applyAlignment="0" applyProtection="0"/>
    <xf numFmtId="0" fontId="14" fillId="7" borderId="3" applyNumberFormat="0" applyAlignment="0" applyProtection="0"/>
    <xf numFmtId="0" fontId="16" fillId="32" borderId="0" applyNumberFormat="0" applyBorder="0" applyAlignment="0" applyProtection="0"/>
    <xf numFmtId="0" fontId="12" fillId="6" borderId="1" applyNumberFormat="0" applyAlignment="0" applyProtection="0"/>
    <xf numFmtId="0" fontId="16" fillId="21" borderId="0" applyNumberFormat="0" applyBorder="0" applyAlignment="0" applyProtection="0"/>
    <xf numFmtId="0" fontId="9" fillId="3"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16" fillId="20" borderId="0" applyNumberFormat="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4" fillId="7" borderId="3" applyNumberFormat="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5" fillId="0" borderId="0" applyNumberFormat="0" applyFill="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2" fillId="18"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8"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9" fontId="2" fillId="0" borderId="0" applyFon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2" fillId="15"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1" fillId="5"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7"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2" fillId="3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2" fillId="26" borderId="0" applyNumberFormat="0" applyBorder="0" applyAlignment="0" applyProtection="0"/>
    <xf numFmtId="0" fontId="9" fillId="3"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2" fillId="11"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26"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164" fontId="2" fillId="0" borderId="0" applyFon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30"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2" fillId="3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167" fontId="2"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167" fontId="2" fillId="0" borderId="0" applyFon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4"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8"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19"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15"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3"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8" borderId="0" applyNumberFormat="0" applyBorder="0" applyAlignment="0" applyProtection="0"/>
    <xf numFmtId="0" fontId="2" fillId="1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13" borderId="0" applyNumberFormat="0" applyBorder="0" applyAlignment="0" applyProtection="0"/>
    <xf numFmtId="0" fontId="2" fillId="19"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0" fillId="4" borderId="0" applyNumberFormat="0" applyBorder="0" applyAlignment="0" applyProtection="0"/>
    <xf numFmtId="0" fontId="2" fillId="2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2" fillId="2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4" applyNumberFormat="0" applyFont="0" applyAlignment="0" applyProtection="0"/>
    <xf numFmtId="0" fontId="2" fillId="8" borderId="4" applyNumberFormat="0" applyFont="0" applyAlignment="0" applyProtection="0"/>
    <xf numFmtId="0" fontId="2" fillId="8" borderId="4" applyNumberFormat="0" applyFont="0" applyAlignment="0" applyProtection="0"/>
    <xf numFmtId="166"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0" fillId="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1" fillId="5" borderId="0" applyNumberFormat="0" applyBorder="0" applyAlignment="0" applyProtection="0"/>
    <xf numFmtId="0" fontId="10" fillId="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2" fillId="31" borderId="0" applyNumberFormat="0" applyBorder="0" applyAlignment="0" applyProtection="0"/>
    <xf numFmtId="0" fontId="12" fillId="6" borderId="1" applyNumberFormat="0" applyAlignment="0" applyProtection="0"/>
    <xf numFmtId="0" fontId="2" fillId="23"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23"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1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8"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166" fontId="2" fillId="0" borderId="0" applyFont="0" applyFill="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4"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166" fontId="2" fillId="0" borderId="0" applyFon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8" borderId="0" applyNumberFormat="0" applyBorder="0" applyAlignment="0" applyProtection="0"/>
    <xf numFmtId="166"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2" fillId="1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0"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2" fillId="2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27"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6"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7"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2" fillId="30"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19"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8"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9"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3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8"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1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2" fillId="11"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2" fillId="8" borderId="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2" fillId="23" borderId="0" applyNumberFormat="0" applyBorder="0" applyAlignment="0" applyProtection="0"/>
    <xf numFmtId="0" fontId="16" fillId="24" borderId="0" applyNumberFormat="0" applyBorder="0" applyAlignment="0" applyProtection="0"/>
    <xf numFmtId="0" fontId="2" fillId="30"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4" fillId="7" borderId="3" applyNumberFormat="0" applyAlignment="0" applyProtection="0"/>
    <xf numFmtId="0" fontId="16" fillId="28" borderId="0" applyNumberFormat="0" applyBorder="0" applyAlignment="0" applyProtection="0"/>
    <xf numFmtId="0" fontId="16" fillId="29" borderId="0" applyNumberFormat="0" applyBorder="0" applyAlignment="0" applyProtection="0"/>
    <xf numFmtId="0" fontId="12" fillId="6" borderId="1" applyNumberFormat="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3" fillId="0" borderId="2" applyNumberFormat="0" applyFill="0" applyAlignment="0" applyProtection="0"/>
    <xf numFmtId="0" fontId="16" fillId="2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15" fillId="0" borderId="0" applyNumberFormat="0" applyFill="0" applyBorder="0" applyAlignment="0" applyProtection="0"/>
    <xf numFmtId="166" fontId="2" fillId="0" borderId="0" applyFont="0" applyFill="0" applyBorder="0" applyAlignment="0" applyProtection="0"/>
    <xf numFmtId="0" fontId="11" fillId="5"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6" borderId="0" applyNumberFormat="0" applyBorder="0" applyAlignment="0" applyProtection="0"/>
    <xf numFmtId="0" fontId="14" fillId="7" borderId="3" applyNumberFormat="0" applyAlignment="0" applyProtection="0"/>
    <xf numFmtId="0" fontId="16" fillId="25" borderId="0" applyNumberFormat="0" applyBorder="0" applyAlignment="0" applyProtection="0"/>
    <xf numFmtId="0" fontId="6" fillId="0" borderId="5" applyNumberFormat="0" applyFill="0" applyAlignment="0" applyProtection="0"/>
    <xf numFmtId="0" fontId="12" fillId="6" borderId="1" applyNumberFormat="0" applyAlignment="0" applyProtection="0"/>
    <xf numFmtId="0" fontId="8" fillId="0" borderId="0" applyNumberFormat="0" applyFill="0" applyBorder="0" applyAlignment="0" applyProtection="0"/>
    <xf numFmtId="0" fontId="2" fillId="18" borderId="0" applyNumberFormat="0" applyBorder="0" applyAlignment="0" applyProtection="0"/>
    <xf numFmtId="164" fontId="2" fillId="0" borderId="0" applyFont="0" applyFill="0" applyBorder="0" applyAlignment="0" applyProtection="0"/>
    <xf numFmtId="0" fontId="16" fillId="28" borderId="0" applyNumberFormat="0" applyBorder="0" applyAlignment="0" applyProtection="0"/>
    <xf numFmtId="0" fontId="2" fillId="30"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8"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2" fillId="18"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2" fillId="22" borderId="0" applyNumberFormat="0" applyBorder="0" applyAlignment="0" applyProtection="0"/>
    <xf numFmtId="0" fontId="16" fillId="17" borderId="0" applyNumberFormat="0" applyBorder="0" applyAlignment="0" applyProtection="0"/>
    <xf numFmtId="0" fontId="13" fillId="0" borderId="2" applyNumberFormat="0" applyFill="0" applyAlignment="0" applyProtection="0"/>
    <xf numFmtId="0" fontId="2" fillId="18"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16" fillId="29" borderId="0" applyNumberFormat="0" applyBorder="0" applyAlignment="0" applyProtection="0"/>
    <xf numFmtId="0" fontId="9" fillId="3" borderId="0" applyNumberFormat="0" applyBorder="0" applyAlignment="0" applyProtection="0"/>
    <xf numFmtId="0" fontId="16" fillId="25"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167" fontId="2" fillId="0" borderId="0" applyFont="0" applyFill="0" applyBorder="0" applyAlignment="0" applyProtection="0"/>
    <xf numFmtId="0" fontId="14" fillId="7" borderId="3" applyNumberFormat="0" applyAlignment="0" applyProtection="0"/>
    <xf numFmtId="0" fontId="11" fillId="5"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24" borderId="0" applyNumberFormat="0" applyBorder="0" applyAlignment="0" applyProtection="0"/>
    <xf numFmtId="0" fontId="16" fillId="32"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2" fillId="27" borderId="0" applyNumberFormat="0" applyBorder="0" applyAlignment="0" applyProtection="0"/>
    <xf numFmtId="0" fontId="16" fillId="12" borderId="0" applyNumberFormat="0" applyBorder="0" applyAlignment="0" applyProtection="0"/>
    <xf numFmtId="0" fontId="2" fillId="15" borderId="0" applyNumberFormat="0" applyBorder="0" applyAlignment="0" applyProtection="0"/>
    <xf numFmtId="0" fontId="16" fillId="12" borderId="0" applyNumberFormat="0" applyBorder="0" applyAlignment="0" applyProtection="0"/>
    <xf numFmtId="0" fontId="2" fillId="23"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0" fontId="2" fillId="30"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9" fillId="3" borderId="0" applyNumberFormat="0" applyBorder="0" applyAlignment="0" applyProtection="0"/>
    <xf numFmtId="0" fontId="2" fillId="30" borderId="0" applyNumberFormat="0" applyBorder="0" applyAlignment="0" applyProtection="0"/>
    <xf numFmtId="0" fontId="16" fillId="9" borderId="0" applyNumberFormat="0" applyBorder="0" applyAlignment="0" applyProtection="0"/>
    <xf numFmtId="0" fontId="2" fillId="19" borderId="0" applyNumberFormat="0" applyBorder="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11" fillId="5"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5" fillId="0" borderId="0" applyNumberFormat="0" applyFill="0" applyBorder="0" applyAlignment="0" applyProtection="0"/>
    <xf numFmtId="0" fontId="11" fillId="5"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2" fillId="30"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2" fillId="31"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13"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2" fillId="23" borderId="0" applyNumberFormat="0" applyBorder="0" applyAlignment="0" applyProtection="0"/>
    <xf numFmtId="0" fontId="16" fillId="28"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5" fillId="0" borderId="0" applyNumberFormat="0" applyFill="0" applyBorder="0" applyAlignment="0" applyProtection="0"/>
    <xf numFmtId="0" fontId="2" fillId="27" borderId="0" applyNumberFormat="0" applyBorder="0" applyAlignment="0" applyProtection="0"/>
    <xf numFmtId="0" fontId="13" fillId="0" borderId="2" applyNumberFormat="0" applyFill="0" applyAlignment="0" applyProtection="0"/>
    <xf numFmtId="0" fontId="16" fillId="29"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16" fillId="16" borderId="0" applyNumberFormat="0" applyBorder="0" applyAlignment="0" applyProtection="0"/>
    <xf numFmtId="0" fontId="2" fillId="18" borderId="0" applyNumberFormat="0" applyBorder="0" applyAlignment="0" applyProtection="0"/>
    <xf numFmtId="0" fontId="15" fillId="0" borderId="0" applyNumberFormat="0" applyFill="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2" fillId="26" borderId="0" applyNumberFormat="0" applyBorder="0" applyAlignment="0" applyProtection="0"/>
    <xf numFmtId="0" fontId="16" fillId="12" borderId="0" applyNumberFormat="0" applyBorder="0" applyAlignment="0" applyProtection="0"/>
    <xf numFmtId="0" fontId="16" fillId="25" borderId="0" applyNumberFormat="0" applyBorder="0" applyAlignment="0" applyProtection="0"/>
    <xf numFmtId="0" fontId="2" fillId="30" borderId="0" applyNumberFormat="0" applyBorder="0" applyAlignment="0" applyProtection="0"/>
    <xf numFmtId="0" fontId="8" fillId="0" borderId="0" applyNumberFormat="0" applyFill="0" applyBorder="0" applyAlignment="0" applyProtection="0"/>
    <xf numFmtId="0" fontId="16" fillId="12"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0" fontId="16" fillId="32" borderId="0" applyNumberFormat="0" applyBorder="0" applyAlignment="0" applyProtection="0"/>
    <xf numFmtId="0" fontId="13" fillId="0" borderId="2" applyNumberFormat="0" applyFill="0" applyAlignment="0" applyProtection="0"/>
    <xf numFmtId="164" fontId="2" fillId="0" borderId="0" applyFont="0" applyFill="0" applyBorder="0" applyAlignment="0" applyProtection="0"/>
    <xf numFmtId="0" fontId="16" fillId="13" borderId="0" applyNumberFormat="0" applyBorder="0" applyAlignment="0" applyProtection="0"/>
    <xf numFmtId="0" fontId="2" fillId="26" borderId="0" applyNumberFormat="0" applyBorder="0" applyAlignment="0" applyProtection="0"/>
    <xf numFmtId="0" fontId="2" fillId="8" borderId="4" applyNumberFormat="0" applyFont="0" applyAlignment="0" applyProtection="0"/>
    <xf numFmtId="0" fontId="16" fillId="17"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9" borderId="0" applyNumberFormat="0" applyBorder="0" applyAlignment="0" applyProtection="0"/>
    <xf numFmtId="0" fontId="2" fillId="18"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9" fillId="3" borderId="0" applyNumberFormat="0" applyBorder="0" applyAlignment="0" applyProtection="0"/>
    <xf numFmtId="0" fontId="16" fillId="24" borderId="0" applyNumberFormat="0" applyBorder="0" applyAlignment="0" applyProtection="0"/>
    <xf numFmtId="0" fontId="12" fillId="6" borderId="1" applyNumberFormat="0" applyAlignment="0" applyProtection="0"/>
    <xf numFmtId="0" fontId="16" fillId="20" borderId="0" applyNumberFormat="0" applyBorder="0" applyAlignment="0" applyProtection="0"/>
    <xf numFmtId="0" fontId="16" fillId="12" borderId="0" applyNumberFormat="0" applyBorder="0" applyAlignment="0" applyProtection="0"/>
    <xf numFmtId="0" fontId="2" fillId="10"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2" fillId="8" borderId="4" applyNumberFormat="0" applyFont="0" applyAlignment="0" applyProtection="0"/>
    <xf numFmtId="0" fontId="2" fillId="18" borderId="0" applyNumberFormat="0" applyBorder="0" applyAlignment="0" applyProtection="0"/>
    <xf numFmtId="0" fontId="8" fillId="0" borderId="0" applyNumberFormat="0" applyFill="0" applyBorder="0" applyAlignment="0" applyProtection="0"/>
    <xf numFmtId="0" fontId="11" fillId="5"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2" fillId="11"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2" fillId="10" borderId="0" applyNumberFormat="0" applyBorder="0" applyAlignment="0" applyProtection="0"/>
    <xf numFmtId="0" fontId="6" fillId="0" borderId="5" applyNumberFormat="0" applyFill="0" applyAlignment="0" applyProtection="0"/>
    <xf numFmtId="0" fontId="16" fillId="17"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2" fillId="31" borderId="0" applyNumberFormat="0" applyBorder="0" applyAlignment="0" applyProtection="0"/>
    <xf numFmtId="0" fontId="2" fillId="22" borderId="0" applyNumberFormat="0" applyBorder="0" applyAlignment="0" applyProtection="0"/>
    <xf numFmtId="0" fontId="15" fillId="0" borderId="0" applyNumberFormat="0" applyFill="0" applyBorder="0" applyAlignment="0" applyProtection="0"/>
    <xf numFmtId="167" fontId="2" fillId="0" borderId="0" applyFont="0" applyFill="0" applyBorder="0" applyAlignment="0" applyProtection="0"/>
    <xf numFmtId="0" fontId="11" fillId="5" borderId="0" applyNumberFormat="0" applyBorder="0" applyAlignment="0" applyProtection="0"/>
    <xf numFmtId="0" fontId="2" fillId="19" borderId="0" applyNumberFormat="0" applyBorder="0" applyAlignment="0" applyProtection="0"/>
    <xf numFmtId="0" fontId="8" fillId="0" borderId="0" applyNumberFormat="0" applyFill="0" applyBorder="0" applyAlignment="0" applyProtection="0"/>
    <xf numFmtId="0" fontId="12" fillId="6" borderId="1" applyNumberFormat="0" applyAlignment="0" applyProtection="0"/>
    <xf numFmtId="0" fontId="12" fillId="6" borderId="1" applyNumberFormat="0" applyAlignment="0" applyProtection="0"/>
    <xf numFmtId="0" fontId="2" fillId="30"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21"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16" fillId="12"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6" fillId="0" borderId="5" applyNumberFormat="0" applyFill="0" applyAlignment="0" applyProtection="0"/>
    <xf numFmtId="0" fontId="15" fillId="0" borderId="0" applyNumberFormat="0" applyFill="0" applyBorder="0" applyAlignment="0" applyProtection="0"/>
    <xf numFmtId="0" fontId="16" fillId="21"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4" fillId="7" borderId="3" applyNumberFormat="0" applyAlignment="0" applyProtection="0"/>
    <xf numFmtId="0" fontId="12" fillId="6" borderId="1" applyNumberFormat="0" applyAlignment="0" applyProtection="0"/>
    <xf numFmtId="0" fontId="14" fillId="7" borderId="3" applyNumberFormat="0" applyAlignment="0" applyProtection="0"/>
    <xf numFmtId="0" fontId="16" fillId="13" borderId="0" applyNumberFormat="0" applyBorder="0" applyAlignment="0" applyProtection="0"/>
    <xf numFmtId="0" fontId="9" fillId="3" borderId="0" applyNumberFormat="0" applyBorder="0" applyAlignment="0" applyProtection="0"/>
    <xf numFmtId="0" fontId="16" fillId="21"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2" fillId="14" borderId="0" applyNumberFormat="0" applyBorder="0" applyAlignment="0" applyProtection="0"/>
    <xf numFmtId="166" fontId="2" fillId="0" borderId="0" applyFont="0" applyFill="0" applyBorder="0" applyAlignment="0" applyProtection="0"/>
    <xf numFmtId="0" fontId="16" fillId="16" borderId="0" applyNumberFormat="0" applyBorder="0" applyAlignment="0" applyProtection="0"/>
    <xf numFmtId="0" fontId="11" fillId="5" borderId="0" applyNumberFormat="0" applyBorder="0" applyAlignment="0" applyProtection="0"/>
    <xf numFmtId="0" fontId="2" fillId="27"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0" fontId="16" fillId="12" borderId="0" applyNumberFormat="0" applyBorder="0" applyAlignment="0" applyProtection="0"/>
    <xf numFmtId="0" fontId="2" fillId="18"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2" fillId="18"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6" fillId="0" borderId="5" applyNumberFormat="0" applyFill="0" applyAlignment="0" applyProtection="0"/>
    <xf numFmtId="0" fontId="2" fillId="8" borderId="4" applyNumberFormat="0" applyFont="0" applyAlignment="0" applyProtection="0"/>
    <xf numFmtId="0" fontId="14" fillId="7" borderId="3" applyNumberFormat="0" applyAlignment="0" applyProtection="0"/>
    <xf numFmtId="0" fontId="14" fillId="7" borderId="3" applyNumberFormat="0" applyAlignment="0" applyProtection="0"/>
    <xf numFmtId="0" fontId="16" fillId="28"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2" fillId="14"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2" fillId="8" borderId="4" applyNumberFormat="0" applyFont="0" applyAlignment="0" applyProtection="0"/>
    <xf numFmtId="0" fontId="9" fillId="3" borderId="0" applyNumberFormat="0" applyBorder="0" applyAlignment="0" applyProtection="0"/>
    <xf numFmtId="0" fontId="2" fillId="19"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6" fillId="32" borderId="0" applyNumberFormat="0" applyBorder="0" applyAlignment="0" applyProtection="0"/>
    <xf numFmtId="0" fontId="2" fillId="23"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1" fillId="5" borderId="0" applyNumberFormat="0" applyBorder="0" applyAlignment="0" applyProtection="0"/>
    <xf numFmtId="0" fontId="9" fillId="3"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0" fontId="2" fillId="15"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6" fillId="0" borderId="5"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0" fontId="16" fillId="20" borderId="0" applyNumberFormat="0" applyBorder="0" applyAlignment="0" applyProtection="0"/>
    <xf numFmtId="0" fontId="2" fillId="23"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2" fillId="6" borderId="1" applyNumberForma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16" fillId="9" borderId="0" applyNumberFormat="0" applyBorder="0" applyAlignment="0" applyProtection="0"/>
    <xf numFmtId="0" fontId="2" fillId="11" borderId="0" applyNumberFormat="0" applyBorder="0" applyAlignment="0" applyProtection="0"/>
    <xf numFmtId="0" fontId="16" fillId="16"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32" borderId="0" applyNumberFormat="0" applyBorder="0" applyAlignment="0" applyProtection="0"/>
    <xf numFmtId="0" fontId="2" fillId="10"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10" fillId="4"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24" borderId="0" applyNumberFormat="0" applyBorder="0" applyAlignment="0" applyProtection="0"/>
    <xf numFmtId="0" fontId="2" fillId="22"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2" fillId="22" borderId="0" applyNumberFormat="0" applyBorder="0" applyAlignment="0" applyProtection="0"/>
    <xf numFmtId="0" fontId="14" fillId="7" borderId="3" applyNumberFormat="0" applyAlignment="0" applyProtection="0"/>
    <xf numFmtId="0" fontId="11" fillId="5" borderId="0" applyNumberFormat="0" applyBorder="0" applyAlignment="0" applyProtection="0"/>
    <xf numFmtId="0" fontId="12" fillId="6" borderId="1" applyNumberFormat="0" applyAlignment="0" applyProtection="0"/>
    <xf numFmtId="0" fontId="16" fillId="17" borderId="0" applyNumberFormat="0" applyBorder="0" applyAlignment="0" applyProtection="0"/>
    <xf numFmtId="166" fontId="2" fillId="0" borderId="0" applyFont="0" applyFill="0" applyBorder="0" applyAlignment="0" applyProtection="0"/>
    <xf numFmtId="0" fontId="14" fillId="7" borderId="3" applyNumberFormat="0" applyAlignment="0" applyProtection="0"/>
    <xf numFmtId="0" fontId="16" fillId="25" borderId="0" applyNumberFormat="0" applyBorder="0" applyAlignment="0" applyProtection="0"/>
    <xf numFmtId="0" fontId="2" fillId="23"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2" fillId="14" borderId="0" applyNumberFormat="0" applyBorder="0" applyAlignment="0" applyProtection="0"/>
    <xf numFmtId="0" fontId="2" fillId="22" borderId="0" applyNumberFormat="0" applyBorder="0" applyAlignment="0" applyProtection="0"/>
    <xf numFmtId="0" fontId="10" fillId="4" borderId="0" applyNumberFormat="0" applyBorder="0" applyAlignment="0" applyProtection="0"/>
    <xf numFmtId="0" fontId="2" fillId="26" borderId="0" applyNumberFormat="0" applyBorder="0" applyAlignment="0" applyProtection="0"/>
    <xf numFmtId="0" fontId="12" fillId="6" borderId="1" applyNumberFormat="0" applyAlignment="0" applyProtection="0"/>
    <xf numFmtId="0" fontId="16" fillId="21" borderId="0" applyNumberFormat="0" applyBorder="0" applyAlignment="0" applyProtection="0"/>
    <xf numFmtId="167" fontId="2" fillId="0" borderId="0" applyFont="0" applyFill="0" applyBorder="0" applyAlignment="0" applyProtection="0"/>
    <xf numFmtId="0" fontId="16" fillId="9"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2" fillId="27" borderId="0" applyNumberFormat="0" applyBorder="0" applyAlignment="0" applyProtection="0"/>
    <xf numFmtId="0" fontId="2" fillId="23" borderId="0" applyNumberFormat="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12" borderId="0" applyNumberFormat="0" applyBorder="0" applyAlignment="0" applyProtection="0"/>
    <xf numFmtId="0" fontId="2" fillId="11" borderId="0" applyNumberFormat="0" applyBorder="0" applyAlignment="0" applyProtection="0"/>
    <xf numFmtId="0" fontId="16" fillId="16" borderId="0" applyNumberFormat="0" applyBorder="0" applyAlignment="0" applyProtection="0"/>
    <xf numFmtId="0" fontId="14" fillId="7" borderId="3" applyNumberFormat="0" applyAlignment="0" applyProtection="0"/>
    <xf numFmtId="0" fontId="10" fillId="4"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2" fillId="8" borderId="4" applyNumberFormat="0" applyFont="0" applyAlignment="0" applyProtection="0"/>
    <xf numFmtId="0" fontId="11" fillId="5" borderId="0" applyNumberFormat="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9" fillId="3"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164" fontId="2" fillId="0" borderId="0" applyFont="0" applyFill="0" applyBorder="0" applyAlignment="0" applyProtection="0"/>
    <xf numFmtId="0" fontId="9" fillId="3"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2" fillId="18" borderId="0" applyNumberFormat="0" applyBorder="0" applyAlignment="0" applyProtection="0"/>
    <xf numFmtId="0" fontId="2" fillId="14" borderId="0" applyNumberFormat="0" applyBorder="0" applyAlignment="0" applyProtection="0"/>
    <xf numFmtId="0" fontId="10" fillId="4"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6" fillId="0" borderId="5" applyNumberFormat="0" applyFill="0" applyAlignment="0" applyProtection="0"/>
    <xf numFmtId="0" fontId="16" fillId="25"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3" fillId="0" borderId="2" applyNumberFormat="0" applyFill="0" applyAlignment="0" applyProtection="0"/>
    <xf numFmtId="0" fontId="2" fillId="8" borderId="4" applyNumberFormat="0" applyFont="0" applyAlignment="0" applyProtection="0"/>
    <xf numFmtId="0" fontId="2" fillId="26" borderId="0" applyNumberFormat="0" applyBorder="0" applyAlignment="0" applyProtection="0"/>
    <xf numFmtId="0" fontId="10" fillId="4" borderId="0" applyNumberFormat="0" applyBorder="0" applyAlignment="0" applyProtection="0"/>
    <xf numFmtId="0" fontId="16" fillId="25" borderId="0" applyNumberFormat="0" applyBorder="0" applyAlignment="0" applyProtection="0"/>
    <xf numFmtId="0" fontId="2" fillId="31" borderId="0" applyNumberFormat="0" applyBorder="0" applyAlignment="0" applyProtection="0"/>
    <xf numFmtId="0" fontId="6" fillId="0" borderId="5" applyNumberFormat="0" applyFill="0" applyAlignment="0" applyProtection="0"/>
    <xf numFmtId="0" fontId="2" fillId="11"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2" fillId="31" borderId="0" applyNumberFormat="0" applyBorder="0" applyAlignment="0" applyProtection="0"/>
    <xf numFmtId="0" fontId="8" fillId="0" borderId="0" applyNumberFormat="0" applyFill="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2" fillId="6" borderId="1" applyNumberFormat="0" applyAlignment="0" applyProtection="0"/>
    <xf numFmtId="0" fontId="12" fillId="6" borderId="1" applyNumberFormat="0" applyAlignment="0" applyProtection="0"/>
    <xf numFmtId="0" fontId="2" fillId="14"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9" fontId="2" fillId="0" borderId="0" applyFont="0" applyFill="0" applyBorder="0" applyAlignment="0" applyProtection="0"/>
    <xf numFmtId="0" fontId="16" fillId="13" borderId="0" applyNumberFormat="0" applyBorder="0" applyAlignment="0" applyProtection="0"/>
    <xf numFmtId="164" fontId="2" fillId="0" borderId="0" applyFont="0" applyFill="0" applyBorder="0" applyAlignment="0" applyProtection="0"/>
    <xf numFmtId="0" fontId="2" fillId="27"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2" fillId="30"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2" fillId="10"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3" fillId="0" borderId="2" applyNumberFormat="0" applyFill="0" applyAlignment="0" applyProtection="0"/>
    <xf numFmtId="0" fontId="2" fillId="23" borderId="0" applyNumberFormat="0" applyBorder="0" applyAlignment="0" applyProtection="0"/>
    <xf numFmtId="0" fontId="14" fillId="7" borderId="3" applyNumberFormat="0" applyAlignment="0" applyProtection="0"/>
    <xf numFmtId="0" fontId="2" fillId="14" borderId="0" applyNumberFormat="0" applyBorder="0" applyAlignment="0" applyProtection="0"/>
    <xf numFmtId="0" fontId="9" fillId="3"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2" fillId="18" borderId="0" applyNumberFormat="0" applyBorder="0" applyAlignment="0" applyProtection="0"/>
    <xf numFmtId="0" fontId="14" fillId="7" borderId="3" applyNumberFormat="0" applyAlignment="0" applyProtection="0"/>
    <xf numFmtId="0" fontId="16" fillId="29" borderId="0" applyNumberFormat="0" applyBorder="0" applyAlignment="0" applyProtection="0"/>
    <xf numFmtId="0" fontId="2" fillId="15"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0" fontId="14" fillId="7" borderId="3" applyNumberFormat="0" applyAlignment="0" applyProtection="0"/>
    <xf numFmtId="0" fontId="16" fillId="9" borderId="0" applyNumberFormat="0" applyBorder="0" applyAlignment="0" applyProtection="0"/>
    <xf numFmtId="0" fontId="16" fillId="17" borderId="0" applyNumberFormat="0" applyBorder="0" applyAlignment="0" applyProtection="0"/>
    <xf numFmtId="0" fontId="10" fillId="4"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9" fillId="3" borderId="0" applyNumberFormat="0" applyBorder="0" applyAlignment="0" applyProtection="0"/>
    <xf numFmtId="0" fontId="2" fillId="30" borderId="0" applyNumberFormat="0" applyBorder="0" applyAlignment="0" applyProtection="0"/>
    <xf numFmtId="0" fontId="10" fillId="4" borderId="0" applyNumberFormat="0" applyBorder="0" applyAlignment="0" applyProtection="0"/>
    <xf numFmtId="9" fontId="2" fillId="0" borderId="0" applyFont="0" applyFill="0" applyBorder="0" applyAlignment="0" applyProtection="0"/>
    <xf numFmtId="0" fontId="12" fillId="6" borderId="1" applyNumberFormat="0" applyAlignment="0" applyProtection="0"/>
    <xf numFmtId="0" fontId="2" fillId="15" borderId="0" applyNumberFormat="0" applyBorder="0" applyAlignment="0" applyProtection="0"/>
    <xf numFmtId="0" fontId="16" fillId="16"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164" fontId="2" fillId="0" borderId="0" applyFont="0" applyFill="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9" borderId="0" applyNumberFormat="0" applyBorder="0" applyAlignment="0" applyProtection="0"/>
    <xf numFmtId="0" fontId="2" fillId="14"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10" fillId="4"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2" fillId="18" borderId="0" applyNumberFormat="0" applyBorder="0" applyAlignment="0" applyProtection="0"/>
    <xf numFmtId="0" fontId="9" fillId="3"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9"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2" fillId="26" borderId="0" applyNumberFormat="0" applyBorder="0" applyAlignment="0" applyProtection="0"/>
    <xf numFmtId="0" fontId="16" fillId="25" borderId="0" applyNumberFormat="0" applyBorder="0" applyAlignment="0" applyProtection="0"/>
    <xf numFmtId="9" fontId="2" fillId="0" borderId="0" applyFont="0" applyFill="0" applyBorder="0" applyAlignment="0" applyProtection="0"/>
    <xf numFmtId="0" fontId="16" fillId="20" borderId="0" applyNumberFormat="0" applyBorder="0" applyAlignment="0" applyProtection="0"/>
    <xf numFmtId="0" fontId="2" fillId="19" borderId="0" applyNumberFormat="0" applyBorder="0" applyAlignment="0" applyProtection="0"/>
    <xf numFmtId="0" fontId="11" fillId="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2" fillId="30"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14" borderId="0" applyNumberFormat="0" applyBorder="0" applyAlignment="0" applyProtection="0"/>
    <xf numFmtId="0" fontId="2" fillId="10"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4" fillId="7" borderId="3" applyNumberFormat="0" applyAlignment="0" applyProtection="0"/>
    <xf numFmtId="0" fontId="2" fillId="23"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2" fillId="14" borderId="0" applyNumberFormat="0" applyBorder="0" applyAlignment="0" applyProtection="0"/>
    <xf numFmtId="0" fontId="8" fillId="0" borderId="0" applyNumberFormat="0" applyFill="0" applyBorder="0" applyAlignment="0" applyProtection="0"/>
    <xf numFmtId="0" fontId="16" fillId="28"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2" fillId="18"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0" fontId="8" fillId="0" borderId="0" applyNumberFormat="0" applyFill="0" applyBorder="0" applyAlignment="0" applyProtection="0"/>
    <xf numFmtId="0" fontId="2" fillId="26" borderId="0" applyNumberFormat="0" applyBorder="0" applyAlignment="0" applyProtection="0"/>
    <xf numFmtId="0" fontId="2" fillId="11"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2" fillId="6" borderId="1" applyNumberFormat="0" applyAlignment="0" applyProtection="0"/>
    <xf numFmtId="0" fontId="16" fillId="17" borderId="0" applyNumberFormat="0" applyBorder="0" applyAlignment="0" applyProtection="0"/>
    <xf numFmtId="0" fontId="2" fillId="18"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0" fillId="4"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16" fillId="16"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9" borderId="0" applyNumberFormat="0" applyBorder="0" applyAlignment="0" applyProtection="0"/>
    <xf numFmtId="166" fontId="2" fillId="0" borderId="0" applyFont="0" applyFill="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6" fillId="0" borderId="5" applyNumberFormat="0" applyFill="0" applyAlignment="0" applyProtection="0"/>
    <xf numFmtId="0" fontId="16" fillId="29" borderId="0" applyNumberFormat="0" applyBorder="0" applyAlignment="0" applyProtection="0"/>
    <xf numFmtId="0" fontId="16" fillId="28" borderId="0" applyNumberFormat="0" applyBorder="0" applyAlignment="0" applyProtection="0"/>
    <xf numFmtId="0" fontId="2" fillId="27"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2" fillId="6" borderId="1" applyNumberFormat="0" applyAlignment="0" applyProtection="0"/>
    <xf numFmtId="0" fontId="2" fillId="31" borderId="0" applyNumberFormat="0" applyBorder="0" applyAlignment="0" applyProtection="0"/>
    <xf numFmtId="0" fontId="10" fillId="4" borderId="0" applyNumberFormat="0" applyBorder="0" applyAlignment="0" applyProtection="0"/>
    <xf numFmtId="0" fontId="16" fillId="9" borderId="0" applyNumberFormat="0" applyBorder="0" applyAlignment="0" applyProtection="0"/>
    <xf numFmtId="0" fontId="16" fillId="20" borderId="0" applyNumberFormat="0" applyBorder="0" applyAlignment="0" applyProtection="0"/>
    <xf numFmtId="0" fontId="9" fillId="3"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3" fillId="0" borderId="2" applyNumberFormat="0" applyFill="0" applyAlignment="0" applyProtection="0"/>
    <xf numFmtId="0" fontId="15" fillId="0" borderId="0" applyNumberFormat="0" applyFill="0" applyBorder="0" applyAlignment="0" applyProtection="0"/>
    <xf numFmtId="0" fontId="6" fillId="0" borderId="5" applyNumberFormat="0" applyFill="0" applyAlignment="0" applyProtection="0"/>
    <xf numFmtId="0" fontId="2" fillId="26" borderId="0" applyNumberFormat="0" applyBorder="0" applyAlignment="0" applyProtection="0"/>
    <xf numFmtId="0" fontId="2" fillId="26" borderId="0" applyNumberFormat="0" applyBorder="0" applyAlignment="0" applyProtection="0"/>
    <xf numFmtId="0" fontId="2" fillId="8" borderId="4" applyNumberFormat="0" applyFont="0" applyAlignment="0" applyProtection="0"/>
    <xf numFmtId="0" fontId="16" fillId="9"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8" fillId="0" borderId="0" applyNumberFormat="0" applyFill="0" applyBorder="0" applyAlignment="0" applyProtection="0"/>
    <xf numFmtId="0" fontId="2" fillId="31" borderId="0" applyNumberFormat="0" applyBorder="0" applyAlignment="0" applyProtection="0"/>
    <xf numFmtId="0" fontId="15" fillId="0" borderId="0" applyNumberFormat="0" applyFill="0" applyBorder="0" applyAlignment="0" applyProtection="0"/>
    <xf numFmtId="0" fontId="2" fillId="14" borderId="0" applyNumberFormat="0" applyBorder="0" applyAlignment="0" applyProtection="0"/>
    <xf numFmtId="0" fontId="2" fillId="8" borderId="4" applyNumberFormat="0" applyFont="0" applyAlignment="0" applyProtection="0"/>
    <xf numFmtId="0" fontId="16" fillId="28" borderId="0" applyNumberFormat="0" applyBorder="0" applyAlignment="0" applyProtection="0"/>
    <xf numFmtId="0" fontId="16" fillId="29" borderId="0" applyNumberFormat="0" applyBorder="0" applyAlignment="0" applyProtection="0"/>
    <xf numFmtId="0" fontId="14" fillId="7" borderId="3" applyNumberFormat="0" applyAlignment="0" applyProtection="0"/>
    <xf numFmtId="0" fontId="16" fillId="32"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9" fontId="2" fillId="0" borderId="0" applyFont="0" applyFill="0" applyBorder="0" applyAlignment="0" applyProtection="0"/>
    <xf numFmtId="0" fontId="13" fillId="0" borderId="2" applyNumberFormat="0" applyFill="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16"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9" fillId="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2" fillId="3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31"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6"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9" fillId="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4" applyNumberFormat="0" applyFont="0" applyAlignment="0" applyProtection="0"/>
    <xf numFmtId="0" fontId="2" fillId="8" borderId="4" applyNumberFormat="0" applyFont="0" applyAlignment="0" applyProtection="0"/>
    <xf numFmtId="0" fontId="2" fillId="8" borderId="4" applyNumberFormat="0" applyFont="0" applyAlignment="0" applyProtection="0"/>
    <xf numFmtId="166"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5" borderId="0" applyNumberFormat="0" applyBorder="0" applyAlignment="0" applyProtection="0"/>
    <xf numFmtId="0" fontId="9" fillId="3" borderId="0" applyNumberFormat="0" applyBorder="0" applyAlignment="0" applyProtection="0"/>
    <xf numFmtId="0" fontId="16" fillId="9"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31"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1"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1"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0" fontId="6" fillId="0" borderId="5" applyNumberFormat="0" applyFill="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2" fillId="3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167" fontId="2"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5" fillId="0" borderId="0" applyNumberFormat="0" applyFill="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0" borderId="0" applyNumberFormat="0" applyBorder="0" applyAlignment="0" applyProtection="0"/>
    <xf numFmtId="0" fontId="16" fillId="16" borderId="0" applyNumberFormat="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 fillId="26" borderId="0" applyNumberFormat="0" applyBorder="0" applyAlignment="0" applyProtection="0"/>
    <xf numFmtId="0" fontId="14" fillId="7" borderId="3" applyNumberFormat="0" applyAlignment="0" applyProtection="0"/>
    <xf numFmtId="0" fontId="6" fillId="0" borderId="5" applyNumberFormat="0" applyFill="0" applyAlignment="0" applyProtection="0"/>
    <xf numFmtId="0" fontId="11" fillId="5" borderId="0" applyNumberFormat="0" applyBorder="0" applyAlignment="0" applyProtection="0"/>
    <xf numFmtId="0" fontId="16" fillId="28" borderId="0" applyNumberFormat="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29" borderId="0" applyNumberFormat="0" applyBorder="0" applyAlignment="0" applyProtection="0"/>
    <xf numFmtId="0" fontId="11" fillId="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8" fillId="0" borderId="0" applyNumberFormat="0" applyFill="0" applyBorder="0" applyAlignment="0" applyProtection="0"/>
    <xf numFmtId="0" fontId="13" fillId="0" borderId="2" applyNumberFormat="0" applyFill="0" applyAlignment="0" applyProtection="0"/>
    <xf numFmtId="0" fontId="2" fillId="10"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9"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0" fontId="16" fillId="24"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13" fillId="0" borderId="2" applyNumberFormat="0" applyFill="0" applyAlignment="0" applyProtection="0"/>
    <xf numFmtId="0" fontId="16" fillId="12"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2" fillId="27" borderId="0" applyNumberFormat="0" applyBorder="0" applyAlignment="0" applyProtection="0"/>
    <xf numFmtId="0" fontId="16" fillId="13" borderId="0" applyNumberFormat="0" applyBorder="0" applyAlignment="0" applyProtection="0"/>
    <xf numFmtId="0" fontId="2" fillId="11" borderId="0" applyNumberFormat="0" applyBorder="0" applyAlignment="0" applyProtection="0"/>
    <xf numFmtId="167" fontId="2" fillId="0" borderId="0" applyFont="0" applyFill="0" applyBorder="0" applyAlignment="0" applyProtection="0"/>
    <xf numFmtId="0" fontId="16" fillId="25" borderId="0" applyNumberFormat="0" applyBorder="0" applyAlignment="0" applyProtection="0"/>
    <xf numFmtId="0" fontId="2" fillId="11" borderId="0" applyNumberFormat="0" applyBorder="0" applyAlignment="0" applyProtection="0"/>
    <xf numFmtId="164" fontId="2" fillId="0" borderId="0" applyFont="0" applyFill="0" applyBorder="0" applyAlignment="0" applyProtection="0"/>
    <xf numFmtId="0" fontId="2" fillId="2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2" fillId="30"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8" fillId="0" borderId="0" applyNumberFormat="0" applyFill="0" applyBorder="0" applyAlignment="0" applyProtection="0"/>
    <xf numFmtId="0" fontId="16" fillId="29"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13" fillId="0" borderId="2" applyNumberFormat="0" applyFill="0" applyAlignment="0" applyProtection="0"/>
    <xf numFmtId="0" fontId="16" fillId="24" borderId="0" applyNumberFormat="0" applyBorder="0" applyAlignment="0" applyProtection="0"/>
    <xf numFmtId="0" fontId="2" fillId="1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4" fillId="7" borderId="3" applyNumberFormat="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7" borderId="0" applyNumberFormat="0" applyBorder="0" applyAlignment="0" applyProtection="0"/>
    <xf numFmtId="0" fontId="11" fillId="5" borderId="0" applyNumberFormat="0" applyBorder="0" applyAlignment="0" applyProtection="0"/>
    <xf numFmtId="0" fontId="16" fillId="13" borderId="0" applyNumberFormat="0" applyBorder="0" applyAlignment="0" applyProtection="0"/>
    <xf numFmtId="0" fontId="16" fillId="21" borderId="0" applyNumberFormat="0" applyBorder="0" applyAlignment="0" applyProtection="0"/>
    <xf numFmtId="0" fontId="2" fillId="18" borderId="0" applyNumberFormat="0" applyBorder="0" applyAlignment="0" applyProtection="0"/>
    <xf numFmtId="0" fontId="2" fillId="8" borderId="4" applyNumberFormat="0" applyFont="0" applyAlignment="0" applyProtection="0"/>
    <xf numFmtId="0" fontId="2" fillId="15" borderId="0" applyNumberFormat="0" applyBorder="0" applyAlignment="0" applyProtection="0"/>
    <xf numFmtId="0" fontId="2" fillId="3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6" fillId="21" borderId="0" applyNumberFormat="0" applyBorder="0" applyAlignment="0" applyProtection="0"/>
    <xf numFmtId="0" fontId="2" fillId="27"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2" fillId="27" borderId="0" applyNumberFormat="0" applyBorder="0" applyAlignment="0" applyProtection="0"/>
    <xf numFmtId="0" fontId="16" fillId="17" borderId="0" applyNumberFormat="0" applyBorder="0" applyAlignment="0" applyProtection="0"/>
    <xf numFmtId="9" fontId="2" fillId="0" borderId="0" applyFont="0" applyFill="0" applyBorder="0" applyAlignment="0" applyProtection="0"/>
    <xf numFmtId="0" fontId="16" fillId="17" borderId="0" applyNumberFormat="0" applyBorder="0" applyAlignment="0" applyProtection="0"/>
    <xf numFmtId="0" fontId="12" fillId="6" borderId="1" applyNumberFormat="0" applyAlignment="0" applyProtection="0"/>
    <xf numFmtId="0" fontId="14" fillId="7" borderId="3" applyNumberFormat="0" applyAlignment="0" applyProtection="0"/>
    <xf numFmtId="0" fontId="13" fillId="0" borderId="2" applyNumberFormat="0" applyFill="0" applyAlignment="0" applyProtection="0"/>
    <xf numFmtId="0" fontId="2" fillId="15" borderId="0" applyNumberFormat="0" applyBorder="0" applyAlignment="0" applyProtection="0"/>
    <xf numFmtId="0" fontId="14" fillId="7" borderId="3" applyNumberFormat="0" applyAlignment="0" applyProtection="0"/>
    <xf numFmtId="0" fontId="2" fillId="26" borderId="0" applyNumberFormat="0" applyBorder="0" applyAlignment="0" applyProtection="0"/>
    <xf numFmtId="0" fontId="16" fillId="20" borderId="0" applyNumberFormat="0" applyBorder="0" applyAlignment="0" applyProtection="0"/>
    <xf numFmtId="0" fontId="2" fillId="30"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2" fillId="31"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2" fillId="26" borderId="0" applyNumberFormat="0" applyBorder="0" applyAlignment="0" applyProtection="0"/>
    <xf numFmtId="0" fontId="12" fillId="6" borderId="1" applyNumberFormat="0" applyAlignment="0" applyProtection="0"/>
    <xf numFmtId="166" fontId="2" fillId="0" borderId="0" applyFont="0" applyFill="0" applyBorder="0" applyAlignment="0" applyProtection="0"/>
    <xf numFmtId="0" fontId="16" fillId="12" borderId="0" applyNumberFormat="0" applyBorder="0" applyAlignment="0" applyProtection="0"/>
    <xf numFmtId="0" fontId="12" fillId="6" borderId="1" applyNumberFormat="0" applyAlignment="0" applyProtection="0"/>
    <xf numFmtId="0" fontId="2" fillId="26"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17" borderId="0" applyNumberFormat="0" applyBorder="0" applyAlignment="0" applyProtection="0"/>
    <xf numFmtId="0" fontId="2" fillId="8" borderId="4" applyNumberFormat="0" applyFont="0" applyAlignment="0" applyProtection="0"/>
    <xf numFmtId="0" fontId="2" fillId="31"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14" fillId="7" borderId="3" applyNumberFormat="0" applyAlignment="0" applyProtection="0"/>
    <xf numFmtId="0" fontId="16" fillId="24" borderId="0" applyNumberFormat="0" applyBorder="0" applyAlignment="0" applyProtection="0"/>
    <xf numFmtId="0" fontId="2" fillId="19" borderId="0" applyNumberFormat="0" applyBorder="0" applyAlignment="0" applyProtection="0"/>
    <xf numFmtId="0" fontId="15" fillId="0" borderId="0" applyNumberFormat="0" applyFill="0" applyBorder="0" applyAlignment="0" applyProtection="0"/>
    <xf numFmtId="0" fontId="2" fillId="19" borderId="0" applyNumberFormat="0" applyBorder="0" applyAlignment="0" applyProtection="0"/>
    <xf numFmtId="0" fontId="16" fillId="17" borderId="0" applyNumberFormat="0" applyBorder="0" applyAlignment="0" applyProtection="0"/>
    <xf numFmtId="0" fontId="2" fillId="22" borderId="0" applyNumberFormat="0" applyBorder="0" applyAlignment="0" applyProtection="0"/>
    <xf numFmtId="0" fontId="16" fillId="1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2" fillId="27"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2" fillId="31" borderId="0" applyNumberFormat="0" applyBorder="0" applyAlignment="0" applyProtection="0"/>
    <xf numFmtId="0" fontId="16" fillId="12" borderId="0" applyNumberFormat="0" applyBorder="0" applyAlignment="0" applyProtection="0"/>
    <xf numFmtId="0" fontId="2" fillId="31"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2" fillId="10" borderId="0" applyNumberFormat="0" applyBorder="0" applyAlignment="0" applyProtection="0"/>
    <xf numFmtId="0" fontId="2" fillId="8" borderId="4" applyNumberFormat="0" applyFont="0" applyAlignment="0" applyProtection="0"/>
    <xf numFmtId="0" fontId="13" fillId="0" borderId="2" applyNumberFormat="0" applyFill="0" applyAlignment="0" applyProtection="0"/>
    <xf numFmtId="0" fontId="8" fillId="0" borderId="0" applyNumberFormat="0" applyFill="0" applyBorder="0" applyAlignment="0" applyProtection="0"/>
    <xf numFmtId="0" fontId="2" fillId="19" borderId="0" applyNumberFormat="0" applyBorder="0" applyAlignment="0" applyProtection="0"/>
    <xf numFmtId="0" fontId="16" fillId="9"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0" fillId="4"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1" fillId="5" borderId="0" applyNumberFormat="0" applyBorder="0" applyAlignment="0" applyProtection="0"/>
    <xf numFmtId="0" fontId="8" fillId="0" borderId="0" applyNumberFormat="0" applyFill="0" applyBorder="0" applyAlignment="0" applyProtection="0"/>
    <xf numFmtId="0" fontId="16" fillId="29" borderId="0" applyNumberFormat="0" applyBorder="0" applyAlignment="0" applyProtection="0"/>
    <xf numFmtId="0" fontId="2" fillId="8" borderId="4" applyNumberFormat="0" applyFont="0" applyAlignment="0" applyProtection="0"/>
    <xf numFmtId="0" fontId="16" fillId="20" borderId="0" applyNumberFormat="0" applyBorder="0" applyAlignment="0" applyProtection="0"/>
    <xf numFmtId="0" fontId="6" fillId="0" borderId="5" applyNumberFormat="0" applyFill="0" applyAlignment="0" applyProtection="0"/>
    <xf numFmtId="0" fontId="14" fillId="7" borderId="3" applyNumberFormat="0" applyAlignment="0" applyProtection="0"/>
    <xf numFmtId="0" fontId="16" fillId="20"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2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2" fillId="2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17" borderId="0" applyNumberFormat="0" applyBorder="0" applyAlignment="0" applyProtection="0"/>
    <xf numFmtId="0" fontId="9" fillId="3"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6" fillId="17" borderId="0" applyNumberFormat="0" applyBorder="0" applyAlignment="0" applyProtection="0"/>
    <xf numFmtId="0" fontId="2" fillId="18" borderId="0" applyNumberFormat="0" applyBorder="0" applyAlignment="0" applyProtection="0"/>
    <xf numFmtId="0" fontId="16" fillId="12" borderId="0" applyNumberFormat="0" applyBorder="0" applyAlignment="0" applyProtection="0"/>
    <xf numFmtId="0" fontId="2" fillId="27" borderId="0" applyNumberFormat="0" applyBorder="0" applyAlignment="0" applyProtection="0"/>
    <xf numFmtId="0" fontId="14" fillId="7" borderId="3" applyNumberFormat="0" applyAlignment="0" applyProtection="0"/>
    <xf numFmtId="0" fontId="11" fillId="5" borderId="0" applyNumberFormat="0" applyBorder="0" applyAlignment="0" applyProtection="0"/>
    <xf numFmtId="0" fontId="2" fillId="31" borderId="0" applyNumberFormat="0" applyBorder="0" applyAlignment="0" applyProtection="0"/>
    <xf numFmtId="0" fontId="16" fillId="2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0" fillId="4" borderId="0" applyNumberFormat="0" applyBorder="0" applyAlignment="0" applyProtection="0"/>
    <xf numFmtId="0" fontId="15" fillId="0" borderId="0" applyNumberFormat="0" applyFill="0" applyBorder="0" applyAlignment="0" applyProtection="0"/>
    <xf numFmtId="0" fontId="2" fillId="10"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2" fillId="26"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1" fillId="5" borderId="0" applyNumberFormat="0" applyBorder="0" applyAlignment="0" applyProtection="0"/>
    <xf numFmtId="0" fontId="2" fillId="19"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167" fontId="2" fillId="0" borderId="0" applyFont="0" applyFill="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6" fillId="24"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6" fillId="17" borderId="0" applyNumberFormat="0" applyBorder="0" applyAlignment="0" applyProtection="0"/>
    <xf numFmtId="0" fontId="2" fillId="10"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9" borderId="0" applyNumberFormat="0" applyBorder="0" applyAlignment="0" applyProtection="0"/>
    <xf numFmtId="0" fontId="14" fillId="7" borderId="3" applyNumberFormat="0" applyAlignment="0" applyProtection="0"/>
    <xf numFmtId="0" fontId="10" fillId="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9" fillId="3"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4" fillId="7" borderId="3" applyNumberFormat="0" applyAlignment="0" applyProtection="0"/>
    <xf numFmtId="0" fontId="16" fillId="32" borderId="0" applyNumberFormat="0" applyBorder="0" applyAlignment="0" applyProtection="0"/>
    <xf numFmtId="0" fontId="2" fillId="26"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16" fillId="20" borderId="0" applyNumberFormat="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4" fillId="7" borderId="3" applyNumberFormat="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2" fillId="18"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2" fillId="15"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26"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0"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8"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2" fillId="2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9" fontId="2" fillId="0" borderId="0" applyFont="0" applyFill="0" applyBorder="0" applyAlignment="0" applyProtection="0"/>
    <xf numFmtId="0" fontId="16" fillId="32"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2" fillId="15"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8" borderId="4" applyNumberFormat="0" applyFont="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4" applyNumberFormat="0" applyFont="0" applyAlignment="0" applyProtection="0"/>
    <xf numFmtId="0" fontId="2" fillId="8" borderId="4" applyNumberFormat="0" applyFont="0" applyAlignment="0" applyProtection="0"/>
    <xf numFmtId="0" fontId="2" fillId="8" borderId="4" applyNumberFormat="0" applyFont="0" applyAlignment="0" applyProtection="0"/>
    <xf numFmtId="166"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2" fillId="30"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2" fillId="31"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4"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166" fontId="2" fillId="0" borderId="0" applyFon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11"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6"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7"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9" fillId="3"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2" fillId="18"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2" fillId="3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9" fontId="2" fillId="0" borderId="0" applyFont="0" applyFill="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1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2" fillId="11"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2" fillId="8" borderId="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8" fillId="0" borderId="0" applyNumberFormat="0" applyFill="0" applyBorder="0" applyAlignment="0" applyProtection="0"/>
    <xf numFmtId="0" fontId="6" fillId="0" borderId="5" applyNumberFormat="0" applyFill="0" applyAlignment="0" applyProtection="0"/>
    <xf numFmtId="0" fontId="16" fillId="28"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6" fillId="0" borderId="5" applyNumberFormat="0" applyFill="0" applyAlignment="0" applyProtection="0"/>
    <xf numFmtId="0" fontId="16" fillId="28" borderId="0" applyNumberFormat="0" applyBorder="0" applyAlignment="0" applyProtection="0"/>
    <xf numFmtId="0" fontId="14" fillId="7" borderId="3" applyNumberFormat="0" applyAlignment="0" applyProtection="0"/>
    <xf numFmtId="0" fontId="16" fillId="17"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2" fillId="15"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2" fillId="30"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25"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0" fillId="4" borderId="0" applyNumberFormat="0" applyBorder="0" applyAlignment="0" applyProtection="0"/>
    <xf numFmtId="0" fontId="6" fillId="0" borderId="5" applyNumberFormat="0" applyFill="0" applyAlignment="0" applyProtection="0"/>
    <xf numFmtId="0" fontId="14" fillId="7" borderId="3" applyNumberFormat="0" applyAlignment="0" applyProtection="0"/>
    <xf numFmtId="0" fontId="16" fillId="29"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9" fillId="3" borderId="0" applyNumberFormat="0" applyBorder="0" applyAlignment="0" applyProtection="0"/>
    <xf numFmtId="0" fontId="2" fillId="19" borderId="0" applyNumberFormat="0" applyBorder="0" applyAlignment="0" applyProtection="0"/>
    <xf numFmtId="0" fontId="16" fillId="12"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6" fillId="0" borderId="5" applyNumberFormat="0" applyFill="0" applyAlignment="0" applyProtection="0"/>
    <xf numFmtId="0" fontId="14" fillId="7" borderId="3" applyNumberFormat="0" applyAlignment="0" applyProtection="0"/>
    <xf numFmtId="0" fontId="16" fillId="9"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25" borderId="0" applyNumberFormat="0" applyBorder="0" applyAlignment="0" applyProtection="0"/>
    <xf numFmtId="0" fontId="8" fillId="0" borderId="0" applyNumberFormat="0" applyFill="0" applyBorder="0" applyAlignment="0" applyProtection="0"/>
    <xf numFmtId="0" fontId="2" fillId="23"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21" borderId="0" applyNumberFormat="0" applyBorder="0" applyAlignment="0" applyProtection="0"/>
    <xf numFmtId="0" fontId="15" fillId="0" borderId="0" applyNumberFormat="0" applyFill="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6" fillId="9"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7" fontId="2" fillId="0" borderId="0" applyFont="0" applyFill="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13"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8" borderId="4" applyNumberFormat="0" applyFont="0" applyAlignment="0" applyProtection="0"/>
    <xf numFmtId="164" fontId="2" fillId="0" borderId="0" applyFont="0" applyFill="0" applyBorder="0" applyAlignment="0" applyProtection="0"/>
    <xf numFmtId="0" fontId="11" fillId="5"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2" fillId="8" borderId="4" applyNumberFormat="0" applyFont="0" applyAlignment="0" applyProtection="0"/>
    <xf numFmtId="0" fontId="16" fillId="29"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16"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24"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1" fillId="5" borderId="0" applyNumberFormat="0" applyBorder="0" applyAlignment="0" applyProtection="0"/>
    <xf numFmtId="0" fontId="16" fillId="21" borderId="0" applyNumberFormat="0" applyBorder="0" applyAlignment="0" applyProtection="0"/>
    <xf numFmtId="167" fontId="2" fillId="0" borderId="0" applyFont="0" applyFill="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2" fillId="6" borderId="1" applyNumberFormat="0" applyAlignment="0" applyProtection="0"/>
    <xf numFmtId="0" fontId="10" fillId="4"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1" fillId="5" borderId="0" applyNumberFormat="0" applyBorder="0" applyAlignment="0" applyProtection="0"/>
    <xf numFmtId="0" fontId="2" fillId="19"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167" fontId="2" fillId="0" borderId="0" applyFont="0" applyFill="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4" fillId="7" borderId="3" applyNumberFormat="0" applyAlignment="0" applyProtection="0"/>
    <xf numFmtId="0" fontId="16" fillId="9" borderId="0" applyNumberFormat="0" applyBorder="0" applyAlignment="0" applyProtection="0"/>
    <xf numFmtId="0" fontId="16" fillId="17" borderId="0" applyNumberFormat="0" applyBorder="0" applyAlignment="0" applyProtection="0"/>
    <xf numFmtId="0" fontId="2" fillId="10"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9" borderId="0" applyNumberFormat="0" applyBorder="0" applyAlignment="0" applyProtection="0"/>
    <xf numFmtId="0" fontId="14" fillId="7" borderId="3" applyNumberFormat="0" applyAlignment="0" applyProtection="0"/>
    <xf numFmtId="0" fontId="10" fillId="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9" fillId="3"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4" fillId="7" borderId="3" applyNumberFormat="0" applyAlignment="0" applyProtection="0"/>
    <xf numFmtId="0" fontId="16" fillId="32" borderId="0" applyNumberFormat="0" applyBorder="0" applyAlignment="0" applyProtection="0"/>
    <xf numFmtId="0" fontId="2" fillId="26"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16" fillId="20" borderId="0" applyNumberFormat="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4" fillId="7" borderId="3" applyNumberFormat="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2" fillId="18"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2" fillId="15"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26"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3" fillId="0" borderId="2"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0"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28"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9" fillId="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2" fillId="15"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4" applyNumberFormat="0" applyFont="0" applyAlignment="0" applyProtection="0"/>
    <xf numFmtId="0" fontId="2" fillId="8" borderId="4" applyNumberFormat="0" applyFont="0" applyAlignment="0" applyProtection="0"/>
    <xf numFmtId="0" fontId="2" fillId="8" borderId="4" applyNumberFormat="0" applyFont="0" applyAlignment="0" applyProtection="0"/>
    <xf numFmtId="166"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2" fillId="30"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2" fillId="31"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4"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166" fontId="2" fillId="0" borderId="0" applyFon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6"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7"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9" fillId="3"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29" borderId="0" applyNumberFormat="0" applyBorder="0" applyAlignment="0" applyProtection="0"/>
    <xf numFmtId="0" fontId="2" fillId="18"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2" fillId="3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9" fontId="2" fillId="0" borderId="0" applyFont="0" applyFill="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1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2" fillId="15"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2" fillId="11"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2" fillId="8" borderId="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28" borderId="0" applyNumberFormat="0" applyBorder="0" applyAlignment="0" applyProtection="0"/>
    <xf numFmtId="0" fontId="14" fillId="7" borderId="3" applyNumberFormat="0" applyAlignment="0" applyProtection="0"/>
    <xf numFmtId="0" fontId="16" fillId="25" borderId="0" applyNumberFormat="0" applyBorder="0" applyAlignment="0" applyProtection="0"/>
    <xf numFmtId="0" fontId="16" fillId="9" borderId="0" applyNumberFormat="0" applyBorder="0" applyAlignment="0" applyProtection="0"/>
    <xf numFmtId="0" fontId="2" fillId="15" borderId="0" applyNumberFormat="0" applyBorder="0" applyAlignment="0" applyProtection="0"/>
    <xf numFmtId="0" fontId="15" fillId="0" borderId="0" applyNumberFormat="0" applyFill="0" applyBorder="0" applyAlignment="0" applyProtection="0"/>
    <xf numFmtId="0" fontId="16" fillId="25"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16" fillId="28" borderId="0" applyNumberFormat="0" applyBorder="0" applyAlignment="0" applyProtection="0"/>
    <xf numFmtId="0" fontId="16" fillId="25" borderId="0" applyNumberFormat="0" applyBorder="0" applyAlignment="0" applyProtection="0"/>
    <xf numFmtId="0" fontId="8" fillId="0" borderId="0" applyNumberFormat="0" applyFill="0" applyBorder="0" applyAlignment="0" applyProtection="0"/>
    <xf numFmtId="0" fontId="2" fillId="23"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167" fontId="2" fillId="0" borderId="0" applyFont="0" applyFill="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2" fillId="2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2" fillId="8" borderId="4" applyNumberFormat="0" applyFont="0" applyAlignment="0" applyProtection="0"/>
    <xf numFmtId="0" fontId="13" fillId="0" borderId="2" applyNumberFormat="0" applyFill="0" applyAlignment="0" applyProtection="0"/>
    <xf numFmtId="0" fontId="16"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24"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1" fillId="5" borderId="0" applyNumberFormat="0" applyBorder="0" applyAlignment="0" applyProtection="0"/>
    <xf numFmtId="0" fontId="16" fillId="21" borderId="0" applyNumberFormat="0" applyBorder="0" applyAlignment="0" applyProtection="0"/>
    <xf numFmtId="167" fontId="2" fillId="0" borderId="0" applyFont="0" applyFill="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2" fillId="6" borderId="1" applyNumberFormat="0" applyAlignment="0" applyProtection="0"/>
    <xf numFmtId="0" fontId="10" fillId="4"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1" fillId="5" borderId="0" applyNumberFormat="0" applyBorder="0" applyAlignment="0" applyProtection="0"/>
    <xf numFmtId="0" fontId="2" fillId="19"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167" fontId="2" fillId="0" borderId="0" applyFont="0" applyFill="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4" fillId="7" borderId="3" applyNumberFormat="0" applyAlignment="0" applyProtection="0"/>
    <xf numFmtId="0" fontId="16" fillId="9" borderId="0" applyNumberFormat="0" applyBorder="0" applyAlignment="0" applyProtection="0"/>
    <xf numFmtId="0" fontId="16" fillId="17" borderId="0" applyNumberFormat="0" applyBorder="0" applyAlignment="0" applyProtection="0"/>
    <xf numFmtId="0" fontId="2" fillId="10"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9" fillId="3"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4" fillId="7" borderId="3" applyNumberFormat="0" applyAlignment="0" applyProtection="0"/>
    <xf numFmtId="0" fontId="16" fillId="32"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0" fontId="16" fillId="20" borderId="0" applyNumberFormat="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4" fillId="7" borderId="3" applyNumberFormat="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1" fillId="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2" fillId="11"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2" fillId="18"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0" fontId="8" fillId="0" borderId="0" applyNumberFormat="0" applyFill="0" applyBorder="0" applyAlignment="0" applyProtection="0"/>
    <xf numFmtId="0" fontId="2" fillId="15"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3" fillId="0" borderId="2" applyNumberFormat="0" applyFill="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3" fillId="0" borderId="2"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26"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0" fillId="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4" fillId="7"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20"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0" fontId="2" fillId="8" borderId="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4" applyNumberFormat="0" applyFont="0" applyAlignment="0" applyProtection="0"/>
    <xf numFmtId="0" fontId="2" fillId="8" borderId="4" applyNumberFormat="0" applyFont="0" applyAlignment="0" applyProtection="0"/>
    <xf numFmtId="0" fontId="2" fillId="8" borderId="4" applyNumberFormat="0" applyFont="0" applyAlignment="0" applyProtection="0"/>
    <xf numFmtId="166"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2" fillId="31"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4"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166" fontId="2" fillId="0" borderId="0" applyFon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8" borderId="4"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166" fontId="2" fillId="0" borderId="0" applyFon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7" borderId="0" applyNumberFormat="0" applyBorder="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5" fillId="0" borderId="0" applyNumberFormat="0" applyFill="0" applyBorder="0" applyAlignment="0" applyProtection="0"/>
    <xf numFmtId="0" fontId="9" fillId="3"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9" fillId="3"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8"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2" fillId="3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2" fillId="1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1"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 fillId="1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2" fillId="27"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 fillId="3" borderId="0" applyNumberFormat="0" applyBorder="0" applyAlignment="0" applyProtection="0"/>
    <xf numFmtId="0" fontId="2" fillId="10"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8" borderId="4" applyNumberFormat="0" applyFont="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30"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8"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2" fillId="26"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2" fillId="31"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1"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2" fillId="30"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10"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2" fillId="2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26"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1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2" fillId="2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2" fillId="8" borderId="4" applyNumberFormat="0" applyFont="0" applyAlignment="0" applyProtection="0"/>
    <xf numFmtId="0" fontId="6" fillId="0" borderId="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6"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16" fillId="24"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1" fillId="5" borderId="0" applyNumberFormat="0" applyBorder="0" applyAlignment="0" applyProtection="0"/>
    <xf numFmtId="0" fontId="16" fillId="21" borderId="0" applyNumberFormat="0" applyBorder="0" applyAlignment="0" applyProtection="0"/>
    <xf numFmtId="167" fontId="2" fillId="0" borderId="0" applyFont="0" applyFill="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8" fillId="0" borderId="0" applyNumberFormat="0" applyFill="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0" fillId="4"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0" fillId="4"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25" borderId="0" applyNumberFormat="0" applyBorder="0" applyAlignment="0" applyProtection="0"/>
    <xf numFmtId="0" fontId="16" fillId="12" borderId="0" applyNumberFormat="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9" fillId="3"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2" fillId="6" borderId="1" applyNumberFormat="0" applyAlignment="0" applyProtection="0"/>
    <xf numFmtId="0" fontId="16" fillId="9" borderId="0" applyNumberFormat="0" applyBorder="0" applyAlignment="0" applyProtection="0"/>
    <xf numFmtId="0" fontId="14" fillId="7" borderId="3" applyNumberFormat="0" applyAlignment="0" applyProtection="0"/>
    <xf numFmtId="0" fontId="16" fillId="9"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3" fillId="0" borderId="2" applyNumberFormat="0" applyFill="0" applyAlignment="0" applyProtection="0"/>
    <xf numFmtId="0" fontId="11" fillId="5" borderId="0" applyNumberFormat="0" applyBorder="0" applyAlignment="0" applyProtection="0"/>
    <xf numFmtId="0" fontId="13" fillId="0" borderId="2" applyNumberFormat="0" applyFill="0" applyAlignment="0" applyProtection="0"/>
    <xf numFmtId="0" fontId="8" fillId="0" borderId="0" applyNumberFormat="0" applyFill="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11" fillId="5" borderId="0" applyNumberFormat="0" applyBorder="0" applyAlignment="0" applyProtection="0"/>
    <xf numFmtId="0" fontId="14" fillId="7" borderId="3" applyNumberFormat="0" applyAlignment="0" applyProtection="0"/>
    <xf numFmtId="0" fontId="9" fillId="3"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14" fillId="7" borderId="3" applyNumberFormat="0" applyAlignment="0" applyProtection="0"/>
    <xf numFmtId="0" fontId="16" fillId="17" borderId="0" applyNumberFormat="0" applyBorder="0" applyAlignment="0" applyProtection="0"/>
    <xf numFmtId="0" fontId="16" fillId="17" borderId="0" applyNumberFormat="0" applyBorder="0" applyAlignment="0" applyProtection="0"/>
    <xf numFmtId="0" fontId="12" fillId="6" borderId="1" applyNumberFormat="0" applyAlignment="0" applyProtection="0"/>
    <xf numFmtId="0" fontId="16" fillId="25" borderId="0" applyNumberFormat="0" applyBorder="0" applyAlignment="0" applyProtection="0"/>
    <xf numFmtId="0" fontId="13" fillId="0" borderId="2" applyNumberFormat="0" applyFill="0" applyAlignment="0" applyProtection="0"/>
    <xf numFmtId="0" fontId="13" fillId="0" borderId="2" applyNumberFormat="0" applyFill="0" applyAlignment="0" applyProtection="0"/>
    <xf numFmtId="0" fontId="16" fillId="21"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16" fillId="25" borderId="0" applyNumberFormat="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2" fillId="6" borderId="1" applyNumberFormat="0" applyAlignment="0" applyProtection="0"/>
    <xf numFmtId="0" fontId="16" fillId="13" borderId="0" applyNumberFormat="0" applyBorder="0" applyAlignment="0" applyProtection="0"/>
    <xf numFmtId="0" fontId="10" fillId="4" borderId="0" applyNumberFormat="0" applyBorder="0" applyAlignment="0" applyProtection="0"/>
    <xf numFmtId="0" fontId="16" fillId="13" borderId="0" applyNumberFormat="0" applyBorder="0" applyAlignment="0" applyProtection="0"/>
    <xf numFmtId="0" fontId="12" fillId="6" borderId="1" applyNumberFormat="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28" borderId="0" applyNumberFormat="0" applyBorder="0" applyAlignment="0" applyProtection="0"/>
    <xf numFmtId="0" fontId="8" fillId="0" borderId="0" applyNumberFormat="0" applyFill="0" applyBorder="0" applyAlignment="0" applyProtection="0"/>
    <xf numFmtId="0" fontId="16" fillId="32" borderId="0" applyNumberFormat="0" applyBorder="0" applyAlignment="0" applyProtection="0"/>
    <xf numFmtId="0" fontId="10" fillId="4" borderId="0" applyNumberFormat="0" applyBorder="0" applyAlignment="0" applyProtection="0"/>
    <xf numFmtId="0" fontId="13" fillId="0" borderId="2" applyNumberFormat="0" applyFill="0" applyAlignment="0" applyProtection="0"/>
    <xf numFmtId="0" fontId="16" fillId="28"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20"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9" fillId="3"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1" fillId="5"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4" fillId="7" borderId="3" applyNumberFormat="0" applyAlignment="0" applyProtection="0"/>
    <xf numFmtId="0" fontId="16" fillId="32"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164" fontId="2" fillId="0" borderId="0" applyFont="0" applyFill="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164" fontId="2" fillId="0" borderId="0" applyFont="0" applyFill="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164"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164" fontId="2" fillId="0" borderId="0" applyFont="0" applyFill="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9" fillId="3" borderId="0" applyNumberFormat="0" applyBorder="0" applyAlignment="0" applyProtection="0"/>
    <xf numFmtId="0" fontId="6" fillId="0" borderId="5" applyNumberFormat="0" applyFill="0" applyAlignment="0" applyProtection="0"/>
    <xf numFmtId="0" fontId="16" fillId="16" borderId="0" applyNumberFormat="0" applyBorder="0" applyAlignment="0" applyProtection="0"/>
    <xf numFmtId="0" fontId="6" fillId="0" borderId="5" applyNumberFormat="0" applyFill="0" applyAlignment="0" applyProtection="0"/>
    <xf numFmtId="0" fontId="13" fillId="0" borderId="2" applyNumberFormat="0" applyFill="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0" fillId="4" borderId="0" applyNumberFormat="0" applyBorder="0" applyAlignment="0" applyProtection="0"/>
    <xf numFmtId="0" fontId="16" fillId="17" borderId="0" applyNumberFormat="0" applyBorder="0" applyAlignment="0" applyProtection="0"/>
    <xf numFmtId="0" fontId="11" fillId="5" borderId="0" applyNumberFormat="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6" fillId="1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12" fillId="6" borderId="1" applyNumberFormat="0" applyAlignment="0" applyProtection="0"/>
    <xf numFmtId="0" fontId="10" fillId="4" borderId="0" applyNumberFormat="0" applyBorder="0" applyAlignment="0" applyProtection="0"/>
    <xf numFmtId="0" fontId="14" fillId="7" borderId="3" applyNumberFormat="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9" borderId="0" applyNumberFormat="0" applyBorder="0" applyAlignment="0" applyProtection="0"/>
    <xf numFmtId="0" fontId="16" fillId="20" borderId="0" applyNumberFormat="0" applyBorder="0" applyAlignment="0" applyProtection="0"/>
    <xf numFmtId="0" fontId="12" fillId="6" borderId="1" applyNumberFormat="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0" fillId="4"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6" fillId="0" borderId="5" applyNumberFormat="0" applyFill="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3" fillId="0" borderId="2"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167" fontId="2" fillId="0" borderId="0" applyFon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4" fillId="7" borderId="3" applyNumberFormat="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6" fillId="0" borderId="5" applyNumberFormat="0" applyFill="0" applyAlignment="0" applyProtection="0"/>
    <xf numFmtId="0" fontId="16" fillId="13"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6" fillId="0" borderId="5" applyNumberFormat="0" applyFill="0" applyAlignment="0" applyProtection="0"/>
    <xf numFmtId="0" fontId="16" fillId="9" borderId="0" applyNumberFormat="0" applyBorder="0" applyAlignment="0" applyProtection="0"/>
    <xf numFmtId="0" fontId="6" fillId="0" borderId="5"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11" fillId="5" borderId="0" applyNumberFormat="0" applyBorder="0" applyAlignment="0" applyProtection="0"/>
    <xf numFmtId="0" fontId="10" fillId="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16" fillId="20" borderId="0" applyNumberFormat="0" applyBorder="0" applyAlignment="0" applyProtection="0"/>
    <xf numFmtId="0" fontId="9" fillId="3" borderId="0" applyNumberFormat="0" applyBorder="0" applyAlignment="0" applyProtection="0"/>
    <xf numFmtId="167" fontId="2" fillId="0" borderId="0" applyFont="0" applyFill="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0" fillId="4" borderId="0" applyNumberFormat="0" applyBorder="0" applyAlignment="0" applyProtection="0"/>
    <xf numFmtId="0" fontId="9" fillId="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5" fillId="0" borderId="0" applyNumberFormat="0" applyFill="0" applyBorder="0" applyAlignment="0" applyProtection="0"/>
    <xf numFmtId="0" fontId="14" fillId="7" borderId="3"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9" fillId="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16" fillId="32" borderId="0" applyNumberFormat="0" applyBorder="0" applyAlignment="0" applyProtection="0"/>
    <xf numFmtId="0" fontId="10" fillId="4"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4" fillId="7" borderId="3"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4" fillId="7" borderId="3" applyNumberFormat="0" applyAlignment="0" applyProtection="0"/>
    <xf numFmtId="0" fontId="13" fillId="0" borderId="2" applyNumberFormat="0" applyFill="0" applyAlignment="0" applyProtection="0"/>
    <xf numFmtId="0" fontId="16" fillId="12" borderId="0" applyNumberFormat="0" applyBorder="0" applyAlignment="0" applyProtection="0"/>
    <xf numFmtId="0" fontId="16" fillId="13" borderId="0" applyNumberFormat="0" applyBorder="0" applyAlignment="0" applyProtection="0"/>
    <xf numFmtId="0" fontId="8"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3" fillId="0" borderId="2" applyNumberFormat="0" applyFill="0" applyAlignment="0" applyProtection="0"/>
    <xf numFmtId="0" fontId="6" fillId="0" borderId="5" applyNumberFormat="0" applyFill="0" applyAlignment="0" applyProtection="0"/>
    <xf numFmtId="0" fontId="16" fillId="9" borderId="0" applyNumberFormat="0" applyBorder="0" applyAlignment="0" applyProtection="0"/>
    <xf numFmtId="0" fontId="13" fillId="0" borderId="2" applyNumberFormat="0" applyFill="0" applyAlignment="0" applyProtection="0"/>
    <xf numFmtId="0" fontId="12" fillId="6" borderId="1" applyNumberForma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12" fillId="6" borderId="1" applyNumberFormat="0" applyAlignment="0" applyProtection="0"/>
    <xf numFmtId="0" fontId="6" fillId="0" borderId="5" applyNumberFormat="0" applyFill="0" applyAlignment="0" applyProtection="0"/>
    <xf numFmtId="0" fontId="16" fillId="9" borderId="0" applyNumberFormat="0" applyBorder="0" applyAlignment="0" applyProtection="0"/>
    <xf numFmtId="0" fontId="12" fillId="6" borderId="1" applyNumberFormat="0" applyAlignment="0" applyProtection="0"/>
    <xf numFmtId="0" fontId="11" fillId="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3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6" fillId="0" borderId="5" applyNumberFormat="0" applyFill="0" applyAlignment="0" applyProtection="0"/>
    <xf numFmtId="0" fontId="16" fillId="3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67" fontId="2"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0" borderId="2" applyNumberFormat="0" applyFill="0" applyAlignment="0" applyProtection="0"/>
    <xf numFmtId="0" fontId="14" fillId="7" borderId="3" applyNumberFormat="0" applyAlignment="0" applyProtection="0"/>
    <xf numFmtId="0" fontId="15" fillId="0" borderId="0" applyNumberFormat="0" applyFill="0" applyBorder="0" applyAlignment="0" applyProtection="0"/>
    <xf numFmtId="0" fontId="6" fillId="0" borderId="5"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179" fontId="17" fillId="0" borderId="0" applyFont="0" applyFill="0" applyBorder="0" applyAlignment="0" applyProtection="0">
      <alignment horizontal="left"/>
      <protection locked="0"/>
    </xf>
    <xf numFmtId="171" fontId="22" fillId="34" borderId="6" applyNumberFormat="0" applyAlignment="0"/>
    <xf numFmtId="170" fontId="17" fillId="0" borderId="0" applyFont="0" applyFill="0" applyBorder="0" applyAlignment="0" applyProtection="0">
      <protection locked="0"/>
    </xf>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8" borderId="4" applyNumberFormat="0" applyFont="0" applyAlignment="0" applyProtection="0"/>
    <xf numFmtId="0" fontId="1" fillId="23"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8" borderId="4"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4"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4"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164" fontId="1" fillId="0" borderId="0" applyFont="0" applyFill="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26"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4"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4" applyNumberFormat="0" applyFont="0" applyAlignment="0" applyProtection="0"/>
    <xf numFmtId="0" fontId="1" fillId="30" borderId="0" applyNumberFormat="0" applyBorder="0" applyAlignment="0" applyProtection="0"/>
    <xf numFmtId="0" fontId="1" fillId="8" borderId="4"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0" borderId="0" applyNumberFormat="0" applyBorder="0" applyAlignment="0" applyProtection="0"/>
    <xf numFmtId="164" fontId="1" fillId="0" borderId="0" applyFont="0" applyFill="0" applyBorder="0" applyAlignment="0" applyProtection="0"/>
    <xf numFmtId="0" fontId="1" fillId="11"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164" fontId="1" fillId="0" borderId="0" applyFont="0" applyFill="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8" borderId="0" applyNumberFormat="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164" fontId="1" fillId="0" borderId="0" applyFont="0" applyFill="0" applyBorder="0" applyAlignment="0" applyProtection="0"/>
    <xf numFmtId="0" fontId="1" fillId="11" borderId="0" applyNumberFormat="0" applyBorder="0" applyAlignment="0" applyProtection="0"/>
    <xf numFmtId="0" fontId="1" fillId="26" borderId="0" applyNumberFormat="0" applyBorder="0" applyAlignment="0" applyProtection="0"/>
    <xf numFmtId="164" fontId="1" fillId="0" borderId="0" applyFont="0" applyFill="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6" borderId="0" applyNumberFormat="0" applyBorder="0" applyAlignment="0" applyProtection="0"/>
    <xf numFmtId="164" fontId="1" fillId="0" borderId="0" applyFont="0" applyFill="0" applyBorder="0" applyAlignment="0" applyProtection="0"/>
    <xf numFmtId="0" fontId="1" fillId="10" borderId="0" applyNumberFormat="0" applyBorder="0" applyAlignment="0" applyProtection="0"/>
    <xf numFmtId="164" fontId="1" fillId="0" borderId="0" applyFont="0" applyFill="0" applyBorder="0" applyAlignment="0" applyProtection="0"/>
    <xf numFmtId="0" fontId="1" fillId="15"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31" borderId="0" applyNumberFormat="0" applyBorder="0" applyAlignment="0" applyProtection="0"/>
    <xf numFmtId="0" fontId="1" fillId="2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2"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27" borderId="0" applyNumberFormat="0" applyBorder="0" applyAlignment="0" applyProtection="0"/>
    <xf numFmtId="0" fontId="1" fillId="26"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31" borderId="0" applyNumberFormat="0" applyBorder="0" applyAlignment="0" applyProtection="0"/>
    <xf numFmtId="164" fontId="1" fillId="0" borderId="0" applyFont="0" applyFill="0" applyBorder="0" applyAlignment="0" applyProtection="0"/>
    <xf numFmtId="0" fontId="1" fillId="18"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26"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26"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8" borderId="4" applyNumberFormat="0" applyFont="0" applyAlignment="0" applyProtection="0"/>
    <xf numFmtId="0" fontId="1" fillId="23"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8" borderId="4"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4"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4"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164" fontId="1" fillId="0" borderId="0" applyFont="0" applyFill="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26" borderId="0" applyNumberFormat="0" applyBorder="0" applyAlignment="0" applyProtection="0"/>
    <xf numFmtId="0" fontId="1" fillId="8" borderId="4" applyNumberFormat="0" applyFont="0" applyAlignment="0" applyProtection="0"/>
    <xf numFmtId="0" fontId="1" fillId="27"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4"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4" applyNumberFormat="0" applyFont="0" applyAlignment="0" applyProtection="0"/>
    <xf numFmtId="0" fontId="1" fillId="30" borderId="0" applyNumberFormat="0" applyBorder="0" applyAlignment="0" applyProtection="0"/>
    <xf numFmtId="0" fontId="1" fillId="8" borderId="4"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0" borderId="0" applyNumberFormat="0" applyBorder="0" applyAlignment="0" applyProtection="0"/>
    <xf numFmtId="164" fontId="1" fillId="0" borderId="0" applyFont="0" applyFill="0" applyBorder="0" applyAlignment="0" applyProtection="0"/>
    <xf numFmtId="0" fontId="1" fillId="11"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164" fontId="1" fillId="0" borderId="0" applyFont="0" applyFill="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8" borderId="0" applyNumberFormat="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164" fontId="1" fillId="0" borderId="0" applyFont="0" applyFill="0" applyBorder="0" applyAlignment="0" applyProtection="0"/>
    <xf numFmtId="0" fontId="1" fillId="11" borderId="0" applyNumberFormat="0" applyBorder="0" applyAlignment="0" applyProtection="0"/>
    <xf numFmtId="0" fontId="1" fillId="26" borderId="0" applyNumberFormat="0" applyBorder="0" applyAlignment="0" applyProtection="0"/>
    <xf numFmtId="164" fontId="1" fillId="0" borderId="0" applyFont="0" applyFill="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6" borderId="0" applyNumberFormat="0" applyBorder="0" applyAlignment="0" applyProtection="0"/>
    <xf numFmtId="164" fontId="1" fillId="0" borderId="0" applyFont="0" applyFill="0" applyBorder="0" applyAlignment="0" applyProtection="0"/>
    <xf numFmtId="0" fontId="1" fillId="10" borderId="0" applyNumberFormat="0" applyBorder="0" applyAlignment="0" applyProtection="0"/>
    <xf numFmtId="164" fontId="1" fillId="0" borderId="0" applyFont="0" applyFill="0" applyBorder="0" applyAlignment="0" applyProtection="0"/>
    <xf numFmtId="0" fontId="1" fillId="15"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31" borderId="0" applyNumberFormat="0" applyBorder="0" applyAlignment="0" applyProtection="0"/>
    <xf numFmtId="0" fontId="1" fillId="2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2"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8" borderId="4"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8" borderId="4"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4" applyNumberFormat="0" applyFont="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27" borderId="0" applyNumberFormat="0" applyBorder="0" applyAlignment="0" applyProtection="0"/>
    <xf numFmtId="0" fontId="1" fillId="26"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31" borderId="0" applyNumberFormat="0" applyBorder="0" applyAlignment="0" applyProtection="0"/>
    <xf numFmtId="164" fontId="1" fillId="0" borderId="0" applyFont="0" applyFill="0" applyBorder="0" applyAlignment="0" applyProtection="0"/>
    <xf numFmtId="0" fontId="1" fillId="18"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26"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164" fontId="1" fillId="0" borderId="0" applyFont="0" applyFill="0" applyBorder="0" applyAlignment="0" applyProtection="0"/>
    <xf numFmtId="0" fontId="1" fillId="26"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8" borderId="4" applyNumberFormat="0" applyFont="0" applyAlignment="0" applyProtection="0"/>
    <xf numFmtId="166"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4"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4" applyNumberFormat="0" applyFont="0" applyAlignment="0" applyProtection="0"/>
    <xf numFmtId="0" fontId="1" fillId="8"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35" borderId="6" applyNumberFormat="0" applyFill="0">
      <alignment horizontal="centerContinuous" wrapText="1"/>
    </xf>
    <xf numFmtId="173" fontId="17" fillId="0" borderId="0" applyFont="0" applyFill="0" applyBorder="0" applyAlignment="0" applyProtection="0">
      <protection locked="0"/>
    </xf>
    <xf numFmtId="168" fontId="25" fillId="0" borderId="0" applyFont="0" applyFill="0" applyBorder="0" applyAlignment="0" applyProtection="0">
      <alignment horizontal="left"/>
      <protection locked="0"/>
    </xf>
    <xf numFmtId="165" fontId="1" fillId="36" borderId="8" applyNumberFormat="0" applyFont="0" applyFill="0" applyAlignment="0" applyProtection="0"/>
    <xf numFmtId="175" fontId="7" fillId="2" borderId="0" applyFont="0" applyBorder="0"/>
    <xf numFmtId="177" fontId="1" fillId="0" borderId="0" applyFont="0" applyFill="0" applyBorder="0" applyAlignment="0" applyProtection="0"/>
    <xf numFmtId="169" fontId="17" fillId="0" borderId="0" applyFont="0" applyFill="0" applyBorder="0" applyAlignment="0" applyProtection="0">
      <alignment wrapText="1"/>
    </xf>
    <xf numFmtId="172" fontId="17" fillId="0" borderId="0" applyFont="0" applyFill="0" applyBorder="0" applyAlignment="0" applyProtection="0">
      <protection locked="0"/>
    </xf>
    <xf numFmtId="180" fontId="29" fillId="0" borderId="0" applyFill="0" applyBorder="0"/>
    <xf numFmtId="183" fontId="30" fillId="0" borderId="0" applyFont="0" applyFill="0" applyBorder="0" applyAlignment="0" applyProtection="0">
      <alignment vertical="center"/>
    </xf>
    <xf numFmtId="0" fontId="30" fillId="0" borderId="0">
      <alignment vertical="center"/>
    </xf>
    <xf numFmtId="9" fontId="30" fillId="0" borderId="0" applyFont="0" applyFill="0" applyBorder="0" applyAlignment="0" applyProtection="0"/>
    <xf numFmtId="0" fontId="30" fillId="42" borderId="0" applyNumberFormat="0" applyFont="0" applyBorder="0" applyAlignment="0" applyProtection="0">
      <alignment vertical="center"/>
    </xf>
    <xf numFmtId="0" fontId="31" fillId="38" borderId="0" applyNumberFormat="0">
      <alignment vertical="center"/>
    </xf>
    <xf numFmtId="0" fontId="30" fillId="0" borderId="10" applyNumberFormat="0" applyAlignment="0">
      <alignment vertical="center"/>
      <protection locked="0"/>
    </xf>
    <xf numFmtId="0" fontId="32" fillId="0" borderId="0" applyNumberFormat="0" applyAlignment="0">
      <alignment vertical="center"/>
    </xf>
    <xf numFmtId="184" fontId="30" fillId="0" borderId="0" applyFont="0" applyFill="0" applyBorder="0" applyAlignment="0" applyProtection="0">
      <alignment vertical="center"/>
    </xf>
    <xf numFmtId="0" fontId="30" fillId="40" borderId="0" applyNumberFormat="0" applyAlignment="0">
      <alignment vertical="center"/>
    </xf>
    <xf numFmtId="185" fontId="34" fillId="0" borderId="0" applyNumberFormat="0" applyAlignment="0">
      <alignment vertical="center"/>
    </xf>
    <xf numFmtId="0" fontId="35" fillId="41" borderId="0" applyNumberFormat="0">
      <alignment horizontal="center" vertical="top" wrapText="1"/>
    </xf>
    <xf numFmtId="0" fontId="30" fillId="0" borderId="11" applyNumberFormat="0" applyAlignment="0">
      <alignment vertical="center"/>
    </xf>
    <xf numFmtId="0" fontId="30" fillId="39" borderId="0" applyNumberFormat="0" applyAlignment="0">
      <alignment vertical="center"/>
    </xf>
    <xf numFmtId="0" fontId="30" fillId="0" borderId="0" applyNumberFormat="0" applyFont="0" applyBorder="0" applyAlignment="0" applyProtection="0">
      <alignment vertical="center"/>
    </xf>
    <xf numFmtId="186" fontId="30" fillId="0" borderId="0" applyFont="0" applyFill="0" applyBorder="0" applyAlignment="0" applyProtection="0">
      <alignment vertical="center"/>
    </xf>
    <xf numFmtId="0" fontId="30" fillId="37" borderId="0" applyNumberFormat="0" applyFont="0" applyBorder="0" applyAlignment="0" applyProtection="0">
      <alignment vertical="center"/>
    </xf>
    <xf numFmtId="187" fontId="30" fillId="0" borderId="0" applyFont="0" applyFill="0" applyBorder="0" applyAlignment="0" applyProtection="0">
      <alignment vertical="center"/>
    </xf>
    <xf numFmtId="188" fontId="30" fillId="0" borderId="0" applyFont="0" applyFill="0" applyBorder="0" applyAlignment="0" applyProtection="0">
      <alignment horizontal="right" vertical="center"/>
    </xf>
    <xf numFmtId="189" fontId="30" fillId="43" borderId="12" applyNumberFormat="0" applyAlignment="0">
      <alignment vertical="center"/>
      <protection locked="0"/>
    </xf>
    <xf numFmtId="0" fontId="35" fillId="44" borderId="0" applyNumberFormat="0">
      <alignment horizontal="centerContinuous" vertical="top"/>
    </xf>
    <xf numFmtId="0" fontId="36" fillId="0" borderId="0" applyNumberFormat="0" applyFill="0" applyBorder="0" applyAlignment="0" applyProtection="0">
      <alignment vertical="center"/>
    </xf>
    <xf numFmtId="0" fontId="31" fillId="0" borderId="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lignment horizontal="left" vertical="center" wrapText="1"/>
    </xf>
    <xf numFmtId="49" fontId="30" fillId="0" borderId="0" applyFont="0" applyFill="0" applyBorder="0" applyAlignment="0" applyProtection="0">
      <alignment horizontal="center" vertical="center"/>
    </xf>
    <xf numFmtId="0" fontId="38" fillId="0" borderId="0" applyNumberFormat="0" applyFill="0" applyBorder="0" applyAlignment="0" applyProtection="0">
      <alignment horizontal="left" vertical="center"/>
    </xf>
    <xf numFmtId="191" fontId="3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lignment horizontal="left" vertical="center" wrapText="1" indent="1"/>
    </xf>
    <xf numFmtId="0" fontId="30" fillId="0" borderId="12" applyNumberFormat="0" applyAlignment="0">
      <alignment vertical="center"/>
      <protection locked="0"/>
    </xf>
    <xf numFmtId="0" fontId="30" fillId="45" borderId="0" applyNumberFormat="0" applyAlignment="0">
      <alignment vertical="center"/>
    </xf>
    <xf numFmtId="189" fontId="33" fillId="0" borderId="0" applyNumberFormat="0" applyFill="0" applyBorder="0" applyAlignment="0" applyProtection="0">
      <alignment vertical="center"/>
    </xf>
    <xf numFmtId="189" fontId="30" fillId="0" borderId="0" applyNumberFormat="0" applyFont="0" applyBorder="0" applyAlignment="0" applyProtection="0">
      <alignment vertical="center"/>
    </xf>
    <xf numFmtId="190" fontId="30" fillId="0" borderId="0" applyFont="0" applyFill="0" applyBorder="0" applyAlignment="0" applyProtection="0">
      <alignment vertical="center"/>
    </xf>
    <xf numFmtId="0" fontId="30" fillId="46" borderId="0" applyNumberFormat="0" applyFont="0" applyBorder="0" applyAlignment="0" applyProtection="0">
      <alignment vertical="center"/>
    </xf>
    <xf numFmtId="189" fontId="30" fillId="0" borderId="13" applyNumberFormat="0" applyFont="0" applyFill="0" applyAlignment="0" applyProtection="0">
      <alignment vertical="center"/>
    </xf>
    <xf numFmtId="192" fontId="30" fillId="0" borderId="0" applyFont="0" applyFill="0" applyBorder="0" applyAlignment="0" applyProtection="0">
      <alignment vertical="center"/>
    </xf>
    <xf numFmtId="193" fontId="30" fillId="0" borderId="0" applyFont="0" applyFill="0" applyBorder="0" applyAlignment="0" applyProtection="0">
      <alignment vertical="center"/>
    </xf>
    <xf numFmtId="194" fontId="30" fillId="0" borderId="0" applyFont="0" applyFill="0" applyBorder="0" applyAlignment="0" applyProtection="0">
      <alignment vertical="center"/>
    </xf>
    <xf numFmtId="195" fontId="30" fillId="0" borderId="0" applyFont="0" applyFill="0" applyBorder="0" applyAlignment="0" applyProtection="0">
      <alignment vertical="center"/>
    </xf>
    <xf numFmtId="196" fontId="30" fillId="0" borderId="0" applyFont="0" applyFill="0" applyBorder="0" applyAlignment="0" applyProtection="0">
      <alignment vertical="center"/>
    </xf>
    <xf numFmtId="197" fontId="30" fillId="0" borderId="0" applyFont="0" applyFill="0" applyBorder="0" applyAlignment="0" applyProtection="0">
      <alignment vertical="center"/>
    </xf>
    <xf numFmtId="198" fontId="30" fillId="0" borderId="0" applyFont="0" applyFill="0" applyBorder="0" applyAlignment="0" applyProtection="0">
      <alignment vertical="center"/>
    </xf>
    <xf numFmtId="199" fontId="30" fillId="0" borderId="0" applyFont="0" applyFill="0" applyBorder="0" applyAlignment="0" applyProtection="0">
      <alignment vertical="center"/>
    </xf>
    <xf numFmtId="200" fontId="30" fillId="0" borderId="0" applyFont="0" applyFill="0" applyBorder="0" applyAlignment="0" applyProtection="0">
      <alignment vertical="center"/>
    </xf>
    <xf numFmtId="201" fontId="30" fillId="0" borderId="0" applyFont="0" applyFill="0" applyBorder="0" applyAlignment="0" applyProtection="0">
      <alignment vertical="center"/>
    </xf>
    <xf numFmtId="202" fontId="30" fillId="0" borderId="0" applyFont="0" applyFill="0" applyBorder="0" applyAlignment="0" applyProtection="0">
      <alignment vertical="center"/>
    </xf>
    <xf numFmtId="203" fontId="30" fillId="0" borderId="0" applyFont="0" applyFill="0" applyBorder="0" applyAlignment="0" applyProtection="0">
      <alignment vertical="center"/>
    </xf>
    <xf numFmtId="204" fontId="30" fillId="0" borderId="0" applyFont="0" applyFill="0" applyBorder="0" applyAlignment="0" applyProtection="0">
      <alignment vertical="center"/>
    </xf>
    <xf numFmtId="205" fontId="30" fillId="0" borderId="0" applyFont="0" applyFill="0" applyBorder="0" applyAlignment="0" applyProtection="0">
      <alignment vertical="center"/>
    </xf>
    <xf numFmtId="0" fontId="40" fillId="0" borderId="0" applyFill="0" applyBorder="0" applyAlignment="0" applyProtection="0">
      <alignment vertical="center"/>
    </xf>
    <xf numFmtId="0" fontId="33" fillId="0" borderId="0" applyNumberFormat="0" applyFill="0" applyBorder="0" applyAlignment="0" applyProtection="0">
      <alignment vertical="center"/>
    </xf>
    <xf numFmtId="0" fontId="35" fillId="44" borderId="0" applyNumberFormat="0">
      <alignment horizontal="left" vertical="top" wrapText="1"/>
    </xf>
    <xf numFmtId="0" fontId="41" fillId="44" borderId="0" applyNumberFormat="0">
      <alignment horizontal="center" vertical="top" wrapText="1"/>
    </xf>
    <xf numFmtId="189" fontId="33" fillId="0" borderId="14" applyNumberFormat="0" applyFill="0" applyAlignment="0" applyProtection="0">
      <alignment vertical="center"/>
    </xf>
    <xf numFmtId="189" fontId="33" fillId="47" borderId="0" applyNumberFormat="0" applyAlignment="0" applyProtection="0">
      <alignment vertical="center"/>
    </xf>
    <xf numFmtId="9" fontId="30" fillId="0" borderId="0" applyFont="0" applyFill="0" applyBorder="0" applyAlignment="0" applyProtection="0"/>
    <xf numFmtId="0" fontId="30" fillId="0" borderId="0" applyNumberFormat="0" applyAlignment="0">
      <alignment vertical="center"/>
    </xf>
    <xf numFmtId="190" fontId="3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ont="0" applyFill="0" applyAlignment="0" applyProtection="0">
      <alignment vertical="center"/>
    </xf>
    <xf numFmtId="189" fontId="33" fillId="0" borderId="0" applyNumberFormat="0" applyFill="0" applyBorder="0" applyAlignment="0" applyProtection="0">
      <alignment vertical="center"/>
    </xf>
    <xf numFmtId="0" fontId="30" fillId="0" borderId="0" applyNumberFormat="0" applyFont="0" applyAlignment="0" applyProtection="0">
      <alignment vertical="center"/>
    </xf>
    <xf numFmtId="0" fontId="30" fillId="0" borderId="0">
      <alignment vertical="center"/>
    </xf>
    <xf numFmtId="0" fontId="42" fillId="48" borderId="15" applyNumberFormat="0" applyAlignment="0" applyProtection="0">
      <alignment horizontal="left" vertical="center" indent="1"/>
    </xf>
    <xf numFmtId="0" fontId="43" fillId="49" borderId="15" applyNumberFormat="0" applyAlignment="0" applyProtection="0">
      <alignment horizontal="left" vertical="center" indent="1"/>
    </xf>
    <xf numFmtId="0" fontId="43" fillId="50" borderId="15" applyNumberFormat="0" applyAlignment="0" applyProtection="0">
      <alignment horizontal="left" vertical="center" indent="1"/>
    </xf>
    <xf numFmtId="0" fontId="43" fillId="51" borderId="15" applyNumberFormat="0" applyAlignment="0" applyProtection="0">
      <alignment horizontal="left" vertical="center" indent="1"/>
    </xf>
    <xf numFmtId="0" fontId="43" fillId="52" borderId="15" applyNumberFormat="0" applyAlignment="0" applyProtection="0">
      <alignment horizontal="left" vertical="center" indent="1"/>
    </xf>
    <xf numFmtId="206" fontId="44" fillId="0" borderId="16" applyNumberFormat="0" applyProtection="0">
      <alignment horizontal="right" vertical="center"/>
    </xf>
    <xf numFmtId="0" fontId="39" fillId="53" borderId="17" applyNumberFormat="0" applyProtection="0">
      <alignment horizontal="left" vertical="center" indent="1"/>
    </xf>
    <xf numFmtId="0" fontId="39" fillId="54" borderId="17" applyNumberFormat="0" applyProtection="0">
      <alignment horizontal="left" vertical="center" indent="1"/>
    </xf>
    <xf numFmtId="0" fontId="39" fillId="55" borderId="17" applyNumberFormat="0" applyProtection="0">
      <alignment horizontal="left" vertical="center" indent="1"/>
    </xf>
    <xf numFmtId="0" fontId="39" fillId="56" borderId="17" applyNumberFormat="0" applyProtection="0">
      <alignment horizontal="left" vertical="center" indent="1"/>
    </xf>
    <xf numFmtId="4" fontId="39" fillId="0" borderId="17" applyNumberFormat="0" applyProtection="0">
      <alignment horizontal="right" vertical="center"/>
    </xf>
    <xf numFmtId="9" fontId="30" fillId="0" borderId="0" applyFont="0" applyFill="0" applyBorder="0" applyAlignment="0" applyProtection="0"/>
    <xf numFmtId="167" fontId="1" fillId="0" borderId="0" applyFont="0" applyFill="0" applyBorder="0" applyAlignment="0" applyProtection="0"/>
    <xf numFmtId="167" fontId="30" fillId="0" borderId="0" applyFont="0" applyFill="0" applyBorder="0" applyAlignment="0" applyProtection="0"/>
    <xf numFmtId="167" fontId="1" fillId="0" borderId="0" applyFont="0" applyFill="0" applyBorder="0" applyAlignment="0" applyProtection="0"/>
    <xf numFmtId="167" fontId="30" fillId="0" borderId="0" applyFont="0" applyFill="0" applyBorder="0" applyAlignment="0" applyProtection="0"/>
    <xf numFmtId="167" fontId="1" fillId="0" borderId="0" applyFont="0" applyFill="0" applyBorder="0" applyAlignment="0" applyProtection="0"/>
    <xf numFmtId="167" fontId="30" fillId="0" borderId="0" applyFont="0" applyFill="0" applyBorder="0" applyAlignment="0" applyProtection="0"/>
    <xf numFmtId="0" fontId="1" fillId="0" borderId="0"/>
    <xf numFmtId="0" fontId="1" fillId="0" borderId="0"/>
    <xf numFmtId="0" fontId="1" fillId="0" borderId="0"/>
    <xf numFmtId="206" fontId="44" fillId="57" borderId="15" applyNumberFormat="0" applyAlignment="0" applyProtection="0">
      <alignment horizontal="left" vertical="center" indent="1"/>
    </xf>
    <xf numFmtId="0" fontId="39" fillId="58" borderId="0"/>
    <xf numFmtId="0" fontId="1" fillId="0" borderId="0"/>
    <xf numFmtId="0" fontId="1" fillId="0" borderId="0"/>
    <xf numFmtId="9" fontId="1" fillId="0" borderId="0" applyFont="0" applyFill="0" applyBorder="0" applyAlignment="0" applyProtection="0"/>
    <xf numFmtId="0" fontId="45" fillId="0" borderId="0"/>
    <xf numFmtId="9" fontId="45" fillId="0" borderId="0" applyFont="0" applyFill="0" applyBorder="0" applyAlignment="0" applyProtection="0"/>
    <xf numFmtId="167" fontId="30"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46" fillId="0" borderId="0"/>
    <xf numFmtId="0" fontId="46" fillId="0" borderId="0"/>
    <xf numFmtId="0" fontId="46" fillId="0" borderId="0"/>
    <xf numFmtId="9" fontId="46" fillId="0" borderId="0" applyFont="0" applyFill="0" applyBorder="0" applyAlignment="0" applyProtection="0"/>
    <xf numFmtId="0" fontId="46" fillId="0" borderId="0"/>
    <xf numFmtId="9" fontId="47" fillId="0" borderId="0" applyFont="0" applyFill="0" applyBorder="0" applyAlignment="0" applyProtection="0"/>
    <xf numFmtId="0" fontId="47" fillId="0" borderId="0"/>
    <xf numFmtId="0" fontId="48" fillId="0" borderId="0" applyNumberFormat="0" applyFill="0" applyBorder="0" applyAlignment="0" applyProtection="0"/>
    <xf numFmtId="22" fontId="46" fillId="0" borderId="0"/>
    <xf numFmtId="0" fontId="45" fillId="0" borderId="0"/>
    <xf numFmtId="0" fontId="8" fillId="0" borderId="18" applyNumberFormat="0" applyFill="0" applyAlignment="0" applyProtection="0"/>
    <xf numFmtId="0" fontId="20" fillId="0" borderId="19" applyNumberFormat="0">
      <alignment horizontal="centerContinuous" wrapText="1"/>
    </xf>
    <xf numFmtId="0" fontId="49" fillId="0" borderId="0" applyNumberForma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5" borderId="20" applyNumberFormat="0" applyFill="0">
      <alignment horizontal="right" wrapText="1"/>
    </xf>
    <xf numFmtId="0" fontId="52" fillId="34" borderId="21" applyNumberFormat="0" applyFill="0" applyAlignment="0"/>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165" fontId="1" fillId="0" borderId="0" applyFont="0" applyFill="0" applyBorder="0" applyAlignment="0" applyProtection="0"/>
    <xf numFmtId="0" fontId="70" fillId="66" borderId="0" applyFill="0" applyBorder="0"/>
    <xf numFmtId="0" fontId="70" fillId="66" borderId="0" applyFill="0" applyBorder="0">
      <alignment wrapText="1"/>
    </xf>
    <xf numFmtId="0" fontId="71" fillId="67" borderId="28" applyFill="0">
      <alignment horizontal="center"/>
    </xf>
    <xf numFmtId="0" fontId="73" fillId="0" borderId="28" applyNumberFormat="0">
      <protection locked="0"/>
    </xf>
    <xf numFmtId="0" fontId="51" fillId="66" borderId="0"/>
    <xf numFmtId="213" fontId="67" fillId="0" borderId="0" applyFont="0" applyFill="0" applyBorder="0" applyAlignment="0" applyProtection="0">
      <protection locked="0"/>
    </xf>
    <xf numFmtId="0" fontId="74" fillId="66" borderId="0" applyNumberFormat="0" applyFill="0" applyBorder="0">
      <alignment horizontal="left"/>
    </xf>
    <xf numFmtId="0" fontId="75" fillId="67" borderId="0" applyNumberFormat="0" applyFill="0" applyBorder="0" applyAlignment="0" applyProtection="0"/>
    <xf numFmtId="0" fontId="76" fillId="67" borderId="0" applyNumberFormat="0" applyFill="0" applyBorder="0">
      <alignment horizontal="right"/>
    </xf>
    <xf numFmtId="0" fontId="63" fillId="67" borderId="0" applyFont="0" applyAlignment="0"/>
    <xf numFmtId="0" fontId="77" fillId="67" borderId="0" applyFill="0" applyBorder="0">
      <alignment vertical="top" wrapText="1"/>
    </xf>
    <xf numFmtId="0" fontId="70" fillId="67" borderId="0" applyFill="0" applyAlignment="0">
      <alignment horizontal="center"/>
    </xf>
    <xf numFmtId="0" fontId="78" fillId="0" borderId="0" applyNumberFormat="0" applyFill="0" applyAlignment="0"/>
    <xf numFmtId="0" fontId="24" fillId="66" borderId="0" applyFill="0" applyBorder="0"/>
    <xf numFmtId="0" fontId="57" fillId="66" borderId="0" applyFill="0" applyBorder="0"/>
    <xf numFmtId="0" fontId="79" fillId="66" borderId="0" applyFill="0" applyBorder="0">
      <alignment horizontal="left"/>
    </xf>
    <xf numFmtId="0" fontId="79" fillId="66" borderId="0" applyFill="0" applyBorder="0">
      <alignment horizontal="center" wrapText="1"/>
    </xf>
    <xf numFmtId="0" fontId="79" fillId="66" borderId="0" applyFill="0" applyBorder="0">
      <alignment horizontal="center" wrapText="1"/>
    </xf>
    <xf numFmtId="49" fontId="81" fillId="0" borderId="0" applyFill="0" applyBorder="0">
      <alignment horizontal="center" wrapText="1"/>
    </xf>
    <xf numFmtId="49" fontId="69" fillId="0" borderId="0" applyFill="0" applyBorder="0">
      <alignment horizontal="left" indent="1"/>
    </xf>
    <xf numFmtId="216" fontId="61" fillId="66" borderId="0" applyFont="0" applyFill="0" applyBorder="0" applyAlignment="0" applyProtection="0">
      <alignment vertical="center"/>
    </xf>
    <xf numFmtId="215" fontId="67" fillId="0" borderId="0" applyFont="0" applyFill="0" applyBorder="0" applyAlignment="0" applyProtection="0">
      <protection locked="0"/>
    </xf>
    <xf numFmtId="0" fontId="70" fillId="66" borderId="0" applyNumberFormat="0" applyFill="0" applyBorder="0" applyProtection="0">
      <alignment horizontal="right"/>
    </xf>
    <xf numFmtId="0" fontId="70" fillId="66" borderId="30" applyFill="0">
      <alignment horizontal="right"/>
    </xf>
    <xf numFmtId="212" fontId="61" fillId="0" borderId="0" applyFont="0" applyFill="0" applyBorder="0" applyAlignment="0" applyProtection="0"/>
    <xf numFmtId="0" fontId="51" fillId="66" borderId="0" applyFill="0" applyBorder="0">
      <alignment horizontal="left"/>
    </xf>
    <xf numFmtId="208" fontId="67" fillId="0" borderId="0" applyFont="0" applyFill="0" applyBorder="0">
      <alignment horizontal="left"/>
      <protection locked="0"/>
    </xf>
    <xf numFmtId="0" fontId="107" fillId="0" borderId="0" applyNumberFormat="0" applyFill="0" applyBorder="0" applyAlignment="0" applyProtection="0"/>
    <xf numFmtId="0" fontId="73" fillId="0" borderId="37" applyNumberFormat="0">
      <protection locked="0"/>
    </xf>
    <xf numFmtId="0" fontId="71" fillId="67" borderId="37" applyFill="0">
      <alignment horizontal="center"/>
    </xf>
    <xf numFmtId="0" fontId="105" fillId="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210" fontId="62" fillId="67" borderId="0" applyFont="0" applyFill="0" applyBorder="0" applyAlignment="0" applyProtection="0"/>
    <xf numFmtId="211" fontId="51" fillId="66" borderId="0" applyFont="0" applyFill="0" applyBorder="0" applyAlignment="0" applyProtection="0"/>
    <xf numFmtId="164" fontId="1" fillId="0" borderId="0" applyFont="0" applyFill="0" applyBorder="0" applyAlignment="0" applyProtection="0"/>
    <xf numFmtId="214" fontId="51" fillId="0" borderId="0" applyFont="0" applyFill="0" applyBorder="0" applyAlignment="0" applyProtection="0">
      <protection locked="0"/>
    </xf>
    <xf numFmtId="0" fontId="51" fillId="66" borderId="28" applyNumberFormat="0"/>
    <xf numFmtId="0" fontId="51" fillId="66" borderId="29" applyNumberFormat="0"/>
    <xf numFmtId="0" fontId="103" fillId="0" borderId="0" applyNumberFormat="0" applyFill="0" applyBorder="0" applyAlignment="0" applyProtection="0"/>
    <xf numFmtId="0" fontId="51" fillId="66" borderId="28" applyNumberFormat="0"/>
    <xf numFmtId="0" fontId="46" fillId="0" borderId="0"/>
    <xf numFmtId="220" fontId="67" fillId="0" borderId="0" applyFont="0" applyFill="0" applyBorder="0" applyProtection="0">
      <alignment horizontal="right"/>
      <protection locked="0"/>
    </xf>
    <xf numFmtId="172" fontId="86" fillId="2" borderId="34">
      <protection locked="0"/>
    </xf>
    <xf numFmtId="173" fontId="72" fillId="0" borderId="0" applyFill="0" applyBorder="0" applyAlignment="0" applyProtection="0">
      <protection locked="0"/>
    </xf>
    <xf numFmtId="221" fontId="61" fillId="66" borderId="0" applyBorder="0" applyAlignment="0" applyProtection="0"/>
    <xf numFmtId="222" fontId="61" fillId="66" borderId="0" applyFont="0" applyBorder="0" applyProtection="0">
      <alignment horizontal="right"/>
    </xf>
    <xf numFmtId="0" fontId="65" fillId="66" borderId="0" applyBorder="0"/>
    <xf numFmtId="0" fontId="85" fillId="68" borderId="0" applyFill="0">
      <alignment horizontal="left" wrapText="1"/>
    </xf>
    <xf numFmtId="0" fontId="91" fillId="36" borderId="0" applyFill="0">
      <alignment horizontal="right"/>
    </xf>
    <xf numFmtId="0" fontId="90" fillId="67" borderId="28">
      <alignment horizontal="center"/>
    </xf>
    <xf numFmtId="218" fontId="72" fillId="2" borderId="34" applyFill="0" applyProtection="0">
      <alignment horizontal="right"/>
      <protection locked="0"/>
    </xf>
    <xf numFmtId="0" fontId="72" fillId="2" borderId="35" applyFill="0" applyProtection="0">
      <alignment horizontal="right"/>
    </xf>
    <xf numFmtId="0" fontId="92" fillId="2" borderId="34" applyFill="0" applyProtection="0">
      <alignment horizontal="right"/>
      <protection locked="0"/>
    </xf>
    <xf numFmtId="0" fontId="92" fillId="2" borderId="34" applyNumberFormat="0">
      <protection locked="0"/>
    </xf>
    <xf numFmtId="0" fontId="86" fillId="68" borderId="0"/>
    <xf numFmtId="0" fontId="65" fillId="66" borderId="0">
      <alignment horizontal="right"/>
    </xf>
    <xf numFmtId="0" fontId="69" fillId="68" borderId="0"/>
    <xf numFmtId="218" fontId="67" fillId="0" borderId="0" applyFont="0" applyFill="0" applyBorder="0" applyProtection="0">
      <protection locked="0"/>
    </xf>
    <xf numFmtId="169" fontId="86" fillId="0" borderId="0" applyFill="0" applyBorder="0" applyAlignment="0" applyProtection="0">
      <alignment wrapText="1"/>
    </xf>
    <xf numFmtId="169" fontId="27" fillId="68" borderId="0" applyFill="0">
      <alignment horizontal="center"/>
    </xf>
    <xf numFmtId="217" fontId="90" fillId="67" borderId="28">
      <alignment horizontal="center" vertical="center"/>
    </xf>
    <xf numFmtId="0" fontId="90" fillId="0" borderId="34" applyFill="0">
      <alignment horizontal="center"/>
    </xf>
    <xf numFmtId="218" fontId="90" fillId="0" borderId="34" applyFill="0">
      <alignment horizontal="center" vertical="center"/>
    </xf>
    <xf numFmtId="0" fontId="49" fillId="0" borderId="0" applyNumberFormat="0" applyFill="0" applyBorder="0" applyAlignment="0" applyProtection="0"/>
    <xf numFmtId="0" fontId="85" fillId="68" borderId="0" applyFill="0">
      <alignment horizontal="right"/>
    </xf>
    <xf numFmtId="0" fontId="88" fillId="67" borderId="22" applyBorder="0"/>
    <xf numFmtId="0" fontId="87" fillId="67" borderId="0" applyNumberFormat="0" applyBorder="0">
      <alignment horizontal="right"/>
    </xf>
    <xf numFmtId="0" fontId="61" fillId="67" borderId="0" applyBorder="0">
      <alignment vertical="top" wrapText="1"/>
    </xf>
    <xf numFmtId="0" fontId="65" fillId="67" borderId="0" applyAlignment="0">
      <alignment horizontal="center"/>
    </xf>
    <xf numFmtId="0" fontId="82" fillId="0" borderId="32" applyNumberFormat="0" applyFill="0" applyAlignment="0" applyProtection="0"/>
    <xf numFmtId="0" fontId="78" fillId="0" borderId="0" applyNumberFormat="0" applyFill="0" applyAlignment="0"/>
    <xf numFmtId="0" fontId="94" fillId="0" borderId="0" applyNumberFormat="0" applyFill="0" applyAlignment="0" applyProtection="0"/>
    <xf numFmtId="0" fontId="78" fillId="0" borderId="0" applyNumberFormat="0" applyFill="0" applyAlignment="0" applyProtection="0"/>
    <xf numFmtId="0" fontId="83" fillId="0" borderId="33" applyNumberFormat="0" applyFill="0" applyAlignment="0" applyProtection="0"/>
    <xf numFmtId="49" fontId="95" fillId="33" borderId="0" applyFill="0" applyBorder="0">
      <alignment horizontal="left"/>
    </xf>
    <xf numFmtId="0" fontId="27" fillId="68" borderId="0" applyFill="0">
      <alignment horizontal="center"/>
    </xf>
    <xf numFmtId="0" fontId="8" fillId="0" borderId="0" applyNumberFormat="0" applyFill="0" applyBorder="0" applyAlignment="0" applyProtection="0"/>
    <xf numFmtId="0" fontId="96" fillId="33" borderId="0" applyFill="0" applyBorder="0">
      <alignment wrapText="1"/>
    </xf>
    <xf numFmtId="0" fontId="68" fillId="66" borderId="0" applyBorder="0">
      <alignment horizontal="left"/>
    </xf>
    <xf numFmtId="0" fontId="89" fillId="66" borderId="0" applyBorder="0"/>
    <xf numFmtId="0" fontId="66" fillId="66" borderId="0" applyBorder="0">
      <alignment horizontal="left"/>
    </xf>
    <xf numFmtId="0" fontId="66" fillId="66" borderId="0" applyBorder="0">
      <alignment horizontal="center" vertical="center" wrapText="1"/>
    </xf>
    <xf numFmtId="0" fontId="86" fillId="68" borderId="35" applyNumberFormat="0" applyFill="0">
      <alignment horizontal="left"/>
    </xf>
    <xf numFmtId="0" fontId="51" fillId="66" borderId="29" applyNumberFormat="0" applyFont="0" applyAlignment="0"/>
    <xf numFmtId="0" fontId="61" fillId="66" borderId="29" applyNumberFormat="0" applyFont="0" applyAlignment="0"/>
    <xf numFmtId="0" fontId="80" fillId="0" borderId="0" applyNumberFormat="0" applyFill="0" applyBorder="0" applyAlignment="0" applyProtection="0">
      <alignment vertical="top"/>
      <protection locked="0"/>
    </xf>
    <xf numFmtId="0" fontId="85" fillId="68" borderId="0" applyFill="0">
      <alignment horizontal="left" wrapText="1"/>
    </xf>
    <xf numFmtId="0" fontId="27" fillId="0" borderId="0" applyFill="0" applyBorder="0">
      <alignment horizontal="center" wrapText="1"/>
    </xf>
    <xf numFmtId="49" fontId="86" fillId="0" borderId="0" applyFill="0" applyBorder="0">
      <alignment horizontal="center" vertical="center" wrapText="1"/>
    </xf>
    <xf numFmtId="0" fontId="27" fillId="68" borderId="0" applyFill="0">
      <alignment horizontal="center" vertical="center" wrapText="1"/>
    </xf>
    <xf numFmtId="0" fontId="86" fillId="68" borderId="34" applyNumberFormat="0">
      <alignment horizontal="left"/>
    </xf>
    <xf numFmtId="0" fontId="97" fillId="0" borderId="0" applyFill="0" applyProtection="0">
      <alignment horizontal="center"/>
    </xf>
    <xf numFmtId="0" fontId="69" fillId="0" borderId="0">
      <alignment horizontal="right"/>
    </xf>
    <xf numFmtId="171" fontId="86" fillId="0" borderId="0" applyFill="0" applyBorder="0" applyAlignment="0" applyProtection="0">
      <protection locked="0"/>
    </xf>
    <xf numFmtId="219" fontId="86" fillId="0" borderId="0" applyFill="0" applyBorder="0" applyAlignment="0" applyProtection="0">
      <protection locked="0"/>
    </xf>
    <xf numFmtId="0" fontId="70" fillId="66" borderId="0" applyNumberFormat="0" applyBorder="0" applyProtection="0">
      <alignment horizontal="right"/>
    </xf>
    <xf numFmtId="0" fontId="85" fillId="68" borderId="31" applyFill="0" applyBorder="0" applyProtection="0">
      <alignment horizontal="right"/>
    </xf>
    <xf numFmtId="0" fontId="98" fillId="0" borderId="0" applyFill="0" applyProtection="0">
      <alignment horizontal="center"/>
    </xf>
    <xf numFmtId="0" fontId="93" fillId="0" borderId="0" applyFill="0" applyProtection="0">
      <alignment horizontal="center" vertical="center"/>
    </xf>
    <xf numFmtId="49" fontId="86" fillId="68" borderId="28" applyFill="0">
      <alignment horizontal="center" vertical="center" wrapText="1"/>
    </xf>
    <xf numFmtId="0" fontId="66" fillId="66" borderId="28" applyAlignment="0">
      <alignment horizontal="center" vertical="center" wrapText="1"/>
    </xf>
    <xf numFmtId="168" fontId="86" fillId="0" borderId="0" applyFill="0" applyBorder="0" applyAlignment="0" applyProtection="0">
      <alignment horizontal="left"/>
      <protection locked="0"/>
    </xf>
    <xf numFmtId="0" fontId="61" fillId="66" borderId="0" applyBorder="0">
      <alignment horizontal="left"/>
    </xf>
    <xf numFmtId="0" fontId="85" fillId="0" borderId="0" applyFill="0"/>
    <xf numFmtId="208" fontId="86" fillId="0" borderId="0" applyFill="0" applyBorder="0">
      <alignment horizontal="left"/>
      <protection locked="0"/>
    </xf>
    <xf numFmtId="168" fontId="99" fillId="68" borderId="0" applyFill="0"/>
    <xf numFmtId="0" fontId="86" fillId="36" borderId="0"/>
    <xf numFmtId="0" fontId="96" fillId="36" borderId="0"/>
    <xf numFmtId="0" fontId="73" fillId="0" borderId="28">
      <protection locked="0"/>
    </xf>
    <xf numFmtId="0" fontId="51" fillId="66" borderId="0" applyAlignment="0"/>
    <xf numFmtId="0" fontId="63" fillId="67" borderId="0" applyFont="0" applyAlignment="0"/>
    <xf numFmtId="0" fontId="24" fillId="66" borderId="0" applyBorder="0"/>
    <xf numFmtId="0" fontId="57" fillId="66" borderId="0" applyBorder="0"/>
    <xf numFmtId="0" fontId="79" fillId="66" borderId="0" applyBorder="0">
      <alignment horizontal="left"/>
    </xf>
    <xf numFmtId="223" fontId="61" fillId="66" borderId="0" applyFont="0" applyBorder="0" applyAlignment="0" applyProtection="0"/>
    <xf numFmtId="0" fontId="70" fillId="66" borderId="30">
      <alignment horizontal="right"/>
    </xf>
    <xf numFmtId="0" fontId="51" fillId="66" borderId="0" applyBorder="0">
      <alignment horizontal="left"/>
    </xf>
    <xf numFmtId="0" fontId="69" fillId="0" borderId="0"/>
    <xf numFmtId="209" fontId="64" fillId="0" borderId="0" applyFont="0" applyFill="0" applyBorder="0" applyAlignment="0" applyProtection="0">
      <alignment horizontal="left"/>
      <protection locked="0"/>
    </xf>
    <xf numFmtId="0" fontId="70" fillId="66" borderId="0" applyFill="0" applyBorder="0"/>
    <xf numFmtId="0" fontId="71" fillId="67" borderId="28" applyFill="0">
      <alignment horizontal="center"/>
    </xf>
    <xf numFmtId="0" fontId="73" fillId="0" borderId="28" applyNumberFormat="0">
      <protection locked="0"/>
    </xf>
    <xf numFmtId="0" fontId="51" fillId="66" borderId="0"/>
    <xf numFmtId="0" fontId="75" fillId="67" borderId="0" applyNumberFormat="0" applyFill="0" applyBorder="0" applyAlignment="0" applyProtection="0"/>
    <xf numFmtId="0" fontId="76" fillId="67" borderId="0" applyNumberFormat="0" applyFill="0" applyBorder="0">
      <alignment horizontal="right"/>
    </xf>
    <xf numFmtId="0" fontId="77" fillId="67" borderId="0" applyFill="0" applyBorder="0">
      <alignment vertical="top" wrapText="1"/>
    </xf>
    <xf numFmtId="0" fontId="70" fillId="67" borderId="0" applyFill="0" applyAlignment="0">
      <alignment horizontal="center"/>
    </xf>
    <xf numFmtId="0" fontId="24" fillId="66" borderId="0" applyFill="0" applyBorder="0"/>
    <xf numFmtId="0" fontId="57" fillId="66" borderId="0" applyFill="0" applyBorder="0"/>
    <xf numFmtId="0" fontId="79" fillId="66" borderId="0" applyFill="0" applyBorder="0">
      <alignment horizontal="left"/>
    </xf>
    <xf numFmtId="216" fontId="61" fillId="66" borderId="0" applyFont="0" applyFill="0" applyBorder="0" applyAlignment="0" applyProtection="0">
      <alignment vertical="center"/>
    </xf>
    <xf numFmtId="0" fontId="70" fillId="66" borderId="0" applyNumberFormat="0" applyFill="0" applyBorder="0" applyProtection="0">
      <alignment horizontal="right"/>
    </xf>
    <xf numFmtId="0" fontId="70" fillId="66" borderId="30" applyFill="0">
      <alignment horizontal="right"/>
    </xf>
    <xf numFmtId="0" fontId="51" fillId="66" borderId="0" applyFill="0" applyBorder="0">
      <alignment horizontal="left"/>
    </xf>
    <xf numFmtId="208" fontId="67" fillId="0" borderId="0" applyFont="0" applyFill="0" applyBorder="0">
      <alignment horizontal="left"/>
      <protection locked="0"/>
    </xf>
    <xf numFmtId="210" fontId="62" fillId="67" borderId="0" applyFont="0" applyFill="0" applyBorder="0" applyAlignment="0" applyProtection="0"/>
    <xf numFmtId="211" fontId="51" fillId="66" borderId="0" applyFont="0" applyFill="0" applyBorder="0" applyAlignment="0" applyProtection="0"/>
    <xf numFmtId="214" fontId="51" fillId="0" borderId="0" applyFont="0" applyFill="0" applyBorder="0" applyAlignment="0" applyProtection="0">
      <protection locked="0"/>
    </xf>
    <xf numFmtId="0" fontId="51" fillId="66" borderId="28" applyNumberFormat="0"/>
    <xf numFmtId="0" fontId="51" fillId="66" borderId="29" applyNumberFormat="0"/>
    <xf numFmtId="0" fontId="84" fillId="0" borderId="0" applyNumberFormat="0" applyFill="0" applyBorder="0" applyAlignment="0" applyProtection="0"/>
    <xf numFmtId="0" fontId="51" fillId="66" borderId="28" applyNumberFormat="0"/>
    <xf numFmtId="214" fontId="51" fillId="0" borderId="0" applyFont="0" applyFill="0" applyBorder="0" applyAlignment="0" applyProtection="0">
      <protection locked="0"/>
    </xf>
    <xf numFmtId="0" fontId="81" fillId="0" borderId="0" applyFill="0" applyBorder="0">
      <alignment horizontal="centerContinuous" wrapText="1"/>
    </xf>
    <xf numFmtId="0" fontId="73" fillId="0" borderId="28" applyNumberFormat="0">
      <protection locked="0"/>
    </xf>
    <xf numFmtId="0" fontId="71" fillId="67" borderId="28" applyFill="0">
      <alignment horizontal="center"/>
    </xf>
    <xf numFmtId="0" fontId="90" fillId="67" borderId="28">
      <alignment horizontal="center"/>
    </xf>
    <xf numFmtId="0" fontId="66" fillId="66" borderId="28" applyAlignment="0">
      <alignment horizontal="center" vertical="center" wrapText="1"/>
    </xf>
    <xf numFmtId="49" fontId="86" fillId="68" borderId="28" applyFill="0">
      <alignment horizontal="center" vertical="center" wrapText="1"/>
    </xf>
    <xf numFmtId="217" fontId="90" fillId="67" borderId="28">
      <alignment horizontal="center" vertical="center"/>
    </xf>
    <xf numFmtId="0" fontId="90" fillId="67" borderId="28">
      <alignment horizontal="center"/>
    </xf>
    <xf numFmtId="49" fontId="86" fillId="68" borderId="28" applyFill="0">
      <alignment horizontal="center" vertical="center" wrapText="1"/>
    </xf>
    <xf numFmtId="0" fontId="66" fillId="66" borderId="28" applyAlignment="0">
      <alignment horizontal="center" vertical="center" wrapText="1"/>
    </xf>
    <xf numFmtId="0" fontId="73" fillId="0" borderId="28">
      <protection locked="0"/>
    </xf>
    <xf numFmtId="0" fontId="73" fillId="0" borderId="28">
      <protection locked="0"/>
    </xf>
    <xf numFmtId="217" fontId="90" fillId="67" borderId="28">
      <alignment horizontal="center" vertical="center"/>
    </xf>
    <xf numFmtId="0" fontId="71" fillId="67" borderId="28" applyFill="0">
      <alignment horizontal="center"/>
    </xf>
    <xf numFmtId="0" fontId="73" fillId="0" borderId="28" applyNumberFormat="0">
      <protection locked="0"/>
    </xf>
    <xf numFmtId="0" fontId="51" fillId="66" borderId="28" applyNumberFormat="0"/>
    <xf numFmtId="0" fontId="51" fillId="66" borderId="28" applyNumberFormat="0"/>
    <xf numFmtId="0" fontId="51" fillId="66" borderId="28" applyNumberFormat="0"/>
    <xf numFmtId="0" fontId="51" fillId="66" borderId="28" applyNumberFormat="0"/>
    <xf numFmtId="0" fontId="1" fillId="0" borderId="0"/>
    <xf numFmtId="49" fontId="18" fillId="0" borderId="0" applyFill="0" applyAlignment="0"/>
    <xf numFmtId="221" fontId="61" fillId="66" borderId="0" applyFont="0" applyBorder="0" applyAlignment="0" applyProtection="0"/>
    <xf numFmtId="0" fontId="61" fillId="66" borderId="0" applyFont="0" applyBorder="0" applyProtection="0">
      <alignment horizontal="right"/>
    </xf>
    <xf numFmtId="0" fontId="70" fillId="66" borderId="0" applyBorder="0"/>
    <xf numFmtId="0" fontId="71" fillId="67" borderId="28">
      <alignment horizontal="center"/>
    </xf>
    <xf numFmtId="0" fontId="100" fillId="2" borderId="34" applyNumberFormat="0">
      <protection locked="0"/>
    </xf>
    <xf numFmtId="169" fontId="67" fillId="0" borderId="0" applyFont="0" applyFill="0" applyBorder="0" applyAlignment="0" applyProtection="0">
      <alignment wrapText="1"/>
    </xf>
    <xf numFmtId="217" fontId="71" fillId="67" borderId="28">
      <alignment horizontal="center" vertical="center"/>
    </xf>
    <xf numFmtId="0" fontId="101" fillId="0" borderId="34" applyFill="0">
      <alignment horizontal="center"/>
    </xf>
    <xf numFmtId="218" fontId="101" fillId="0" borderId="34" applyFill="0">
      <alignment horizontal="center" vertical="center"/>
    </xf>
    <xf numFmtId="0" fontId="74" fillId="66" borderId="0" applyNumberFormat="0" applyBorder="0">
      <alignment horizontal="left"/>
    </xf>
    <xf numFmtId="0" fontId="75" fillId="67" borderId="22" applyBorder="0"/>
    <xf numFmtId="0" fontId="76" fillId="67" borderId="0" applyNumberFormat="0" applyBorder="0">
      <alignment horizontal="right"/>
    </xf>
    <xf numFmtId="0" fontId="77" fillId="67" borderId="0" applyBorder="0">
      <alignment vertical="top" wrapText="1"/>
    </xf>
    <xf numFmtId="0" fontId="70" fillId="67" borderId="0" applyAlignment="0">
      <alignment horizontal="center"/>
    </xf>
    <xf numFmtId="0" fontId="102" fillId="0" borderId="32" applyNumberFormat="0" applyFill="0" applyAlignment="0" applyProtection="0"/>
    <xf numFmtId="0" fontId="79" fillId="66" borderId="0" applyBorder="0">
      <alignment horizontal="center" wrapText="1"/>
    </xf>
    <xf numFmtId="224" fontId="69" fillId="68" borderId="35" applyNumberFormat="0">
      <alignment horizontal="left"/>
    </xf>
    <xf numFmtId="49" fontId="104" fillId="0" borderId="0" applyFill="0" applyBorder="0">
      <alignment horizontal="right" indent="1"/>
    </xf>
    <xf numFmtId="0" fontId="86" fillId="0" borderId="0"/>
    <xf numFmtId="49" fontId="106" fillId="68" borderId="36">
      <alignment horizontal="right" indent="2"/>
    </xf>
    <xf numFmtId="49" fontId="108" fillId="69" borderId="0" applyBorder="0" applyProtection="0">
      <alignment horizontal="left" vertical="top" wrapText="1"/>
    </xf>
    <xf numFmtId="0" fontId="70" fillId="66" borderId="0" applyBorder="0">
      <alignment horizontal="center" wrapText="1"/>
    </xf>
    <xf numFmtId="165" fontId="86" fillId="0" borderId="0" applyFont="0" applyFill="0" applyBorder="0" applyAlignment="0" applyProtection="0"/>
    <xf numFmtId="0" fontId="69" fillId="68" borderId="0"/>
    <xf numFmtId="225" fontId="96" fillId="0" borderId="0" applyFont="0" applyFill="0" applyBorder="0" applyAlignment="0" applyProtection="0">
      <alignment horizontal="left"/>
      <protection locked="0"/>
    </xf>
    <xf numFmtId="168" fontId="96" fillId="0" borderId="0" applyFont="0" applyFill="0" applyBorder="0" applyAlignment="0" applyProtection="0">
      <alignment horizontal="left"/>
      <protection locked="0"/>
    </xf>
    <xf numFmtId="49" fontId="109" fillId="0" borderId="0" applyFill="0" applyProtection="0">
      <alignment horizontal="left" indent="1"/>
    </xf>
    <xf numFmtId="0" fontId="69" fillId="2" borderId="34">
      <alignment horizontal="left" vertical="top" wrapText="1" indent="1"/>
      <protection locked="0"/>
    </xf>
    <xf numFmtId="0" fontId="71" fillId="67" borderId="28">
      <alignment horizontal="center"/>
    </xf>
    <xf numFmtId="217" fontId="71" fillId="67" borderId="28">
      <alignment horizontal="center" vertical="center"/>
    </xf>
    <xf numFmtId="0" fontId="73" fillId="0" borderId="28">
      <protection locked="0"/>
    </xf>
    <xf numFmtId="0" fontId="71" fillId="67" borderId="28" applyFill="0">
      <alignment horizontal="center"/>
    </xf>
    <xf numFmtId="0" fontId="71" fillId="67" borderId="28">
      <alignment horizontal="center"/>
    </xf>
    <xf numFmtId="217" fontId="71" fillId="67" borderId="28">
      <alignment horizontal="center" vertical="center"/>
    </xf>
    <xf numFmtId="0" fontId="71" fillId="0" borderId="28">
      <alignment horizontal="center" vertical="center"/>
      <protection locked="0"/>
    </xf>
    <xf numFmtId="0" fontId="79" fillId="66" borderId="28" applyAlignment="0">
      <alignment horizontal="center" vertical="center" wrapText="1"/>
    </xf>
    <xf numFmtId="0" fontId="51" fillId="66" borderId="28" applyAlignment="0">
      <alignment horizontal="center" vertical="top" wrapText="1"/>
    </xf>
    <xf numFmtId="0" fontId="51" fillId="66" borderId="28" applyAlignment="0" applyProtection="0">
      <alignment vertical="top" wrapText="1"/>
    </xf>
    <xf numFmtId="0" fontId="73" fillId="0" borderId="28">
      <protection locked="0"/>
    </xf>
    <xf numFmtId="0" fontId="71" fillId="67" borderId="28" applyFill="0">
      <alignment horizontal="center"/>
    </xf>
    <xf numFmtId="0" fontId="73" fillId="0" borderId="28">
      <protection locked="0"/>
    </xf>
    <xf numFmtId="0" fontId="71" fillId="67" borderId="28" applyFill="0">
      <alignment horizontal="center"/>
    </xf>
    <xf numFmtId="0" fontId="71" fillId="67" borderId="28">
      <alignment horizontal="center"/>
    </xf>
    <xf numFmtId="217" fontId="71" fillId="67" borderId="28">
      <alignment horizontal="center" vertical="center"/>
    </xf>
    <xf numFmtId="0" fontId="71" fillId="0" borderId="28">
      <alignment horizontal="center" vertical="center"/>
      <protection locked="0"/>
    </xf>
    <xf numFmtId="0" fontId="79" fillId="66" borderId="28" applyAlignment="0">
      <alignment horizontal="center" vertical="center" wrapText="1"/>
    </xf>
    <xf numFmtId="0" fontId="51" fillId="66" borderId="28" applyAlignment="0">
      <alignment horizontal="center" vertical="top" wrapText="1"/>
    </xf>
    <xf numFmtId="0" fontId="51" fillId="66" borderId="28" applyAlignment="0" applyProtection="0">
      <alignment vertical="top" wrapText="1"/>
    </xf>
    <xf numFmtId="0" fontId="73" fillId="0" borderId="28">
      <protection locked="0"/>
    </xf>
    <xf numFmtId="0" fontId="1" fillId="0" borderId="0"/>
    <xf numFmtId="0" fontId="73" fillId="0" borderId="28" applyNumberFormat="0">
      <protection locked="0"/>
    </xf>
    <xf numFmtId="214" fontId="51" fillId="0" borderId="0" applyFont="0" applyFill="0" applyBorder="0" applyAlignment="0" applyProtection="0">
      <protection locked="0"/>
    </xf>
    <xf numFmtId="0" fontId="51" fillId="66" borderId="37" applyNumberFormat="0"/>
    <xf numFmtId="0" fontId="51" fillId="66" borderId="37" applyNumberFormat="0"/>
    <xf numFmtId="0" fontId="90" fillId="67" borderId="37">
      <alignment horizontal="center"/>
    </xf>
    <xf numFmtId="217" fontId="90" fillId="67" borderId="37">
      <alignment horizontal="center" vertical="center"/>
    </xf>
    <xf numFmtId="0" fontId="49" fillId="0" borderId="0" applyNumberFormat="0" applyFill="0" applyBorder="0" applyAlignment="0" applyProtection="0"/>
    <xf numFmtId="0" fontId="49" fillId="0" borderId="0" applyNumberFormat="0" applyFill="0" applyBorder="0" applyAlignment="0" applyProtection="0"/>
    <xf numFmtId="214" fontId="51" fillId="0" borderId="0" applyFont="0" applyFill="0" applyBorder="0" applyAlignment="0" applyProtection="0">
      <protection locked="0"/>
    </xf>
    <xf numFmtId="49" fontId="86" fillId="68" borderId="37" applyFill="0">
      <alignment horizontal="center" vertical="center" wrapText="1"/>
    </xf>
    <xf numFmtId="0" fontId="66" fillId="66" borderId="37" applyAlignment="0">
      <alignment horizontal="center" vertical="center" wrapText="1"/>
    </xf>
    <xf numFmtId="0" fontId="73" fillId="0" borderId="37">
      <protection locked="0"/>
    </xf>
    <xf numFmtId="0" fontId="71" fillId="67" borderId="37" applyFill="0">
      <alignment horizontal="center"/>
    </xf>
    <xf numFmtId="0" fontId="73" fillId="0" borderId="37" applyNumberFormat="0">
      <protection locked="0"/>
    </xf>
    <xf numFmtId="0" fontId="51" fillId="66" borderId="37" applyNumberFormat="0"/>
    <xf numFmtId="0" fontId="51" fillId="66" borderId="37" applyNumberFormat="0"/>
    <xf numFmtId="0" fontId="73" fillId="0" borderId="37" applyNumberFormat="0">
      <protection locked="0"/>
    </xf>
    <xf numFmtId="0" fontId="71" fillId="67" borderId="37" applyFill="0">
      <alignment horizontal="center"/>
    </xf>
    <xf numFmtId="0" fontId="90" fillId="67" borderId="37">
      <alignment horizontal="center"/>
    </xf>
    <xf numFmtId="0" fontId="66" fillId="66" borderId="37" applyAlignment="0">
      <alignment horizontal="center" vertical="center" wrapText="1"/>
    </xf>
    <xf numFmtId="49" fontId="86" fillId="68" borderId="37" applyFill="0">
      <alignment horizontal="center" vertical="center" wrapText="1"/>
    </xf>
    <xf numFmtId="217" fontId="90" fillId="67" borderId="37">
      <alignment horizontal="center" vertical="center"/>
    </xf>
    <xf numFmtId="0" fontId="90" fillId="67" borderId="37">
      <alignment horizontal="center"/>
    </xf>
    <xf numFmtId="49" fontId="86" fillId="68" borderId="37" applyFill="0">
      <alignment horizontal="center" vertical="center" wrapText="1"/>
    </xf>
    <xf numFmtId="0" fontId="66" fillId="66" borderId="37" applyAlignment="0">
      <alignment horizontal="center" vertical="center" wrapText="1"/>
    </xf>
    <xf numFmtId="0" fontId="73" fillId="0" borderId="37">
      <protection locked="0"/>
    </xf>
    <xf numFmtId="0" fontId="73" fillId="0" borderId="37">
      <protection locked="0"/>
    </xf>
    <xf numFmtId="217" fontId="90" fillId="67" borderId="37">
      <alignment horizontal="center" vertical="center"/>
    </xf>
    <xf numFmtId="0" fontId="71" fillId="67" borderId="37" applyFill="0">
      <alignment horizontal="center"/>
    </xf>
    <xf numFmtId="0" fontId="73" fillId="0" borderId="37" applyNumberFormat="0">
      <protection locked="0"/>
    </xf>
    <xf numFmtId="0" fontId="51" fillId="66" borderId="37" applyNumberFormat="0"/>
    <xf numFmtId="0" fontId="51" fillId="66" borderId="37" applyNumberFormat="0"/>
    <xf numFmtId="0" fontId="51" fillId="66" borderId="37" applyNumberFormat="0"/>
    <xf numFmtId="0" fontId="51" fillId="66" borderId="37" applyNumberFormat="0"/>
    <xf numFmtId="0" fontId="71" fillId="67" borderId="37">
      <alignment horizontal="center"/>
    </xf>
    <xf numFmtId="217" fontId="71" fillId="67" borderId="37">
      <alignment horizontal="center" vertical="center"/>
    </xf>
    <xf numFmtId="0" fontId="71" fillId="67" borderId="37">
      <alignment horizontal="center"/>
    </xf>
    <xf numFmtId="217" fontId="71" fillId="67" borderId="37">
      <alignment horizontal="center" vertical="center"/>
    </xf>
    <xf numFmtId="0" fontId="73" fillId="0" borderId="37">
      <protection locked="0"/>
    </xf>
    <xf numFmtId="0" fontId="71" fillId="67" borderId="37" applyFill="0">
      <alignment horizontal="center"/>
    </xf>
    <xf numFmtId="0" fontId="71" fillId="67" borderId="37">
      <alignment horizontal="center"/>
    </xf>
    <xf numFmtId="217" fontId="71" fillId="67" borderId="37">
      <alignment horizontal="center" vertical="center"/>
    </xf>
    <xf numFmtId="0" fontId="71" fillId="0" borderId="37">
      <alignment horizontal="center" vertical="center"/>
      <protection locked="0"/>
    </xf>
    <xf numFmtId="0" fontId="79" fillId="66" borderId="37" applyAlignment="0">
      <alignment horizontal="center" vertical="center" wrapText="1"/>
    </xf>
    <xf numFmtId="0" fontId="51" fillId="66" borderId="37" applyAlignment="0">
      <alignment horizontal="center" vertical="top" wrapText="1"/>
    </xf>
    <xf numFmtId="0" fontId="51" fillId="66" borderId="37" applyAlignment="0" applyProtection="0">
      <alignment vertical="top" wrapText="1"/>
    </xf>
    <xf numFmtId="0" fontId="73" fillId="0" borderId="37">
      <protection locked="0"/>
    </xf>
    <xf numFmtId="0" fontId="71" fillId="67" borderId="37" applyFill="0">
      <alignment horizontal="center"/>
    </xf>
    <xf numFmtId="0" fontId="73" fillId="0" borderId="37">
      <protection locked="0"/>
    </xf>
    <xf numFmtId="0" fontId="71" fillId="67" borderId="37" applyFill="0">
      <alignment horizontal="center"/>
    </xf>
    <xf numFmtId="0" fontId="71" fillId="67" borderId="37">
      <alignment horizontal="center"/>
    </xf>
    <xf numFmtId="217" fontId="71" fillId="67" borderId="37">
      <alignment horizontal="center" vertical="center"/>
    </xf>
    <xf numFmtId="0" fontId="71" fillId="0" borderId="37">
      <alignment horizontal="center" vertical="center"/>
      <protection locked="0"/>
    </xf>
    <xf numFmtId="0" fontId="79" fillId="66" borderId="37" applyAlignment="0">
      <alignment horizontal="center" vertical="center" wrapText="1"/>
    </xf>
    <xf numFmtId="0" fontId="51" fillId="66" borderId="37" applyAlignment="0">
      <alignment horizontal="center" vertical="top" wrapText="1"/>
    </xf>
    <xf numFmtId="0" fontId="51" fillId="66" borderId="37" applyAlignment="0" applyProtection="0">
      <alignment vertical="top" wrapText="1"/>
    </xf>
    <xf numFmtId="0" fontId="73" fillId="0" borderId="37">
      <protection locked="0"/>
    </xf>
    <xf numFmtId="0" fontId="73" fillId="0" borderId="37" applyNumberFormat="0">
      <protection locked="0"/>
    </xf>
  </cellStyleXfs>
  <cellXfs count="281">
    <xf numFmtId="0" fontId="0" fillId="0" borderId="0" xfId="0"/>
    <xf numFmtId="49" fontId="18" fillId="0" borderId="0" xfId="2"/>
    <xf numFmtId="0" fontId="0" fillId="0" borderId="0" xfId="0" applyAlignment="1">
      <alignment horizontal="centerContinuous"/>
    </xf>
    <xf numFmtId="0" fontId="0" fillId="0" borderId="0" xfId="0" applyAlignment="1">
      <alignment vertical="top" wrapText="1"/>
    </xf>
    <xf numFmtId="0" fontId="6" fillId="0" borderId="0" xfId="0" applyFont="1"/>
    <xf numFmtId="15" fontId="27" fillId="0" borderId="0" xfId="0" applyNumberFormat="1" applyFont="1" applyAlignment="1">
      <alignment horizontal="centerContinuous"/>
    </xf>
    <xf numFmtId="0" fontId="0" fillId="0" borderId="0" xfId="0" applyAlignment="1">
      <alignment vertical="top"/>
    </xf>
    <xf numFmtId="0" fontId="0" fillId="0" borderId="0" xfId="0" applyAlignment="1">
      <alignment horizontal="center"/>
    </xf>
    <xf numFmtId="0" fontId="0" fillId="0" borderId="6" xfId="0" applyBorder="1" applyAlignment="1">
      <alignment vertical="top"/>
    </xf>
    <xf numFmtId="0" fontId="0" fillId="0" borderId="6" xfId="0" applyBorder="1" applyAlignment="1">
      <alignment vertical="top" wrapText="1"/>
    </xf>
    <xf numFmtId="0" fontId="0" fillId="0" borderId="6" xfId="0" applyBorder="1" applyAlignment="1">
      <alignment horizontal="center" vertical="top" wrapText="1"/>
    </xf>
    <xf numFmtId="0" fontId="0" fillId="0" borderId="6" xfId="0" applyBorder="1"/>
    <xf numFmtId="0" fontId="6" fillId="0" borderId="6" xfId="0" applyFont="1" applyBorder="1"/>
    <xf numFmtId="0" fontId="0" fillId="0" borderId="9" xfId="0" applyBorder="1" applyAlignment="1">
      <alignment vertical="top"/>
    </xf>
    <xf numFmtId="0" fontId="0" fillId="0" borderId="0" xfId="0" applyAlignment="1">
      <alignment horizontal="center" vertical="top" wrapText="1"/>
    </xf>
    <xf numFmtId="49" fontId="0" fillId="0" borderId="0" xfId="0" applyNumberFormat="1"/>
    <xf numFmtId="167" fontId="0" fillId="0" borderId="0" xfId="0" applyNumberFormat="1"/>
    <xf numFmtId="176" fontId="0" fillId="0" borderId="0" xfId="0" applyNumberFormat="1"/>
    <xf numFmtId="49" fontId="53" fillId="0" borderId="0" xfId="1" applyFont="1" applyFill="1" applyAlignment="1">
      <alignment horizontal="centerContinuous"/>
    </xf>
    <xf numFmtId="0" fontId="52" fillId="0" borderId="0" xfId="0" applyFont="1"/>
    <xf numFmtId="49" fontId="54" fillId="0" borderId="0" xfId="1" applyFont="1" applyFill="1"/>
    <xf numFmtId="0" fontId="17" fillId="59" borderId="22" xfId="3" applyNumberFormat="1" applyFont="1" applyFill="1" applyBorder="1" applyAlignment="1"/>
    <xf numFmtId="0" fontId="17" fillId="59" borderId="0" xfId="3" applyNumberFormat="1" applyFont="1" applyFill="1" applyAlignment="1"/>
    <xf numFmtId="0" fontId="0" fillId="60" borderId="0" xfId="0" applyFill="1"/>
    <xf numFmtId="49" fontId="18" fillId="60" borderId="0" xfId="2" applyFill="1" applyAlignment="1">
      <alignment horizontal="left" vertical="top" indent="1"/>
    </xf>
    <xf numFmtId="176" fontId="0" fillId="0" borderId="0" xfId="46" applyFont="1" applyFill="1" applyBorder="1" applyAlignment="1">
      <alignment horizontal="left" vertical="top"/>
    </xf>
    <xf numFmtId="49" fontId="54" fillId="0" borderId="0" xfId="1" applyFont="1" applyFill="1" applyAlignment="1">
      <alignment vertical="top"/>
    </xf>
    <xf numFmtId="0" fontId="17" fillId="59" borderId="0" xfId="3" applyNumberFormat="1" applyFont="1" applyFill="1" applyAlignment="1">
      <alignment horizontal="center"/>
    </xf>
    <xf numFmtId="0" fontId="17" fillId="59" borderId="0" xfId="3" applyNumberFormat="1" applyFont="1" applyFill="1" applyAlignment="1">
      <alignment horizontal="center" wrapText="1"/>
    </xf>
    <xf numFmtId="0" fontId="0" fillId="0" borderId="9" xfId="0" applyBorder="1" applyAlignment="1">
      <alignment horizontal="center" vertical="top" wrapText="1"/>
    </xf>
    <xf numFmtId="0" fontId="0" fillId="0" borderId="7" xfId="0" applyBorder="1" applyAlignment="1">
      <alignment horizontal="center" vertical="top" wrapText="1"/>
    </xf>
    <xf numFmtId="49" fontId="18" fillId="61" borderId="23" xfId="2" applyFill="1" applyBorder="1"/>
    <xf numFmtId="0" fontId="0" fillId="61" borderId="23" xfId="0" applyFill="1" applyBorder="1" applyAlignment="1">
      <alignment horizontal="center"/>
    </xf>
    <xf numFmtId="0" fontId="0" fillId="0" borderId="24" xfId="0" applyBorder="1" applyAlignment="1">
      <alignment vertical="top"/>
    </xf>
    <xf numFmtId="0" fontId="55" fillId="0" borderId="25" xfId="0" applyFont="1" applyBorder="1" applyAlignment="1">
      <alignment horizontal="center" vertical="top" wrapText="1"/>
    </xf>
    <xf numFmtId="0" fontId="0" fillId="0" borderId="25" xfId="0" applyBorder="1" applyAlignment="1">
      <alignment horizontal="center" vertical="top" wrapText="1"/>
    </xf>
    <xf numFmtId="0" fontId="0" fillId="0" borderId="7" xfId="0" applyBorder="1"/>
    <xf numFmtId="0" fontId="0" fillId="0" borderId="23" xfId="0" applyBorder="1" applyAlignment="1">
      <alignment horizontal="center" vertical="top" wrapText="1"/>
    </xf>
    <xf numFmtId="0" fontId="0" fillId="0" borderId="25" xfId="0" applyBorder="1"/>
    <xf numFmtId="170" fontId="22" fillId="0" borderId="25" xfId="5" applyNumberFormat="1" applyFont="1" applyFill="1" applyBorder="1">
      <protection locked="0"/>
    </xf>
    <xf numFmtId="171" fontId="22" fillId="0" borderId="25" xfId="5" applyNumberFormat="1" applyFont="1" applyFill="1" applyBorder="1">
      <protection locked="0"/>
    </xf>
    <xf numFmtId="49" fontId="18" fillId="61" borderId="0" xfId="2" applyFill="1"/>
    <xf numFmtId="0" fontId="0" fillId="61" borderId="0" xfId="0" applyFill="1" applyAlignment="1">
      <alignment horizontal="center"/>
    </xf>
    <xf numFmtId="173" fontId="22" fillId="0" borderId="25" xfId="5" applyNumberFormat="1" applyFont="1" applyFill="1" applyBorder="1">
      <protection locked="0"/>
    </xf>
    <xf numFmtId="0" fontId="6" fillId="62" borderId="9" xfId="0" applyFont="1" applyFill="1" applyBorder="1" applyAlignment="1">
      <alignment vertical="top"/>
    </xf>
    <xf numFmtId="0" fontId="0" fillId="62" borderId="25" xfId="0" applyFill="1" applyBorder="1" applyAlignment="1">
      <alignment horizontal="center" vertical="top" wrapText="1"/>
    </xf>
    <xf numFmtId="0" fontId="0" fillId="0" borderId="23" xfId="0" applyBorder="1"/>
    <xf numFmtId="176" fontId="22" fillId="0" borderId="25" xfId="5" applyNumberFormat="1" applyFont="1" applyFill="1" applyBorder="1">
      <protection locked="0"/>
    </xf>
    <xf numFmtId="0" fontId="55" fillId="0" borderId="26" xfId="0" applyFont="1" applyBorder="1" applyAlignment="1">
      <alignment vertical="top" wrapText="1"/>
    </xf>
    <xf numFmtId="173" fontId="22" fillId="0" borderId="0" xfId="5" applyNumberFormat="1" applyFont="1" applyFill="1" applyBorder="1">
      <protection locked="0"/>
    </xf>
    <xf numFmtId="4" fontId="55" fillId="0" borderId="25" xfId="0" applyNumberFormat="1" applyFont="1" applyBorder="1" applyAlignment="1">
      <alignment horizontal="center" vertical="top" wrapText="1"/>
    </xf>
    <xf numFmtId="0" fontId="22" fillId="0" borderId="6" xfId="0" applyFont="1" applyBorder="1" applyAlignment="1">
      <alignment vertical="top" wrapText="1"/>
    </xf>
    <xf numFmtId="0" fontId="0" fillId="63" borderId="23" xfId="0" applyFill="1" applyBorder="1" applyAlignment="1">
      <alignment horizontal="center"/>
    </xf>
    <xf numFmtId="0" fontId="0" fillId="63" borderId="0" xfId="0" applyFill="1" applyAlignment="1">
      <alignment horizontal="center"/>
    </xf>
    <xf numFmtId="49" fontId="51" fillId="63" borderId="0" xfId="2" applyFont="1" applyFill="1"/>
    <xf numFmtId="0" fontId="0" fillId="63" borderId="25" xfId="0" applyFill="1" applyBorder="1" applyAlignment="1">
      <alignment horizontal="center"/>
    </xf>
    <xf numFmtId="0" fontId="0" fillId="63" borderId="23" xfId="0" applyFill="1" applyBorder="1" applyAlignment="1">
      <alignment horizontal="left"/>
    </xf>
    <xf numFmtId="0" fontId="22" fillId="0" borderId="6" xfId="0" applyFont="1" applyBorder="1"/>
    <xf numFmtId="0" fontId="22" fillId="0" borderId="0" xfId="0" applyFont="1"/>
    <xf numFmtId="0" fontId="22" fillId="61" borderId="0" xfId="0" applyFont="1" applyFill="1" applyAlignment="1">
      <alignment horizontal="center"/>
    </xf>
    <xf numFmtId="0" fontId="22" fillId="61" borderId="23" xfId="0" applyFont="1" applyFill="1" applyBorder="1" applyAlignment="1">
      <alignment horizontal="center"/>
    </xf>
    <xf numFmtId="0" fontId="22" fillId="63" borderId="25" xfId="0" applyFont="1" applyFill="1" applyBorder="1" applyAlignment="1">
      <alignment horizontal="center"/>
    </xf>
    <xf numFmtId="0" fontId="22" fillId="63" borderId="23" xfId="0" applyFont="1" applyFill="1" applyBorder="1" applyAlignment="1">
      <alignment horizontal="center"/>
    </xf>
    <xf numFmtId="207" fontId="22" fillId="0" borderId="25" xfId="5" applyNumberFormat="1" applyFont="1" applyFill="1" applyBorder="1">
      <protection locked="0"/>
    </xf>
    <xf numFmtId="176" fontId="22" fillId="0" borderId="0" xfId="5" applyNumberFormat="1" applyFont="1" applyFill="1" applyBorder="1">
      <protection locked="0"/>
    </xf>
    <xf numFmtId="0" fontId="0" fillId="64" borderId="27" xfId="0" applyFill="1" applyBorder="1" applyAlignment="1">
      <alignment horizontal="center"/>
    </xf>
    <xf numFmtId="0" fontId="22" fillId="64" borderId="27" xfId="0" applyFont="1" applyFill="1" applyBorder="1" applyAlignment="1">
      <alignment horizontal="center"/>
    </xf>
    <xf numFmtId="49" fontId="51" fillId="63" borderId="27" xfId="2" applyFont="1" applyFill="1" applyBorder="1"/>
    <xf numFmtId="0" fontId="0" fillId="63" borderId="27" xfId="0" applyFill="1" applyBorder="1" applyAlignment="1">
      <alignment horizontal="center"/>
    </xf>
    <xf numFmtId="0" fontId="22" fillId="63" borderId="27" xfId="0" applyFont="1" applyFill="1" applyBorder="1" applyAlignment="1">
      <alignment horizontal="center"/>
    </xf>
    <xf numFmtId="49" fontId="51" fillId="63" borderId="23" xfId="2" applyFont="1" applyFill="1" applyBorder="1"/>
    <xf numFmtId="176" fontId="22" fillId="64" borderId="27" xfId="0" applyNumberFormat="1" applyFont="1" applyFill="1" applyBorder="1" applyAlignment="1">
      <alignment horizontal="center"/>
    </xf>
    <xf numFmtId="176" fontId="22" fillId="63" borderId="27" xfId="0" applyNumberFormat="1" applyFont="1" applyFill="1" applyBorder="1" applyAlignment="1">
      <alignment horizontal="center"/>
    </xf>
    <xf numFmtId="176" fontId="22" fillId="63" borderId="23" xfId="0" applyNumberFormat="1" applyFont="1" applyFill="1" applyBorder="1" applyAlignment="1">
      <alignment horizontal="center"/>
    </xf>
    <xf numFmtId="176" fontId="22" fillId="0" borderId="0" xfId="0" applyNumberFormat="1" applyFont="1"/>
    <xf numFmtId="176" fontId="22" fillId="0" borderId="6" xfId="5" applyNumberFormat="1" applyFont="1" applyFill="1">
      <protection locked="0"/>
    </xf>
    <xf numFmtId="0" fontId="0" fillId="0" borderId="9" xfId="0" applyBorder="1"/>
    <xf numFmtId="176" fontId="7" fillId="0" borderId="25" xfId="5" applyNumberFormat="1" applyFont="1" applyFill="1" applyBorder="1">
      <protection locked="0"/>
    </xf>
    <xf numFmtId="173" fontId="7" fillId="0" borderId="25" xfId="5" applyNumberFormat="1" applyFont="1" applyFill="1" applyBorder="1">
      <protection locked="0"/>
    </xf>
    <xf numFmtId="176" fontId="7" fillId="0" borderId="23" xfId="5" applyNumberFormat="1" applyFont="1" applyFill="1" applyBorder="1">
      <protection locked="0"/>
    </xf>
    <xf numFmtId="0" fontId="0" fillId="0" borderId="27" xfId="0" applyBorder="1"/>
    <xf numFmtId="173" fontId="0" fillId="0" borderId="25" xfId="0" applyNumberFormat="1" applyBorder="1"/>
    <xf numFmtId="173" fontId="7" fillId="0" borderId="25" xfId="0" applyNumberFormat="1" applyFont="1" applyBorder="1"/>
    <xf numFmtId="0" fontId="0" fillId="63" borderId="25" xfId="0" applyFill="1" applyBorder="1" applyAlignment="1">
      <alignment horizontal="left"/>
    </xf>
    <xf numFmtId="0" fontId="0" fillId="63" borderId="23" xfId="0" applyFill="1" applyBorder="1" applyAlignment="1">
      <alignment horizontal="left" vertical="top"/>
    </xf>
    <xf numFmtId="171" fontId="22" fillId="0" borderId="0" xfId="5" applyNumberFormat="1" applyFont="1" applyFill="1" applyBorder="1">
      <protection locked="0"/>
    </xf>
    <xf numFmtId="0" fontId="22" fillId="0" borderId="0" xfId="0" applyFont="1" applyAlignment="1">
      <alignment vertical="top" wrapText="1"/>
    </xf>
    <xf numFmtId="0" fontId="55" fillId="0" borderId="23" xfId="0" applyFont="1" applyBorder="1" applyAlignment="1">
      <alignment horizontal="center" vertical="top" wrapText="1"/>
    </xf>
    <xf numFmtId="0" fontId="7" fillId="0" borderId="23" xfId="0" applyFont="1" applyBorder="1" applyAlignment="1">
      <alignment vertical="top" wrapText="1"/>
    </xf>
    <xf numFmtId="0" fontId="0" fillId="62" borderId="25" xfId="0" applyFill="1" applyBorder="1"/>
    <xf numFmtId="173" fontId="0" fillId="62" borderId="25" xfId="0" applyNumberFormat="1" applyFill="1" applyBorder="1"/>
    <xf numFmtId="176" fontId="7" fillId="62" borderId="25" xfId="5" applyNumberFormat="1" applyFont="1" applyFill="1" applyBorder="1">
      <protection locked="0"/>
    </xf>
    <xf numFmtId="176" fontId="7" fillId="0" borderId="0" xfId="5" applyNumberFormat="1" applyFont="1" applyFill="1" applyBorder="1">
      <protection locked="0"/>
    </xf>
    <xf numFmtId="176" fontId="0" fillId="0" borderId="25" xfId="5" applyNumberFormat="1" applyFont="1" applyFill="1" applyBorder="1">
      <protection locked="0"/>
    </xf>
    <xf numFmtId="176" fontId="1" fillId="0" borderId="25" xfId="5" applyNumberFormat="1" applyFont="1" applyFill="1" applyBorder="1">
      <protection locked="0"/>
    </xf>
    <xf numFmtId="176" fontId="0" fillId="0" borderId="6" xfId="0" applyNumberFormat="1" applyBorder="1" applyAlignment="1">
      <alignment vertical="top" wrapText="1"/>
    </xf>
    <xf numFmtId="0" fontId="22" fillId="0" borderId="6" xfId="0" applyFont="1" applyBorder="1" applyAlignment="1">
      <alignment horizontal="center" vertical="top" wrapText="1"/>
    </xf>
    <xf numFmtId="181" fontId="1" fillId="0" borderId="6" xfId="5" applyNumberFormat="1" applyFont="1" applyFill="1">
      <protection locked="0"/>
    </xf>
    <xf numFmtId="0" fontId="1" fillId="0" borderId="0" xfId="0" applyFont="1"/>
    <xf numFmtId="170" fontId="1" fillId="0" borderId="6" xfId="0" applyNumberFormat="1" applyFont="1" applyBorder="1" applyAlignment="1">
      <alignment vertical="top" wrapText="1"/>
    </xf>
    <xf numFmtId="0" fontId="1" fillId="63" borderId="23" xfId="0" applyFont="1" applyFill="1" applyBorder="1" applyAlignment="1">
      <alignment horizontal="center"/>
    </xf>
    <xf numFmtId="0" fontId="1" fillId="61" borderId="0" xfId="0" applyFont="1" applyFill="1" applyAlignment="1">
      <alignment horizontal="center"/>
    </xf>
    <xf numFmtId="0" fontId="1" fillId="61" borderId="23" xfId="0" applyFont="1" applyFill="1" applyBorder="1" applyAlignment="1">
      <alignment horizontal="center"/>
    </xf>
    <xf numFmtId="0" fontId="1" fillId="63" borderId="25" xfId="0" applyFont="1" applyFill="1" applyBorder="1" applyAlignment="1">
      <alignment horizontal="center"/>
    </xf>
    <xf numFmtId="171" fontId="1" fillId="0" borderId="6" xfId="0" applyNumberFormat="1" applyFont="1" applyBorder="1" applyAlignment="1">
      <alignment vertical="top" wrapText="1"/>
    </xf>
    <xf numFmtId="0" fontId="58" fillId="0" borderId="23" xfId="0" applyFont="1" applyBorder="1" applyAlignment="1">
      <alignment horizontal="center" vertical="top" wrapText="1"/>
    </xf>
    <xf numFmtId="173" fontId="1" fillId="0" borderId="25" xfId="5" applyNumberFormat="1" applyFont="1" applyFill="1" applyBorder="1">
      <protection locked="0"/>
    </xf>
    <xf numFmtId="176" fontId="1" fillId="0" borderId="23" xfId="5" applyNumberFormat="1" applyFont="1" applyFill="1" applyBorder="1">
      <protection locked="0"/>
    </xf>
    <xf numFmtId="176" fontId="1" fillId="0" borderId="0" xfId="0" applyNumberFormat="1" applyFont="1"/>
    <xf numFmtId="176" fontId="1" fillId="64" borderId="27" xfId="0" applyNumberFormat="1" applyFont="1" applyFill="1" applyBorder="1" applyAlignment="1">
      <alignment horizontal="center"/>
    </xf>
    <xf numFmtId="176" fontId="1" fillId="63" borderId="27" xfId="0" applyNumberFormat="1" applyFont="1" applyFill="1" applyBorder="1" applyAlignment="1">
      <alignment horizontal="center"/>
    </xf>
    <xf numFmtId="49" fontId="1" fillId="0" borderId="0" xfId="0" applyNumberFormat="1" applyFont="1"/>
    <xf numFmtId="170" fontId="52" fillId="0" borderId="25" xfId="5" applyNumberFormat="1" applyFont="1" applyFill="1" applyBorder="1">
      <protection locked="0"/>
    </xf>
    <xf numFmtId="173" fontId="0" fillId="0" borderId="25" xfId="5" applyNumberFormat="1" applyFont="1" applyFill="1" applyBorder="1">
      <protection locked="0"/>
    </xf>
    <xf numFmtId="0" fontId="0" fillId="0" borderId="25" xfId="0" applyBorder="1" applyAlignment="1">
      <alignment horizontal="center"/>
    </xf>
    <xf numFmtId="0" fontId="14" fillId="61" borderId="0" xfId="0" applyFont="1" applyFill="1"/>
    <xf numFmtId="0" fontId="0" fillId="65" borderId="0" xfId="0" applyFill="1"/>
    <xf numFmtId="0" fontId="0" fillId="64" borderId="0" xfId="0" applyFill="1"/>
    <xf numFmtId="0" fontId="28" fillId="65" borderId="0" xfId="49" applyFill="1" applyAlignment="1" applyProtection="1"/>
    <xf numFmtId="0" fontId="28" fillId="64" borderId="0" xfId="49" applyFill="1" applyAlignment="1" applyProtection="1"/>
    <xf numFmtId="173" fontId="0" fillId="0" borderId="23" xfId="0" applyNumberFormat="1" applyBorder="1"/>
    <xf numFmtId="176" fontId="0" fillId="0" borderId="23" xfId="5" applyNumberFormat="1" applyFont="1" applyFill="1" applyBorder="1">
      <protection locked="0"/>
    </xf>
    <xf numFmtId="0" fontId="6" fillId="0" borderId="0" xfId="0" applyFont="1" applyAlignment="1">
      <alignment vertical="top"/>
    </xf>
    <xf numFmtId="49" fontId="7" fillId="63" borderId="27" xfId="2" applyFont="1" applyFill="1" applyBorder="1"/>
    <xf numFmtId="49" fontId="7" fillId="63" borderId="23" xfId="2" applyFont="1" applyFill="1" applyBorder="1"/>
    <xf numFmtId="15" fontId="52" fillId="0" borderId="23" xfId="5" applyNumberFormat="1" applyFont="1" applyFill="1" applyBorder="1" applyAlignment="1">
      <alignment horizontal="right"/>
      <protection locked="0"/>
    </xf>
    <xf numFmtId="182" fontId="52" fillId="0" borderId="7" xfId="5" applyNumberFormat="1" applyFont="1" applyFill="1" applyBorder="1">
      <protection locked="0"/>
    </xf>
    <xf numFmtId="0" fontId="52" fillId="0" borderId="0" xfId="0" applyFont="1" applyAlignment="1">
      <alignment horizontal="center" vertical="top" wrapText="1"/>
    </xf>
    <xf numFmtId="0" fontId="52" fillId="61" borderId="23" xfId="0" applyFont="1" applyFill="1" applyBorder="1" applyAlignment="1">
      <alignment horizontal="center"/>
    </xf>
    <xf numFmtId="176" fontId="52" fillId="0" borderId="23" xfId="5" applyNumberFormat="1" applyFont="1" applyFill="1" applyBorder="1">
      <protection locked="0"/>
    </xf>
    <xf numFmtId="176" fontId="52" fillId="0" borderId="25" xfId="5" applyNumberFormat="1" applyFont="1" applyFill="1" applyBorder="1">
      <protection locked="0"/>
    </xf>
    <xf numFmtId="176" fontId="52" fillId="62" borderId="25" xfId="5" applyNumberFormat="1" applyFont="1" applyFill="1" applyBorder="1">
      <protection locked="0"/>
    </xf>
    <xf numFmtId="176" fontId="52" fillId="0" borderId="9" xfId="0" applyNumberFormat="1" applyFont="1" applyBorder="1" applyAlignment="1">
      <alignment horizontal="center" vertical="top" wrapText="1"/>
    </xf>
    <xf numFmtId="170" fontId="52" fillId="0" borderId="0" xfId="5" applyNumberFormat="1" applyFont="1" applyFill="1" applyBorder="1">
      <protection locked="0"/>
    </xf>
    <xf numFmtId="0" fontId="52" fillId="61" borderId="0" xfId="0" applyFont="1" applyFill="1" applyAlignment="1">
      <alignment horizontal="center"/>
    </xf>
    <xf numFmtId="0" fontId="0" fillId="63" borderId="0" xfId="0" applyFill="1" applyAlignment="1">
      <alignment horizontal="left"/>
    </xf>
    <xf numFmtId="0" fontId="111" fillId="0" borderId="0" xfId="0" applyFont="1"/>
    <xf numFmtId="43" fontId="0" fillId="0" borderId="0" xfId="0" applyNumberFormat="1"/>
    <xf numFmtId="0" fontId="1" fillId="63" borderId="0" xfId="0" applyFont="1" applyFill="1" applyAlignment="1">
      <alignment horizontal="center"/>
    </xf>
    <xf numFmtId="170" fontId="0" fillId="0" borderId="6" xfId="0" applyNumberFormat="1" applyBorder="1" applyAlignment="1">
      <alignment vertical="top" wrapText="1"/>
    </xf>
    <xf numFmtId="43" fontId="0" fillId="0" borderId="6" xfId="0" applyNumberFormat="1" applyBorder="1"/>
    <xf numFmtId="171" fontId="52" fillId="0" borderId="25" xfId="5" applyNumberFormat="1" applyFont="1" applyFill="1" applyBorder="1">
      <protection locked="0"/>
    </xf>
    <xf numFmtId="172" fontId="52" fillId="0" borderId="23" xfId="5" applyNumberFormat="1" applyFont="1" applyFill="1" applyBorder="1">
      <protection locked="0"/>
    </xf>
    <xf numFmtId="226" fontId="52" fillId="0" borderId="23" xfId="5" applyNumberFormat="1" applyFont="1" applyFill="1" applyBorder="1">
      <protection locked="0"/>
    </xf>
    <xf numFmtId="219" fontId="52" fillId="0" borderId="25" xfId="5" applyNumberFormat="1" applyFont="1" applyFill="1" applyBorder="1">
      <protection locked="0"/>
    </xf>
    <xf numFmtId="170" fontId="7" fillId="0" borderId="25" xfId="5" applyNumberFormat="1" applyFont="1" applyFill="1" applyBorder="1">
      <protection locked="0"/>
    </xf>
    <xf numFmtId="226" fontId="7" fillId="0" borderId="25" xfId="5" applyNumberFormat="1" applyFont="1" applyFill="1" applyBorder="1">
      <protection locked="0"/>
    </xf>
    <xf numFmtId="226" fontId="52" fillId="61" borderId="23" xfId="0" applyNumberFormat="1" applyFont="1" applyFill="1" applyBorder="1" applyAlignment="1">
      <alignment horizontal="center"/>
    </xf>
    <xf numFmtId="207" fontId="7" fillId="0" borderId="25" xfId="5" applyNumberFormat="1" applyFont="1" applyFill="1" applyBorder="1">
      <protection locked="0"/>
    </xf>
    <xf numFmtId="226" fontId="1" fillId="63" borderId="23" xfId="0" applyNumberFormat="1" applyFont="1" applyFill="1" applyBorder="1" applyAlignment="1">
      <alignment horizontal="center"/>
    </xf>
    <xf numFmtId="176" fontId="1" fillId="0" borderId="0" xfId="5" applyNumberFormat="1" applyFont="1" applyFill="1" applyBorder="1">
      <protection locked="0"/>
    </xf>
    <xf numFmtId="0" fontId="0" fillId="0" borderId="6" xfId="0" applyBorder="1" applyAlignment="1">
      <alignment horizontal="center"/>
    </xf>
    <xf numFmtId="0" fontId="0" fillId="0" borderId="26" xfId="0" applyBorder="1" applyAlignment="1">
      <alignment horizontal="center"/>
    </xf>
    <xf numFmtId="0" fontId="0" fillId="0" borderId="26" xfId="0" applyBorder="1" applyAlignment="1">
      <alignment horizontal="center" wrapText="1"/>
    </xf>
    <xf numFmtId="0" fontId="0" fillId="0" borderId="25" xfId="0" applyBorder="1" applyAlignment="1">
      <alignment horizontal="center" wrapText="1"/>
    </xf>
    <xf numFmtId="0" fontId="0" fillId="0" borderId="23" xfId="0" applyBorder="1" applyAlignment="1">
      <alignment horizontal="center" wrapText="1"/>
    </xf>
    <xf numFmtId="0" fontId="0" fillId="62" borderId="25" xfId="0" applyFill="1" applyBorder="1" applyAlignment="1">
      <alignment horizontal="center" wrapText="1"/>
    </xf>
    <xf numFmtId="0" fontId="0" fillId="0" borderId="9" xfId="0" applyBorder="1" applyAlignment="1">
      <alignment horizontal="center" wrapText="1"/>
    </xf>
    <xf numFmtId="0" fontId="0" fillId="0" borderId="0" xfId="0" applyAlignment="1">
      <alignment horizontal="center" wrapText="1"/>
    </xf>
    <xf numFmtId="49" fontId="7" fillId="63" borderId="25" xfId="2" applyFont="1" applyFill="1" applyBorder="1"/>
    <xf numFmtId="0" fontId="51" fillId="0" borderId="25" xfId="5" applyNumberFormat="1" applyFont="1" applyFill="1" applyBorder="1">
      <protection locked="0"/>
    </xf>
    <xf numFmtId="0" fontId="116" fillId="0" borderId="25" xfId="5" applyNumberFormat="1" applyFont="1" applyFill="1" applyBorder="1">
      <protection locked="0"/>
    </xf>
    <xf numFmtId="173" fontId="1" fillId="0" borderId="0" xfId="5" applyNumberFormat="1" applyFont="1" applyFill="1" applyBorder="1">
      <protection locked="0"/>
    </xf>
    <xf numFmtId="0" fontId="113" fillId="0" borderId="0" xfId="0" applyFont="1"/>
    <xf numFmtId="0" fontId="61" fillId="59" borderId="0" xfId="3" applyNumberFormat="1" applyFont="1" applyFill="1" applyAlignment="1">
      <alignment horizontal="center"/>
    </xf>
    <xf numFmtId="0" fontId="113" fillId="61" borderId="23" xfId="0" applyFont="1" applyFill="1" applyBorder="1" applyAlignment="1">
      <alignment horizontal="center"/>
    </xf>
    <xf numFmtId="0" fontId="113" fillId="63" borderId="23" xfId="0" applyFont="1" applyFill="1" applyBorder="1" applyAlignment="1">
      <alignment horizontal="center"/>
    </xf>
    <xf numFmtId="0" fontId="51" fillId="0" borderId="25" xfId="0" applyFont="1" applyBorder="1" applyAlignment="1">
      <alignment vertical="top" wrapText="1"/>
    </xf>
    <xf numFmtId="0" fontId="113" fillId="63" borderId="25" xfId="0" applyFont="1" applyFill="1" applyBorder="1" applyAlignment="1">
      <alignment horizontal="left"/>
    </xf>
    <xf numFmtId="176" fontId="113" fillId="0" borderId="25" xfId="5" applyNumberFormat="1" applyFont="1" applyFill="1" applyBorder="1">
      <protection locked="0"/>
    </xf>
    <xf numFmtId="0" fontId="113" fillId="61" borderId="0" xfId="0" applyFont="1" applyFill="1" applyAlignment="1">
      <alignment horizontal="center"/>
    </xf>
    <xf numFmtId="0" fontId="51" fillId="0" borderId="25" xfId="5" applyNumberFormat="1" applyFont="1" applyFill="1" applyBorder="1" applyAlignment="1">
      <alignment horizontal="left"/>
      <protection locked="0"/>
    </xf>
    <xf numFmtId="0" fontId="51" fillId="0" borderId="0" xfId="5" applyNumberFormat="1" applyFont="1" applyFill="1" applyBorder="1" applyAlignment="1">
      <alignment horizontal="left"/>
      <protection locked="0"/>
    </xf>
    <xf numFmtId="43" fontId="113" fillId="0" borderId="6" xfId="0" applyNumberFormat="1" applyFont="1" applyBorder="1"/>
    <xf numFmtId="43" fontId="113" fillId="0" borderId="0" xfId="0" applyNumberFormat="1" applyFont="1"/>
    <xf numFmtId="170" fontId="113" fillId="0" borderId="6" xfId="0" applyNumberFormat="1" applyFont="1" applyBorder="1" applyAlignment="1">
      <alignment vertical="top" wrapText="1"/>
    </xf>
    <xf numFmtId="176" fontId="113" fillId="0" borderId="23" xfId="5" applyNumberFormat="1" applyFont="1" applyFill="1" applyBorder="1">
      <protection locked="0"/>
    </xf>
    <xf numFmtId="0" fontId="113" fillId="63" borderId="23" xfId="0" applyFont="1" applyFill="1" applyBorder="1" applyAlignment="1">
      <alignment horizontal="left"/>
    </xf>
    <xf numFmtId="0" fontId="117" fillId="63" borderId="23" xfId="0" applyFont="1" applyFill="1" applyBorder="1" applyAlignment="1">
      <alignment horizontal="center"/>
    </xf>
    <xf numFmtId="176" fontId="51" fillId="0" borderId="25" xfId="5" applyNumberFormat="1" applyFont="1" applyFill="1" applyBorder="1">
      <protection locked="0"/>
    </xf>
    <xf numFmtId="176" fontId="117" fillId="0" borderId="25" xfId="5" applyNumberFormat="1" applyFont="1" applyFill="1" applyBorder="1">
      <protection locked="0"/>
    </xf>
    <xf numFmtId="176" fontId="117" fillId="0" borderId="0" xfId="5" applyNumberFormat="1" applyFont="1" applyFill="1" applyBorder="1">
      <protection locked="0"/>
    </xf>
    <xf numFmtId="0" fontId="117" fillId="61" borderId="23" xfId="0" applyFont="1" applyFill="1" applyBorder="1" applyAlignment="1">
      <alignment horizontal="center"/>
    </xf>
    <xf numFmtId="176" fontId="117" fillId="0" borderId="6" xfId="0" applyNumberFormat="1" applyFont="1" applyBorder="1" applyAlignment="1">
      <alignment vertical="top" wrapText="1"/>
    </xf>
    <xf numFmtId="0" fontId="51" fillId="0" borderId="0" xfId="0" applyFont="1" applyAlignment="1">
      <alignment vertical="top" wrapText="1"/>
    </xf>
    <xf numFmtId="0" fontId="51" fillId="0" borderId="0" xfId="5" applyNumberFormat="1" applyFont="1" applyFill="1" applyBorder="1">
      <protection locked="0"/>
    </xf>
    <xf numFmtId="0" fontId="113" fillId="61" borderId="0" xfId="0" applyFont="1" applyFill="1"/>
    <xf numFmtId="0" fontId="117" fillId="0" borderId="25" xfId="5" applyNumberFormat="1" applyFont="1" applyFill="1" applyBorder="1">
      <protection locked="0"/>
    </xf>
    <xf numFmtId="0" fontId="117" fillId="63" borderId="27" xfId="0" applyFont="1" applyFill="1" applyBorder="1" applyAlignment="1">
      <alignment horizontal="center"/>
    </xf>
    <xf numFmtId="176" fontId="117" fillId="64" borderId="27" xfId="0" applyNumberFormat="1" applyFont="1" applyFill="1" applyBorder="1" applyAlignment="1">
      <alignment horizontal="center"/>
    </xf>
    <xf numFmtId="176" fontId="117" fillId="63" borderId="27" xfId="0" applyNumberFormat="1" applyFont="1" applyFill="1" applyBorder="1" applyAlignment="1">
      <alignment horizontal="center"/>
    </xf>
    <xf numFmtId="176" fontId="117" fillId="63" borderId="23" xfId="0" applyNumberFormat="1" applyFont="1" applyFill="1" applyBorder="1" applyAlignment="1">
      <alignment horizontal="center"/>
    </xf>
    <xf numFmtId="0" fontId="51" fillId="63" borderId="27" xfId="0" applyFont="1" applyFill="1" applyBorder="1" applyAlignment="1">
      <alignment horizontal="left"/>
    </xf>
    <xf numFmtId="0" fontId="51" fillId="64" borderId="27" xfId="0" applyFont="1" applyFill="1" applyBorder="1" applyAlignment="1">
      <alignment horizontal="left"/>
    </xf>
    <xf numFmtId="176" fontId="113" fillId="64" borderId="27" xfId="0" applyNumberFormat="1" applyFont="1" applyFill="1" applyBorder="1" applyAlignment="1">
      <alignment horizontal="center"/>
    </xf>
    <xf numFmtId="176" fontId="113" fillId="63" borderId="27" xfId="0" applyNumberFormat="1" applyFont="1" applyFill="1" applyBorder="1" applyAlignment="1">
      <alignment horizontal="center"/>
    </xf>
    <xf numFmtId="0" fontId="51" fillId="0" borderId="23" xfId="0" applyFont="1" applyBorder="1" applyAlignment="1">
      <alignment wrapText="1"/>
    </xf>
    <xf numFmtId="0" fontId="51" fillId="0" borderId="25" xfId="0" applyFont="1" applyBorder="1" applyAlignment="1">
      <alignment wrapText="1"/>
    </xf>
    <xf numFmtId="0" fontId="55" fillId="0" borderId="25" xfId="0" applyFont="1" applyBorder="1" applyAlignment="1">
      <alignment horizontal="center" wrapText="1"/>
    </xf>
    <xf numFmtId="0" fontId="113" fillId="0" borderId="25" xfId="5" applyNumberFormat="1" applyFont="1" applyFill="1" applyBorder="1" applyAlignment="1">
      <protection locked="0"/>
    </xf>
    <xf numFmtId="0" fontId="51" fillId="0" borderId="0" xfId="0" applyFont="1" applyAlignment="1">
      <alignment wrapText="1"/>
    </xf>
    <xf numFmtId="176" fontId="22" fillId="63" borderId="25" xfId="0" applyNumberFormat="1" applyFont="1" applyFill="1" applyBorder="1" applyAlignment="1">
      <alignment horizontal="center"/>
    </xf>
    <xf numFmtId="0" fontId="1" fillId="63" borderId="27" xfId="0" applyFont="1" applyFill="1" applyBorder="1"/>
    <xf numFmtId="176" fontId="1" fillId="63" borderId="25" xfId="0" applyNumberFormat="1" applyFont="1" applyFill="1" applyBorder="1" applyAlignment="1">
      <alignment horizontal="center"/>
    </xf>
    <xf numFmtId="176" fontId="22" fillId="0" borderId="23" xfId="5" applyNumberFormat="1" applyFont="1" applyFill="1" applyBorder="1">
      <protection locked="0"/>
    </xf>
    <xf numFmtId="0" fontId="55" fillId="0" borderId="23" xfId="0" applyFont="1" applyBorder="1" applyAlignment="1">
      <alignment horizontal="center" wrapText="1"/>
    </xf>
    <xf numFmtId="0" fontId="117" fillId="63" borderId="25" xfId="0" applyFont="1" applyFill="1" applyBorder="1" applyAlignment="1">
      <alignment horizontal="center"/>
    </xf>
    <xf numFmtId="0" fontId="51" fillId="63" borderId="27" xfId="0" applyFont="1" applyFill="1" applyBorder="1"/>
    <xf numFmtId="3" fontId="0" fillId="0" borderId="0" xfId="0" applyNumberFormat="1"/>
    <xf numFmtId="4" fontId="0" fillId="0" borderId="0" xfId="0" applyNumberFormat="1"/>
    <xf numFmtId="49" fontId="18" fillId="60" borderId="0" xfId="3" applyFont="1" applyFill="1" applyAlignment="1">
      <alignment horizontal="left"/>
    </xf>
    <xf numFmtId="0" fontId="51" fillId="0" borderId="23" xfId="5" applyNumberFormat="1" applyFont="1" applyFill="1" applyBorder="1">
      <protection locked="0"/>
    </xf>
    <xf numFmtId="0" fontId="0" fillId="64" borderId="25" xfId="0" applyFill="1" applyBorder="1" applyAlignment="1">
      <alignment horizontal="center"/>
    </xf>
    <xf numFmtId="0" fontId="22" fillId="64" borderId="25" xfId="0" applyFont="1" applyFill="1" applyBorder="1" applyAlignment="1">
      <alignment horizontal="center"/>
    </xf>
    <xf numFmtId="176" fontId="22" fillId="64" borderId="25" xfId="0" applyNumberFormat="1" applyFont="1" applyFill="1" applyBorder="1" applyAlignment="1">
      <alignment horizontal="center"/>
    </xf>
    <xf numFmtId="176" fontId="117" fillId="64" borderId="25" xfId="0" applyNumberFormat="1" applyFont="1" applyFill="1" applyBorder="1" applyAlignment="1">
      <alignment horizontal="center"/>
    </xf>
    <xf numFmtId="49" fontId="7" fillId="64" borderId="25" xfId="2" applyFont="1" applyFill="1" applyBorder="1"/>
    <xf numFmtId="49" fontId="119" fillId="64" borderId="25" xfId="2" applyFont="1" applyFill="1" applyBorder="1"/>
    <xf numFmtId="49" fontId="119" fillId="64" borderId="27" xfId="2" applyFont="1" applyFill="1" applyBorder="1"/>
    <xf numFmtId="0" fontId="0" fillId="0" borderId="7" xfId="0" applyBorder="1" applyAlignment="1">
      <alignment vertical="top"/>
    </xf>
    <xf numFmtId="0" fontId="117" fillId="0" borderId="23" xfId="5" applyNumberFormat="1" applyFont="1" applyFill="1" applyBorder="1">
      <protection locked="0"/>
    </xf>
    <xf numFmtId="176" fontId="52" fillId="61" borderId="23" xfId="0" applyNumberFormat="1" applyFont="1" applyFill="1" applyBorder="1" applyAlignment="1">
      <alignment horizontal="center"/>
    </xf>
    <xf numFmtId="0" fontId="117" fillId="64" borderId="25" xfId="0" applyFont="1" applyFill="1" applyBorder="1" applyAlignment="1">
      <alignment horizontal="left"/>
    </xf>
    <xf numFmtId="176" fontId="0" fillId="0" borderId="25" xfId="0" applyNumberFormat="1" applyBorder="1" applyAlignment="1">
      <alignment horizontal="center" vertical="top" wrapText="1"/>
    </xf>
    <xf numFmtId="0" fontId="17" fillId="59" borderId="0" xfId="3" applyNumberFormat="1" applyFont="1" applyFill="1" applyAlignment="1">
      <alignment vertical="top"/>
    </xf>
    <xf numFmtId="49" fontId="18" fillId="60" borderId="0" xfId="2" applyFill="1" applyAlignment="1">
      <alignment horizontal="left" vertical="top"/>
    </xf>
    <xf numFmtId="49" fontId="18" fillId="60" borderId="0" xfId="3" applyFont="1" applyFill="1" applyAlignment="1">
      <alignment horizontal="left" vertical="top"/>
    </xf>
    <xf numFmtId="0" fontId="28" fillId="0" borderId="0" xfId="49" applyFill="1" applyAlignment="1" applyProtection="1"/>
    <xf numFmtId="0" fontId="118" fillId="0" borderId="0" xfId="0" applyFont="1" applyAlignment="1">
      <alignment horizontal="left"/>
    </xf>
    <xf numFmtId="14" fontId="52" fillId="0" borderId="0" xfId="0" applyNumberFormat="1" applyFont="1"/>
    <xf numFmtId="176" fontId="52" fillId="0" borderId="0" xfId="0" applyNumberFormat="1" applyFont="1"/>
    <xf numFmtId="176" fontId="22" fillId="61" borderId="0" xfId="0" applyNumberFormat="1" applyFont="1" applyFill="1" applyAlignment="1">
      <alignment horizontal="center"/>
    </xf>
    <xf numFmtId="176" fontId="0" fillId="63" borderId="25" xfId="0" applyNumberFormat="1" applyFill="1" applyBorder="1" applyAlignment="1">
      <alignment horizontal="center"/>
    </xf>
    <xf numFmtId="176" fontId="1" fillId="63" borderId="23" xfId="0" applyNumberFormat="1" applyFont="1" applyFill="1" applyBorder="1" applyAlignment="1">
      <alignment horizontal="center"/>
    </xf>
    <xf numFmtId="170" fontId="52" fillId="0" borderId="27" xfId="5" applyNumberFormat="1" applyFont="1" applyFill="1" applyBorder="1">
      <protection locked="0"/>
    </xf>
    <xf numFmtId="170" fontId="22" fillId="0" borderId="0" xfId="5" applyNumberFormat="1" applyFont="1" applyFill="1" applyBorder="1">
      <protection locked="0"/>
    </xf>
    <xf numFmtId="176" fontId="0" fillId="0" borderId="27" xfId="5" applyNumberFormat="1" applyFont="1" applyFill="1" applyBorder="1">
      <protection locked="0"/>
    </xf>
    <xf numFmtId="226" fontId="7" fillId="0" borderId="0" xfId="5" applyNumberFormat="1" applyFont="1" applyFill="1" applyBorder="1">
      <protection locked="0"/>
    </xf>
    <xf numFmtId="173" fontId="0" fillId="0" borderId="0" xfId="5" applyNumberFormat="1" applyFont="1" applyFill="1" applyBorder="1">
      <protection locked="0"/>
    </xf>
    <xf numFmtId="176" fontId="0" fillId="0" borderId="0" xfId="5" applyNumberFormat="1" applyFont="1" applyFill="1" applyBorder="1">
      <protection locked="0"/>
    </xf>
    <xf numFmtId="176" fontId="7" fillId="0" borderId="27" xfId="5" applyNumberFormat="1" applyFont="1" applyFill="1" applyBorder="1">
      <protection locked="0"/>
    </xf>
    <xf numFmtId="207" fontId="7" fillId="0" borderId="0" xfId="5" applyNumberFormat="1" applyFont="1" applyFill="1" applyBorder="1">
      <protection locked="0"/>
    </xf>
    <xf numFmtId="0" fontId="0" fillId="62" borderId="6" xfId="0" applyFill="1" applyBorder="1"/>
    <xf numFmtId="0" fontId="0" fillId="62" borderId="6" xfId="0" applyFill="1" applyBorder="1" applyAlignment="1">
      <alignment horizontal="center" vertical="top" wrapText="1"/>
    </xf>
    <xf numFmtId="176" fontId="1" fillId="62" borderId="25" xfId="5" applyNumberFormat="1" applyFont="1" applyFill="1" applyBorder="1">
      <protection locked="0"/>
    </xf>
    <xf numFmtId="0" fontId="0" fillId="62" borderId="7" xfId="0" applyFill="1" applyBorder="1" applyAlignment="1">
      <alignment horizontal="center" vertical="top" wrapText="1"/>
    </xf>
    <xf numFmtId="173" fontId="22" fillId="62" borderId="25" xfId="5" applyNumberFormat="1" applyFont="1" applyFill="1" applyBorder="1">
      <protection locked="0"/>
    </xf>
    <xf numFmtId="173" fontId="1" fillId="62" borderId="25" xfId="5" applyNumberFormat="1" applyFont="1" applyFill="1" applyBorder="1">
      <protection locked="0"/>
    </xf>
    <xf numFmtId="0" fontId="0" fillId="62" borderId="6" xfId="0" applyFill="1" applyBorder="1" applyAlignment="1">
      <alignment horizontal="center"/>
    </xf>
    <xf numFmtId="176" fontId="0" fillId="62" borderId="6" xfId="0" applyNumberFormat="1" applyFill="1" applyBorder="1"/>
    <xf numFmtId="0" fontId="0" fillId="62" borderId="0" xfId="0" applyFill="1"/>
    <xf numFmtId="176" fontId="7" fillId="62" borderId="23" xfId="5" applyNumberFormat="1" applyFont="1" applyFill="1" applyBorder="1">
      <protection locked="0"/>
    </xf>
    <xf numFmtId="176" fontId="1" fillId="62" borderId="23" xfId="5" applyNumberFormat="1" applyFont="1" applyFill="1" applyBorder="1">
      <protection locked="0"/>
    </xf>
    <xf numFmtId="0" fontId="6" fillId="62" borderId="6" xfId="0" applyFont="1" applyFill="1" applyBorder="1"/>
    <xf numFmtId="0" fontId="6" fillId="62" borderId="7" xfId="0" applyFont="1" applyFill="1" applyBorder="1" applyAlignment="1">
      <alignment horizontal="center" vertical="top" wrapText="1"/>
    </xf>
    <xf numFmtId="176" fontId="119" fillId="62" borderId="25" xfId="5" applyNumberFormat="1" applyFont="1" applyFill="1" applyBorder="1">
      <protection locked="0"/>
    </xf>
    <xf numFmtId="176" fontId="6" fillId="62" borderId="25" xfId="5" applyNumberFormat="1" applyFont="1" applyFill="1" applyBorder="1">
      <protection locked="0"/>
    </xf>
    <xf numFmtId="0" fontId="6" fillId="62" borderId="6" xfId="0" applyFont="1" applyFill="1" applyBorder="1" applyAlignment="1">
      <alignment horizontal="center" vertical="top" wrapText="1"/>
    </xf>
    <xf numFmtId="173" fontId="120" fillId="62" borderId="25" xfId="5" applyNumberFormat="1" applyFont="1" applyFill="1" applyBorder="1">
      <protection locked="0"/>
    </xf>
    <xf numFmtId="173" fontId="6" fillId="62" borderId="25" xfId="5" applyNumberFormat="1" applyFont="1" applyFill="1" applyBorder="1">
      <protection locked="0"/>
    </xf>
    <xf numFmtId="0" fontId="6" fillId="62" borderId="0" xfId="0" applyFont="1" applyFill="1"/>
    <xf numFmtId="176" fontId="119" fillId="62" borderId="23" xfId="5" applyNumberFormat="1" applyFont="1" applyFill="1" applyBorder="1">
      <protection locked="0"/>
    </xf>
    <xf numFmtId="176" fontId="6" fillId="62" borderId="23" xfId="5" applyNumberFormat="1" applyFont="1" applyFill="1" applyBorder="1">
      <protection locked="0"/>
    </xf>
    <xf numFmtId="0" fontId="6" fillId="62" borderId="27" xfId="0" applyFont="1" applyFill="1" applyBorder="1"/>
    <xf numFmtId="0" fontId="6" fillId="62" borderId="0" xfId="0" applyFont="1" applyFill="1" applyAlignment="1">
      <alignment horizontal="center" vertical="top" wrapText="1"/>
    </xf>
    <xf numFmtId="0" fontId="6" fillId="62" borderId="9" xfId="0" applyFont="1" applyFill="1" applyBorder="1"/>
    <xf numFmtId="176" fontId="119" fillId="62" borderId="0" xfId="5" applyNumberFormat="1" applyFont="1" applyFill="1" applyBorder="1">
      <protection locked="0"/>
    </xf>
    <xf numFmtId="176" fontId="6" fillId="62" borderId="0" xfId="5" applyNumberFormat="1" applyFont="1" applyFill="1" applyBorder="1">
      <protection locked="0"/>
    </xf>
    <xf numFmtId="0" fontId="6" fillId="62" borderId="25" xfId="0" applyFont="1" applyFill="1" applyBorder="1"/>
    <xf numFmtId="0" fontId="6" fillId="62" borderId="25" xfId="0" applyFont="1" applyFill="1" applyBorder="1" applyAlignment="1">
      <alignment horizontal="center" vertical="top" wrapText="1"/>
    </xf>
    <xf numFmtId="173" fontId="6" fillId="62" borderId="25" xfId="0" applyNumberFormat="1" applyFont="1" applyFill="1" applyBorder="1"/>
    <xf numFmtId="0" fontId="0" fillId="0" borderId="0" xfId="0" applyAlignment="1">
      <alignment horizontal="left"/>
    </xf>
    <xf numFmtId="0" fontId="7" fillId="0" borderId="25" xfId="0" applyFont="1" applyBorder="1" applyAlignment="1">
      <alignment vertical="top" wrapText="1"/>
    </xf>
    <xf numFmtId="176" fontId="121" fillId="0" borderId="25" xfId="5" applyNumberFormat="1" applyFont="1" applyFill="1" applyBorder="1">
      <protection locked="0"/>
    </xf>
    <xf numFmtId="176" fontId="0" fillId="0" borderId="38" xfId="5" applyNumberFormat="1" applyFont="1" applyFill="1" applyBorder="1">
      <protection locked="0"/>
    </xf>
    <xf numFmtId="0" fontId="122" fillId="0" borderId="23" xfId="0" applyFont="1" applyBorder="1" applyAlignment="1">
      <alignment vertical="top" wrapText="1"/>
    </xf>
    <xf numFmtId="0" fontId="118" fillId="0" borderId="23" xfId="0" applyFont="1" applyBorder="1" applyAlignment="1">
      <alignment vertical="top" wrapText="1"/>
    </xf>
    <xf numFmtId="0" fontId="7"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left" wrapText="1"/>
    </xf>
    <xf numFmtId="0" fontId="0" fillId="0" borderId="0" xfId="0" applyAlignment="1">
      <alignment horizontal="left"/>
    </xf>
  </cellXfs>
  <cellStyles count="34434">
    <cellStyle name="20% - Accent1" xfId="62" builtinId="30" hidden="1" customBuiltin="1"/>
    <cellStyle name="20% - Accent1" xfId="138" builtinId="30" hidden="1" customBuiltin="1"/>
    <cellStyle name="20% - Accent1" xfId="214" builtinId="30" hidden="1" customBuiltin="1"/>
    <cellStyle name="20% - Accent1" xfId="288" builtinId="30" hidden="1" customBuiltin="1"/>
    <cellStyle name="20% - Accent1" xfId="357" builtinId="30" hidden="1" customBuiltin="1"/>
    <cellStyle name="20% - Accent1" xfId="3942" builtinId="30" hidden="1" customBuiltin="1"/>
    <cellStyle name="20% - Accent1" xfId="4016" builtinId="30" hidden="1" customBuiltin="1"/>
    <cellStyle name="20% - Accent1" xfId="4248" builtinId="30" hidden="1" customBuiltin="1"/>
    <cellStyle name="20% - Accent1" xfId="8296" builtinId="30" hidden="1" customBuiltin="1"/>
    <cellStyle name="20% - Accent1" xfId="5189" builtinId="30" hidden="1" customBuiltin="1"/>
    <cellStyle name="20% - Accent1" xfId="10860" builtinId="30" hidden="1" customBuiltin="1"/>
    <cellStyle name="20% - Accent1" xfId="4910" builtinId="30" hidden="1" customBuiltin="1"/>
    <cellStyle name="20% - Accent1" xfId="4936" builtinId="30" hidden="1" customBuiltin="1"/>
    <cellStyle name="20% - Accent1" xfId="5812" builtinId="30" hidden="1" customBuiltin="1"/>
    <cellStyle name="20% - Accent1" xfId="14596" builtinId="30" hidden="1" customBuiltin="1"/>
    <cellStyle name="20% - Accent1" xfId="4591" builtinId="30" hidden="1" customBuiltin="1"/>
    <cellStyle name="20% - Accent1" xfId="17031" builtinId="30" hidden="1" customBuiltin="1"/>
    <cellStyle name="20% - Accent1" xfId="6046" builtinId="30" hidden="1" customBuiltin="1"/>
    <cellStyle name="20% - Accent1" xfId="8501" builtinId="30" hidden="1" customBuiltin="1"/>
    <cellStyle name="20% - Accent1" xfId="6270" builtinId="30" hidden="1" customBuiltin="1"/>
    <cellStyle name="20% - Accent1" xfId="6460" builtinId="30" hidden="1" customBuiltin="1"/>
    <cellStyle name="20% - Accent1" xfId="16979" builtinId="30" hidden="1" customBuiltin="1"/>
    <cellStyle name="20% - Accent1" xfId="17550" builtinId="30" hidden="1" customBuiltin="1"/>
    <cellStyle name="20% - Accent1" xfId="8299" builtinId="30" hidden="1" customBuiltin="1"/>
    <cellStyle name="20% - Accent1" xfId="14277" builtinId="30" hidden="1" customBuiltin="1"/>
    <cellStyle name="20% - Accent1" xfId="20829" builtinId="30" hidden="1" customBuiltin="1"/>
    <cellStyle name="20% - Accent1" xfId="5457" builtinId="30" hidden="1" customBuiltin="1"/>
    <cellStyle name="20% - Accent1" xfId="6169" builtinId="30" hidden="1" customBuiltin="1"/>
    <cellStyle name="20% - Accent1" xfId="4225" builtinId="30" hidden="1" customBuiltin="1"/>
    <cellStyle name="20% - Accent1" xfId="14517" builtinId="30" hidden="1" customBuiltin="1"/>
    <cellStyle name="20% - Accent1" xfId="14155" builtinId="30" hidden="1" customBuiltin="1"/>
    <cellStyle name="20% - Accent1" xfId="16972" builtinId="30" hidden="1" customBuiltin="1"/>
    <cellStyle name="20% - Accent1" xfId="8917" builtinId="30" hidden="1" customBuiltin="1"/>
    <cellStyle name="20% - Accent1" xfId="5334" builtinId="30" hidden="1" customBuiltin="1"/>
    <cellStyle name="20% - Accent1" xfId="5633" builtinId="30" hidden="1" customBuiltin="1"/>
    <cellStyle name="20% - Accent1" xfId="14124" builtinId="30" hidden="1" customBuiltin="1"/>
    <cellStyle name="20% - Accent1" xfId="17023" builtinId="30" hidden="1" customBuiltin="1"/>
    <cellStyle name="20% - Accent1" xfId="14663" builtinId="30" hidden="1" customBuiltin="1"/>
    <cellStyle name="20% - Accent1" xfId="5860" builtinId="30" hidden="1" customBuiltin="1"/>
    <cellStyle name="20% - Accent1" xfId="5731" builtinId="30" hidden="1" customBuiltin="1"/>
    <cellStyle name="20% - Accent1" xfId="5123" builtinId="30" hidden="1" customBuiltin="1"/>
    <cellStyle name="20% - Accent1" xfId="7742" builtinId="30" hidden="1" customBuiltin="1"/>
    <cellStyle name="20% - Accent1" xfId="10844" builtinId="30" hidden="1" customBuiltin="1"/>
    <cellStyle name="20% - Accent1" xfId="8371" builtinId="30" hidden="1" customBuiltin="1"/>
    <cellStyle name="20% - Accent1" xfId="4050" builtinId="30" hidden="1" customBuiltin="1"/>
    <cellStyle name="20% - Accent1" xfId="3979" builtinId="30" hidden="1" customBuiltin="1"/>
    <cellStyle name="20% - Accent1" xfId="3908" builtinId="30" hidden="1" customBuiltin="1"/>
    <cellStyle name="20% - Accent1" xfId="322" builtinId="30" hidden="1" customBuiltin="1"/>
    <cellStyle name="20% - Accent1" xfId="251" builtinId="30" hidden="1" customBuiltin="1"/>
    <cellStyle name="20% - Accent1" xfId="180" builtinId="30" hidden="1" customBuiltin="1"/>
    <cellStyle name="20% - Accent1" xfId="96" builtinId="30" hidden="1" customBuiltin="1"/>
    <cellStyle name="20% - Accent1" xfId="21" builtinId="30" hidden="1" customBuiltin="1"/>
    <cellStyle name="20% - Accent1" xfId="34176" builtinId="30" customBuiltin="1"/>
    <cellStyle name="20% - Accent1 10" xfId="31875" hidden="1" xr:uid="{00000000-0005-0000-0000-000073000000}"/>
    <cellStyle name="20% - Accent1 10" xfId="32838" hidden="1" xr:uid="{00000000-0005-0000-0000-000070000000}"/>
    <cellStyle name="20% - Accent1 10" xfId="33966" hidden="1" xr:uid="{00000000-0005-0000-0000-00007B000000}"/>
    <cellStyle name="20% - Accent1 10" xfId="33629" hidden="1" xr:uid="{00000000-0005-0000-0000-000078000000}"/>
    <cellStyle name="20% - Accent1 10" xfId="32165" hidden="1" xr:uid="{00000000-0005-0000-0000-000069000000}"/>
    <cellStyle name="20% - Accent1 10" xfId="31950" hidden="1" xr:uid="{00000000-0005-0000-0000-00006C000000}"/>
    <cellStyle name="20% - Accent1 10" xfId="33292" hidden="1" xr:uid="{00000000-0005-0000-0000-000075000000}"/>
    <cellStyle name="20% - Accent1 10" xfId="33370" hidden="1" xr:uid="{00000000-0005-0000-0000-000076000000}"/>
    <cellStyle name="20% - Accent1 10" xfId="32350" hidden="1" xr:uid="{00000000-0005-0000-0000-000072000000}"/>
    <cellStyle name="20% - Accent1 10" xfId="32684" hidden="1" xr:uid="{00000000-0005-0000-0000-00006E000000}"/>
    <cellStyle name="20% - Accent1 10" xfId="31845" hidden="1" xr:uid="{00000000-0005-0000-0000-00006D000000}"/>
    <cellStyle name="20% - Accent1 10" xfId="32760" hidden="1" xr:uid="{00000000-0005-0000-0000-00006F000000}"/>
    <cellStyle name="20% - Accent1 10" xfId="32244" hidden="1" xr:uid="{00000000-0005-0000-0000-00006A000000}"/>
    <cellStyle name="20% - Accent1 10" xfId="32492" hidden="1" xr:uid="{00000000-0005-0000-0000-000071000000}"/>
    <cellStyle name="20% - Accent1 10" xfId="33890" hidden="1" xr:uid="{00000000-0005-0000-0000-00007A000000}"/>
    <cellStyle name="20% - Accent1 10" xfId="33707" hidden="1" xr:uid="{00000000-0005-0000-0000-000079000000}"/>
    <cellStyle name="20% - Accent1 10" xfId="33216" hidden="1" xr:uid="{00000000-0005-0000-0000-000074000000}"/>
    <cellStyle name="20% - Accent1 10" xfId="22825" hidden="1" xr:uid="{00000000-0005-0000-0000-000048000000}"/>
    <cellStyle name="20% - Accent1 10" xfId="33553" hidden="1" xr:uid="{00000000-0005-0000-0000-000077000000}"/>
    <cellStyle name="20% - Accent1 10" xfId="28634" hidden="1" xr:uid="{00000000-0005-0000-0000-00004E000000}"/>
    <cellStyle name="20% - Accent1 10" xfId="31934" hidden="1" xr:uid="{00000000-0005-0000-0000-00006B000000}"/>
    <cellStyle name="20% - Accent1 10" xfId="19914" hidden="1" xr:uid="{00000000-0005-0000-0000-000046000000}"/>
    <cellStyle name="20% - Accent1 10" xfId="5490" hidden="1" xr:uid="{00000000-0005-0000-0000-00003B000000}"/>
    <cellStyle name="20% - Accent1 10" xfId="32089" hidden="1" xr:uid="{00000000-0005-0000-0000-000068000000}"/>
    <cellStyle name="20% - Accent1 10" xfId="22503" hidden="1" xr:uid="{00000000-0005-0000-0000-000047000000}"/>
    <cellStyle name="20% - Accent1 10" xfId="29892" hidden="1" xr:uid="{00000000-0005-0000-0000-000056000000}"/>
    <cellStyle name="20% - Accent1 10" xfId="29158" hidden="1" xr:uid="{00000000-0005-0000-0000-000054000000}"/>
    <cellStyle name="20% - Accent1 10" xfId="29083" hidden="1" xr:uid="{00000000-0005-0000-0000-00005B000000}"/>
    <cellStyle name="20% - Accent1 10" xfId="29053" hidden="1" xr:uid="{00000000-0005-0000-0000-000055000000}"/>
    <cellStyle name="20% - Accent1 10" xfId="30837" hidden="1" xr:uid="{00000000-0005-0000-0000-000060000000}"/>
    <cellStyle name="20% - Accent1 10" xfId="28484" hidden="1" xr:uid="{00000000-0005-0000-0000-00004C000000}"/>
    <cellStyle name="20% - Accent1 10" xfId="29558" hidden="1" xr:uid="{00000000-0005-0000-0000-00005A000000}"/>
    <cellStyle name="20% - Accent1 10" xfId="23167" hidden="1" xr:uid="{00000000-0005-0000-0000-000049000000}"/>
    <cellStyle name="20% - Accent1 10" xfId="30424" hidden="1" xr:uid="{00000000-0005-0000-0000-00005C000000}"/>
    <cellStyle name="20% - Accent1 10" xfId="31098" hidden="1" xr:uid="{00000000-0005-0000-0000-000062000000}"/>
    <cellStyle name="20% - Accent1 10" xfId="25991" hidden="1" xr:uid="{00000000-0005-0000-0000-00004B000000}"/>
    <cellStyle name="20% - Accent1 10" xfId="30578" hidden="1" xr:uid="{00000000-0005-0000-0000-00005E000000}"/>
    <cellStyle name="20% - Accent1 10" xfId="31350" hidden="1" xr:uid="{00000000-0005-0000-0000-000065000000}"/>
    <cellStyle name="20% - Accent1 10" xfId="31504" hidden="1" xr:uid="{00000000-0005-0000-0000-000067000000}"/>
    <cellStyle name="20% - Accent1 10" xfId="28712" hidden="1" xr:uid="{00000000-0005-0000-0000-00004F000000}"/>
    <cellStyle name="20% - Accent1 10" xfId="29142" hidden="1" xr:uid="{00000000-0005-0000-0000-000053000000}"/>
    <cellStyle name="20% - Accent1 10" xfId="30761" hidden="1" xr:uid="{00000000-0005-0000-0000-00005F000000}"/>
    <cellStyle name="20% - Accent1 10" xfId="31174" hidden="1" xr:uid="{00000000-0005-0000-0000-000063000000}"/>
    <cellStyle name="20% - Accent1 10" xfId="29968" hidden="1" xr:uid="{00000000-0005-0000-0000-000057000000}"/>
    <cellStyle name="20% - Accent1 10" xfId="29297" hidden="1" xr:uid="{00000000-0005-0000-0000-000050000000}"/>
    <cellStyle name="20% - Accent1 10" xfId="30500" hidden="1" xr:uid="{00000000-0005-0000-0000-00005D000000}"/>
    <cellStyle name="20% - Accent1 10" xfId="31426" hidden="1" xr:uid="{00000000-0005-0000-0000-000066000000}"/>
    <cellStyle name="20% - Accent1 10" xfId="29452" hidden="1" xr:uid="{00000000-0005-0000-0000-000052000000}"/>
    <cellStyle name="20% - Accent1 10" xfId="30915" hidden="1" xr:uid="{00000000-0005-0000-0000-000061000000}"/>
    <cellStyle name="20% - Accent1 10" xfId="31276" hidden="1" xr:uid="{00000000-0005-0000-0000-000064000000}"/>
    <cellStyle name="20% - Accent1 10" xfId="29373" hidden="1" xr:uid="{00000000-0005-0000-0000-000051000000}"/>
    <cellStyle name="20% - Accent1 10" xfId="29700" hidden="1" xr:uid="{00000000-0005-0000-0000-000059000000}"/>
    <cellStyle name="20% - Accent1 10" xfId="30046" hidden="1" xr:uid="{00000000-0005-0000-0000-000058000000}"/>
    <cellStyle name="20% - Accent1 10" xfId="28558" hidden="1" xr:uid="{00000000-0005-0000-0000-00004D000000}"/>
    <cellStyle name="20% - Accent1 10" xfId="19250" hidden="1" xr:uid="{00000000-0005-0000-0000-000044000000}"/>
    <cellStyle name="20% - Accent1 10" xfId="19572" hidden="1" xr:uid="{00000000-0005-0000-0000-000045000000}"/>
    <cellStyle name="20% - Accent1 10" xfId="10684" hidden="1" xr:uid="{00000000-0005-0000-0000-000041000000}"/>
    <cellStyle name="20% - Accent1 10" xfId="13168" hidden="1" xr:uid="{00000000-0005-0000-0000-00003E000000}"/>
    <cellStyle name="20% - Accent1 10" xfId="515" hidden="1" xr:uid="{00000000-0005-0000-0000-000034000000}"/>
    <cellStyle name="20% - Accent1 10" xfId="839" hidden="1" xr:uid="{00000000-0005-0000-0000-000035000000}"/>
    <cellStyle name="20% - Accent1 10" xfId="7397" hidden="1" xr:uid="{00000000-0005-0000-0000-00003A000000}"/>
    <cellStyle name="20% - Accent1 10" xfId="1160" hidden="1" xr:uid="{00000000-0005-0000-0000-000036000000}"/>
    <cellStyle name="20% - Accent1 10" xfId="5616" hidden="1" xr:uid="{00000000-0005-0000-0000-00003C000000}"/>
    <cellStyle name="20% - Accent1 10" xfId="8372" hidden="1" xr:uid="{00000000-0005-0000-0000-000042000000}"/>
    <cellStyle name="20% - Accent1 10" xfId="25670" hidden="1" xr:uid="{00000000-0005-0000-0000-00004A000000}"/>
    <cellStyle name="20% - Accent1 10" xfId="7051" hidden="1" xr:uid="{00000000-0005-0000-0000-000039000000}"/>
    <cellStyle name="20% - Accent1 10" xfId="1502" hidden="1" xr:uid="{00000000-0005-0000-0000-000037000000}"/>
    <cellStyle name="20% - Accent1 10" xfId="13831" hidden="1" xr:uid="{00000000-0005-0000-0000-000040000000}"/>
    <cellStyle name="20% - Accent1 10" xfId="6729" hidden="1" xr:uid="{00000000-0005-0000-0000-000038000000}"/>
    <cellStyle name="20% - Accent1 10" xfId="4866" hidden="1" xr:uid="{00000000-0005-0000-0000-00003D000000}"/>
    <cellStyle name="20% - Accent1 10" xfId="5067" hidden="1" xr:uid="{00000000-0005-0000-0000-000043000000}"/>
    <cellStyle name="20% - Accent1 10" xfId="13489" hidden="1" xr:uid="{00000000-0005-0000-0000-00003F000000}"/>
    <cellStyle name="20% - Accent1 11" xfId="30928" hidden="1" xr:uid="{00000000-0005-0000-0000-0000A9000000}"/>
    <cellStyle name="20% - Accent1 11" xfId="31517" hidden="1" xr:uid="{00000000-0005-0000-0000-0000AF000000}"/>
    <cellStyle name="20% - Accent1 11" xfId="7087" hidden="1" xr:uid="{00000000-0005-0000-0000-000081000000}"/>
    <cellStyle name="20% - Accent1 11" xfId="32697" hidden="1" xr:uid="{00000000-0005-0000-0000-0000B6000000}"/>
    <cellStyle name="20% - Accent1 11" xfId="13867" hidden="1" xr:uid="{00000000-0005-0000-0000-000088000000}"/>
    <cellStyle name="20% - Accent1 11" xfId="32773" hidden="1" xr:uid="{00000000-0005-0000-0000-0000B7000000}"/>
    <cellStyle name="20% - Accent1 11" xfId="31187" hidden="1" xr:uid="{00000000-0005-0000-0000-0000AB000000}"/>
    <cellStyle name="20% - Accent1 11" xfId="7433" hidden="1" xr:uid="{00000000-0005-0000-0000-000082000000}"/>
    <cellStyle name="20% - Accent1 11" xfId="1196" hidden="1" xr:uid="{00000000-0005-0000-0000-00007E000000}"/>
    <cellStyle name="20% - Accent1 11" xfId="29153" hidden="1" xr:uid="{00000000-0005-0000-0000-00009C000000}"/>
    <cellStyle name="20% - Accent1 11" xfId="19608" hidden="1" xr:uid="{00000000-0005-0000-0000-00008D000000}"/>
    <cellStyle name="20% - Accent1 11" xfId="6765" hidden="1" xr:uid="{00000000-0005-0000-0000-000080000000}"/>
    <cellStyle name="20% - Accent1 11" xfId="26027" hidden="1" xr:uid="{00000000-0005-0000-0000-000093000000}"/>
    <cellStyle name="20% - Accent1 11" xfId="29981" hidden="1" xr:uid="{00000000-0005-0000-0000-00009F000000}"/>
    <cellStyle name="20% - Accent1 11" xfId="30591" hidden="1" xr:uid="{00000000-0005-0000-0000-0000A6000000}"/>
    <cellStyle name="20% - Accent1 11" xfId="32102" hidden="1" xr:uid="{00000000-0005-0000-0000-0000B0000000}"/>
    <cellStyle name="20% - Accent1 11" xfId="31817" hidden="1" xr:uid="{00000000-0005-0000-0000-0000BB000000}"/>
    <cellStyle name="20% - Accent1 11" xfId="33566" hidden="1" xr:uid="{00000000-0005-0000-0000-0000BF000000}"/>
    <cellStyle name="20% - Accent1 11" xfId="31439" hidden="1" xr:uid="{00000000-0005-0000-0000-0000AE000000}"/>
    <cellStyle name="20% - Accent1 11" xfId="28497" hidden="1" xr:uid="{00000000-0005-0000-0000-000094000000}"/>
    <cellStyle name="20% - Accent1 11" xfId="19950" hidden="1" xr:uid="{00000000-0005-0000-0000-00008E000000}"/>
    <cellStyle name="20% - Accent1 11" xfId="32040" hidden="1" xr:uid="{00000000-0005-0000-0000-0000BA000000}"/>
    <cellStyle name="20% - Accent1 11" xfId="33720" hidden="1" xr:uid="{00000000-0005-0000-0000-0000C1000000}"/>
    <cellStyle name="20% - Accent1 11" xfId="29248" hidden="1" xr:uid="{00000000-0005-0000-0000-0000A2000000}"/>
    <cellStyle name="20% - Accent1 11" xfId="32851" hidden="1" xr:uid="{00000000-0005-0000-0000-0000B8000000}"/>
    <cellStyle name="20% - Accent1 11" xfId="29386" hidden="1" xr:uid="{00000000-0005-0000-0000-000099000000}"/>
    <cellStyle name="20% - Accent1 11" xfId="30774" hidden="1" xr:uid="{00000000-0005-0000-0000-0000A7000000}"/>
    <cellStyle name="20% - Accent1 11" xfId="551" hidden="1" xr:uid="{00000000-0005-0000-0000-00007C000000}"/>
    <cellStyle name="20% - Accent1 11" xfId="13525" hidden="1" xr:uid="{00000000-0005-0000-0000-000087000000}"/>
    <cellStyle name="20% - Accent1 11" xfId="6179" hidden="1" xr:uid="{00000000-0005-0000-0000-000085000000}"/>
    <cellStyle name="20% - Accent1 11" xfId="22861" hidden="1" xr:uid="{00000000-0005-0000-0000-000090000000}"/>
    <cellStyle name="20% - Accent1 11" xfId="29310" hidden="1" xr:uid="{00000000-0005-0000-0000-000098000000}"/>
    <cellStyle name="20% - Accent1 11" xfId="30256" hidden="1" xr:uid="{00000000-0005-0000-0000-0000A1000000}"/>
    <cellStyle name="20% - Accent1 11" xfId="32257" hidden="1" xr:uid="{00000000-0005-0000-0000-0000B2000000}"/>
    <cellStyle name="20% - Accent1 11" xfId="28647" hidden="1" xr:uid="{00000000-0005-0000-0000-000096000000}"/>
    <cellStyle name="20% - Accent1 11" xfId="23203" hidden="1" xr:uid="{00000000-0005-0000-0000-000091000000}"/>
    <cellStyle name="20% - Accent1 11" xfId="31363" hidden="1" xr:uid="{00000000-0005-0000-0000-0000AD000000}"/>
    <cellStyle name="20% - Accent1 11" xfId="6310" hidden="1" xr:uid="{00000000-0005-0000-0000-00008A000000}"/>
    <cellStyle name="20% - Accent1 11" xfId="875" hidden="1" xr:uid="{00000000-0005-0000-0000-00007D000000}"/>
    <cellStyle name="20% - Accent1 11" xfId="33979" hidden="1" xr:uid="{00000000-0005-0000-0000-0000C3000000}"/>
    <cellStyle name="20% - Accent1 11" xfId="32484" hidden="1" xr:uid="{00000000-0005-0000-0000-0000B3000000}"/>
    <cellStyle name="20% - Accent1 11" xfId="31945" hidden="1" xr:uid="{00000000-0005-0000-0000-0000B4000000}"/>
    <cellStyle name="20% - Accent1 11" xfId="29225" hidden="1" xr:uid="{00000000-0005-0000-0000-00009D000000}"/>
    <cellStyle name="20% - Accent1 11" xfId="30437" hidden="1" xr:uid="{00000000-0005-0000-0000-0000A4000000}"/>
    <cellStyle name="20% - Accent1 11" xfId="31289" hidden="1" xr:uid="{00000000-0005-0000-0000-0000AC000000}"/>
    <cellStyle name="20% - Accent1 11" xfId="32178" hidden="1" xr:uid="{00000000-0005-0000-0000-0000B1000000}"/>
    <cellStyle name="20% - Accent1 11" xfId="5557" hidden="1" xr:uid="{00000000-0005-0000-0000-000084000000}"/>
    <cellStyle name="20% - Accent1 11" xfId="32017" hidden="1" xr:uid="{00000000-0005-0000-0000-0000B5000000}"/>
    <cellStyle name="20% - Accent1 11" xfId="33048" hidden="1" xr:uid="{00000000-0005-0000-0000-0000B9000000}"/>
    <cellStyle name="20% - Accent1 11" xfId="33642" hidden="1" xr:uid="{00000000-0005-0000-0000-0000C0000000}"/>
    <cellStyle name="20% - Accent1 11" xfId="30059" hidden="1" xr:uid="{00000000-0005-0000-0000-0000A0000000}"/>
    <cellStyle name="20% - Accent1 11" xfId="13204" hidden="1" xr:uid="{00000000-0005-0000-0000-000086000000}"/>
    <cellStyle name="20% - Accent1 11" xfId="30850" hidden="1" xr:uid="{00000000-0005-0000-0000-0000A8000000}"/>
    <cellStyle name="20% - Accent1 11" xfId="30513" hidden="1" xr:uid="{00000000-0005-0000-0000-0000A5000000}"/>
    <cellStyle name="20% - Accent1 11" xfId="22540" hidden="1" xr:uid="{00000000-0005-0000-0000-00008F000000}"/>
    <cellStyle name="20% - Accent1 11" xfId="33903" hidden="1" xr:uid="{00000000-0005-0000-0000-0000C2000000}"/>
    <cellStyle name="20% - Accent1 11" xfId="28725" hidden="1" xr:uid="{00000000-0005-0000-0000-000097000000}"/>
    <cellStyle name="20% - Accent1 11" xfId="29692" hidden="1" xr:uid="{00000000-0005-0000-0000-00009B000000}"/>
    <cellStyle name="20% - Accent1 11" xfId="33229" hidden="1" xr:uid="{00000000-0005-0000-0000-0000BC000000}"/>
    <cellStyle name="20% - Accent1 11" xfId="25706" hidden="1" xr:uid="{00000000-0005-0000-0000-000092000000}"/>
    <cellStyle name="20% - Accent1 11" xfId="29465" hidden="1" xr:uid="{00000000-0005-0000-0000-00009A000000}"/>
    <cellStyle name="20% - Accent1 11" xfId="31111" hidden="1" xr:uid="{00000000-0005-0000-0000-0000AA000000}"/>
    <cellStyle name="20% - Accent1 11" xfId="29905" hidden="1" xr:uid="{00000000-0005-0000-0000-00009E000000}"/>
    <cellStyle name="20% - Accent1 11" xfId="19287" hidden="1" xr:uid="{00000000-0005-0000-0000-00008C000000}"/>
    <cellStyle name="20% - Accent1 11" xfId="4641" hidden="1" xr:uid="{00000000-0005-0000-0000-00008B000000}"/>
    <cellStyle name="20% - Accent1 11" xfId="16834" hidden="1" xr:uid="{00000000-0005-0000-0000-000089000000}"/>
    <cellStyle name="20% - Accent1 11" xfId="29025" hidden="1" xr:uid="{00000000-0005-0000-0000-0000A3000000}"/>
    <cellStyle name="20% - Accent1 11" xfId="33383" hidden="1" xr:uid="{00000000-0005-0000-0000-0000BE000000}"/>
    <cellStyle name="20% - Accent1 11" xfId="33305" hidden="1" xr:uid="{00000000-0005-0000-0000-0000BD000000}"/>
    <cellStyle name="20% - Accent1 11" xfId="28571" hidden="1" xr:uid="{00000000-0005-0000-0000-000095000000}"/>
    <cellStyle name="20% - Accent1 11" xfId="10612" hidden="1" xr:uid="{00000000-0005-0000-0000-000083000000}"/>
    <cellStyle name="20% - Accent1 11" xfId="1538" hidden="1" xr:uid="{00000000-0005-0000-0000-00007F000000}"/>
    <cellStyle name="20% - Accent1 12" xfId="22895" hidden="1" xr:uid="{00000000-0005-0000-0000-0000D8000000}"/>
    <cellStyle name="20% - Accent1 12" xfId="29060" hidden="1" xr:uid="{00000000-0005-0000-0000-0000E5000000}"/>
    <cellStyle name="20% - Accent1 12" xfId="33655" hidden="1" xr:uid="{00000000-0005-0000-0000-000008010000}"/>
    <cellStyle name="20% - Accent1 12" xfId="33318" hidden="1" xr:uid="{00000000-0005-0000-0000-000005010000}"/>
    <cellStyle name="20% - Accent1 12" xfId="28738" hidden="1" xr:uid="{00000000-0005-0000-0000-0000DF000000}"/>
    <cellStyle name="20% - Accent1 12" xfId="33917" hidden="1" xr:uid="{00000000-0005-0000-0000-00000A010000}"/>
    <cellStyle name="20% - Accent1 12" xfId="6800" hidden="1" xr:uid="{00000000-0005-0000-0000-0000C8000000}"/>
    <cellStyle name="20% - Accent1 12" xfId="29324" hidden="1" xr:uid="{00000000-0005-0000-0000-0000E0000000}"/>
    <cellStyle name="20% - Accent1 12" xfId="29399" hidden="1" xr:uid="{00000000-0005-0000-0000-0000E1000000}"/>
    <cellStyle name="20% - Accent1 12" xfId="29478" hidden="1" xr:uid="{00000000-0005-0000-0000-0000E2000000}"/>
    <cellStyle name="20% - Accent1 12" xfId="29141" hidden="1" xr:uid="{00000000-0005-0000-0000-0000E3000000}"/>
    <cellStyle name="20% - Accent1 12" xfId="31883" hidden="1" xr:uid="{00000000-0005-0000-0000-0000FC000000}"/>
    <cellStyle name="20% - Accent1 12" xfId="585" hidden="1" xr:uid="{00000000-0005-0000-0000-0000C4000000}"/>
    <cellStyle name="20% - Accent1 12" xfId="29994" hidden="1" xr:uid="{00000000-0005-0000-0000-0000E7000000}"/>
    <cellStyle name="20% - Accent1 12" xfId="30072" hidden="1" xr:uid="{00000000-0005-0000-0000-0000E8000000}"/>
    <cellStyle name="20% - Accent1 12" xfId="29543" hidden="1" xr:uid="{00000000-0005-0000-0000-0000E9000000}"/>
    <cellStyle name="20% - Accent1 12" xfId="29233" hidden="1" xr:uid="{00000000-0005-0000-0000-0000EA000000}"/>
    <cellStyle name="20% - Accent1 12" xfId="33243" hidden="1" xr:uid="{00000000-0005-0000-0000-000004010000}"/>
    <cellStyle name="20% - Accent1 12" xfId="32711" hidden="1" xr:uid="{00000000-0005-0000-0000-0000FE000000}"/>
    <cellStyle name="20% - Accent1 12" xfId="31452" hidden="1" xr:uid="{00000000-0005-0000-0000-0000F6000000}"/>
    <cellStyle name="20% - Accent1 12" xfId="910" hidden="1" xr:uid="{00000000-0005-0000-0000-0000C5000000}"/>
    <cellStyle name="20% - Accent1 12" xfId="30863" hidden="1" xr:uid="{00000000-0005-0000-0000-0000F0000000}"/>
    <cellStyle name="20% - Accent1 12" xfId="30941" hidden="1" xr:uid="{00000000-0005-0000-0000-0000F1000000}"/>
    <cellStyle name="20% - Accent1 12" xfId="31125" hidden="1" xr:uid="{00000000-0005-0000-0000-0000F2000000}"/>
    <cellStyle name="20% - Accent1 12" xfId="31200" hidden="1" xr:uid="{00000000-0005-0000-0000-0000F3000000}"/>
    <cellStyle name="20% - Accent1 12" xfId="19642" hidden="1" xr:uid="{00000000-0005-0000-0000-0000D5000000}"/>
    <cellStyle name="20% - Accent1 12" xfId="19984" hidden="1" xr:uid="{00000000-0005-0000-0000-0000D6000000}"/>
    <cellStyle name="20% - Accent1 12" xfId="1572" hidden="1" xr:uid="{00000000-0005-0000-0000-0000C7000000}"/>
    <cellStyle name="20% - Accent1 12" xfId="32116" hidden="1" xr:uid="{00000000-0005-0000-0000-0000F8000000}"/>
    <cellStyle name="20% - Accent1 12" xfId="32191" hidden="1" xr:uid="{00000000-0005-0000-0000-0000F9000000}"/>
    <cellStyle name="20% - Accent1 12" xfId="32270" hidden="1" xr:uid="{00000000-0005-0000-0000-0000FA000000}"/>
    <cellStyle name="20% - Accent1 12" xfId="31933" hidden="1" xr:uid="{00000000-0005-0000-0000-0000FB000000}"/>
    <cellStyle name="20% - Accent1 12" xfId="28585" hidden="1" xr:uid="{00000000-0005-0000-0000-0000DD000000}"/>
    <cellStyle name="20% - Accent1 12" xfId="7467" hidden="1" xr:uid="{00000000-0005-0000-0000-0000CA000000}"/>
    <cellStyle name="20% - Accent1 12" xfId="29919" hidden="1" xr:uid="{00000000-0005-0000-0000-0000E6000000}"/>
    <cellStyle name="20% - Accent1 12" xfId="32864" hidden="1" xr:uid="{00000000-0005-0000-0000-000000010000}"/>
    <cellStyle name="20% - Accent1 12" xfId="32335" hidden="1" xr:uid="{00000000-0005-0000-0000-000001010000}"/>
    <cellStyle name="20% - Accent1 12" xfId="32025" hidden="1" xr:uid="{00000000-0005-0000-0000-000002010000}"/>
    <cellStyle name="20% - Accent1 12" xfId="32379" hidden="1" xr:uid="{00000000-0005-0000-0000-000003010000}"/>
    <cellStyle name="20% - Accent1 12" xfId="13559" hidden="1" xr:uid="{00000000-0005-0000-0000-0000CF000000}"/>
    <cellStyle name="20% - Accent1 12" xfId="28660" hidden="1" xr:uid="{00000000-0005-0000-0000-0000DE000000}"/>
    <cellStyle name="20% - Accent1 12" xfId="22575" hidden="1" xr:uid="{00000000-0005-0000-0000-0000D7000000}"/>
    <cellStyle name="20% - Accent1 12" xfId="30604" hidden="1" xr:uid="{00000000-0005-0000-0000-0000EE000000}"/>
    <cellStyle name="20% - Accent1 12" xfId="33580" hidden="1" xr:uid="{00000000-0005-0000-0000-000007010000}"/>
    <cellStyle name="20% - Accent1 12" xfId="8201" hidden="1" xr:uid="{00000000-0005-0000-0000-0000D1000000}"/>
    <cellStyle name="20% - Accent1 12" xfId="6215" hidden="1" xr:uid="{00000000-0005-0000-0000-0000D2000000}"/>
    <cellStyle name="20% - Accent1 12" xfId="9448" hidden="1" xr:uid="{00000000-0005-0000-0000-0000D3000000}"/>
    <cellStyle name="20% - Accent1 12" xfId="19322" hidden="1" xr:uid="{00000000-0005-0000-0000-0000D4000000}"/>
    <cellStyle name="20% - Accent1 12" xfId="29587" hidden="1" xr:uid="{00000000-0005-0000-0000-0000EB000000}"/>
    <cellStyle name="20% - Accent1 12" xfId="30451" hidden="1" xr:uid="{00000000-0005-0000-0000-0000EC000000}"/>
    <cellStyle name="20% - Accent1 12" xfId="30526" hidden="1" xr:uid="{00000000-0005-0000-0000-0000ED000000}"/>
    <cellStyle name="20% - Accent1 12" xfId="33733" hidden="1" xr:uid="{00000000-0005-0000-0000-000009010000}"/>
    <cellStyle name="20% - Accent1 12" xfId="23237" hidden="1" xr:uid="{00000000-0005-0000-0000-0000D9000000}"/>
    <cellStyle name="20% - Accent1 12" xfId="25741" hidden="1" xr:uid="{00000000-0005-0000-0000-0000DA000000}"/>
    <cellStyle name="20% - Accent1 12" xfId="26061" hidden="1" xr:uid="{00000000-0005-0000-0000-0000DB000000}"/>
    <cellStyle name="20% - Accent1 12" xfId="28510" hidden="1" xr:uid="{00000000-0005-0000-0000-0000DC000000}"/>
    <cellStyle name="20% - Accent1 12" xfId="31302" hidden="1" xr:uid="{00000000-0005-0000-0000-0000F4000000}"/>
    <cellStyle name="20% - Accent1 12" xfId="33396" hidden="1" xr:uid="{00000000-0005-0000-0000-000006010000}"/>
    <cellStyle name="20% - Accent1 12" xfId="31377" hidden="1" xr:uid="{00000000-0005-0000-0000-0000F5000000}"/>
    <cellStyle name="20% - Accent1 12" xfId="32786" hidden="1" xr:uid="{00000000-0005-0000-0000-0000FF000000}"/>
    <cellStyle name="20% - Accent1 12" xfId="5486" hidden="1" xr:uid="{00000000-0005-0000-0000-0000CB000000}"/>
    <cellStyle name="20% - Accent1 12" xfId="5138" hidden="1" xr:uid="{00000000-0005-0000-0000-0000CC000000}"/>
    <cellStyle name="20% - Accent1 12" xfId="4925" hidden="1" xr:uid="{00000000-0005-0000-0000-0000CD000000}"/>
    <cellStyle name="20% - Accent1 12" xfId="13239" hidden="1" xr:uid="{00000000-0005-0000-0000-0000CE000000}"/>
    <cellStyle name="20% - Accent1 12" xfId="29091" hidden="1" xr:uid="{00000000-0005-0000-0000-0000E4000000}"/>
    <cellStyle name="20% - Accent1 12" xfId="33992" hidden="1" xr:uid="{00000000-0005-0000-0000-00000B010000}"/>
    <cellStyle name="20% - Accent1 12" xfId="30788" hidden="1" xr:uid="{00000000-0005-0000-0000-0000EF000000}"/>
    <cellStyle name="20% - Accent1 12" xfId="31852" hidden="1" xr:uid="{00000000-0005-0000-0000-0000FD000000}"/>
    <cellStyle name="20% - Accent1 12" xfId="7121" hidden="1" xr:uid="{00000000-0005-0000-0000-0000C9000000}"/>
    <cellStyle name="20% - Accent1 12" xfId="1230" hidden="1" xr:uid="{00000000-0005-0000-0000-0000C6000000}"/>
    <cellStyle name="20% - Accent1 12" xfId="13901" hidden="1" xr:uid="{00000000-0005-0000-0000-0000D0000000}"/>
    <cellStyle name="20% - Accent1 12" xfId="31530" hidden="1" xr:uid="{00000000-0005-0000-0000-0000F7000000}"/>
    <cellStyle name="20% - Accent1 13" xfId="31658" hidden="1" xr:uid="{00000000-0005-0000-0000-00001D010000}"/>
    <cellStyle name="20% - Accent1 13" xfId="29589" hidden="1" xr:uid="{00000000-0005-0000-0000-000016010000}"/>
    <cellStyle name="20% - Accent1 13" xfId="32947" hidden="1" xr:uid="{00000000-0005-0000-0000-000020010000}"/>
    <cellStyle name="20% - Accent1 13" xfId="33095" hidden="1" xr:uid="{00000000-0005-0000-0000-000021010000}"/>
    <cellStyle name="20% - Accent1 13" xfId="28751" hidden="1" xr:uid="{00000000-0005-0000-0000-000014010000}"/>
    <cellStyle name="20% - Accent1 13" xfId="33770" hidden="1" xr:uid="{00000000-0005-0000-0000-000023010000}"/>
    <cellStyle name="20% - Accent1 13" xfId="32381" hidden="1" xr:uid="{00000000-0005-0000-0000-00001E010000}"/>
    <cellStyle name="20% - Accent1 13" xfId="30155" hidden="1" xr:uid="{00000000-0005-0000-0000-000018010000}"/>
    <cellStyle name="20% - Accent1 13" xfId="30303" hidden="1" xr:uid="{00000000-0005-0000-0000-000019010000}"/>
    <cellStyle name="20% - Accent1 13" xfId="30641" hidden="1" xr:uid="{00000000-0005-0000-0000-00001A010000}"/>
    <cellStyle name="20% - Accent1 13" xfId="30978" hidden="1" xr:uid="{00000000-0005-0000-0000-00001B010000}"/>
    <cellStyle name="20% - Accent1 13" xfId="31543" hidden="1" xr:uid="{00000000-0005-0000-0000-00001C010000}"/>
    <cellStyle name="20% - Accent1 13" xfId="15750" hidden="1" xr:uid="{00000000-0005-0000-0000-000010010000}"/>
    <cellStyle name="20% - Accent1 13" xfId="33433" hidden="1" xr:uid="{00000000-0005-0000-0000-000022010000}"/>
    <cellStyle name="20% - Accent1 13" xfId="2873" hidden="1" xr:uid="{00000000-0005-0000-0000-00000D010000}"/>
    <cellStyle name="20% - Accent1 13" xfId="32554" hidden="1" xr:uid="{00000000-0005-0000-0000-00001F010000}"/>
    <cellStyle name="20% - Accent1 13" xfId="24571" hidden="1" xr:uid="{00000000-0005-0000-0000-000013010000}"/>
    <cellStyle name="20% - Accent1 13" xfId="21387" hidden="1" xr:uid="{00000000-0005-0000-0000-000012010000}"/>
    <cellStyle name="20% - Accent1 13" xfId="18118" hidden="1" xr:uid="{00000000-0005-0000-0000-000011010000}"/>
    <cellStyle name="20% - Accent1 13" xfId="29762" hidden="1" xr:uid="{00000000-0005-0000-0000-000017010000}"/>
    <cellStyle name="20% - Accent1 13" xfId="9499" hidden="1" xr:uid="{00000000-0005-0000-0000-00000E010000}"/>
    <cellStyle name="20% - Accent1 13" xfId="12012" hidden="1" xr:uid="{00000000-0005-0000-0000-00000F010000}"/>
    <cellStyle name="20% - Accent1 13" xfId="28866" hidden="1" xr:uid="{00000000-0005-0000-0000-000015010000}"/>
    <cellStyle name="20% - Accent1 13" xfId="1607" hidden="1" xr:uid="{00000000-0005-0000-0000-00000C010000}"/>
    <cellStyle name="20% - Accent1 3 2 3 2" xfId="32630" hidden="1" xr:uid="{00000000-0005-0000-0000-000037010000}"/>
    <cellStyle name="20% - Accent1 3 2 3 2" xfId="33023" hidden="1" xr:uid="{00000000-0005-0000-0000-000038010000}"/>
    <cellStyle name="20% - Accent1 3 2 3 2" xfId="33171" hidden="1" xr:uid="{00000000-0005-0000-0000-000039010000}"/>
    <cellStyle name="20% - Accent1 3 2 3 2" xfId="33509" hidden="1" xr:uid="{00000000-0005-0000-0000-00003A010000}"/>
    <cellStyle name="20% - Accent1 3 2 3 2" xfId="33846" hidden="1" xr:uid="{00000000-0005-0000-0000-00003B010000}"/>
    <cellStyle name="20% - Accent1 3 2 3 2" xfId="28942" hidden="1" xr:uid="{00000000-0005-0000-0000-00002D010000}"/>
    <cellStyle name="20% - Accent1 3 2 3 2" xfId="29665" hidden="1" xr:uid="{00000000-0005-0000-0000-00002E010000}"/>
    <cellStyle name="20% - Accent1 3 2 3 2" xfId="29838" hidden="1" xr:uid="{00000000-0005-0000-0000-00002F010000}"/>
    <cellStyle name="20% - Accent1 3 2 3 2" xfId="30231" hidden="1" xr:uid="{00000000-0005-0000-0000-000030010000}"/>
    <cellStyle name="20% - Accent1 3 2 3 2" xfId="30379" hidden="1" xr:uid="{00000000-0005-0000-0000-000031010000}"/>
    <cellStyle name="20% - Accent1 3 2 3 2" xfId="30717" hidden="1" xr:uid="{00000000-0005-0000-0000-000032010000}"/>
    <cellStyle name="20% - Accent1 3 2 3 2" xfId="31054" hidden="1" xr:uid="{00000000-0005-0000-0000-000033010000}"/>
    <cellStyle name="20% - Accent1 3 2 3 2" xfId="31619" hidden="1" xr:uid="{00000000-0005-0000-0000-000034010000}"/>
    <cellStyle name="20% - Accent1 3 2 3 2" xfId="31734" hidden="1" xr:uid="{00000000-0005-0000-0000-000035010000}"/>
    <cellStyle name="20% - Accent1 3 2 3 2" xfId="32457" hidden="1" xr:uid="{00000000-0005-0000-0000-000036010000}"/>
    <cellStyle name="20% - Accent1 3 2 3 2" xfId="15837" hidden="1" xr:uid="{00000000-0005-0000-0000-000028010000}"/>
    <cellStyle name="20% - Accent1 3 2 3 2" xfId="18205" hidden="1" xr:uid="{00000000-0005-0000-0000-000029010000}"/>
    <cellStyle name="20% - Accent1 3 2 3 2" xfId="21474" hidden="1" xr:uid="{00000000-0005-0000-0000-00002A010000}"/>
    <cellStyle name="20% - Accent1 3 2 3 2" xfId="24658" hidden="1" xr:uid="{00000000-0005-0000-0000-00002B010000}"/>
    <cellStyle name="20% - Accent1 3 2 3 2" xfId="28827" hidden="1" xr:uid="{00000000-0005-0000-0000-00002C010000}"/>
    <cellStyle name="20% - Accent1 3 2 3 2" xfId="9586" hidden="1" xr:uid="{00000000-0005-0000-0000-000026010000}"/>
    <cellStyle name="20% - Accent1 3 2 3 2" xfId="12099" hidden="1" xr:uid="{00000000-0005-0000-0000-000027010000}"/>
    <cellStyle name="20% - Accent1 3 2 3 2" xfId="2960" hidden="1" xr:uid="{00000000-0005-0000-0000-000025010000}"/>
    <cellStyle name="20% - Accent1 3 2 3 2" xfId="1694" hidden="1" xr:uid="{00000000-0005-0000-0000-000024010000}"/>
    <cellStyle name="20% - Accent1 3 2 4 2" xfId="28893" hidden="1" xr:uid="{00000000-0005-0000-0000-000045010000}"/>
    <cellStyle name="20% - Accent1 3 2 4 2" xfId="33460" hidden="1" xr:uid="{00000000-0005-0000-0000-000052010000}"/>
    <cellStyle name="20% - Accent1 3 2 4 2" xfId="29789" hidden="1" xr:uid="{00000000-0005-0000-0000-000047010000}"/>
    <cellStyle name="20% - Accent1 3 2 4 2" xfId="29616" hidden="1" xr:uid="{00000000-0005-0000-0000-000046010000}"/>
    <cellStyle name="20% - Accent1 3 2 4 2" xfId="24609" hidden="1" xr:uid="{00000000-0005-0000-0000-000043010000}"/>
    <cellStyle name="20% - Accent1 3 2 4 2" xfId="1645" hidden="1" xr:uid="{00000000-0005-0000-0000-00003C010000}"/>
    <cellStyle name="20% - Accent1 3 2 4 2" xfId="30330" hidden="1" xr:uid="{00000000-0005-0000-0000-000049010000}"/>
    <cellStyle name="20% - Accent1 3 2 4 2" xfId="9537" hidden="1" xr:uid="{00000000-0005-0000-0000-00003E010000}"/>
    <cellStyle name="20% - Accent1 3 2 4 2" xfId="31005" hidden="1" xr:uid="{00000000-0005-0000-0000-00004B010000}"/>
    <cellStyle name="20% - Accent1 3 2 4 2" xfId="30182" hidden="1" xr:uid="{00000000-0005-0000-0000-000048010000}"/>
    <cellStyle name="20% - Accent1 3 2 4 2" xfId="31685" hidden="1" xr:uid="{00000000-0005-0000-0000-00004D010000}"/>
    <cellStyle name="20% - Accent1 3 2 4 2" xfId="30668" hidden="1" xr:uid="{00000000-0005-0000-0000-00004A010000}"/>
    <cellStyle name="20% - Accent1 3 2 4 2" xfId="33122" hidden="1" xr:uid="{00000000-0005-0000-0000-000051010000}"/>
    <cellStyle name="20% - Accent1 3 2 4 2" xfId="32974" hidden="1" xr:uid="{00000000-0005-0000-0000-000050010000}"/>
    <cellStyle name="20% - Accent1 3 2 4 2" xfId="33797" hidden="1" xr:uid="{00000000-0005-0000-0000-000053010000}"/>
    <cellStyle name="20% - Accent1 3 2 4 2" xfId="21425" hidden="1" xr:uid="{00000000-0005-0000-0000-000042010000}"/>
    <cellStyle name="20% - Accent1 3 2 4 2" xfId="32581" hidden="1" xr:uid="{00000000-0005-0000-0000-00004F010000}"/>
    <cellStyle name="20% - Accent1 3 2 4 2" xfId="28778" hidden="1" xr:uid="{00000000-0005-0000-0000-000044010000}"/>
    <cellStyle name="20% - Accent1 3 2 4 2" xfId="18156" hidden="1" xr:uid="{00000000-0005-0000-0000-000041010000}"/>
    <cellStyle name="20% - Accent1 3 2 4 2" xfId="15788" hidden="1" xr:uid="{00000000-0005-0000-0000-000040010000}"/>
    <cellStyle name="20% - Accent1 3 2 4 2" xfId="12050" hidden="1" xr:uid="{00000000-0005-0000-0000-00003F010000}"/>
    <cellStyle name="20% - Accent1 3 2 4 2" xfId="31570" hidden="1" xr:uid="{00000000-0005-0000-0000-00004C010000}"/>
    <cellStyle name="20% - Accent1 3 2 4 2" xfId="2911" hidden="1" xr:uid="{00000000-0005-0000-0000-00003D010000}"/>
    <cellStyle name="20% - Accent1 3 2 4 2" xfId="32408" hidden="1" xr:uid="{00000000-0005-0000-0000-00004E010000}"/>
    <cellStyle name="20% - Accent1 3 3 3 2" xfId="33459" hidden="1" xr:uid="{00000000-0005-0000-0000-00006A010000}"/>
    <cellStyle name="20% - Accent1 3 3 3 2" xfId="33796" hidden="1" xr:uid="{00000000-0005-0000-0000-00006B010000}"/>
    <cellStyle name="20% - Accent1 3 3 3 2" xfId="33121" hidden="1" xr:uid="{00000000-0005-0000-0000-000069010000}"/>
    <cellStyle name="20% - Accent1 3 3 3 2" xfId="29615" hidden="1" xr:uid="{00000000-0005-0000-0000-00005E010000}"/>
    <cellStyle name="20% - Accent1 3 3 3 2" xfId="30667" hidden="1" xr:uid="{00000000-0005-0000-0000-000062010000}"/>
    <cellStyle name="20% - Accent1 3 3 3 2" xfId="31004" hidden="1" xr:uid="{00000000-0005-0000-0000-000063010000}"/>
    <cellStyle name="20% - Accent1 3 3 3 2" xfId="31569" hidden="1" xr:uid="{00000000-0005-0000-0000-000064010000}"/>
    <cellStyle name="20% - Accent1 3 3 3 2" xfId="31684" hidden="1" xr:uid="{00000000-0005-0000-0000-000065010000}"/>
    <cellStyle name="20% - Accent1 3 3 3 2" xfId="32407" hidden="1" xr:uid="{00000000-0005-0000-0000-000066010000}"/>
    <cellStyle name="20% - Accent1 3 3 3 2" xfId="29788" hidden="1" xr:uid="{00000000-0005-0000-0000-00005F010000}"/>
    <cellStyle name="20% - Accent1 3 3 3 2" xfId="12049" hidden="1" xr:uid="{00000000-0005-0000-0000-000057010000}"/>
    <cellStyle name="20% - Accent1 3 3 3 2" xfId="15787" hidden="1" xr:uid="{00000000-0005-0000-0000-000058010000}"/>
    <cellStyle name="20% - Accent1 3 3 3 2" xfId="32580" hidden="1" xr:uid="{00000000-0005-0000-0000-000067010000}"/>
    <cellStyle name="20% - Accent1 3 3 3 2" xfId="21424" hidden="1" xr:uid="{00000000-0005-0000-0000-00005A010000}"/>
    <cellStyle name="20% - Accent1 3 3 3 2" xfId="24608" hidden="1" xr:uid="{00000000-0005-0000-0000-00005B010000}"/>
    <cellStyle name="20% - Accent1 3 3 3 2" xfId="28777" hidden="1" xr:uid="{00000000-0005-0000-0000-00005C010000}"/>
    <cellStyle name="20% - Accent1 3 3 3 2" xfId="28892" hidden="1" xr:uid="{00000000-0005-0000-0000-00005D010000}"/>
    <cellStyle name="20% - Accent1 3 3 3 2" xfId="9536" hidden="1" xr:uid="{00000000-0005-0000-0000-000056010000}"/>
    <cellStyle name="20% - Accent1 3 3 3 2" xfId="32973" hidden="1" xr:uid="{00000000-0005-0000-0000-000068010000}"/>
    <cellStyle name="20% - Accent1 3 3 3 2" xfId="30181" hidden="1" xr:uid="{00000000-0005-0000-0000-000060010000}"/>
    <cellStyle name="20% - Accent1 3 3 3 2" xfId="30329" hidden="1" xr:uid="{00000000-0005-0000-0000-000061010000}"/>
    <cellStyle name="20% - Accent1 3 3 3 2" xfId="18155" hidden="1" xr:uid="{00000000-0005-0000-0000-000059010000}"/>
    <cellStyle name="20% - Accent1 3 3 3 2" xfId="2910" hidden="1" xr:uid="{00000000-0005-0000-0000-000055010000}"/>
    <cellStyle name="20% - Accent1 3 3 3 2" xfId="1644" hidden="1" xr:uid="{00000000-0005-0000-0000-000054010000}"/>
    <cellStyle name="20% - Accent1 4 2 3 2" xfId="29839" hidden="1" xr:uid="{00000000-0005-0000-0000-000077010000}"/>
    <cellStyle name="20% - Accent1 4 2 3 2" xfId="31620" hidden="1" xr:uid="{00000000-0005-0000-0000-00007C010000}"/>
    <cellStyle name="20% - Accent1 4 2 3 2" xfId="15838" hidden="1" xr:uid="{00000000-0005-0000-0000-000070010000}"/>
    <cellStyle name="20% - Accent1 4 2 3 2" xfId="18206" hidden="1" xr:uid="{00000000-0005-0000-0000-000071010000}"/>
    <cellStyle name="20% - Accent1 4 2 3 2" xfId="21475" hidden="1" xr:uid="{00000000-0005-0000-0000-000072010000}"/>
    <cellStyle name="20% - Accent1 4 2 3 2" xfId="24659" hidden="1" xr:uid="{00000000-0005-0000-0000-000073010000}"/>
    <cellStyle name="20% - Accent1 4 2 3 2" xfId="2961" hidden="1" xr:uid="{00000000-0005-0000-0000-00006D010000}"/>
    <cellStyle name="20% - Accent1 4 2 3 2" xfId="28943" hidden="1" xr:uid="{00000000-0005-0000-0000-000075010000}"/>
    <cellStyle name="20% - Accent1 4 2 3 2" xfId="9587" hidden="1" xr:uid="{00000000-0005-0000-0000-00006E010000}"/>
    <cellStyle name="20% - Accent1 4 2 3 2" xfId="12100" hidden="1" xr:uid="{00000000-0005-0000-0000-00006F010000}"/>
    <cellStyle name="20% - Accent1 4 2 3 2" xfId="32458" hidden="1" xr:uid="{00000000-0005-0000-0000-00007E010000}"/>
    <cellStyle name="20% - Accent1 4 2 3 2" xfId="33847" hidden="1" xr:uid="{00000000-0005-0000-0000-000083010000}"/>
    <cellStyle name="20% - Accent1 4 2 3 2" xfId="28828" hidden="1" xr:uid="{00000000-0005-0000-0000-000074010000}"/>
    <cellStyle name="20% - Accent1 4 2 3 2" xfId="31055" hidden="1" xr:uid="{00000000-0005-0000-0000-00007B010000}"/>
    <cellStyle name="20% - Accent1 4 2 3 2" xfId="33510" hidden="1" xr:uid="{00000000-0005-0000-0000-000082010000}"/>
    <cellStyle name="20% - Accent1 4 2 3 2" xfId="31735" hidden="1" xr:uid="{00000000-0005-0000-0000-00007D010000}"/>
    <cellStyle name="20% - Accent1 4 2 3 2" xfId="32631" hidden="1" xr:uid="{00000000-0005-0000-0000-00007F010000}"/>
    <cellStyle name="20% - Accent1 4 2 3 2" xfId="33024" hidden="1" xr:uid="{00000000-0005-0000-0000-000080010000}"/>
    <cellStyle name="20% - Accent1 4 2 3 2" xfId="30232" hidden="1" xr:uid="{00000000-0005-0000-0000-000078010000}"/>
    <cellStyle name="20% - Accent1 4 2 3 2" xfId="33172" hidden="1" xr:uid="{00000000-0005-0000-0000-000081010000}"/>
    <cellStyle name="20% - Accent1 4 2 3 2" xfId="30380" hidden="1" xr:uid="{00000000-0005-0000-0000-000079010000}"/>
    <cellStyle name="20% - Accent1 4 2 3 2" xfId="30718" hidden="1" xr:uid="{00000000-0005-0000-0000-00007A010000}"/>
    <cellStyle name="20% - Accent1 4 2 3 2" xfId="29666" hidden="1" xr:uid="{00000000-0005-0000-0000-000076010000}"/>
    <cellStyle name="20% - Accent1 4 2 3 2" xfId="1695" hidden="1" xr:uid="{00000000-0005-0000-0000-00006C010000}"/>
    <cellStyle name="20% - Accent1 4 2 4 2" xfId="30184" hidden="1" xr:uid="{00000000-0005-0000-0000-000090010000}"/>
    <cellStyle name="20% - Accent1 4 2 4 2" xfId="30332" hidden="1" xr:uid="{00000000-0005-0000-0000-000091010000}"/>
    <cellStyle name="20% - Accent1 4 2 4 2" xfId="30670" hidden="1" xr:uid="{00000000-0005-0000-0000-000092010000}"/>
    <cellStyle name="20% - Accent1 4 2 4 2" xfId="31007" hidden="1" xr:uid="{00000000-0005-0000-0000-000093010000}"/>
    <cellStyle name="20% - Accent1 4 2 4 2" xfId="31572" hidden="1" xr:uid="{00000000-0005-0000-0000-000094010000}"/>
    <cellStyle name="20% - Accent1 4 2 4 2" xfId="31687" hidden="1" xr:uid="{00000000-0005-0000-0000-000095010000}"/>
    <cellStyle name="20% - Accent1 4 2 4 2" xfId="32410" hidden="1" xr:uid="{00000000-0005-0000-0000-000096010000}"/>
    <cellStyle name="20% - Accent1 4 2 4 2" xfId="32583" hidden="1" xr:uid="{00000000-0005-0000-0000-000097010000}"/>
    <cellStyle name="20% - Accent1 4 2 4 2" xfId="32976" hidden="1" xr:uid="{00000000-0005-0000-0000-000098010000}"/>
    <cellStyle name="20% - Accent1 4 2 4 2" xfId="33124" hidden="1" xr:uid="{00000000-0005-0000-0000-000099010000}"/>
    <cellStyle name="20% - Accent1 4 2 4 2" xfId="33462" hidden="1" xr:uid="{00000000-0005-0000-0000-00009A010000}"/>
    <cellStyle name="20% - Accent1 4 2 4 2" xfId="33799" hidden="1" xr:uid="{00000000-0005-0000-0000-00009B010000}"/>
    <cellStyle name="20% - Accent1 4 2 4 2" xfId="21427" hidden="1" xr:uid="{00000000-0005-0000-0000-00008A010000}"/>
    <cellStyle name="20% - Accent1 4 2 4 2" xfId="24611" hidden="1" xr:uid="{00000000-0005-0000-0000-00008B010000}"/>
    <cellStyle name="20% - Accent1 4 2 4 2" xfId="28780" hidden="1" xr:uid="{00000000-0005-0000-0000-00008C010000}"/>
    <cellStyle name="20% - Accent1 4 2 4 2" xfId="28895" hidden="1" xr:uid="{00000000-0005-0000-0000-00008D010000}"/>
    <cellStyle name="20% - Accent1 4 2 4 2" xfId="29618" hidden="1" xr:uid="{00000000-0005-0000-0000-00008E010000}"/>
    <cellStyle name="20% - Accent1 4 2 4 2" xfId="29791" hidden="1" xr:uid="{00000000-0005-0000-0000-00008F010000}"/>
    <cellStyle name="20% - Accent1 4 2 4 2" xfId="12052" hidden="1" xr:uid="{00000000-0005-0000-0000-000087010000}"/>
    <cellStyle name="20% - Accent1 4 2 4 2" xfId="15790" hidden="1" xr:uid="{00000000-0005-0000-0000-000088010000}"/>
    <cellStyle name="20% - Accent1 4 2 4 2" xfId="18158" hidden="1" xr:uid="{00000000-0005-0000-0000-000089010000}"/>
    <cellStyle name="20% - Accent1 4 2 4 2" xfId="2913" hidden="1" xr:uid="{00000000-0005-0000-0000-000085010000}"/>
    <cellStyle name="20% - Accent1 4 2 4 2" xfId="9539" hidden="1" xr:uid="{00000000-0005-0000-0000-000086010000}"/>
    <cellStyle name="20% - Accent1 4 2 4 2" xfId="1647" hidden="1" xr:uid="{00000000-0005-0000-0000-000084010000}"/>
    <cellStyle name="20% - Accent1 4 3 3 2" xfId="30331" hidden="1" xr:uid="{00000000-0005-0000-0000-0000A9010000}"/>
    <cellStyle name="20% - Accent1 4 3 3 2" xfId="30669" hidden="1" xr:uid="{00000000-0005-0000-0000-0000AA010000}"/>
    <cellStyle name="20% - Accent1 4 3 3 2" xfId="31006" hidden="1" xr:uid="{00000000-0005-0000-0000-0000AB010000}"/>
    <cellStyle name="20% - Accent1 4 3 3 2" xfId="31571" hidden="1" xr:uid="{00000000-0005-0000-0000-0000AC010000}"/>
    <cellStyle name="20% - Accent1 4 3 3 2" xfId="31686" hidden="1" xr:uid="{00000000-0005-0000-0000-0000AD010000}"/>
    <cellStyle name="20% - Accent1 4 3 3 2" xfId="32409" hidden="1" xr:uid="{00000000-0005-0000-0000-0000AE010000}"/>
    <cellStyle name="20% - Accent1 4 3 3 2" xfId="32582" hidden="1" xr:uid="{00000000-0005-0000-0000-0000AF010000}"/>
    <cellStyle name="20% - Accent1 4 3 3 2" xfId="32975" hidden="1" xr:uid="{00000000-0005-0000-0000-0000B0010000}"/>
    <cellStyle name="20% - Accent1 4 3 3 2" xfId="33123" hidden="1" xr:uid="{00000000-0005-0000-0000-0000B1010000}"/>
    <cellStyle name="20% - Accent1 4 3 3 2" xfId="33461" hidden="1" xr:uid="{00000000-0005-0000-0000-0000B2010000}"/>
    <cellStyle name="20% - Accent1 4 3 3 2" xfId="33798" hidden="1" xr:uid="{00000000-0005-0000-0000-0000B3010000}"/>
    <cellStyle name="20% - Accent1 4 3 3 2" xfId="21426" hidden="1" xr:uid="{00000000-0005-0000-0000-0000A2010000}"/>
    <cellStyle name="20% - Accent1 4 3 3 2" xfId="24610" hidden="1" xr:uid="{00000000-0005-0000-0000-0000A3010000}"/>
    <cellStyle name="20% - Accent1 4 3 3 2" xfId="28779" hidden="1" xr:uid="{00000000-0005-0000-0000-0000A4010000}"/>
    <cellStyle name="20% - Accent1 4 3 3 2" xfId="28894" hidden="1" xr:uid="{00000000-0005-0000-0000-0000A5010000}"/>
    <cellStyle name="20% - Accent1 4 3 3 2" xfId="29617" hidden="1" xr:uid="{00000000-0005-0000-0000-0000A6010000}"/>
    <cellStyle name="20% - Accent1 4 3 3 2" xfId="29790" hidden="1" xr:uid="{00000000-0005-0000-0000-0000A7010000}"/>
    <cellStyle name="20% - Accent1 4 3 3 2" xfId="30183" hidden="1" xr:uid="{00000000-0005-0000-0000-0000A8010000}"/>
    <cellStyle name="20% - Accent1 4 3 3 2" xfId="12051" hidden="1" xr:uid="{00000000-0005-0000-0000-00009F010000}"/>
    <cellStyle name="20% - Accent1 4 3 3 2" xfId="15789" hidden="1" xr:uid="{00000000-0005-0000-0000-0000A0010000}"/>
    <cellStyle name="20% - Accent1 4 3 3 2" xfId="18157" hidden="1" xr:uid="{00000000-0005-0000-0000-0000A1010000}"/>
    <cellStyle name="20% - Accent1 4 3 3 2" xfId="2912" hidden="1" xr:uid="{00000000-0005-0000-0000-00009D010000}"/>
    <cellStyle name="20% - Accent1 4 3 3 2" xfId="9538" hidden="1" xr:uid="{00000000-0005-0000-0000-00009E010000}"/>
    <cellStyle name="20% - Accent1 4 3 3 2" xfId="1646" hidden="1" xr:uid="{00000000-0005-0000-0000-00009C010000}"/>
    <cellStyle name="20% - Accent1 5 2" xfId="30655" hidden="1" xr:uid="{00000000-0005-0000-0000-0000C2010000}"/>
    <cellStyle name="20% - Accent1 5 2" xfId="30992" hidden="1" xr:uid="{00000000-0005-0000-0000-0000C3010000}"/>
    <cellStyle name="20% - Accent1 5 2" xfId="31557" hidden="1" xr:uid="{00000000-0005-0000-0000-0000C4010000}"/>
    <cellStyle name="20% - Accent1 5 2" xfId="32961" hidden="1" xr:uid="{00000000-0005-0000-0000-0000C8010000}"/>
    <cellStyle name="20% - Accent1 5 2" xfId="29603" hidden="1" xr:uid="{00000000-0005-0000-0000-0000BE010000}"/>
    <cellStyle name="20% - Accent1 5 2" xfId="12037" hidden="1" xr:uid="{00000000-0005-0000-0000-0000B7010000}"/>
    <cellStyle name="20% - Accent1 5 2" xfId="15775" hidden="1" xr:uid="{00000000-0005-0000-0000-0000B8010000}"/>
    <cellStyle name="20% - Accent1 5 2" xfId="33109" hidden="1" xr:uid="{00000000-0005-0000-0000-0000C9010000}"/>
    <cellStyle name="20% - Accent1 5 2" xfId="33447" hidden="1" xr:uid="{00000000-0005-0000-0000-0000CA010000}"/>
    <cellStyle name="20% - Accent1 5 2" xfId="32568" hidden="1" xr:uid="{00000000-0005-0000-0000-0000C7010000}"/>
    <cellStyle name="20% - Accent1 5 2" xfId="33784" hidden="1" xr:uid="{00000000-0005-0000-0000-0000CB010000}"/>
    <cellStyle name="20% - Accent1 5 2" xfId="24596" hidden="1" xr:uid="{00000000-0005-0000-0000-0000BB010000}"/>
    <cellStyle name="20% - Accent1 5 2" xfId="28765" hidden="1" xr:uid="{00000000-0005-0000-0000-0000BC010000}"/>
    <cellStyle name="20% - Accent1 5 2" xfId="28880" hidden="1" xr:uid="{00000000-0005-0000-0000-0000BD010000}"/>
    <cellStyle name="20% - Accent1 5 2" xfId="29776" hidden="1" xr:uid="{00000000-0005-0000-0000-0000BF010000}"/>
    <cellStyle name="20% - Accent1 5 2" xfId="30169" hidden="1" xr:uid="{00000000-0005-0000-0000-0000C0010000}"/>
    <cellStyle name="20% - Accent1 5 2" xfId="30317" hidden="1" xr:uid="{00000000-0005-0000-0000-0000C1010000}"/>
    <cellStyle name="20% - Accent1 5 2" xfId="18143" hidden="1" xr:uid="{00000000-0005-0000-0000-0000B9010000}"/>
    <cellStyle name="20% - Accent1 5 2" xfId="21412" hidden="1" xr:uid="{00000000-0005-0000-0000-0000BA010000}"/>
    <cellStyle name="20% - Accent1 5 2" xfId="31672" hidden="1" xr:uid="{00000000-0005-0000-0000-0000C5010000}"/>
    <cellStyle name="20% - Accent1 5 2" xfId="32395" hidden="1" xr:uid="{00000000-0005-0000-0000-0000C6010000}"/>
    <cellStyle name="20% - Accent1 5 2" xfId="2898" hidden="1" xr:uid="{00000000-0005-0000-0000-0000B5010000}"/>
    <cellStyle name="20% - Accent1 5 2" xfId="9524" hidden="1" xr:uid="{00000000-0005-0000-0000-0000B6010000}"/>
    <cellStyle name="20% - Accent1 5 2" xfId="1632" hidden="1" xr:uid="{00000000-0005-0000-0000-0000B4010000}"/>
    <cellStyle name="20% - Accent1 7" xfId="33415" hidden="1" xr:uid="{00000000-0005-0000-0000-00000F020000}"/>
    <cellStyle name="20% - Accent1 7" xfId="33339" hidden="1" xr:uid="{00000000-0005-0000-0000-00000E020000}"/>
    <cellStyle name="20% - Accent1 7" xfId="33261" hidden="1" xr:uid="{00000000-0005-0000-0000-00000D020000}"/>
    <cellStyle name="20% - Accent1 7" xfId="33598" hidden="1" xr:uid="{00000000-0005-0000-0000-000010020000}"/>
    <cellStyle name="20% - Accent1 7" xfId="33935" hidden="1" xr:uid="{00000000-0005-0000-0000-000013020000}"/>
    <cellStyle name="20% - Accent1 7" xfId="33676" hidden="1" xr:uid="{00000000-0005-0000-0000-000011020000}"/>
    <cellStyle name="20% - Accent1 7" xfId="33752" hidden="1" xr:uid="{00000000-0005-0000-0000-000012020000}"/>
    <cellStyle name="20% - Accent1 7" xfId="32807" hidden="1" xr:uid="{00000000-0005-0000-0000-000008020000}"/>
    <cellStyle name="20% - Accent1 7" xfId="3893" hidden="1" xr:uid="{00000000-0005-0000-0000-0000D3010000}"/>
    <cellStyle name="20% - Accent1 7" xfId="32729" hidden="1" xr:uid="{00000000-0005-0000-0000-000007020000}"/>
    <cellStyle name="20% - Accent1 7" xfId="10894" hidden="1" xr:uid="{00000000-0005-0000-0000-0000D6010000}"/>
    <cellStyle name="20% - Accent1 7" xfId="19366" hidden="1" xr:uid="{00000000-0005-0000-0000-0000DD010000}"/>
    <cellStyle name="20% - Accent1 7" xfId="13625" hidden="1" xr:uid="{00000000-0005-0000-0000-0000D8010000}"/>
    <cellStyle name="20% - Accent1 7" xfId="33073" hidden="1" xr:uid="{00000000-0005-0000-0000-00000C020000}"/>
    <cellStyle name="20% - Accent1 7" xfId="31143" hidden="1" xr:uid="{00000000-0005-0000-0000-0000FB010000}"/>
    <cellStyle name="20% - Accent1 7" xfId="30623" hidden="1" xr:uid="{00000000-0005-0000-0000-0000F7010000}"/>
    <cellStyle name="20% - Accent1 7" xfId="28681" hidden="1" xr:uid="{00000000-0005-0000-0000-0000E7010000}"/>
    <cellStyle name="20% - Accent1 7" xfId="32512" hidden="1" xr:uid="{00000000-0005-0000-0000-000004020000}"/>
    <cellStyle name="20% - Accent1 7" xfId="31395" hidden="1" xr:uid="{00000000-0005-0000-0000-0000FE010000}"/>
    <cellStyle name="20% - Accent1 7" xfId="30960" hidden="1" xr:uid="{00000000-0005-0000-0000-0000FA010000}"/>
    <cellStyle name="20% - Accent1 7" xfId="29342" hidden="1" xr:uid="{00000000-0005-0000-0000-0000E9010000}"/>
    <cellStyle name="20% - Accent1 7" xfId="17062" hidden="1" xr:uid="{00000000-0005-0000-0000-0000DC010000}"/>
    <cellStyle name="20% - Accent1 7" xfId="31317" hidden="1" xr:uid="{00000000-0005-0000-0000-0000FD010000}"/>
    <cellStyle name="20% - Accent1 7" xfId="4779" hidden="1" xr:uid="{00000000-0005-0000-0000-0000D9010000}"/>
    <cellStyle name="20% - Accent1 7" xfId="22619" hidden="1" xr:uid="{00000000-0005-0000-0000-0000E0010000}"/>
    <cellStyle name="20% - Accent1 7" xfId="28442" hidden="1" xr:uid="{00000000-0005-0000-0000-0000E4010000}"/>
    <cellStyle name="20% - Accent1 7" xfId="30547" hidden="1" xr:uid="{00000000-0005-0000-0000-0000F6010000}"/>
    <cellStyle name="20% - Accent1 7" xfId="28603" hidden="1" xr:uid="{00000000-0005-0000-0000-0000E6010000}"/>
    <cellStyle name="20% - Accent1 7" xfId="31788" hidden="1" xr:uid="{00000000-0005-0000-0000-000005020000}"/>
    <cellStyle name="20% - Accent1 7" xfId="29263" hidden="1" xr:uid="{00000000-0005-0000-0000-0000E8010000}"/>
    <cellStyle name="20% - Accent1 7" xfId="4369" hidden="1" xr:uid="{00000000-0005-0000-0000-0000D5010000}"/>
    <cellStyle name="20% - Accent1 7" xfId="29420" hidden="1" xr:uid="{00000000-0005-0000-0000-0000EA010000}"/>
    <cellStyle name="20% - Accent1 7" xfId="10776" hidden="1" xr:uid="{00000000-0005-0000-0000-0000D4010000}"/>
    <cellStyle name="20% - Accent1 7" xfId="13283" hidden="1" xr:uid="{00000000-0005-0000-0000-0000D7010000}"/>
    <cellStyle name="20% - Accent1 7" xfId="28996" hidden="1" xr:uid="{00000000-0005-0000-0000-0000ED010000}"/>
    <cellStyle name="20% - Accent1 7" xfId="30469" hidden="1" xr:uid="{00000000-0005-0000-0000-0000F5010000}"/>
    <cellStyle name="20% - Accent1 7" xfId="30015" hidden="1" xr:uid="{00000000-0005-0000-0000-0000F0010000}"/>
    <cellStyle name="20% - Accent1 7" xfId="22961" hidden="1" xr:uid="{00000000-0005-0000-0000-0000E1010000}"/>
    <cellStyle name="20% - Accent1 7" xfId="30278" hidden="1" xr:uid="{00000000-0005-0000-0000-0000F2010000}"/>
    <cellStyle name="20% - Accent1 7" xfId="11462" hidden="1" xr:uid="{00000000-0005-0000-0000-0000DB010000}"/>
    <cellStyle name="20% - Accent1 7" xfId="32055" hidden="1" xr:uid="{00000000-0005-0000-0000-000000020000}"/>
    <cellStyle name="20% - Accent1 7" xfId="33070" hidden="1" xr:uid="{00000000-0005-0000-0000-00000A020000}"/>
    <cellStyle name="20% - Accent1 7" xfId="25785" hidden="1" xr:uid="{00000000-0005-0000-0000-0000E3010000}"/>
    <cellStyle name="20% - Accent1 7" xfId="20346" hidden="1" xr:uid="{00000000-0005-0000-0000-0000DF010000}"/>
    <cellStyle name="20% - Accent1 7" xfId="32212" hidden="1" xr:uid="{00000000-0005-0000-0000-000002020000}"/>
    <cellStyle name="20% - Accent1 7" xfId="30281" hidden="1" xr:uid="{00000000-0005-0000-0000-0000F4010000}"/>
    <cellStyle name="20% - Accent1 7" xfId="23550" hidden="1" xr:uid="{00000000-0005-0000-0000-0000E2010000}"/>
    <cellStyle name="20% - Accent1 7" xfId="29041" hidden="1" xr:uid="{00000000-0005-0000-0000-0000F1010000}"/>
    <cellStyle name="20% - Accent1 7" xfId="30806" hidden="1" xr:uid="{00000000-0005-0000-0000-0000F8010000}"/>
    <cellStyle name="20% - Accent1 7" xfId="28525" hidden="1" xr:uid="{00000000-0005-0000-0000-0000E5010000}"/>
    <cellStyle name="20% - Accent1 7" xfId="31234" hidden="1" xr:uid="{00000000-0005-0000-0000-0000FC010000}"/>
    <cellStyle name="20% - Accent1 7" xfId="16980" hidden="1" xr:uid="{00000000-0005-0000-0000-0000DA010000}"/>
    <cellStyle name="20% - Accent1 7" xfId="31473" hidden="1" xr:uid="{00000000-0005-0000-0000-0000FF010000}"/>
    <cellStyle name="20% - Accent1 7" xfId="19708" hidden="1" xr:uid="{00000000-0005-0000-0000-0000DE010000}"/>
    <cellStyle name="20% - Accent1 7" xfId="32134" hidden="1" xr:uid="{00000000-0005-0000-0000-000001020000}"/>
    <cellStyle name="20% - Accent1 7" xfId="29720" hidden="1" xr:uid="{00000000-0005-0000-0000-0000EC010000}"/>
    <cellStyle name="20% - Accent1 7" xfId="31758" hidden="1" xr:uid="{00000000-0005-0000-0000-000003020000}"/>
    <cellStyle name="20% - Accent1 7" xfId="28966" hidden="1" xr:uid="{00000000-0005-0000-0000-0000EB010000}"/>
    <cellStyle name="20% - Accent1 7" xfId="29937" hidden="1" xr:uid="{00000000-0005-0000-0000-0000EF010000}"/>
    <cellStyle name="20% - Accent1 7" xfId="32524" hidden="1" xr:uid="{00000000-0005-0000-0000-000006020000}"/>
    <cellStyle name="20% - Accent1 7" xfId="29732" hidden="1" xr:uid="{00000000-0005-0000-0000-0000EE010000}"/>
    <cellStyle name="20% - Accent1 7" xfId="31833" hidden="1" xr:uid="{00000000-0005-0000-0000-000009020000}"/>
    <cellStyle name="20% - Accent1 7" xfId="30884" hidden="1" xr:uid="{00000000-0005-0000-0000-0000F9010000}"/>
    <cellStyle name="20% - Accent1 7" xfId="32542" hidden="1" xr:uid="{00000000-0005-0000-0000-00000B020000}"/>
    <cellStyle name="20% - Accent1 7" xfId="29750" hidden="1" xr:uid="{00000000-0005-0000-0000-0000F3010000}"/>
    <cellStyle name="20% - Accent1 7" xfId="954" hidden="1" xr:uid="{00000000-0005-0000-0000-0000CE010000}"/>
    <cellStyle name="20% - Accent1 7" xfId="6844" hidden="1" xr:uid="{00000000-0005-0000-0000-0000D1010000}"/>
    <cellStyle name="20% - Accent1 7" xfId="6505" hidden="1" xr:uid="{00000000-0005-0000-0000-0000D0010000}"/>
    <cellStyle name="20% - Accent1 7" xfId="1296" hidden="1" xr:uid="{00000000-0005-0000-0000-0000CF010000}"/>
    <cellStyle name="20% - Accent1 7" xfId="7187" hidden="1" xr:uid="{00000000-0005-0000-0000-0000D2010000}"/>
    <cellStyle name="20% - Accent1 7" xfId="398" hidden="1" xr:uid="{00000000-0005-0000-0000-0000CC010000}"/>
    <cellStyle name="20% - Accent1 7" xfId="617" hidden="1" xr:uid="{00000000-0005-0000-0000-0000CD010000}"/>
    <cellStyle name="20% - Accent1 8" xfId="25889" hidden="1" xr:uid="{00000000-0005-0000-0000-00002B020000}"/>
    <cellStyle name="20% - Accent1 8" xfId="29530" hidden="1" xr:uid="{00000000-0005-0000-0000-00003B020000}"/>
    <cellStyle name="20% - Accent1 8" xfId="31804" hidden="1" xr:uid="{00000000-0005-0000-0000-00004E020000}"/>
    <cellStyle name="20% - Accent1 8" xfId="29576" hidden="1" xr:uid="{00000000-0005-0000-0000-000042020000}"/>
    <cellStyle name="20% - Accent1 8" xfId="31484" hidden="1" xr:uid="{00000000-0005-0000-0000-000047020000}"/>
    <cellStyle name="20% - Accent1 8" xfId="5700" hidden="1" xr:uid="{00000000-0005-0000-0000-000024020000}"/>
    <cellStyle name="20% - Accent1 8" xfId="22723" hidden="1" xr:uid="{00000000-0005-0000-0000-000028020000}"/>
    <cellStyle name="20% - Accent1 8" xfId="8959" hidden="1" xr:uid="{00000000-0005-0000-0000-00002A020000}"/>
    <cellStyle name="20% - Accent1 8" xfId="30127" hidden="1" xr:uid="{00000000-0005-0000-0000-000039020000}"/>
    <cellStyle name="20% - Accent1 8" xfId="1400" hidden="1" xr:uid="{00000000-0005-0000-0000-000017020000}"/>
    <cellStyle name="20% - Accent1 8" xfId="31329" hidden="1" xr:uid="{00000000-0005-0000-0000-000045020000}"/>
    <cellStyle name="20% - Accent1 8" xfId="28458" hidden="1" xr:uid="{00000000-0005-0000-0000-00002C020000}"/>
    <cellStyle name="20% - Accent1 8" xfId="28537" hidden="1" xr:uid="{00000000-0005-0000-0000-00002D020000}"/>
    <cellStyle name="20% - Accent1 8" xfId="29276" hidden="1" xr:uid="{00000000-0005-0000-0000-000030020000}"/>
    <cellStyle name="20% - Accent1 8" xfId="32368" hidden="1" xr:uid="{00000000-0005-0000-0000-00005A020000}"/>
    <cellStyle name="20% - Accent1 8" xfId="29012" hidden="1" xr:uid="{00000000-0005-0000-0000-000036020000}"/>
    <cellStyle name="20% - Accent1 8" xfId="30480" hidden="1" xr:uid="{00000000-0005-0000-0000-00003D020000}"/>
    <cellStyle name="20% - Accent1 8" xfId="31154" hidden="1" xr:uid="{00000000-0005-0000-0000-000043020000}"/>
    <cellStyle name="20% - Accent1 8" xfId="29432" hidden="1" xr:uid="{00000000-0005-0000-0000-000032020000}"/>
    <cellStyle name="20% - Accent1 8" xfId="33609" hidden="1" xr:uid="{00000000-0005-0000-0000-000058020000}"/>
    <cellStyle name="20% - Accent1 8" xfId="29522" hidden="1" xr:uid="{00000000-0005-0000-0000-000034020000}"/>
    <cellStyle name="20% - Accent1 8" xfId="7863" hidden="1" xr:uid="{00000000-0005-0000-0000-00001C020000}"/>
    <cellStyle name="20% - Accent1 8" xfId="5683" hidden="1" xr:uid="{00000000-0005-0000-0000-00001D020000}"/>
    <cellStyle name="20% - Accent1 8" xfId="13729" hidden="1" xr:uid="{00000000-0005-0000-0000-000020020000}"/>
    <cellStyle name="20% - Accent1 8" xfId="32145" hidden="1" xr:uid="{00000000-0005-0000-0000-000049020000}"/>
    <cellStyle name="20% - Accent1 8" xfId="19812" hidden="1" xr:uid="{00000000-0005-0000-0000-000026020000}"/>
    <cellStyle name="20% - Accent1 8" xfId="33350" hidden="1" xr:uid="{00000000-0005-0000-0000-000056020000}"/>
    <cellStyle name="20% - Accent1 8" xfId="32901" hidden="1" xr:uid="{00000000-0005-0000-0000-000052020000}"/>
    <cellStyle name="20% - Accent1 8" xfId="31406" hidden="1" xr:uid="{00000000-0005-0000-0000-000046020000}"/>
    <cellStyle name="20% - Accent1 8" xfId="6949" hidden="1" xr:uid="{00000000-0005-0000-0000-000019020000}"/>
    <cellStyle name="20% - Accent1 8" xfId="30026" hidden="1" xr:uid="{00000000-0005-0000-0000-000038020000}"/>
    <cellStyle name="20% - Accent1 8" xfId="445" hidden="1" xr:uid="{00000000-0005-0000-0000-000014020000}"/>
    <cellStyle name="20% - Accent1 8" xfId="31960" hidden="1" xr:uid="{00000000-0005-0000-0000-00004D020000}"/>
    <cellStyle name="20% - Accent1 8" xfId="31964" hidden="1" xr:uid="{00000000-0005-0000-0000-000054020000}"/>
    <cellStyle name="20% - Accent1 8" xfId="8251" hidden="1" xr:uid="{00000000-0005-0000-0000-00001B020000}"/>
    <cellStyle name="20% - Accent1 8" xfId="32818" hidden="1" xr:uid="{00000000-0005-0000-0000-000050020000}"/>
    <cellStyle name="20% - Accent1 8" xfId="9043" hidden="1" xr:uid="{00000000-0005-0000-0000-000027020000}"/>
    <cellStyle name="20% - Accent1 8" xfId="13387" hidden="1" xr:uid="{00000000-0005-0000-0000-00001F020000}"/>
    <cellStyle name="20% - Accent1 8" xfId="28614" hidden="1" xr:uid="{00000000-0005-0000-0000-00002E020000}"/>
    <cellStyle name="20% - Accent1 8" xfId="29549" hidden="1" xr:uid="{00000000-0005-0000-0000-000033020000}"/>
    <cellStyle name="20% - Accent1 8" xfId="32068" hidden="1" xr:uid="{00000000-0005-0000-0000-000048020000}"/>
    <cellStyle name="20% - Accent1 8" xfId="32341" hidden="1" xr:uid="{00000000-0005-0000-0000-00004B020000}"/>
    <cellStyle name="20% - Accent1 8" xfId="32314" hidden="1" xr:uid="{00000000-0005-0000-0000-00004C020000}"/>
    <cellStyle name="20% - Accent1 8" xfId="32740" hidden="1" xr:uid="{00000000-0005-0000-0000-00004F020000}"/>
    <cellStyle name="20% - Accent1 8" xfId="19470" hidden="1" xr:uid="{00000000-0005-0000-0000-000025020000}"/>
    <cellStyle name="20% - Accent1 8" xfId="30109" hidden="1" xr:uid="{00000000-0005-0000-0000-00003A020000}"/>
    <cellStyle name="20% - Accent1 8" xfId="29353" hidden="1" xr:uid="{00000000-0005-0000-0000-000031020000}"/>
    <cellStyle name="20% - Accent1 8" xfId="32919" hidden="1" xr:uid="{00000000-0005-0000-0000-000051020000}"/>
    <cellStyle name="20% - Accent1 8" xfId="14224" hidden="1" xr:uid="{00000000-0005-0000-0000-000022020000}"/>
    <cellStyle name="20% - Accent1 8" xfId="33272" hidden="1" xr:uid="{00000000-0005-0000-0000-000055020000}"/>
    <cellStyle name="20% - Accent1 8" xfId="727" hidden="1" xr:uid="{00000000-0005-0000-0000-000015020000}"/>
    <cellStyle name="20% - Accent1 8" xfId="33946" hidden="1" xr:uid="{00000000-0005-0000-0000-00005B020000}"/>
    <cellStyle name="20% - Accent1 8" xfId="23065" hidden="1" xr:uid="{00000000-0005-0000-0000-000029020000}"/>
    <cellStyle name="20% - Accent1 8" xfId="28692" hidden="1" xr:uid="{00000000-0005-0000-0000-00002F020000}"/>
    <cellStyle name="20% - Accent1 8" xfId="32371" hidden="1" xr:uid="{00000000-0005-0000-0000-000057020000}"/>
    <cellStyle name="20% - Accent1 8" xfId="1058" hidden="1" xr:uid="{00000000-0005-0000-0000-000016020000}"/>
    <cellStyle name="20% - Accent1 8" xfId="33687" hidden="1" xr:uid="{00000000-0005-0000-0000-000059020000}"/>
    <cellStyle name="20% - Accent1 8" xfId="14555" hidden="1" xr:uid="{00000000-0005-0000-0000-000021020000}"/>
    <cellStyle name="20% - Accent1 8" xfId="30817" hidden="1" xr:uid="{00000000-0005-0000-0000-000040020000}"/>
    <cellStyle name="20% - Accent1 8" xfId="30895" hidden="1" xr:uid="{00000000-0005-0000-0000-000041020000}"/>
    <cellStyle name="20% - Accent1 8" xfId="31250" hidden="1" xr:uid="{00000000-0005-0000-0000-000044020000}"/>
    <cellStyle name="20% - Accent1 8" xfId="29168" hidden="1" xr:uid="{00000000-0005-0000-0000-000035020000}"/>
    <cellStyle name="20% - Accent1 8" xfId="32224" hidden="1" xr:uid="{00000000-0005-0000-0000-00004A020000}"/>
    <cellStyle name="20% - Accent1 8" xfId="7294" hidden="1" xr:uid="{00000000-0005-0000-0000-00001A020000}"/>
    <cellStyle name="20% - Accent1 8" xfId="7948" hidden="1" xr:uid="{00000000-0005-0000-0000-000023020000}"/>
    <cellStyle name="20% - Accent1 8" xfId="32322" hidden="1" xr:uid="{00000000-0005-0000-0000-000053020000}"/>
    <cellStyle name="20% - Accent1 8" xfId="29172" hidden="1" xr:uid="{00000000-0005-0000-0000-00003C020000}"/>
    <cellStyle name="20% - Accent1 8" xfId="30558" hidden="1" xr:uid="{00000000-0005-0000-0000-00003E020000}"/>
    <cellStyle name="20% - Accent1 8" xfId="29948" hidden="1" xr:uid="{00000000-0005-0000-0000-000037020000}"/>
    <cellStyle name="20% - Accent1 8" xfId="4532" hidden="1" xr:uid="{00000000-0005-0000-0000-00001E020000}"/>
    <cellStyle name="20% - Accent1 8" xfId="6616" hidden="1" xr:uid="{00000000-0005-0000-0000-000018020000}"/>
    <cellStyle name="20% - Accent1 8" xfId="29579" hidden="1" xr:uid="{00000000-0005-0000-0000-00003F020000}"/>
    <cellStyle name="20% - Accent1 9" xfId="31779" hidden="1" xr:uid="{00000000-0005-0000-0000-00009B020000}"/>
    <cellStyle name="20% - Accent1 9" xfId="30487" hidden="1" xr:uid="{00000000-0005-0000-0000-000085020000}"/>
    <cellStyle name="20% - Accent1 9" xfId="32004" hidden="1" xr:uid="{00000000-0005-0000-0000-000094020000}"/>
    <cellStyle name="20% - Accent1 9" xfId="31413" hidden="1" xr:uid="{00000000-0005-0000-0000-00008E020000}"/>
    <cellStyle name="20% - Accent1 9" xfId="30748" hidden="1" xr:uid="{00000000-0005-0000-0000-000087020000}"/>
    <cellStyle name="20% - Accent1 9" xfId="29360" hidden="1" xr:uid="{00000000-0005-0000-0000-000079020000}"/>
    <cellStyle name="20% - Accent1 9" xfId="6040" hidden="1" xr:uid="{00000000-0005-0000-0000-000064020000}"/>
    <cellStyle name="20% - Accent1 9" xfId="479" hidden="1" xr:uid="{00000000-0005-0000-0000-00005C020000}"/>
    <cellStyle name="20% - Accent1 9" xfId="28987" hidden="1" xr:uid="{00000000-0005-0000-0000-000083020000}"/>
    <cellStyle name="20% - Accent1 9" xfId="31862" hidden="1" xr:uid="{00000000-0005-0000-0000-000095020000}"/>
    <cellStyle name="20% - Accent1 9" xfId="23132" hidden="1" xr:uid="{00000000-0005-0000-0000-000071020000}"/>
    <cellStyle name="20% - Accent1 9" xfId="29070" hidden="1" xr:uid="{00000000-0005-0000-0000-00007D020000}"/>
    <cellStyle name="20% - Accent1 9" xfId="32825" hidden="1" xr:uid="{00000000-0005-0000-0000-000098020000}"/>
    <cellStyle name="20% - Accent1 9" xfId="32076" hidden="1" xr:uid="{00000000-0005-0000-0000-000090020000}"/>
    <cellStyle name="20% - Accent1 9" xfId="7361" hidden="1" xr:uid="{00000000-0005-0000-0000-000062020000}"/>
    <cellStyle name="20% - Accent1 9" xfId="29212" hidden="1" xr:uid="{00000000-0005-0000-0000-00007C020000}"/>
    <cellStyle name="20% - Accent1 9" xfId="32326" hidden="1" xr:uid="{00000000-0005-0000-0000-000093020000}"/>
    <cellStyle name="20% - Accent1 9" xfId="12745" hidden="1" xr:uid="{00000000-0005-0000-0000-00006A020000}"/>
    <cellStyle name="20% - Accent1 9" xfId="7016" hidden="1" xr:uid="{00000000-0005-0000-0000-000061020000}"/>
    <cellStyle name="20% - Accent1 9" xfId="30116" hidden="1" xr:uid="{00000000-0005-0000-0000-000081020000}"/>
    <cellStyle name="20% - Accent1 9" xfId="19537" hidden="1" xr:uid="{00000000-0005-0000-0000-00006D020000}"/>
    <cellStyle name="20% - Accent1 9" xfId="25956" hidden="1" xr:uid="{00000000-0005-0000-0000-000073020000}"/>
    <cellStyle name="20% - Accent1 9" xfId="33694" hidden="1" xr:uid="{00000000-0005-0000-0000-0000A1020000}"/>
    <cellStyle name="20% - Accent1 9" xfId="1125" hidden="1" xr:uid="{00000000-0005-0000-0000-00005E020000}"/>
    <cellStyle name="20% - Accent1 9" xfId="32152" hidden="1" xr:uid="{00000000-0005-0000-0000-000091020000}"/>
    <cellStyle name="20% - Accent1 9" xfId="13130" hidden="1" xr:uid="{00000000-0005-0000-0000-000066020000}"/>
    <cellStyle name="20% - Accent1 9" xfId="32747" hidden="1" xr:uid="{00000000-0005-0000-0000-000097020000}"/>
    <cellStyle name="20% - Accent1 9" xfId="30824" hidden="1" xr:uid="{00000000-0005-0000-0000-000088020000}"/>
    <cellStyle name="20% - Accent1 9" xfId="33877" hidden="1" xr:uid="{00000000-0005-0000-0000-0000A2020000}"/>
    <cellStyle name="20% - Accent1 9" xfId="29955" hidden="1" xr:uid="{00000000-0005-0000-0000-00007F020000}"/>
    <cellStyle name="20% - Accent1 9" xfId="28545" hidden="1" xr:uid="{00000000-0005-0000-0000-000075020000}"/>
    <cellStyle name="20% - Accent1 9" xfId="33357" hidden="1" xr:uid="{00000000-0005-0000-0000-00009E020000}"/>
    <cellStyle name="20% - Accent1 9" xfId="31337" hidden="1" xr:uid="{00000000-0005-0000-0000-00008D020000}"/>
    <cellStyle name="20% - Accent1 9" xfId="32908" hidden="1" xr:uid="{00000000-0005-0000-0000-000099020000}"/>
    <cellStyle name="20% - Accent1 9" xfId="30033" hidden="1" xr:uid="{00000000-0005-0000-0000-000080020000}"/>
    <cellStyle name="20% - Accent1 9" xfId="28699" hidden="1" xr:uid="{00000000-0005-0000-0000-000077020000}"/>
    <cellStyle name="20% - Accent1 9" xfId="33616" hidden="1" xr:uid="{00000000-0005-0000-0000-0000A0020000}"/>
    <cellStyle name="20% - Accent1 9" xfId="13796" hidden="1" xr:uid="{00000000-0005-0000-0000-000068020000}"/>
    <cellStyle name="20% - Accent1 9" xfId="32231" hidden="1" xr:uid="{00000000-0005-0000-0000-000092020000}"/>
    <cellStyle name="20% - Accent1 9" xfId="19879" hidden="1" xr:uid="{00000000-0005-0000-0000-00006E020000}"/>
    <cellStyle name="20% - Accent1 9" xfId="6691" hidden="1" xr:uid="{00000000-0005-0000-0000-000060020000}"/>
    <cellStyle name="20% - Accent1 9" xfId="29284" hidden="1" xr:uid="{00000000-0005-0000-0000-000078020000}"/>
    <cellStyle name="20% - Accent1 9" xfId="31161" hidden="1" xr:uid="{00000000-0005-0000-0000-00008B020000}"/>
    <cellStyle name="20% - Accent1 9" xfId="29869" hidden="1" xr:uid="{00000000-0005-0000-0000-000082020000}"/>
    <cellStyle name="20% - Accent1 9" xfId="29439" hidden="1" xr:uid="{00000000-0005-0000-0000-00007A020000}"/>
    <cellStyle name="20% - Accent1 9" xfId="33953" hidden="1" xr:uid="{00000000-0005-0000-0000-0000A3020000}"/>
    <cellStyle name="20% - Accent1 9" xfId="31263" hidden="1" xr:uid="{00000000-0005-0000-0000-00008C020000}"/>
    <cellStyle name="20% - Accent1 9" xfId="30411" hidden="1" xr:uid="{00000000-0005-0000-0000-000084020000}"/>
    <cellStyle name="20% - Accent1 9" xfId="28621" hidden="1" xr:uid="{00000000-0005-0000-0000-000076020000}"/>
    <cellStyle name="20% - Accent1 9" xfId="8081" hidden="1" xr:uid="{00000000-0005-0000-0000-000063020000}"/>
    <cellStyle name="20% - Accent1 9" xfId="14416" hidden="1" xr:uid="{00000000-0005-0000-0000-000069020000}"/>
    <cellStyle name="20% - Accent1 9" xfId="32661" hidden="1" xr:uid="{00000000-0005-0000-0000-00009A020000}"/>
    <cellStyle name="20% - Accent1 9" xfId="22790" hidden="1" xr:uid="{00000000-0005-0000-0000-000070020000}"/>
    <cellStyle name="20% - Accent1 9" xfId="19211" hidden="1" xr:uid="{00000000-0005-0000-0000-00006C020000}"/>
    <cellStyle name="20% - Accent1 9" xfId="29879" hidden="1" xr:uid="{00000000-0005-0000-0000-00007E020000}"/>
    <cellStyle name="20% - Accent1 9" xfId="31085" hidden="1" xr:uid="{00000000-0005-0000-0000-00008A020000}"/>
    <cellStyle name="20% - Accent1 9" xfId="22464" hidden="1" xr:uid="{00000000-0005-0000-0000-00006F020000}"/>
    <cellStyle name="20% - Accent1 9" xfId="13454" hidden="1" xr:uid="{00000000-0005-0000-0000-000067020000}"/>
    <cellStyle name="20% - Accent1 9" xfId="33279" hidden="1" xr:uid="{00000000-0005-0000-0000-00009D020000}"/>
    <cellStyle name="20% - Accent1 9" xfId="30902" hidden="1" xr:uid="{00000000-0005-0000-0000-000089020000}"/>
    <cellStyle name="20% - Accent1 9" xfId="28471" hidden="1" xr:uid="{00000000-0005-0000-0000-000074020000}"/>
    <cellStyle name="20% - Accent1 9" xfId="32671" hidden="1" xr:uid="{00000000-0005-0000-0000-000096020000}"/>
    <cellStyle name="20% - Accent1 9" xfId="33203" hidden="1" xr:uid="{00000000-0005-0000-0000-00009C020000}"/>
    <cellStyle name="20% - Accent1 9" xfId="1467" hidden="1" xr:uid="{00000000-0005-0000-0000-00005F020000}"/>
    <cellStyle name="20% - Accent1 9" xfId="30565" hidden="1" xr:uid="{00000000-0005-0000-0000-000086020000}"/>
    <cellStyle name="20% - Accent1 9" xfId="33540" hidden="1" xr:uid="{00000000-0005-0000-0000-00009F020000}"/>
    <cellStyle name="20% - Accent1 9" xfId="4983" hidden="1" xr:uid="{00000000-0005-0000-0000-000065020000}"/>
    <cellStyle name="20% - Accent1 9" xfId="31491" hidden="1" xr:uid="{00000000-0005-0000-0000-00008F020000}"/>
    <cellStyle name="20% - Accent1 9" xfId="4228" hidden="1" xr:uid="{00000000-0005-0000-0000-00006B020000}"/>
    <cellStyle name="20% - Accent1 9" xfId="29534" hidden="1" xr:uid="{00000000-0005-0000-0000-00007B020000}"/>
    <cellStyle name="20% - Accent1 9" xfId="801" hidden="1" xr:uid="{00000000-0005-0000-0000-00005D020000}"/>
    <cellStyle name="20% - Accent1 9" xfId="25632" hidden="1" xr:uid="{00000000-0005-0000-0000-000072020000}"/>
    <cellStyle name="20% - Accent2" xfId="4584" builtinId="34" hidden="1" customBuiltin="1"/>
    <cellStyle name="20% - Accent2" xfId="8080" builtinId="34" hidden="1" customBuiltin="1"/>
    <cellStyle name="20% - Accent2" xfId="14675" builtinId="34" hidden="1" customBuiltin="1"/>
    <cellStyle name="20% - Accent2" xfId="10914" builtinId="34" hidden="1" customBuiltin="1"/>
    <cellStyle name="20% - Accent2" xfId="10761" builtinId="34" hidden="1" customBuiltin="1"/>
    <cellStyle name="20% - Accent2" xfId="3983" builtinId="34" hidden="1" customBuiltin="1"/>
    <cellStyle name="20% - Accent2" xfId="3912" builtinId="34" hidden="1" customBuiltin="1"/>
    <cellStyle name="20% - Accent2" xfId="4020" builtinId="34" hidden="1" customBuiltin="1"/>
    <cellStyle name="20% - Accent2" xfId="6085" builtinId="34" hidden="1" customBuiltin="1"/>
    <cellStyle name="20% - Accent2" xfId="10751" builtinId="34" hidden="1" customBuiltin="1"/>
    <cellStyle name="20% - Accent2" xfId="292" builtinId="34" hidden="1" customBuiltin="1"/>
    <cellStyle name="20% - Accent2" xfId="8402" builtinId="34" hidden="1" customBuiltin="1"/>
    <cellStyle name="20% - Accent2" xfId="5425" builtinId="34" hidden="1" customBuiltin="1"/>
    <cellStyle name="20% - Accent2" xfId="6344" builtinId="34" hidden="1" customBuiltin="1"/>
    <cellStyle name="20% - Accent2" xfId="14239" builtinId="34" hidden="1" customBuiltin="1"/>
    <cellStyle name="20% - Accent2" xfId="255" builtinId="34" hidden="1" customBuiltin="1"/>
    <cellStyle name="20% - Accent2" xfId="14662" builtinId="34" hidden="1" customBuiltin="1"/>
    <cellStyle name="20% - Accent2" xfId="361" builtinId="34" hidden="1" customBuiltin="1"/>
    <cellStyle name="20% - Accent2" xfId="4252" builtinId="34" hidden="1" customBuiltin="1"/>
    <cellStyle name="20% - Accent2" xfId="326" builtinId="34" hidden="1" customBuiltin="1"/>
    <cellStyle name="20% - Accent2" xfId="3946" builtinId="34" hidden="1" customBuiltin="1"/>
    <cellStyle name="20% - Accent2" xfId="16921" builtinId="34" hidden="1" customBuiltin="1"/>
    <cellStyle name="20% - Accent2" xfId="14209" builtinId="34" hidden="1" customBuiltin="1"/>
    <cellStyle name="20% - Accent2" xfId="66" builtinId="34" hidden="1" customBuiltin="1"/>
    <cellStyle name="20% - Accent2" xfId="5595" builtinId="34" hidden="1" customBuiltin="1"/>
    <cellStyle name="20% - Accent2" xfId="25" builtinId="34" hidden="1" customBuiltin="1"/>
    <cellStyle name="20% - Accent2" xfId="8370" builtinId="34" hidden="1" customBuiltin="1"/>
    <cellStyle name="20% - Accent2" xfId="7904" builtinId="34" hidden="1" customBuiltin="1"/>
    <cellStyle name="20% - Accent2" xfId="10713" builtinId="34" hidden="1" customBuiltin="1"/>
    <cellStyle name="20% - Accent2" xfId="8298" builtinId="34" hidden="1" customBuiltin="1"/>
    <cellStyle name="20% - Accent2" xfId="4945" builtinId="34" hidden="1" customBuiltin="1"/>
    <cellStyle name="20% - Accent2" xfId="5525" builtinId="34" hidden="1" customBuiltin="1"/>
    <cellStyle name="20% - Accent2" xfId="7843" builtinId="34" hidden="1" customBuiltin="1"/>
    <cellStyle name="20% - Accent2" xfId="4322" builtinId="34" hidden="1" customBuiltin="1"/>
    <cellStyle name="20% - Accent2" xfId="6148" builtinId="34" hidden="1" customBuiltin="1"/>
    <cellStyle name="20% - Accent2" xfId="5850" builtinId="34" hidden="1" customBuiltin="1"/>
    <cellStyle name="20% - Accent2" xfId="14541" builtinId="34" hidden="1" customBuiltin="1"/>
    <cellStyle name="20% - Accent2" xfId="4054" builtinId="34" hidden="1" customBuiltin="1"/>
    <cellStyle name="20% - Accent2" xfId="14565" builtinId="34" hidden="1" customBuiltin="1"/>
    <cellStyle name="20% - Accent2" xfId="17024" builtinId="34" hidden="1" customBuiltin="1"/>
    <cellStyle name="20% - Accent2" xfId="14508" builtinId="34" hidden="1" customBuiltin="1"/>
    <cellStyle name="20% - Accent2" xfId="10944" builtinId="34" hidden="1" customBuiltin="1"/>
    <cellStyle name="20% - Accent2" xfId="5102" builtinId="34" hidden="1" customBuiltin="1"/>
    <cellStyle name="20% - Accent2" xfId="14597" builtinId="34" hidden="1" customBuiltin="1"/>
    <cellStyle name="20% - Accent2" xfId="11687" builtinId="34" hidden="1" customBuiltin="1"/>
    <cellStyle name="20% - Accent2" xfId="4810" builtinId="34" hidden="1" customBuiltin="1"/>
    <cellStyle name="20% - Accent2" xfId="218" builtinId="34" hidden="1" customBuiltin="1"/>
    <cellStyle name="20% - Accent2" xfId="100" builtinId="34" hidden="1" customBuiltin="1"/>
    <cellStyle name="20% - Accent2" xfId="142" builtinId="34" hidden="1" customBuiltin="1"/>
    <cellStyle name="20% - Accent2" xfId="184" builtinId="34" hidden="1" customBuiltin="1"/>
    <cellStyle name="20% - Accent2" xfId="4712" builtinId="34" hidden="1" customBuiltin="1"/>
    <cellStyle name="20% - Accent2" xfId="10846" builtinId="34" hidden="1" customBuiltin="1"/>
    <cellStyle name="20% - Accent2" xfId="34179" builtinId="34" customBuiltin="1"/>
    <cellStyle name="20% - Accent2 10" xfId="5084" hidden="1" xr:uid="{00000000-0005-0000-0000-0000E0020000}"/>
    <cellStyle name="20% - Accent2 10" xfId="28560" hidden="1" xr:uid="{00000000-0005-0000-0000-0000F1020000}"/>
    <cellStyle name="20% - Accent2 10" xfId="31278" hidden="1" xr:uid="{00000000-0005-0000-0000-000008030000}"/>
    <cellStyle name="20% - Accent2 10" xfId="5232" hidden="1" xr:uid="{00000000-0005-0000-0000-0000E1020000}"/>
    <cellStyle name="20% - Accent2 10" xfId="33555" hidden="1" xr:uid="{00000000-0005-0000-0000-00001B030000}"/>
    <cellStyle name="20% - Accent2 10" xfId="29970" hidden="1" xr:uid="{00000000-0005-0000-0000-0000FB020000}"/>
    <cellStyle name="20% - Accent2 10" xfId="6733" hidden="1" xr:uid="{00000000-0005-0000-0000-0000DC020000}"/>
    <cellStyle name="20% - Accent2 10" xfId="32762" hidden="1" xr:uid="{00000000-0005-0000-0000-000013030000}"/>
    <cellStyle name="20% - Accent2 10" xfId="32035" hidden="1" xr:uid="{00000000-0005-0000-0000-000016030000}"/>
    <cellStyle name="20% - Accent2 10" xfId="29536" hidden="1" xr:uid="{00000000-0005-0000-0000-0000F7020000}"/>
    <cellStyle name="20% - Accent2 10" xfId="7055" hidden="1" xr:uid="{00000000-0005-0000-0000-0000DD020000}"/>
    <cellStyle name="20% - Accent2 10" xfId="25995" hidden="1" xr:uid="{00000000-0005-0000-0000-0000EF020000}"/>
    <cellStyle name="20% - Accent2 10" xfId="30118" hidden="1" xr:uid="{00000000-0005-0000-0000-0000FD020000}"/>
    <cellStyle name="20% - Accent2 10" xfId="22829" hidden="1" xr:uid="{00000000-0005-0000-0000-0000EC020000}"/>
    <cellStyle name="20% - Accent2 10" xfId="33372" hidden="1" xr:uid="{00000000-0005-0000-0000-00001A030000}"/>
    <cellStyle name="20% - Accent2 10" xfId="31506" hidden="1" xr:uid="{00000000-0005-0000-0000-00000B030000}"/>
    <cellStyle name="20% - Accent2 10" xfId="29101" hidden="1" xr:uid="{00000000-0005-0000-0000-0000F9020000}"/>
    <cellStyle name="20% - Accent2 10" xfId="13835" hidden="1" xr:uid="{00000000-0005-0000-0000-0000E4020000}"/>
    <cellStyle name="20% - Accent2 10" xfId="33968" hidden="1" xr:uid="{00000000-0005-0000-0000-00001F030000}"/>
    <cellStyle name="20% - Accent2 10" xfId="32328" hidden="1" xr:uid="{00000000-0005-0000-0000-00000F030000}"/>
    <cellStyle name="20% - Accent2 10" xfId="28714" hidden="1" xr:uid="{00000000-0005-0000-0000-0000F3020000}"/>
    <cellStyle name="20% - Accent2 10" xfId="6250" hidden="1" xr:uid="{00000000-0005-0000-0000-0000E7020000}"/>
    <cellStyle name="20% - Accent2 10" xfId="19254" hidden="1" xr:uid="{00000000-0005-0000-0000-0000E8020000}"/>
    <cellStyle name="20% - Accent2 10" xfId="33892" hidden="1" xr:uid="{00000000-0005-0000-0000-00001E030000}"/>
    <cellStyle name="20% - Accent2 10" xfId="25674" hidden="1" xr:uid="{00000000-0005-0000-0000-0000EE020000}"/>
    <cellStyle name="20% - Accent2 10" xfId="32840" hidden="1" xr:uid="{00000000-0005-0000-0000-000014030000}"/>
    <cellStyle name="20% - Accent2 10" xfId="13493" hidden="1" xr:uid="{00000000-0005-0000-0000-0000E3020000}"/>
    <cellStyle name="20% - Accent2 10" xfId="31352" hidden="1" xr:uid="{00000000-0005-0000-0000-000009030000}"/>
    <cellStyle name="20% - Accent2 10" xfId="19918" hidden="1" xr:uid="{00000000-0005-0000-0000-0000EA020000}"/>
    <cellStyle name="20% - Accent2 10" xfId="31876" hidden="1" xr:uid="{00000000-0005-0000-0000-000010030000}"/>
    <cellStyle name="20% - Accent2 10" xfId="8132" hidden="1" xr:uid="{00000000-0005-0000-0000-0000DF020000}"/>
    <cellStyle name="20% - Accent2 10" xfId="32031" hidden="1" xr:uid="{00000000-0005-0000-0000-000017030000}"/>
    <cellStyle name="20% - Accent2 10" xfId="6287" hidden="1" xr:uid="{00000000-0005-0000-0000-0000E6020000}"/>
    <cellStyle name="20% - Accent2 10" xfId="32091" hidden="1" xr:uid="{00000000-0005-0000-0000-00000C030000}"/>
    <cellStyle name="20% - Accent2 10" xfId="1506" hidden="1" xr:uid="{00000000-0005-0000-0000-0000DB020000}"/>
    <cellStyle name="20% - Accent2 10" xfId="33631" hidden="1" xr:uid="{00000000-0005-0000-0000-00001C030000}"/>
    <cellStyle name="20% - Accent2 10" xfId="22507" hidden="1" xr:uid="{00000000-0005-0000-0000-0000EB020000}"/>
    <cellStyle name="20% - Accent2 10" xfId="29375" hidden="1" xr:uid="{00000000-0005-0000-0000-0000F5020000}"/>
    <cellStyle name="20% - Accent2 10" xfId="29454" hidden="1" xr:uid="{00000000-0005-0000-0000-0000F6020000}"/>
    <cellStyle name="20% - Accent2 10" xfId="29239" hidden="1" xr:uid="{00000000-0005-0000-0000-0000FF020000}"/>
    <cellStyle name="20% - Accent2 10" xfId="30426" hidden="1" xr:uid="{00000000-0005-0000-0000-000000030000}"/>
    <cellStyle name="20% - Accent2 10" xfId="30502" hidden="1" xr:uid="{00000000-0005-0000-0000-000001030000}"/>
    <cellStyle name="20% - Accent2 10" xfId="30580" hidden="1" xr:uid="{00000000-0005-0000-0000-000002030000}"/>
    <cellStyle name="20% - Accent2 10" xfId="30763" hidden="1" xr:uid="{00000000-0005-0000-0000-000003030000}"/>
    <cellStyle name="20% - Accent2 10" xfId="30839" hidden="1" xr:uid="{00000000-0005-0000-0000-000004030000}"/>
    <cellStyle name="20% - Accent2 10" xfId="30917" hidden="1" xr:uid="{00000000-0005-0000-0000-000005030000}"/>
    <cellStyle name="20% - Accent2 10" xfId="31100" hidden="1" xr:uid="{00000000-0005-0000-0000-000006030000}"/>
    <cellStyle name="20% - Accent2 10" xfId="31176" hidden="1" xr:uid="{00000000-0005-0000-0000-000007030000}"/>
    <cellStyle name="20% - Accent2 10" xfId="31893" hidden="1" xr:uid="{00000000-0005-0000-0000-000011030000}"/>
    <cellStyle name="20% - Accent2 10" xfId="28486" hidden="1" xr:uid="{00000000-0005-0000-0000-0000F0020000}"/>
    <cellStyle name="20% - Accent2 10" xfId="29243" hidden="1" xr:uid="{00000000-0005-0000-0000-0000FE020000}"/>
    <cellStyle name="20% - Accent2 10" xfId="32686" hidden="1" xr:uid="{00000000-0005-0000-0000-000012030000}"/>
    <cellStyle name="20% - Accent2 10" xfId="843" hidden="1" xr:uid="{00000000-0005-0000-0000-0000D9020000}"/>
    <cellStyle name="20% - Accent2 10" xfId="1164" hidden="1" xr:uid="{00000000-0005-0000-0000-0000DA020000}"/>
    <cellStyle name="20% - Accent2 10" xfId="29894" hidden="1" xr:uid="{00000000-0005-0000-0000-0000FA020000}"/>
    <cellStyle name="20% - Accent2 10" xfId="31428" hidden="1" xr:uid="{00000000-0005-0000-0000-00000A030000}"/>
    <cellStyle name="20% - Accent2 10" xfId="23171" hidden="1" xr:uid="{00000000-0005-0000-0000-0000ED020000}"/>
    <cellStyle name="20% - Accent2 10" xfId="7401" hidden="1" xr:uid="{00000000-0005-0000-0000-0000DE020000}"/>
    <cellStyle name="20% - Accent2 10" xfId="29299" hidden="1" xr:uid="{00000000-0005-0000-0000-0000F4020000}"/>
    <cellStyle name="20% - Accent2 10" xfId="32167" hidden="1" xr:uid="{00000000-0005-0000-0000-00000D030000}"/>
    <cellStyle name="20% - Accent2 10" xfId="32246" hidden="1" xr:uid="{00000000-0005-0000-0000-00000E030000}"/>
    <cellStyle name="20% - Accent2 10" xfId="30048" hidden="1" xr:uid="{00000000-0005-0000-0000-0000FC020000}"/>
    <cellStyle name="20% - Accent2 10" xfId="33709" hidden="1" xr:uid="{00000000-0005-0000-0000-00001D030000}"/>
    <cellStyle name="20% - Accent2 10" xfId="13172" hidden="1" xr:uid="{00000000-0005-0000-0000-0000E2020000}"/>
    <cellStyle name="20% - Accent2 10" xfId="14460" hidden="1" xr:uid="{00000000-0005-0000-0000-0000E5020000}"/>
    <cellStyle name="20% - Accent2 10" xfId="29084" hidden="1" xr:uid="{00000000-0005-0000-0000-0000F8020000}"/>
    <cellStyle name="20% - Accent2 10" xfId="32910" hidden="1" xr:uid="{00000000-0005-0000-0000-000015030000}"/>
    <cellStyle name="20% - Accent2 10" xfId="519" hidden="1" xr:uid="{00000000-0005-0000-0000-0000D8020000}"/>
    <cellStyle name="20% - Accent2 10" xfId="33294" hidden="1" xr:uid="{00000000-0005-0000-0000-000019030000}"/>
    <cellStyle name="20% - Accent2 10" xfId="19576" hidden="1" xr:uid="{00000000-0005-0000-0000-0000E9020000}"/>
    <cellStyle name="20% - Accent2 10" xfId="28636" hidden="1" xr:uid="{00000000-0005-0000-0000-0000F2020000}"/>
    <cellStyle name="20% - Accent2 10" xfId="33218" hidden="1" xr:uid="{00000000-0005-0000-0000-000018030000}"/>
    <cellStyle name="20% - Accent2 11" xfId="555" hidden="1" xr:uid="{00000000-0005-0000-0000-000020030000}"/>
    <cellStyle name="20% - Accent2 11" xfId="7867" hidden="1" xr:uid="{00000000-0005-0000-0000-00002E030000}"/>
    <cellStyle name="20% - Accent2 11" xfId="13871" hidden="1" xr:uid="{00000000-0005-0000-0000-00002C030000}"/>
    <cellStyle name="20% - Accent2 11" xfId="14058" hidden="1" xr:uid="{00000000-0005-0000-0000-00002D030000}"/>
    <cellStyle name="20% - Accent2 11" xfId="28649" hidden="1" xr:uid="{00000000-0005-0000-0000-00003A030000}"/>
    <cellStyle name="20% - Accent2 11" xfId="22544" hidden="1" xr:uid="{00000000-0005-0000-0000-000033030000}"/>
    <cellStyle name="20% - Accent2 11" xfId="4159" hidden="1" xr:uid="{00000000-0005-0000-0000-000028030000}"/>
    <cellStyle name="20% - Accent2 11" xfId="7437" hidden="1" xr:uid="{00000000-0005-0000-0000-000026030000}"/>
    <cellStyle name="20% - Accent2 11" xfId="7657" hidden="1" xr:uid="{00000000-0005-0000-0000-000027030000}"/>
    <cellStyle name="20% - Accent2 11" xfId="32283" hidden="1" xr:uid="{00000000-0005-0000-0000-00005F030000}"/>
    <cellStyle name="20% - Accent2 11" xfId="33231" hidden="1" xr:uid="{00000000-0005-0000-0000-000060030000}"/>
    <cellStyle name="20% - Accent2 11" xfId="33307" hidden="1" xr:uid="{00000000-0005-0000-0000-000061030000}"/>
    <cellStyle name="20% - Accent2 11" xfId="30515" hidden="1" xr:uid="{00000000-0005-0000-0000-000049030000}"/>
    <cellStyle name="20% - Accent2 11" xfId="32292" hidden="1" xr:uid="{00000000-0005-0000-0000-000057030000}"/>
    <cellStyle name="20% - Accent2 11" xfId="879" hidden="1" xr:uid="{00000000-0005-0000-0000-000021030000}"/>
    <cellStyle name="20% - Accent2 11" xfId="30593" hidden="1" xr:uid="{00000000-0005-0000-0000-00004A030000}"/>
    <cellStyle name="20% - Accent2 11" xfId="30439" hidden="1" xr:uid="{00000000-0005-0000-0000-000048030000}"/>
    <cellStyle name="20% - Accent2 11" xfId="19612" hidden="1" xr:uid="{00000000-0005-0000-0000-000031030000}"/>
    <cellStyle name="20% - Accent2 11" xfId="19954" hidden="1" xr:uid="{00000000-0005-0000-0000-000032030000}"/>
    <cellStyle name="20% - Accent2 11" xfId="7091" hidden="1" xr:uid="{00000000-0005-0000-0000-000025030000}"/>
    <cellStyle name="20% - Accent2 11" xfId="1542" hidden="1" xr:uid="{00000000-0005-0000-0000-000023030000}"/>
    <cellStyle name="20% - Accent2 11" xfId="30852" hidden="1" xr:uid="{00000000-0005-0000-0000-00004C030000}"/>
    <cellStyle name="20% - Accent2 11" xfId="6769" hidden="1" xr:uid="{00000000-0005-0000-0000-000024030000}"/>
    <cellStyle name="20% - Accent2 11" xfId="28981" hidden="1" xr:uid="{00000000-0005-0000-0000-000040030000}"/>
    <cellStyle name="20% - Accent2 11" xfId="28499" hidden="1" xr:uid="{00000000-0005-0000-0000-000038030000}"/>
    <cellStyle name="20% - Accent2 11" xfId="32699" hidden="1" xr:uid="{00000000-0005-0000-0000-00005A030000}"/>
    <cellStyle name="20% - Accent2 11" xfId="31773" hidden="1" xr:uid="{00000000-0005-0000-0000-000058030000}"/>
    <cellStyle name="20% - Accent2 11" xfId="31519" hidden="1" xr:uid="{00000000-0005-0000-0000-000053030000}"/>
    <cellStyle name="20% - Accent2 11" xfId="30776" hidden="1" xr:uid="{00000000-0005-0000-0000-00004B030000}"/>
    <cellStyle name="20% - Accent2 11" xfId="31844" hidden="1" xr:uid="{00000000-0005-0000-0000-000059030000}"/>
    <cellStyle name="20% - Accent2 11" xfId="29491" hidden="1" xr:uid="{00000000-0005-0000-0000-000047030000}"/>
    <cellStyle name="20% - Accent2 11" xfId="29500" hidden="1" xr:uid="{00000000-0005-0000-0000-00003F030000}"/>
    <cellStyle name="20% - Accent2 11" xfId="26031" hidden="1" xr:uid="{00000000-0005-0000-0000-000037030000}"/>
    <cellStyle name="20% - Accent2 11" xfId="23207" hidden="1" xr:uid="{00000000-0005-0000-0000-000035030000}"/>
    <cellStyle name="20% - Accent2 11" xfId="19291" hidden="1" xr:uid="{00000000-0005-0000-0000-000030030000}"/>
    <cellStyle name="20% - Accent2 11" xfId="31441" hidden="1" xr:uid="{00000000-0005-0000-0000-000052030000}"/>
    <cellStyle name="20% - Accent2 11" xfId="25710" hidden="1" xr:uid="{00000000-0005-0000-0000-000036030000}"/>
    <cellStyle name="20% - Accent2 11" xfId="31113" hidden="1" xr:uid="{00000000-0005-0000-0000-00004E030000}"/>
    <cellStyle name="20% - Accent2 11" xfId="29523" hidden="1" xr:uid="{00000000-0005-0000-0000-000046030000}"/>
    <cellStyle name="20% - Accent2 11" xfId="29388" hidden="1" xr:uid="{00000000-0005-0000-0000-00003D030000}"/>
    <cellStyle name="20% - Accent2 11" xfId="28727" hidden="1" xr:uid="{00000000-0005-0000-0000-00003B030000}"/>
    <cellStyle name="20% - Accent2 11" xfId="33905" hidden="1" xr:uid="{00000000-0005-0000-0000-000066030000}"/>
    <cellStyle name="20% - Accent2 11" xfId="7532" hidden="1" xr:uid="{00000000-0005-0000-0000-00002F030000}"/>
    <cellStyle name="20% - Accent2 11" xfId="29312" hidden="1" xr:uid="{00000000-0005-0000-0000-00003C030000}"/>
    <cellStyle name="20% - Accent2 11" xfId="29467" hidden="1" xr:uid="{00000000-0005-0000-0000-00003E030000}"/>
    <cellStyle name="20% - Accent2 11" xfId="30930" hidden="1" xr:uid="{00000000-0005-0000-0000-00004D030000}"/>
    <cellStyle name="20% - Accent2 11" xfId="30061" hidden="1" xr:uid="{00000000-0005-0000-0000-000044030000}"/>
    <cellStyle name="20% - Accent2 11" xfId="29907" hidden="1" xr:uid="{00000000-0005-0000-0000-000042030000}"/>
    <cellStyle name="20% - Accent2 11" xfId="1200" hidden="1" xr:uid="{00000000-0005-0000-0000-000022030000}"/>
    <cellStyle name="20% - Accent2 11" xfId="33722" hidden="1" xr:uid="{00000000-0005-0000-0000-000065030000}"/>
    <cellStyle name="20% - Accent2 11" xfId="29983" hidden="1" xr:uid="{00000000-0005-0000-0000-000043030000}"/>
    <cellStyle name="20% - Accent2 11" xfId="30090" hidden="1" xr:uid="{00000000-0005-0000-0000-000045030000}"/>
    <cellStyle name="20% - Accent2 11" xfId="32104" hidden="1" xr:uid="{00000000-0005-0000-0000-000054030000}"/>
    <cellStyle name="20% - Accent2 11" xfId="32180" hidden="1" xr:uid="{00000000-0005-0000-0000-000055030000}"/>
    <cellStyle name="20% - Accent2 11" xfId="33644" hidden="1" xr:uid="{00000000-0005-0000-0000-000064030000}"/>
    <cellStyle name="20% - Accent2 11" xfId="33385" hidden="1" xr:uid="{00000000-0005-0000-0000-000062030000}"/>
    <cellStyle name="20% - Accent2 11" xfId="33568" hidden="1" xr:uid="{00000000-0005-0000-0000-000063030000}"/>
    <cellStyle name="20% - Accent2 11" xfId="29052" hidden="1" xr:uid="{00000000-0005-0000-0000-000041030000}"/>
    <cellStyle name="20% - Accent2 11" xfId="28573" hidden="1" xr:uid="{00000000-0005-0000-0000-000039030000}"/>
    <cellStyle name="20% - Accent2 11" xfId="32882" hidden="1" xr:uid="{00000000-0005-0000-0000-00005D030000}"/>
    <cellStyle name="20% - Accent2 11" xfId="32315" hidden="1" xr:uid="{00000000-0005-0000-0000-00005E030000}"/>
    <cellStyle name="20% - Accent2 11" xfId="32775" hidden="1" xr:uid="{00000000-0005-0000-0000-00005B030000}"/>
    <cellStyle name="20% - Accent2 11" xfId="32853" hidden="1" xr:uid="{00000000-0005-0000-0000-00005C030000}"/>
    <cellStyle name="20% - Accent2 11" xfId="4864" hidden="1" xr:uid="{00000000-0005-0000-0000-000029030000}"/>
    <cellStyle name="20% - Accent2 11" xfId="13208" hidden="1" xr:uid="{00000000-0005-0000-0000-00002A030000}"/>
    <cellStyle name="20% - Accent2 11" xfId="13529" hidden="1" xr:uid="{00000000-0005-0000-0000-00002B030000}"/>
    <cellStyle name="20% - Accent2 11" xfId="31291" hidden="1" xr:uid="{00000000-0005-0000-0000-000050030000}"/>
    <cellStyle name="20% - Accent2 11" xfId="22865" hidden="1" xr:uid="{00000000-0005-0000-0000-000034030000}"/>
    <cellStyle name="20% - Accent2 11" xfId="32259" hidden="1" xr:uid="{00000000-0005-0000-0000-000056030000}"/>
    <cellStyle name="20% - Accent2 11" xfId="31365" hidden="1" xr:uid="{00000000-0005-0000-0000-000051030000}"/>
    <cellStyle name="20% - Accent2 11" xfId="31189" hidden="1" xr:uid="{00000000-0005-0000-0000-00004F030000}"/>
    <cellStyle name="20% - Accent2 11" xfId="33981" hidden="1" xr:uid="{00000000-0005-0000-0000-000067030000}"/>
    <cellStyle name="20% - Accent2 12" xfId="30606" hidden="1" xr:uid="{00000000-0005-0000-0000-000092030000}"/>
    <cellStyle name="20% - Accent2 12" xfId="31532" hidden="1" xr:uid="{00000000-0005-0000-0000-00009B030000}"/>
    <cellStyle name="20% - Accent2 12" xfId="30943" hidden="1" xr:uid="{00000000-0005-0000-0000-000095030000}"/>
    <cellStyle name="20% - Accent2 12" xfId="32931" hidden="1" xr:uid="{00000000-0005-0000-0000-0000A5030000}"/>
    <cellStyle name="20% - Accent2 12" xfId="31814" hidden="1" xr:uid="{00000000-0005-0000-0000-0000A6030000}"/>
    <cellStyle name="20% - Accent2 12" xfId="29014" hidden="1" xr:uid="{00000000-0005-0000-0000-00008F030000}"/>
    <cellStyle name="20% - Accent2 12" xfId="29921" hidden="1" xr:uid="{00000000-0005-0000-0000-00008A030000}"/>
    <cellStyle name="20% - Accent2 12" xfId="29326" hidden="1" xr:uid="{00000000-0005-0000-0000-000084030000}"/>
    <cellStyle name="20% - Accent2 12" xfId="33398" hidden="1" xr:uid="{00000000-0005-0000-0000-0000AA030000}"/>
    <cellStyle name="20% - Accent2 12" xfId="33582" hidden="1" xr:uid="{00000000-0005-0000-0000-0000AB030000}"/>
    <cellStyle name="20% - Accent2 12" xfId="26065" hidden="1" xr:uid="{00000000-0005-0000-0000-00007F030000}"/>
    <cellStyle name="20% - Accent2 12" xfId="19646" hidden="1" xr:uid="{00000000-0005-0000-0000-000079030000}"/>
    <cellStyle name="20% - Accent2 12" xfId="31379" hidden="1" xr:uid="{00000000-0005-0000-0000-000099030000}"/>
    <cellStyle name="20% - Accent2 12" xfId="32360" hidden="1" xr:uid="{00000000-0005-0000-0000-00009F030000}"/>
    <cellStyle name="20% - Accent2 12" xfId="32272" hidden="1" xr:uid="{00000000-0005-0000-0000-00009E030000}"/>
    <cellStyle name="20% - Accent2 12" xfId="914" hidden="1" xr:uid="{00000000-0005-0000-0000-000069030000}"/>
    <cellStyle name="20% - Accent2 12" xfId="31931" hidden="1" xr:uid="{00000000-0005-0000-0000-0000A0030000}"/>
    <cellStyle name="20% - Accent2 12" xfId="4544" hidden="1" xr:uid="{00000000-0005-0000-0000-000077030000}"/>
    <cellStyle name="20% - Accent2 12" xfId="33245" hidden="1" xr:uid="{00000000-0005-0000-0000-0000A8030000}"/>
    <cellStyle name="20% - Accent2 12" xfId="31202" hidden="1" xr:uid="{00000000-0005-0000-0000-000097030000}"/>
    <cellStyle name="20% - Accent2 12" xfId="28740" hidden="1" xr:uid="{00000000-0005-0000-0000-000083030000}"/>
    <cellStyle name="20% - Accent2 12" xfId="7125" hidden="1" xr:uid="{00000000-0005-0000-0000-00006D030000}"/>
    <cellStyle name="20% - Accent2 12" xfId="31454" hidden="1" xr:uid="{00000000-0005-0000-0000-00009A030000}"/>
    <cellStyle name="20% - Accent2 12" xfId="31806" hidden="1" xr:uid="{00000000-0005-0000-0000-0000A7030000}"/>
    <cellStyle name="20% - Accent2 12" xfId="13905" hidden="1" xr:uid="{00000000-0005-0000-0000-000074030000}"/>
    <cellStyle name="20% - Accent2 12" xfId="32866" hidden="1" xr:uid="{00000000-0005-0000-0000-0000A4030000}"/>
    <cellStyle name="20% - Accent2 12" xfId="14780" hidden="1" xr:uid="{00000000-0005-0000-0000-000075030000}"/>
    <cellStyle name="20% - Accent2 12" xfId="23241" hidden="1" xr:uid="{00000000-0005-0000-0000-00007D030000}"/>
    <cellStyle name="20% - Accent2 12" xfId="28512" hidden="1" xr:uid="{00000000-0005-0000-0000-000080030000}"/>
    <cellStyle name="20% - Accent2 12" xfId="32713" hidden="1" xr:uid="{00000000-0005-0000-0000-0000A2030000}"/>
    <cellStyle name="20% - Accent2 12" xfId="28662" hidden="1" xr:uid="{00000000-0005-0000-0000-000082030000}"/>
    <cellStyle name="20% - Accent2 12" xfId="29401" hidden="1" xr:uid="{00000000-0005-0000-0000-000085030000}"/>
    <cellStyle name="20% - Accent2 12" xfId="13563" hidden="1" xr:uid="{00000000-0005-0000-0000-000073030000}"/>
    <cellStyle name="20% - Accent2 12" xfId="19326" hidden="1" xr:uid="{00000000-0005-0000-0000-000078030000}"/>
    <cellStyle name="20% - Accent2 12" xfId="30528" hidden="1" xr:uid="{00000000-0005-0000-0000-000091030000}"/>
    <cellStyle name="20% - Accent2 12" xfId="32788" hidden="1" xr:uid="{00000000-0005-0000-0000-0000A3030000}"/>
    <cellStyle name="20% - Accent2 12" xfId="22579" hidden="1" xr:uid="{00000000-0005-0000-0000-00007B030000}"/>
    <cellStyle name="20% - Accent2 12" xfId="13243" hidden="1" xr:uid="{00000000-0005-0000-0000-000072030000}"/>
    <cellStyle name="20% - Accent2 12" xfId="33994" hidden="1" xr:uid="{00000000-0005-0000-0000-0000AF030000}"/>
    <cellStyle name="20% - Accent2 12" xfId="8508" hidden="1" xr:uid="{00000000-0005-0000-0000-00006F030000}"/>
    <cellStyle name="20% - Accent2 12" xfId="33919" hidden="1" xr:uid="{00000000-0005-0000-0000-0000AE030000}"/>
    <cellStyle name="20% - Accent2 12" xfId="29139" hidden="1" xr:uid="{00000000-0005-0000-0000-000088030000}"/>
    <cellStyle name="20% - Accent2 12" xfId="29022" hidden="1" xr:uid="{00000000-0005-0000-0000-00008E030000}"/>
    <cellStyle name="20% - Accent2 12" xfId="25745" hidden="1" xr:uid="{00000000-0005-0000-0000-00007E030000}"/>
    <cellStyle name="20% - Accent2 12" xfId="30453" hidden="1" xr:uid="{00000000-0005-0000-0000-000090030000}"/>
    <cellStyle name="20% - Accent2 12" xfId="30790" hidden="1" xr:uid="{00000000-0005-0000-0000-000093030000}"/>
    <cellStyle name="20% - Accent2 12" xfId="33735" hidden="1" xr:uid="{00000000-0005-0000-0000-0000AD030000}"/>
    <cellStyle name="20% - Accent2 12" xfId="29480" hidden="1" xr:uid="{00000000-0005-0000-0000-000086030000}"/>
    <cellStyle name="20% - Accent2 12" xfId="31127" hidden="1" xr:uid="{00000000-0005-0000-0000-000096030000}"/>
    <cellStyle name="20% - Accent2 12" xfId="7471" hidden="1" xr:uid="{00000000-0005-0000-0000-00006E030000}"/>
    <cellStyle name="20% - Accent2 12" xfId="28993" hidden="1" xr:uid="{00000000-0005-0000-0000-000089030000}"/>
    <cellStyle name="20% - Accent2 12" xfId="33657" hidden="1" xr:uid="{00000000-0005-0000-0000-0000AC030000}"/>
    <cellStyle name="20% - Accent2 12" xfId="30074" hidden="1" xr:uid="{00000000-0005-0000-0000-00008C030000}"/>
    <cellStyle name="20% - Accent2 12" xfId="589" hidden="1" xr:uid="{00000000-0005-0000-0000-000068030000}"/>
    <cellStyle name="20% - Accent2 12" xfId="33320" hidden="1" xr:uid="{00000000-0005-0000-0000-0000A9030000}"/>
    <cellStyle name="20% - Accent2 12" xfId="1234" hidden="1" xr:uid="{00000000-0005-0000-0000-00006A030000}"/>
    <cellStyle name="20% - Accent2 12" xfId="30865" hidden="1" xr:uid="{00000000-0005-0000-0000-000094030000}"/>
    <cellStyle name="20% - Accent2 12" xfId="32118" hidden="1" xr:uid="{00000000-0005-0000-0000-00009C030000}"/>
    <cellStyle name="20% - Accent2 12" xfId="31785" hidden="1" xr:uid="{00000000-0005-0000-0000-0000A1030000}"/>
    <cellStyle name="20% - Accent2 12" xfId="22899" hidden="1" xr:uid="{00000000-0005-0000-0000-00007C030000}"/>
    <cellStyle name="20% - Accent2 12" xfId="4629" hidden="1" xr:uid="{00000000-0005-0000-0000-000076030000}"/>
    <cellStyle name="20% - Accent2 12" xfId="5483" hidden="1" xr:uid="{00000000-0005-0000-0000-000070030000}"/>
    <cellStyle name="20% - Accent2 12" xfId="4348" hidden="1" xr:uid="{00000000-0005-0000-0000-000071030000}"/>
    <cellStyle name="20% - Accent2 12" xfId="32193" hidden="1" xr:uid="{00000000-0005-0000-0000-00009D030000}"/>
    <cellStyle name="20% - Accent2 12" xfId="31304" hidden="1" xr:uid="{00000000-0005-0000-0000-000098030000}"/>
    <cellStyle name="20% - Accent2 12" xfId="29996" hidden="1" xr:uid="{00000000-0005-0000-0000-00008B030000}"/>
    <cellStyle name="20% - Accent2 12" xfId="1576" hidden="1" xr:uid="{00000000-0005-0000-0000-00006B030000}"/>
    <cellStyle name="20% - Accent2 12" xfId="6804" hidden="1" xr:uid="{00000000-0005-0000-0000-00006C030000}"/>
    <cellStyle name="20% - Accent2 12" xfId="28587" hidden="1" xr:uid="{00000000-0005-0000-0000-000081030000}"/>
    <cellStyle name="20% - Accent2 12" xfId="30139" hidden="1" xr:uid="{00000000-0005-0000-0000-00008D030000}"/>
    <cellStyle name="20% - Accent2 12" xfId="29568" hidden="1" xr:uid="{00000000-0005-0000-0000-000087030000}"/>
    <cellStyle name="20% - Accent2 12" xfId="19988" hidden="1" xr:uid="{00000000-0005-0000-0000-00007A030000}"/>
    <cellStyle name="20% - Accent2 13" xfId="30980" hidden="1" xr:uid="{00000000-0005-0000-0000-0000BF030000}"/>
    <cellStyle name="20% - Accent2 13" xfId="32383" hidden="1" xr:uid="{00000000-0005-0000-0000-0000C2030000}"/>
    <cellStyle name="20% - Accent2 13" xfId="33097" hidden="1" xr:uid="{00000000-0005-0000-0000-0000C5030000}"/>
    <cellStyle name="20% - Accent2 13" xfId="31545" hidden="1" xr:uid="{00000000-0005-0000-0000-0000C0030000}"/>
    <cellStyle name="20% - Accent2 13" xfId="29591" hidden="1" xr:uid="{00000000-0005-0000-0000-0000BA030000}"/>
    <cellStyle name="20% - Accent2 13" xfId="33435" hidden="1" xr:uid="{00000000-0005-0000-0000-0000C6030000}"/>
    <cellStyle name="20% - Accent2 13" xfId="31660" hidden="1" xr:uid="{00000000-0005-0000-0000-0000C1030000}"/>
    <cellStyle name="20% - Accent2 13" xfId="29764" hidden="1" xr:uid="{00000000-0005-0000-0000-0000BB030000}"/>
    <cellStyle name="20% - Accent2 13" xfId="32949" hidden="1" xr:uid="{00000000-0005-0000-0000-0000C4030000}"/>
    <cellStyle name="20% - Accent2 13" xfId="33772" hidden="1" xr:uid="{00000000-0005-0000-0000-0000C7030000}"/>
    <cellStyle name="20% - Accent2 13" xfId="30643" hidden="1" xr:uid="{00000000-0005-0000-0000-0000BE030000}"/>
    <cellStyle name="20% - Accent2 13" xfId="18122" hidden="1" xr:uid="{00000000-0005-0000-0000-0000B5030000}"/>
    <cellStyle name="20% - Accent2 13" xfId="28753" hidden="1" xr:uid="{00000000-0005-0000-0000-0000B8030000}"/>
    <cellStyle name="20% - Accent2 13" xfId="28868" hidden="1" xr:uid="{00000000-0005-0000-0000-0000B9030000}"/>
    <cellStyle name="20% - Accent2 13" xfId="32556" hidden="1" xr:uid="{00000000-0005-0000-0000-0000C3030000}"/>
    <cellStyle name="20% - Accent2 13" xfId="30157" hidden="1" xr:uid="{00000000-0005-0000-0000-0000BC030000}"/>
    <cellStyle name="20% - Accent2 13" xfId="15754" hidden="1" xr:uid="{00000000-0005-0000-0000-0000B4030000}"/>
    <cellStyle name="20% - Accent2 13" xfId="2877" hidden="1" xr:uid="{00000000-0005-0000-0000-0000B1030000}"/>
    <cellStyle name="20% - Accent2 13" xfId="30305" hidden="1" xr:uid="{00000000-0005-0000-0000-0000BD030000}"/>
    <cellStyle name="20% - Accent2 13" xfId="24575" hidden="1" xr:uid="{00000000-0005-0000-0000-0000B7030000}"/>
    <cellStyle name="20% - Accent2 13" xfId="9503" hidden="1" xr:uid="{00000000-0005-0000-0000-0000B2030000}"/>
    <cellStyle name="20% - Accent2 13" xfId="12016" hidden="1" xr:uid="{00000000-0005-0000-0000-0000B3030000}"/>
    <cellStyle name="20% - Accent2 13" xfId="21391" hidden="1" xr:uid="{00000000-0005-0000-0000-0000B6030000}"/>
    <cellStyle name="20% - Accent2 13" xfId="1611" hidden="1" xr:uid="{00000000-0005-0000-0000-0000B0030000}"/>
    <cellStyle name="20% - Accent2 3 2 3 2" xfId="31056" hidden="1" xr:uid="{00000000-0005-0000-0000-0000D7030000}"/>
    <cellStyle name="20% - Accent2 3 2 3 2" xfId="31621" hidden="1" xr:uid="{00000000-0005-0000-0000-0000D8030000}"/>
    <cellStyle name="20% - Accent2 3 2 3 2" xfId="31736" hidden="1" xr:uid="{00000000-0005-0000-0000-0000D9030000}"/>
    <cellStyle name="20% - Accent2 3 2 3 2" xfId="32459" hidden="1" xr:uid="{00000000-0005-0000-0000-0000DA030000}"/>
    <cellStyle name="20% - Accent2 3 2 3 2" xfId="32632" hidden="1" xr:uid="{00000000-0005-0000-0000-0000DB030000}"/>
    <cellStyle name="20% - Accent2 3 2 3 2" xfId="33025" hidden="1" xr:uid="{00000000-0005-0000-0000-0000DC030000}"/>
    <cellStyle name="20% - Accent2 3 2 3 2" xfId="33173" hidden="1" xr:uid="{00000000-0005-0000-0000-0000DD030000}"/>
    <cellStyle name="20% - Accent2 3 2 3 2" xfId="33511" hidden="1" xr:uid="{00000000-0005-0000-0000-0000DE030000}"/>
    <cellStyle name="20% - Accent2 3 2 3 2" xfId="33848" hidden="1" xr:uid="{00000000-0005-0000-0000-0000DF030000}"/>
    <cellStyle name="20% - Accent2 3 2 3 2" xfId="24660" hidden="1" xr:uid="{00000000-0005-0000-0000-0000CF030000}"/>
    <cellStyle name="20% - Accent2 3 2 3 2" xfId="28829" hidden="1" xr:uid="{00000000-0005-0000-0000-0000D0030000}"/>
    <cellStyle name="20% - Accent2 3 2 3 2" xfId="28944" hidden="1" xr:uid="{00000000-0005-0000-0000-0000D1030000}"/>
    <cellStyle name="20% - Accent2 3 2 3 2" xfId="29667" hidden="1" xr:uid="{00000000-0005-0000-0000-0000D2030000}"/>
    <cellStyle name="20% - Accent2 3 2 3 2" xfId="29840" hidden="1" xr:uid="{00000000-0005-0000-0000-0000D3030000}"/>
    <cellStyle name="20% - Accent2 3 2 3 2" xfId="30233" hidden="1" xr:uid="{00000000-0005-0000-0000-0000D4030000}"/>
    <cellStyle name="20% - Accent2 3 2 3 2" xfId="30381" hidden="1" xr:uid="{00000000-0005-0000-0000-0000D5030000}"/>
    <cellStyle name="20% - Accent2 3 2 3 2" xfId="30719" hidden="1" xr:uid="{00000000-0005-0000-0000-0000D6030000}"/>
    <cellStyle name="20% - Accent2 3 2 3 2" xfId="12101" hidden="1" xr:uid="{00000000-0005-0000-0000-0000CB030000}"/>
    <cellStyle name="20% - Accent2 3 2 3 2" xfId="15839" hidden="1" xr:uid="{00000000-0005-0000-0000-0000CC030000}"/>
    <cellStyle name="20% - Accent2 3 2 3 2" xfId="18207" hidden="1" xr:uid="{00000000-0005-0000-0000-0000CD030000}"/>
    <cellStyle name="20% - Accent2 3 2 3 2" xfId="21476" hidden="1" xr:uid="{00000000-0005-0000-0000-0000CE030000}"/>
    <cellStyle name="20% - Accent2 3 2 3 2" xfId="2962" hidden="1" xr:uid="{00000000-0005-0000-0000-0000C9030000}"/>
    <cellStyle name="20% - Accent2 3 2 3 2" xfId="9588" hidden="1" xr:uid="{00000000-0005-0000-0000-0000CA030000}"/>
    <cellStyle name="20% - Accent2 3 2 3 2" xfId="1696" hidden="1" xr:uid="{00000000-0005-0000-0000-0000C8030000}"/>
    <cellStyle name="20% - Accent2 3 2 4 2" xfId="31009" hidden="1" xr:uid="{00000000-0005-0000-0000-0000EF030000}"/>
    <cellStyle name="20% - Accent2 3 2 4 2" xfId="31574" hidden="1" xr:uid="{00000000-0005-0000-0000-0000F0030000}"/>
    <cellStyle name="20% - Accent2 3 2 4 2" xfId="31689" hidden="1" xr:uid="{00000000-0005-0000-0000-0000F1030000}"/>
    <cellStyle name="20% - Accent2 3 2 4 2" xfId="32412" hidden="1" xr:uid="{00000000-0005-0000-0000-0000F2030000}"/>
    <cellStyle name="20% - Accent2 3 2 4 2" xfId="32585" hidden="1" xr:uid="{00000000-0005-0000-0000-0000F3030000}"/>
    <cellStyle name="20% - Accent2 3 2 4 2" xfId="32978" hidden="1" xr:uid="{00000000-0005-0000-0000-0000F4030000}"/>
    <cellStyle name="20% - Accent2 3 2 4 2" xfId="33126" hidden="1" xr:uid="{00000000-0005-0000-0000-0000F5030000}"/>
    <cellStyle name="20% - Accent2 3 2 4 2" xfId="33464" hidden="1" xr:uid="{00000000-0005-0000-0000-0000F6030000}"/>
    <cellStyle name="20% - Accent2 3 2 4 2" xfId="33801" hidden="1" xr:uid="{00000000-0005-0000-0000-0000F7030000}"/>
    <cellStyle name="20% - Accent2 3 2 4 2" xfId="24613" hidden="1" xr:uid="{00000000-0005-0000-0000-0000E7030000}"/>
    <cellStyle name="20% - Accent2 3 2 4 2" xfId="28782" hidden="1" xr:uid="{00000000-0005-0000-0000-0000E8030000}"/>
    <cellStyle name="20% - Accent2 3 2 4 2" xfId="28897" hidden="1" xr:uid="{00000000-0005-0000-0000-0000E9030000}"/>
    <cellStyle name="20% - Accent2 3 2 4 2" xfId="29620" hidden="1" xr:uid="{00000000-0005-0000-0000-0000EA030000}"/>
    <cellStyle name="20% - Accent2 3 2 4 2" xfId="29793" hidden="1" xr:uid="{00000000-0005-0000-0000-0000EB030000}"/>
    <cellStyle name="20% - Accent2 3 2 4 2" xfId="30186" hidden="1" xr:uid="{00000000-0005-0000-0000-0000EC030000}"/>
    <cellStyle name="20% - Accent2 3 2 4 2" xfId="30334" hidden="1" xr:uid="{00000000-0005-0000-0000-0000ED030000}"/>
    <cellStyle name="20% - Accent2 3 2 4 2" xfId="30672" hidden="1" xr:uid="{00000000-0005-0000-0000-0000EE030000}"/>
    <cellStyle name="20% - Accent2 3 2 4 2" xfId="12054" hidden="1" xr:uid="{00000000-0005-0000-0000-0000E3030000}"/>
    <cellStyle name="20% - Accent2 3 2 4 2" xfId="15792" hidden="1" xr:uid="{00000000-0005-0000-0000-0000E4030000}"/>
    <cellStyle name="20% - Accent2 3 2 4 2" xfId="18160" hidden="1" xr:uid="{00000000-0005-0000-0000-0000E5030000}"/>
    <cellStyle name="20% - Accent2 3 2 4 2" xfId="21429" hidden="1" xr:uid="{00000000-0005-0000-0000-0000E6030000}"/>
    <cellStyle name="20% - Accent2 3 2 4 2" xfId="2915" hidden="1" xr:uid="{00000000-0005-0000-0000-0000E1030000}"/>
    <cellStyle name="20% - Accent2 3 2 4 2" xfId="9541" hidden="1" xr:uid="{00000000-0005-0000-0000-0000E2030000}"/>
    <cellStyle name="20% - Accent2 3 2 4 2" xfId="1649" hidden="1" xr:uid="{00000000-0005-0000-0000-0000E0030000}"/>
    <cellStyle name="20% - Accent2 3 3 3 2" xfId="31573" hidden="1" xr:uid="{00000000-0005-0000-0000-000008040000}"/>
    <cellStyle name="20% - Accent2 3 3 3 2" xfId="31688" hidden="1" xr:uid="{00000000-0005-0000-0000-000009040000}"/>
    <cellStyle name="20% - Accent2 3 3 3 2" xfId="32411" hidden="1" xr:uid="{00000000-0005-0000-0000-00000A040000}"/>
    <cellStyle name="20% - Accent2 3 3 3 2" xfId="32584" hidden="1" xr:uid="{00000000-0005-0000-0000-00000B040000}"/>
    <cellStyle name="20% - Accent2 3 3 3 2" xfId="33463" hidden="1" xr:uid="{00000000-0005-0000-0000-00000E040000}"/>
    <cellStyle name="20% - Accent2 3 3 3 2" xfId="32977" hidden="1" xr:uid="{00000000-0005-0000-0000-00000C040000}"/>
    <cellStyle name="20% - Accent2 3 3 3 2" xfId="33125" hidden="1" xr:uid="{00000000-0005-0000-0000-00000D040000}"/>
    <cellStyle name="20% - Accent2 3 3 3 2" xfId="33800" hidden="1" xr:uid="{00000000-0005-0000-0000-00000F040000}"/>
    <cellStyle name="20% - Accent2 3 3 3 2" xfId="28781" hidden="1" xr:uid="{00000000-0005-0000-0000-000000040000}"/>
    <cellStyle name="20% - Accent2 3 3 3 2" xfId="28896" hidden="1" xr:uid="{00000000-0005-0000-0000-000001040000}"/>
    <cellStyle name="20% - Accent2 3 3 3 2" xfId="29619" hidden="1" xr:uid="{00000000-0005-0000-0000-000002040000}"/>
    <cellStyle name="20% - Accent2 3 3 3 2" xfId="29792" hidden="1" xr:uid="{00000000-0005-0000-0000-000003040000}"/>
    <cellStyle name="20% - Accent2 3 3 3 2" xfId="30185" hidden="1" xr:uid="{00000000-0005-0000-0000-000004040000}"/>
    <cellStyle name="20% - Accent2 3 3 3 2" xfId="30333" hidden="1" xr:uid="{00000000-0005-0000-0000-000005040000}"/>
    <cellStyle name="20% - Accent2 3 3 3 2" xfId="30671" hidden="1" xr:uid="{00000000-0005-0000-0000-000006040000}"/>
    <cellStyle name="20% - Accent2 3 3 3 2" xfId="31008" hidden="1" xr:uid="{00000000-0005-0000-0000-000007040000}"/>
    <cellStyle name="20% - Accent2 3 3 3 2" xfId="12053" hidden="1" xr:uid="{00000000-0005-0000-0000-0000FB030000}"/>
    <cellStyle name="20% - Accent2 3 3 3 2" xfId="15791" hidden="1" xr:uid="{00000000-0005-0000-0000-0000FC030000}"/>
    <cellStyle name="20% - Accent2 3 3 3 2" xfId="18159" hidden="1" xr:uid="{00000000-0005-0000-0000-0000FD030000}"/>
    <cellStyle name="20% - Accent2 3 3 3 2" xfId="24612" hidden="1" xr:uid="{00000000-0005-0000-0000-0000FF030000}"/>
    <cellStyle name="20% - Accent2 3 3 3 2" xfId="21428" hidden="1" xr:uid="{00000000-0005-0000-0000-0000FE030000}"/>
    <cellStyle name="20% - Accent2 3 3 3 2" xfId="2914" hidden="1" xr:uid="{00000000-0005-0000-0000-0000F9030000}"/>
    <cellStyle name="20% - Accent2 3 3 3 2" xfId="9540" hidden="1" xr:uid="{00000000-0005-0000-0000-0000FA030000}"/>
    <cellStyle name="20% - Accent2 3 3 3 2" xfId="1648" hidden="1" xr:uid="{00000000-0005-0000-0000-0000F8030000}"/>
    <cellStyle name="20% - Accent2 4 2 3 2" xfId="31622" hidden="1" xr:uid="{00000000-0005-0000-0000-000020040000}"/>
    <cellStyle name="20% - Accent2 4 2 3 2" xfId="31737" hidden="1" xr:uid="{00000000-0005-0000-0000-000021040000}"/>
    <cellStyle name="20% - Accent2 4 2 3 2" xfId="32460" hidden="1" xr:uid="{00000000-0005-0000-0000-000022040000}"/>
    <cellStyle name="20% - Accent2 4 2 3 2" xfId="32633" hidden="1" xr:uid="{00000000-0005-0000-0000-000023040000}"/>
    <cellStyle name="20% - Accent2 4 2 3 2" xfId="33026" hidden="1" xr:uid="{00000000-0005-0000-0000-000024040000}"/>
    <cellStyle name="20% - Accent2 4 2 3 2" xfId="33174" hidden="1" xr:uid="{00000000-0005-0000-0000-000025040000}"/>
    <cellStyle name="20% - Accent2 4 2 3 2" xfId="33512" hidden="1" xr:uid="{00000000-0005-0000-0000-000026040000}"/>
    <cellStyle name="20% - Accent2 4 2 3 2" xfId="33849" hidden="1" xr:uid="{00000000-0005-0000-0000-000027040000}"/>
    <cellStyle name="20% - Accent2 4 2 3 2" xfId="28830" hidden="1" xr:uid="{00000000-0005-0000-0000-000018040000}"/>
    <cellStyle name="20% - Accent2 4 2 3 2" xfId="28945" hidden="1" xr:uid="{00000000-0005-0000-0000-000019040000}"/>
    <cellStyle name="20% - Accent2 4 2 3 2" xfId="29668" hidden="1" xr:uid="{00000000-0005-0000-0000-00001A040000}"/>
    <cellStyle name="20% - Accent2 4 2 3 2" xfId="29841" hidden="1" xr:uid="{00000000-0005-0000-0000-00001B040000}"/>
    <cellStyle name="20% - Accent2 4 2 3 2" xfId="30234" hidden="1" xr:uid="{00000000-0005-0000-0000-00001C040000}"/>
    <cellStyle name="20% - Accent2 4 2 3 2" xfId="30382" hidden="1" xr:uid="{00000000-0005-0000-0000-00001D040000}"/>
    <cellStyle name="20% - Accent2 4 2 3 2" xfId="30720" hidden="1" xr:uid="{00000000-0005-0000-0000-00001E040000}"/>
    <cellStyle name="20% - Accent2 4 2 3 2" xfId="31057" hidden="1" xr:uid="{00000000-0005-0000-0000-00001F040000}"/>
    <cellStyle name="20% - Accent2 4 2 3 2" xfId="15840" hidden="1" xr:uid="{00000000-0005-0000-0000-000014040000}"/>
    <cellStyle name="20% - Accent2 4 2 3 2" xfId="18208" hidden="1" xr:uid="{00000000-0005-0000-0000-000015040000}"/>
    <cellStyle name="20% - Accent2 4 2 3 2" xfId="21477" hidden="1" xr:uid="{00000000-0005-0000-0000-000016040000}"/>
    <cellStyle name="20% - Accent2 4 2 3 2" xfId="24661" hidden="1" xr:uid="{00000000-0005-0000-0000-000017040000}"/>
    <cellStyle name="20% - Accent2 4 2 3 2" xfId="9589" hidden="1" xr:uid="{00000000-0005-0000-0000-000012040000}"/>
    <cellStyle name="20% - Accent2 4 2 3 2" xfId="12102" hidden="1" xr:uid="{00000000-0005-0000-0000-000013040000}"/>
    <cellStyle name="20% - Accent2 4 2 3 2" xfId="2963" hidden="1" xr:uid="{00000000-0005-0000-0000-000011040000}"/>
    <cellStyle name="20% - Accent2 4 2 3 2" xfId="1697" hidden="1" xr:uid="{00000000-0005-0000-0000-000010040000}"/>
    <cellStyle name="20% - Accent2 4 2 4 2" xfId="31576" hidden="1" xr:uid="{00000000-0005-0000-0000-000038040000}"/>
    <cellStyle name="20% - Accent2 4 2 4 2" xfId="31691" hidden="1" xr:uid="{00000000-0005-0000-0000-000039040000}"/>
    <cellStyle name="20% - Accent2 4 2 4 2" xfId="32414" hidden="1" xr:uid="{00000000-0005-0000-0000-00003A040000}"/>
    <cellStyle name="20% - Accent2 4 2 4 2" xfId="32587" hidden="1" xr:uid="{00000000-0005-0000-0000-00003B040000}"/>
    <cellStyle name="20% - Accent2 4 2 4 2" xfId="32980" hidden="1" xr:uid="{00000000-0005-0000-0000-00003C040000}"/>
    <cellStyle name="20% - Accent2 4 2 4 2" xfId="33128" hidden="1" xr:uid="{00000000-0005-0000-0000-00003D040000}"/>
    <cellStyle name="20% - Accent2 4 2 4 2" xfId="33803" hidden="1" xr:uid="{00000000-0005-0000-0000-00003F040000}"/>
    <cellStyle name="20% - Accent2 4 2 4 2" xfId="33466" hidden="1" xr:uid="{00000000-0005-0000-0000-00003E040000}"/>
    <cellStyle name="20% - Accent2 4 2 4 2" xfId="28784" hidden="1" xr:uid="{00000000-0005-0000-0000-000030040000}"/>
    <cellStyle name="20% - Accent2 4 2 4 2" xfId="28899" hidden="1" xr:uid="{00000000-0005-0000-0000-000031040000}"/>
    <cellStyle name="20% - Accent2 4 2 4 2" xfId="29622" hidden="1" xr:uid="{00000000-0005-0000-0000-000032040000}"/>
    <cellStyle name="20% - Accent2 4 2 4 2" xfId="29795" hidden="1" xr:uid="{00000000-0005-0000-0000-000033040000}"/>
    <cellStyle name="20% - Accent2 4 2 4 2" xfId="30188" hidden="1" xr:uid="{00000000-0005-0000-0000-000034040000}"/>
    <cellStyle name="20% - Accent2 4 2 4 2" xfId="30336" hidden="1" xr:uid="{00000000-0005-0000-0000-000035040000}"/>
    <cellStyle name="20% - Accent2 4 2 4 2" xfId="30674" hidden="1" xr:uid="{00000000-0005-0000-0000-000036040000}"/>
    <cellStyle name="20% - Accent2 4 2 4 2" xfId="31011" hidden="1" xr:uid="{00000000-0005-0000-0000-000037040000}"/>
    <cellStyle name="20% - Accent2 4 2 4 2" xfId="15794" hidden="1" xr:uid="{00000000-0005-0000-0000-00002C040000}"/>
    <cellStyle name="20% - Accent2 4 2 4 2" xfId="18162" hidden="1" xr:uid="{00000000-0005-0000-0000-00002D040000}"/>
    <cellStyle name="20% - Accent2 4 2 4 2" xfId="21431" hidden="1" xr:uid="{00000000-0005-0000-0000-00002E040000}"/>
    <cellStyle name="20% - Accent2 4 2 4 2" xfId="24615" hidden="1" xr:uid="{00000000-0005-0000-0000-00002F040000}"/>
    <cellStyle name="20% - Accent2 4 2 4 2" xfId="2917" hidden="1" xr:uid="{00000000-0005-0000-0000-000029040000}"/>
    <cellStyle name="20% - Accent2 4 2 4 2" xfId="9543" hidden="1" xr:uid="{00000000-0005-0000-0000-00002A040000}"/>
    <cellStyle name="20% - Accent2 4 2 4 2" xfId="12056" hidden="1" xr:uid="{00000000-0005-0000-0000-00002B040000}"/>
    <cellStyle name="20% - Accent2 4 2 4 2" xfId="1651" hidden="1" xr:uid="{00000000-0005-0000-0000-000028040000}"/>
    <cellStyle name="20% - Accent2 4 3 3 2" xfId="31690" hidden="1" xr:uid="{00000000-0005-0000-0000-000051040000}"/>
    <cellStyle name="20% - Accent2 4 3 3 2" xfId="32413" hidden="1" xr:uid="{00000000-0005-0000-0000-000052040000}"/>
    <cellStyle name="20% - Accent2 4 3 3 2" xfId="32586" hidden="1" xr:uid="{00000000-0005-0000-0000-000053040000}"/>
    <cellStyle name="20% - Accent2 4 3 3 2" xfId="32979" hidden="1" xr:uid="{00000000-0005-0000-0000-000054040000}"/>
    <cellStyle name="20% - Accent2 4 3 3 2" xfId="33127" hidden="1" xr:uid="{00000000-0005-0000-0000-000055040000}"/>
    <cellStyle name="20% - Accent2 4 3 3 2" xfId="33465" hidden="1" xr:uid="{00000000-0005-0000-0000-000056040000}"/>
    <cellStyle name="20% - Accent2 4 3 3 2" xfId="33802" hidden="1" xr:uid="{00000000-0005-0000-0000-000057040000}"/>
    <cellStyle name="20% - Accent2 4 3 3 2" xfId="28783" hidden="1" xr:uid="{00000000-0005-0000-0000-000048040000}"/>
    <cellStyle name="20% - Accent2 4 3 3 2" xfId="28898" hidden="1" xr:uid="{00000000-0005-0000-0000-000049040000}"/>
    <cellStyle name="20% - Accent2 4 3 3 2" xfId="29621" hidden="1" xr:uid="{00000000-0005-0000-0000-00004A040000}"/>
    <cellStyle name="20% - Accent2 4 3 3 2" xfId="29794" hidden="1" xr:uid="{00000000-0005-0000-0000-00004B040000}"/>
    <cellStyle name="20% - Accent2 4 3 3 2" xfId="30187" hidden="1" xr:uid="{00000000-0005-0000-0000-00004C040000}"/>
    <cellStyle name="20% - Accent2 4 3 3 2" xfId="30335" hidden="1" xr:uid="{00000000-0005-0000-0000-00004D040000}"/>
    <cellStyle name="20% - Accent2 4 3 3 2" xfId="30673" hidden="1" xr:uid="{00000000-0005-0000-0000-00004E040000}"/>
    <cellStyle name="20% - Accent2 4 3 3 2" xfId="31010" hidden="1" xr:uid="{00000000-0005-0000-0000-00004F040000}"/>
    <cellStyle name="20% - Accent2 4 3 3 2" xfId="31575" hidden="1" xr:uid="{00000000-0005-0000-0000-000050040000}"/>
    <cellStyle name="20% - Accent2 4 3 3 2" xfId="15793" hidden="1" xr:uid="{00000000-0005-0000-0000-000044040000}"/>
    <cellStyle name="20% - Accent2 4 3 3 2" xfId="18161" hidden="1" xr:uid="{00000000-0005-0000-0000-000045040000}"/>
    <cellStyle name="20% - Accent2 4 3 3 2" xfId="21430" hidden="1" xr:uid="{00000000-0005-0000-0000-000046040000}"/>
    <cellStyle name="20% - Accent2 4 3 3 2" xfId="24614" hidden="1" xr:uid="{00000000-0005-0000-0000-000047040000}"/>
    <cellStyle name="20% - Accent2 4 3 3 2" xfId="9542" hidden="1" xr:uid="{00000000-0005-0000-0000-000042040000}"/>
    <cellStyle name="20% - Accent2 4 3 3 2" xfId="12055" hidden="1" xr:uid="{00000000-0005-0000-0000-000043040000}"/>
    <cellStyle name="20% - Accent2 4 3 3 2" xfId="2916" hidden="1" xr:uid="{00000000-0005-0000-0000-000041040000}"/>
    <cellStyle name="20% - Accent2 4 3 3 2" xfId="1650" hidden="1" xr:uid="{00000000-0005-0000-0000-000040040000}"/>
    <cellStyle name="20% - Accent2 5 2" xfId="31674" hidden="1" xr:uid="{00000000-0005-0000-0000-000069040000}"/>
    <cellStyle name="20% - Accent2 5 2" xfId="32397" hidden="1" xr:uid="{00000000-0005-0000-0000-00006A040000}"/>
    <cellStyle name="20% - Accent2 5 2" xfId="32570" hidden="1" xr:uid="{00000000-0005-0000-0000-00006B040000}"/>
    <cellStyle name="20% - Accent2 5 2" xfId="32963" hidden="1" xr:uid="{00000000-0005-0000-0000-00006C040000}"/>
    <cellStyle name="20% - Accent2 5 2" xfId="33111" hidden="1" xr:uid="{00000000-0005-0000-0000-00006D040000}"/>
    <cellStyle name="20% - Accent2 5 2" xfId="33449" hidden="1" xr:uid="{00000000-0005-0000-0000-00006E040000}"/>
    <cellStyle name="20% - Accent2 5 2" xfId="33786" hidden="1" xr:uid="{00000000-0005-0000-0000-00006F040000}"/>
    <cellStyle name="20% - Accent2 5 2" xfId="28767" hidden="1" xr:uid="{00000000-0005-0000-0000-000060040000}"/>
    <cellStyle name="20% - Accent2 5 2" xfId="28882" hidden="1" xr:uid="{00000000-0005-0000-0000-000061040000}"/>
    <cellStyle name="20% - Accent2 5 2" xfId="29605" hidden="1" xr:uid="{00000000-0005-0000-0000-000062040000}"/>
    <cellStyle name="20% - Accent2 5 2" xfId="29778" hidden="1" xr:uid="{00000000-0005-0000-0000-000063040000}"/>
    <cellStyle name="20% - Accent2 5 2" xfId="30171" hidden="1" xr:uid="{00000000-0005-0000-0000-000064040000}"/>
    <cellStyle name="20% - Accent2 5 2" xfId="30319" hidden="1" xr:uid="{00000000-0005-0000-0000-000065040000}"/>
    <cellStyle name="20% - Accent2 5 2" xfId="30657" hidden="1" xr:uid="{00000000-0005-0000-0000-000066040000}"/>
    <cellStyle name="20% - Accent2 5 2" xfId="30994" hidden="1" xr:uid="{00000000-0005-0000-0000-000067040000}"/>
    <cellStyle name="20% - Accent2 5 2" xfId="31559" hidden="1" xr:uid="{00000000-0005-0000-0000-000068040000}"/>
    <cellStyle name="20% - Accent2 5 2" xfId="15777" hidden="1" xr:uid="{00000000-0005-0000-0000-00005C040000}"/>
    <cellStyle name="20% - Accent2 5 2" xfId="18145" hidden="1" xr:uid="{00000000-0005-0000-0000-00005D040000}"/>
    <cellStyle name="20% - Accent2 5 2" xfId="21414" hidden="1" xr:uid="{00000000-0005-0000-0000-00005E040000}"/>
    <cellStyle name="20% - Accent2 5 2" xfId="24598" hidden="1" xr:uid="{00000000-0005-0000-0000-00005F040000}"/>
    <cellStyle name="20% - Accent2 5 2" xfId="9526" hidden="1" xr:uid="{00000000-0005-0000-0000-00005A040000}"/>
    <cellStyle name="20% - Accent2 5 2" xfId="12039" hidden="1" xr:uid="{00000000-0005-0000-0000-00005B040000}"/>
    <cellStyle name="20% - Accent2 5 2" xfId="2900" hidden="1" xr:uid="{00000000-0005-0000-0000-000059040000}"/>
    <cellStyle name="20% - Accent2 5 2" xfId="1634" hidden="1" xr:uid="{00000000-0005-0000-0000-000058040000}"/>
    <cellStyle name="20% - Accent2 7" xfId="32064" hidden="1" xr:uid="{00000000-0005-0000-0000-0000AF040000}"/>
    <cellStyle name="20% - Accent2 7" xfId="31959" hidden="1" xr:uid="{00000000-0005-0000-0000-0000A7040000}"/>
    <cellStyle name="20% - Accent2 7" xfId="31230" hidden="1" xr:uid="{00000000-0005-0000-0000-0000A1040000}"/>
    <cellStyle name="20% - Accent2 7" xfId="30463" hidden="1" xr:uid="{00000000-0005-0000-0000-000099040000}"/>
    <cellStyle name="20% - Accent2 7" xfId="29272" hidden="1" xr:uid="{00000000-0005-0000-0000-000097040000}"/>
    <cellStyle name="20% - Accent2 7" xfId="31948" hidden="1" xr:uid="{00000000-0005-0000-0000-0000A8040000}"/>
    <cellStyle name="20% - Accent2 7" xfId="32723" hidden="1" xr:uid="{00000000-0005-0000-0000-0000AB040000}"/>
    <cellStyle name="20% - Accent2 7" xfId="31236" hidden="1" xr:uid="{00000000-0005-0000-0000-0000A0040000}"/>
    <cellStyle name="20% - Accent2 7" xfId="31815" hidden="1" xr:uid="{00000000-0005-0000-0000-0000AE040000}"/>
    <cellStyle name="20% - Accent2 7" xfId="33870" hidden="1" xr:uid="{00000000-0005-0000-0000-0000B6040000}"/>
    <cellStyle name="20% - Accent2 7" xfId="33195" hidden="1" xr:uid="{00000000-0005-0000-0000-0000B0040000}"/>
    <cellStyle name="20% - Accent2 7" xfId="29023" hidden="1" xr:uid="{00000000-0005-0000-0000-000096040000}"/>
    <cellStyle name="20% - Accent2 7" xfId="32128" hidden="1" xr:uid="{00000000-0005-0000-0000-0000A5040000}"/>
    <cellStyle name="20% - Accent2 7" xfId="32044" hidden="1" xr:uid="{00000000-0005-0000-0000-0000A4040000}"/>
    <cellStyle name="20% - Accent2 7" xfId="33929" hidden="1" xr:uid="{00000000-0005-0000-0000-0000B7040000}"/>
    <cellStyle name="20% - Accent2 7" xfId="33331" hidden="1" xr:uid="{00000000-0005-0000-0000-0000B2040000}"/>
    <cellStyle name="20% - Accent2 7" xfId="33668" hidden="1" xr:uid="{00000000-0005-0000-0000-0000B5040000}"/>
    <cellStyle name="20% - Accent2 7" xfId="30741" hidden="1" xr:uid="{00000000-0005-0000-0000-00009B040000}"/>
    <cellStyle name="20% - Accent2 7" xfId="31465" hidden="1" xr:uid="{00000000-0005-0000-0000-0000A3040000}"/>
    <cellStyle name="20% - Accent2 7" xfId="30876" hidden="1" xr:uid="{00000000-0005-0000-0000-00009D040000}"/>
    <cellStyle name="20% - Accent2 7" xfId="33592" hidden="1" xr:uid="{00000000-0005-0000-0000-0000B4040000}"/>
    <cellStyle name="20% - Accent2 7" xfId="32799" hidden="1" xr:uid="{00000000-0005-0000-0000-0000AC040000}"/>
    <cellStyle name="20% - Accent2 7" xfId="32659" hidden="1" xr:uid="{00000000-0005-0000-0000-0000AA040000}"/>
    <cellStyle name="20% - Accent2 7" xfId="31137" hidden="1" xr:uid="{00000000-0005-0000-0000-00009F040000}"/>
    <cellStyle name="20% - Accent2 7" xfId="31389" hidden="1" xr:uid="{00000000-0005-0000-0000-0000A2040000}"/>
    <cellStyle name="20% - Accent2 7" xfId="33533" hidden="1" xr:uid="{00000000-0005-0000-0000-0000B3040000}"/>
    <cellStyle name="20% - Accent2 7" xfId="31229" hidden="1" xr:uid="{00000000-0005-0000-0000-0000AD040000}"/>
    <cellStyle name="20% - Accent2 7" xfId="32204" hidden="1" xr:uid="{00000000-0005-0000-0000-0000A6040000}"/>
    <cellStyle name="20% - Accent2 7" xfId="28437" hidden="1" xr:uid="{00000000-0005-0000-0000-000095040000}"/>
    <cellStyle name="20% - Accent2 7" xfId="30403" hidden="1" xr:uid="{00000000-0005-0000-0000-000098040000}"/>
    <cellStyle name="20% - Accent2 7" xfId="31915" hidden="1" xr:uid="{00000000-0005-0000-0000-0000A9040000}"/>
    <cellStyle name="20% - Accent2 7" xfId="31078" hidden="1" xr:uid="{00000000-0005-0000-0000-00009E040000}"/>
    <cellStyle name="20% - Accent2 7" xfId="33255" hidden="1" xr:uid="{00000000-0005-0000-0000-0000B1040000}"/>
    <cellStyle name="20% - Accent2 7" xfId="30007" hidden="1" xr:uid="{00000000-0005-0000-0000-000094040000}"/>
    <cellStyle name="20% - Accent2 7" xfId="30800" hidden="1" xr:uid="{00000000-0005-0000-0000-00009C040000}"/>
    <cellStyle name="20% - Accent2 7" xfId="30539" hidden="1" xr:uid="{00000000-0005-0000-0000-00009A040000}"/>
    <cellStyle name="20% - Accent2 7" xfId="4631" hidden="1" xr:uid="{00000000-0005-0000-0000-00007E040000}"/>
    <cellStyle name="20% - Accent2 7" xfId="5389" hidden="1" xr:uid="{00000000-0005-0000-0000-000079040000}"/>
    <cellStyle name="20% - Accent2 7" xfId="29167" hidden="1" xr:uid="{00000000-0005-0000-0000-00008F040000}"/>
    <cellStyle name="20% - Accent2 7" xfId="25764" hidden="1" xr:uid="{00000000-0005-0000-0000-000087040000}"/>
    <cellStyle name="20% - Accent2 7" xfId="22920" hidden="1" xr:uid="{00000000-0005-0000-0000-000085040000}"/>
    <cellStyle name="20% - Accent2 7" xfId="12585" hidden="1" xr:uid="{00000000-0005-0000-0000-00007A040000}"/>
    <cellStyle name="20% - Accent2 7" xfId="163" hidden="1" xr:uid="{00000000-0005-0000-0000-00007D040000}"/>
    <cellStyle name="20% - Accent2 7" xfId="29412" hidden="1" xr:uid="{00000000-0005-0000-0000-00008E040000}"/>
    <cellStyle name="20% - Accent2 7" xfId="28444" hidden="1" xr:uid="{00000000-0005-0000-0000-000088040000}"/>
    <cellStyle name="20% - Accent2 7" xfId="19345" hidden="1" xr:uid="{00000000-0005-0000-0000-000081040000}"/>
    <cellStyle name="20% - Accent2 7" xfId="381" hidden="1" xr:uid="{00000000-0005-0000-0000-000071040000}"/>
    <cellStyle name="20% - Accent2 7" xfId="6327" hidden="1" xr:uid="{00000000-0005-0000-0000-000074040000}"/>
    <cellStyle name="20% - Accent2 7" xfId="22598" hidden="1" xr:uid="{00000000-0005-0000-0000-000084040000}"/>
    <cellStyle name="20% - Accent2 7" xfId="29931" hidden="1" xr:uid="{00000000-0005-0000-0000-000093040000}"/>
    <cellStyle name="20% - Accent2 7" xfId="29252" hidden="1" xr:uid="{00000000-0005-0000-0000-00008C040000}"/>
    <cellStyle name="20% - Accent2 7" xfId="402" hidden="1" xr:uid="{00000000-0005-0000-0000-000070040000}"/>
    <cellStyle name="20% - Accent2 7" xfId="7146" hidden="1" xr:uid="{00000000-0005-0000-0000-000076040000}"/>
    <cellStyle name="20% - Accent2 7" xfId="1255" hidden="1" xr:uid="{00000000-0005-0000-0000-000073040000}"/>
    <cellStyle name="20% - Accent2 7" xfId="28438" hidden="1" xr:uid="{00000000-0005-0000-0000-000089040000}"/>
    <cellStyle name="20% - Accent2 7" xfId="29123" hidden="1" xr:uid="{00000000-0005-0000-0000-000091040000}"/>
    <cellStyle name="20% - Accent2 7" xfId="28673" hidden="1" xr:uid="{00000000-0005-0000-0000-00008B040000}"/>
    <cellStyle name="20% - Accent2 7" xfId="933" hidden="1" xr:uid="{00000000-0005-0000-0000-000072040000}"/>
    <cellStyle name="20% - Accent2 7" xfId="6601" hidden="1" xr:uid="{00000000-0005-0000-0000-00007F040000}"/>
    <cellStyle name="20% - Accent2 7" xfId="29867" hidden="1" xr:uid="{00000000-0005-0000-0000-000092040000}"/>
    <cellStyle name="20% - Accent2 7" xfId="29336" hidden="1" xr:uid="{00000000-0005-0000-0000-00008D040000}"/>
    <cellStyle name="20% - Accent2 7" xfId="29156" hidden="1" xr:uid="{00000000-0005-0000-0000-000090040000}"/>
    <cellStyle name="20% - Accent2 7" xfId="5677" hidden="1" xr:uid="{00000000-0005-0000-0000-000077040000}"/>
    <cellStyle name="20% - Accent2 7" xfId="18681" hidden="1" xr:uid="{00000000-0005-0000-0000-000080040000}"/>
    <cellStyle name="20% - Accent2 7" xfId="5597" hidden="1" xr:uid="{00000000-0005-0000-0000-000078040000}"/>
    <cellStyle name="20% - Accent2 7" xfId="21943" hidden="1" xr:uid="{00000000-0005-0000-0000-000083040000}"/>
    <cellStyle name="20% - Accent2 7" xfId="25119" hidden="1" xr:uid="{00000000-0005-0000-0000-000086040000}"/>
    <cellStyle name="20% - Accent2 7" xfId="13262" hidden="1" xr:uid="{00000000-0005-0000-0000-00007B040000}"/>
    <cellStyle name="20% - Accent2 7" xfId="13584" hidden="1" xr:uid="{00000000-0005-0000-0000-00007C040000}"/>
    <cellStyle name="20% - Accent2 7" xfId="6823" hidden="1" xr:uid="{00000000-0005-0000-0000-000075040000}"/>
    <cellStyle name="20% - Accent2 7" xfId="19667" hidden="1" xr:uid="{00000000-0005-0000-0000-000082040000}"/>
    <cellStyle name="20% - Accent2 7" xfId="28597" hidden="1" xr:uid="{00000000-0005-0000-0000-00008A040000}"/>
    <cellStyle name="20% - Accent2 8" xfId="30900" hidden="1" xr:uid="{00000000-0005-0000-0000-0000E5040000}"/>
    <cellStyle name="20% - Accent2 8" xfId="30409" hidden="1" xr:uid="{00000000-0005-0000-0000-0000E0040000}"/>
    <cellStyle name="20% - Accent2 8" xfId="31083" hidden="1" xr:uid="{00000000-0005-0000-0000-0000E6040000}"/>
    <cellStyle name="20% - Accent2 8" xfId="8271" hidden="1" xr:uid="{00000000-0005-0000-0000-0000C6040000}"/>
    <cellStyle name="20% - Accent2 8" xfId="4513" hidden="1" xr:uid="{00000000-0005-0000-0000-0000C5040000}"/>
    <cellStyle name="20% - Accent2 8" xfId="29698" hidden="1" xr:uid="{00000000-0005-0000-0000-0000DF040000}"/>
    <cellStyle name="20% - Accent2 8" xfId="30563" hidden="1" xr:uid="{00000000-0005-0000-0000-0000E2040000}"/>
    <cellStyle name="20% - Accent2 8" xfId="31159" hidden="1" xr:uid="{00000000-0005-0000-0000-0000E7040000}"/>
    <cellStyle name="20% - Accent2 8" xfId="29877" hidden="1" xr:uid="{00000000-0005-0000-0000-0000DA040000}"/>
    <cellStyle name="20% - Accent2 8" xfId="29953" hidden="1" xr:uid="{00000000-0005-0000-0000-0000DB040000}"/>
    <cellStyle name="20% - Accent2 8" xfId="30031" hidden="1" xr:uid="{00000000-0005-0000-0000-0000DC040000}"/>
    <cellStyle name="20% - Accent2 8" xfId="29282" hidden="1" xr:uid="{00000000-0005-0000-0000-0000D4040000}"/>
    <cellStyle name="20% - Accent2 8" xfId="29010" hidden="1" xr:uid="{00000000-0005-0000-0000-0000DD040000}"/>
    <cellStyle name="20% - Accent2 8" xfId="29553" hidden="1" xr:uid="{00000000-0005-0000-0000-0000DE040000}"/>
    <cellStyle name="20% - Accent2 8" xfId="13121" hidden="1" xr:uid="{00000000-0005-0000-0000-0000C2040000}"/>
    <cellStyle name="20% - Accent2 8" xfId="13446" hidden="1" xr:uid="{00000000-0005-0000-0000-0000C3040000}"/>
    <cellStyle name="20% - Accent2 8" xfId="5401" hidden="1" xr:uid="{00000000-0005-0000-0000-0000BF040000}"/>
    <cellStyle name="20% - Accent2 8" xfId="33277" hidden="1" xr:uid="{00000000-0005-0000-0000-0000F9040000}"/>
    <cellStyle name="20% - Accent2 8" xfId="13788" hidden="1" xr:uid="{00000000-0005-0000-0000-0000C4040000}"/>
    <cellStyle name="20% - Accent2 8" xfId="10665" hidden="1" xr:uid="{00000000-0005-0000-0000-0000C7040000}"/>
    <cellStyle name="20% - Accent2 8" xfId="19202" hidden="1" xr:uid="{00000000-0005-0000-0000-0000C8040000}"/>
    <cellStyle name="20% - Accent2 8" xfId="29358" hidden="1" xr:uid="{00000000-0005-0000-0000-0000D5040000}"/>
    <cellStyle name="20% - Accent2 8" xfId="30485" hidden="1" xr:uid="{00000000-0005-0000-0000-0000E1040000}"/>
    <cellStyle name="20% - Accent2 8" xfId="19529" hidden="1" xr:uid="{00000000-0005-0000-0000-0000C9040000}"/>
    <cellStyle name="20% - Accent2 8" xfId="19871" hidden="1" xr:uid="{00000000-0005-0000-0000-0000CA040000}"/>
    <cellStyle name="20% - Accent2 8" xfId="33692" hidden="1" xr:uid="{00000000-0005-0000-0000-0000FD040000}"/>
    <cellStyle name="20% - Accent2 8" xfId="33201" hidden="1" xr:uid="{00000000-0005-0000-0000-0000F8040000}"/>
    <cellStyle name="20% - Accent2 8" xfId="33951" hidden="1" xr:uid="{00000000-0005-0000-0000-0000FF040000}"/>
    <cellStyle name="20% - Accent2 8" xfId="6065" hidden="1" xr:uid="{00000000-0005-0000-0000-0000C1040000}"/>
    <cellStyle name="20% - Accent2 8" xfId="22455" hidden="1" xr:uid="{00000000-0005-0000-0000-0000CB040000}"/>
    <cellStyle name="20% - Accent2 8" xfId="32490" hidden="1" xr:uid="{00000000-0005-0000-0000-0000F7040000}"/>
    <cellStyle name="20% - Accent2 8" xfId="33355" hidden="1" xr:uid="{00000000-0005-0000-0000-0000FA040000}"/>
    <cellStyle name="20% - Accent2 8" xfId="33875" hidden="1" xr:uid="{00000000-0005-0000-0000-0000FE040000}"/>
    <cellStyle name="20% - Accent2 8" xfId="32745" hidden="1" xr:uid="{00000000-0005-0000-0000-0000F3040000}"/>
    <cellStyle name="20% - Accent2 8" xfId="32823" hidden="1" xr:uid="{00000000-0005-0000-0000-0000F4040000}"/>
    <cellStyle name="20% - Accent2 8" xfId="30822" hidden="1" xr:uid="{00000000-0005-0000-0000-0000E4040000}"/>
    <cellStyle name="20% - Accent2 8" xfId="1117" hidden="1" xr:uid="{00000000-0005-0000-0000-0000BA040000}"/>
    <cellStyle name="20% - Accent2 8" xfId="31802" hidden="1" xr:uid="{00000000-0005-0000-0000-0000F5040000}"/>
    <cellStyle name="20% - Accent2 8" xfId="32345" hidden="1" xr:uid="{00000000-0005-0000-0000-0000F6040000}"/>
    <cellStyle name="20% - Accent2 8" xfId="29437" hidden="1" xr:uid="{00000000-0005-0000-0000-0000D6040000}"/>
    <cellStyle name="20% - Accent2 8" xfId="28543" hidden="1" xr:uid="{00000000-0005-0000-0000-0000D1040000}"/>
    <cellStyle name="20% - Accent2 8" xfId="29126" hidden="1" xr:uid="{00000000-0005-0000-0000-0000D7040000}"/>
    <cellStyle name="20% - Accent2 8" xfId="32150" hidden="1" xr:uid="{00000000-0005-0000-0000-0000ED040000}"/>
    <cellStyle name="20% - Accent2 8" xfId="29216" hidden="1" xr:uid="{00000000-0005-0000-0000-0000D9040000}"/>
    <cellStyle name="20% - Accent2 8" xfId="28460" hidden="1" xr:uid="{00000000-0005-0000-0000-0000D0040000}"/>
    <cellStyle name="20% - Accent2 8" xfId="28697" hidden="1" xr:uid="{00000000-0005-0000-0000-0000D3040000}"/>
    <cellStyle name="20% - Accent2 8" xfId="29181" hidden="1" xr:uid="{00000000-0005-0000-0000-0000D8040000}"/>
    <cellStyle name="20% - Accent2 8" xfId="22782" hidden="1" xr:uid="{00000000-0005-0000-0000-0000CC040000}"/>
    <cellStyle name="20% - Accent2 8" xfId="23124" hidden="1" xr:uid="{00000000-0005-0000-0000-0000CD040000}"/>
    <cellStyle name="20% - Accent2 8" xfId="7008" hidden="1" xr:uid="{00000000-0005-0000-0000-0000BD040000}"/>
    <cellStyle name="20% - Accent2 8" xfId="33538" hidden="1" xr:uid="{00000000-0005-0000-0000-0000FB040000}"/>
    <cellStyle name="20% - Accent2 8" xfId="25623" hidden="1" xr:uid="{00000000-0005-0000-0000-0000CE040000}"/>
    <cellStyle name="20% - Accent2 8" xfId="25948" hidden="1" xr:uid="{00000000-0005-0000-0000-0000CF040000}"/>
    <cellStyle name="20% - Accent2 8" xfId="31335" hidden="1" xr:uid="{00000000-0005-0000-0000-0000E9040000}"/>
    <cellStyle name="20% - Accent2 8" xfId="31411" hidden="1" xr:uid="{00000000-0005-0000-0000-0000EA040000}"/>
    <cellStyle name="20% - Accent2 8" xfId="30746" hidden="1" xr:uid="{00000000-0005-0000-0000-0000E3040000}"/>
    <cellStyle name="20% - Accent2 8" xfId="31489" hidden="1" xr:uid="{00000000-0005-0000-0000-0000EB040000}"/>
    <cellStyle name="20% - Accent2 8" xfId="32074" hidden="1" xr:uid="{00000000-0005-0000-0000-0000EC040000}"/>
    <cellStyle name="20% - Accent2 8" xfId="32229" hidden="1" xr:uid="{00000000-0005-0000-0000-0000EE040000}"/>
    <cellStyle name="20% - Accent2 8" xfId="31918" hidden="1" xr:uid="{00000000-0005-0000-0000-0000EF040000}"/>
    <cellStyle name="20% - Accent2 8" xfId="33614" hidden="1" xr:uid="{00000000-0005-0000-0000-0000FC040000}"/>
    <cellStyle name="20% - Accent2 8" xfId="28619" hidden="1" xr:uid="{00000000-0005-0000-0000-0000D2040000}"/>
    <cellStyle name="20% - Accent2 8" xfId="31973" hidden="1" xr:uid="{00000000-0005-0000-0000-0000F0040000}"/>
    <cellStyle name="20% - Accent2 8" xfId="32008" hidden="1" xr:uid="{00000000-0005-0000-0000-0000F1040000}"/>
    <cellStyle name="20% - Accent2 8" xfId="449" hidden="1" xr:uid="{00000000-0005-0000-0000-0000B8040000}"/>
    <cellStyle name="20% - Accent2 8" xfId="1459" hidden="1" xr:uid="{00000000-0005-0000-0000-0000BB040000}"/>
    <cellStyle name="20% - Accent2 8" xfId="5799" hidden="1" xr:uid="{00000000-0005-0000-0000-0000C0040000}"/>
    <cellStyle name="20% - Accent2 8" xfId="31252" hidden="1" xr:uid="{00000000-0005-0000-0000-0000E8040000}"/>
    <cellStyle name="20% - Accent2 8" xfId="7353" hidden="1" xr:uid="{00000000-0005-0000-0000-0000BE040000}"/>
    <cellStyle name="20% - Accent2 8" xfId="32669" hidden="1" xr:uid="{00000000-0005-0000-0000-0000F2040000}"/>
    <cellStyle name="20% - Accent2 8" xfId="792" hidden="1" xr:uid="{00000000-0005-0000-0000-0000B9040000}"/>
    <cellStyle name="20% - Accent2 8" xfId="6682" hidden="1" xr:uid="{00000000-0005-0000-0000-0000BC040000}"/>
    <cellStyle name="20% - Accent2 9" xfId="32078" hidden="1" xr:uid="{00000000-0005-0000-0000-000034050000}"/>
    <cellStyle name="20% - Accent2 9" xfId="31906" hidden="1" xr:uid="{00000000-0005-0000-0000-00003E050000}"/>
    <cellStyle name="20% - Accent2 9" xfId="7365" hidden="1" xr:uid="{00000000-0005-0000-0000-000006050000}"/>
    <cellStyle name="20% - Accent2 9" xfId="8303" hidden="1" xr:uid="{00000000-0005-0000-0000-000007050000}"/>
    <cellStyle name="20% - Accent2 9" xfId="4381" hidden="1" xr:uid="{00000000-0005-0000-0000-000008050000}"/>
    <cellStyle name="20% - Accent2 9" xfId="33359" hidden="1" xr:uid="{00000000-0005-0000-0000-000042050000}"/>
    <cellStyle name="20% - Accent2 9" xfId="1129" hidden="1" xr:uid="{00000000-0005-0000-0000-000002050000}"/>
    <cellStyle name="20% - Accent2 9" xfId="1471" hidden="1" xr:uid="{00000000-0005-0000-0000-000003050000}"/>
    <cellStyle name="20% - Accent2 9" xfId="6695" hidden="1" xr:uid="{00000000-0005-0000-0000-000004050000}"/>
    <cellStyle name="20% - Accent2 9" xfId="33879" hidden="1" xr:uid="{00000000-0005-0000-0000-000046050000}"/>
    <cellStyle name="20% - Accent2 9" xfId="14602" hidden="1" xr:uid="{00000000-0005-0000-0000-00000D050000}"/>
    <cellStyle name="20% - Accent2 9" xfId="5320" hidden="1" xr:uid="{00000000-0005-0000-0000-00000E050000}"/>
    <cellStyle name="20% - Accent2 9" xfId="5459" hidden="1" xr:uid="{00000000-0005-0000-0000-00000F050000}"/>
    <cellStyle name="20% - Accent2 9" xfId="19215" hidden="1" xr:uid="{00000000-0005-0000-0000-000010050000}"/>
    <cellStyle name="20% - Accent2 9" xfId="19541" hidden="1" xr:uid="{00000000-0005-0000-0000-000011050000}"/>
    <cellStyle name="20% - Accent2 9" xfId="19883" hidden="1" xr:uid="{00000000-0005-0000-0000-000012050000}"/>
    <cellStyle name="20% - Accent2 9" xfId="22468" hidden="1" xr:uid="{00000000-0005-0000-0000-000013050000}"/>
    <cellStyle name="20% - Accent2 9" xfId="22794" hidden="1" xr:uid="{00000000-0005-0000-0000-000014050000}"/>
    <cellStyle name="20% - Accent2 9" xfId="29362" hidden="1" xr:uid="{00000000-0005-0000-0000-00001D050000}"/>
    <cellStyle name="20% - Accent2 9" xfId="805" hidden="1" xr:uid="{00000000-0005-0000-0000-000001050000}"/>
    <cellStyle name="20% - Accent2 9" xfId="29957" hidden="1" xr:uid="{00000000-0005-0000-0000-000023050000}"/>
    <cellStyle name="20% - Accent2 9" xfId="28547" hidden="1" xr:uid="{00000000-0005-0000-0000-000019050000}"/>
    <cellStyle name="20% - Accent2 9" xfId="28623" hidden="1" xr:uid="{00000000-0005-0000-0000-00001A050000}"/>
    <cellStyle name="20% - Accent2 9" xfId="28701" hidden="1" xr:uid="{00000000-0005-0000-0000-00001B050000}"/>
    <cellStyle name="20% - Accent2 9" xfId="29133" hidden="1" xr:uid="{00000000-0005-0000-0000-000027050000}"/>
    <cellStyle name="20% - Accent2 9" xfId="23136" hidden="1" xr:uid="{00000000-0005-0000-0000-000015050000}"/>
    <cellStyle name="20% - Accent2 9" xfId="25636" hidden="1" xr:uid="{00000000-0005-0000-0000-000016050000}"/>
    <cellStyle name="20% - Accent2 9" xfId="25960" hidden="1" xr:uid="{00000000-0005-0000-0000-000017050000}"/>
    <cellStyle name="20% - Accent2 9" xfId="30489" hidden="1" xr:uid="{00000000-0005-0000-0000-000029050000}"/>
    <cellStyle name="20% - Accent2 9" xfId="32154" hidden="1" xr:uid="{00000000-0005-0000-0000-000035050000}"/>
    <cellStyle name="20% - Accent2 9" xfId="31493" hidden="1" xr:uid="{00000000-0005-0000-0000-000033050000}"/>
    <cellStyle name="20% - Accent2 9" xfId="31087" hidden="1" xr:uid="{00000000-0005-0000-0000-00002E050000}"/>
    <cellStyle name="20% - Accent2 9" xfId="30035" hidden="1" xr:uid="{00000000-0005-0000-0000-000024050000}"/>
    <cellStyle name="20% - Accent2 9" xfId="30130" hidden="1" xr:uid="{00000000-0005-0000-0000-000025050000}"/>
    <cellStyle name="20% - Accent2 9" xfId="29114" hidden="1" xr:uid="{00000000-0005-0000-0000-000026050000}"/>
    <cellStyle name="20% - Accent2 9" xfId="31415" hidden="1" xr:uid="{00000000-0005-0000-0000-000032050000}"/>
    <cellStyle name="20% - Accent2 9" xfId="28998" hidden="1" xr:uid="{00000000-0005-0000-0000-000020050000}"/>
    <cellStyle name="20% - Accent2 9" xfId="29150" hidden="1" xr:uid="{00000000-0005-0000-0000-000021050000}"/>
    <cellStyle name="20% - Accent2 9" xfId="29881" hidden="1" xr:uid="{00000000-0005-0000-0000-000022050000}"/>
    <cellStyle name="20% - Accent2 9" xfId="483" hidden="1" xr:uid="{00000000-0005-0000-0000-000000050000}"/>
    <cellStyle name="20% - Accent2 9" xfId="13800" hidden="1" xr:uid="{00000000-0005-0000-0000-00000C050000}"/>
    <cellStyle name="20% - Accent2 9" xfId="13134" hidden="1" xr:uid="{00000000-0005-0000-0000-00000A050000}"/>
    <cellStyle name="20% - Accent2 9" xfId="7020" hidden="1" xr:uid="{00000000-0005-0000-0000-000005050000}"/>
    <cellStyle name="20% - Accent2 9" xfId="31163" hidden="1" xr:uid="{00000000-0005-0000-0000-00002F050000}"/>
    <cellStyle name="20% - Accent2 9" xfId="31265" hidden="1" xr:uid="{00000000-0005-0000-0000-000030050000}"/>
    <cellStyle name="20% - Accent2 9" xfId="31339" hidden="1" xr:uid="{00000000-0005-0000-0000-000031050000}"/>
    <cellStyle name="20% - Accent2 9" xfId="5550" hidden="1" xr:uid="{00000000-0005-0000-0000-000009050000}"/>
    <cellStyle name="20% - Accent2 9" xfId="30750" hidden="1" xr:uid="{00000000-0005-0000-0000-00002B050000}"/>
    <cellStyle name="20% - Accent2 9" xfId="30826" hidden="1" xr:uid="{00000000-0005-0000-0000-00002C050000}"/>
    <cellStyle name="20% - Accent2 9" xfId="30904" hidden="1" xr:uid="{00000000-0005-0000-0000-00002D050000}"/>
    <cellStyle name="20% - Accent2 9" xfId="33955" hidden="1" xr:uid="{00000000-0005-0000-0000-000047050000}"/>
    <cellStyle name="20% - Accent2 9" xfId="32233" hidden="1" xr:uid="{00000000-0005-0000-0000-000036050000}"/>
    <cellStyle name="20% - Accent2 9" xfId="32346" hidden="1" xr:uid="{00000000-0005-0000-0000-000037050000}"/>
    <cellStyle name="20% - Accent2 9" xfId="31790" hidden="1" xr:uid="{00000000-0005-0000-0000-000038050000}"/>
    <cellStyle name="20% - Accent2 9" xfId="31942" hidden="1" xr:uid="{00000000-0005-0000-0000-000039050000}"/>
    <cellStyle name="20% - Accent2 9" xfId="32673" hidden="1" xr:uid="{00000000-0005-0000-0000-00003A050000}"/>
    <cellStyle name="20% - Accent2 9" xfId="32749" hidden="1" xr:uid="{00000000-0005-0000-0000-00003B050000}"/>
    <cellStyle name="20% - Accent2 9" xfId="32827" hidden="1" xr:uid="{00000000-0005-0000-0000-00003C050000}"/>
    <cellStyle name="20% - Accent2 9" xfId="32922" hidden="1" xr:uid="{00000000-0005-0000-0000-00003D050000}"/>
    <cellStyle name="20% - Accent2 9" xfId="29554" hidden="1" xr:uid="{00000000-0005-0000-0000-00001F050000}"/>
    <cellStyle name="20% - Accent2 9" xfId="30413" hidden="1" xr:uid="{00000000-0005-0000-0000-000028050000}"/>
    <cellStyle name="20% - Accent2 9" xfId="30567" hidden="1" xr:uid="{00000000-0005-0000-0000-00002A050000}"/>
    <cellStyle name="20% - Accent2 9" xfId="28473" hidden="1" xr:uid="{00000000-0005-0000-0000-000018050000}"/>
    <cellStyle name="20% - Accent2 9" xfId="33542" hidden="1" xr:uid="{00000000-0005-0000-0000-000043050000}"/>
    <cellStyle name="20% - Accent2 9" xfId="33618" hidden="1" xr:uid="{00000000-0005-0000-0000-000044050000}"/>
    <cellStyle name="20% - Accent2 9" xfId="33696" hidden="1" xr:uid="{00000000-0005-0000-0000-000045050000}"/>
    <cellStyle name="20% - Accent2 9" xfId="29286" hidden="1" xr:uid="{00000000-0005-0000-0000-00001C050000}"/>
    <cellStyle name="20% - Accent2 9" xfId="31925" hidden="1" xr:uid="{00000000-0005-0000-0000-00003F050000}"/>
    <cellStyle name="20% - Accent2 9" xfId="33205" hidden="1" xr:uid="{00000000-0005-0000-0000-000040050000}"/>
    <cellStyle name="20% - Accent2 9" xfId="33281" hidden="1" xr:uid="{00000000-0005-0000-0000-000041050000}"/>
    <cellStyle name="20% - Accent2 9" xfId="29441" hidden="1" xr:uid="{00000000-0005-0000-0000-00001E050000}"/>
    <cellStyle name="20% - Accent2 9" xfId="13458" hidden="1" xr:uid="{00000000-0005-0000-0000-00000B050000}"/>
    <cellStyle name="20% - Accent3" xfId="14616" builtinId="38" hidden="1" customBuiltin="1"/>
    <cellStyle name="20% - Accent3" xfId="5414" builtinId="38" hidden="1" customBuiltin="1"/>
    <cellStyle name="20% - Accent3" xfId="16831" builtinId="38" hidden="1" customBuiltin="1"/>
    <cellStyle name="20% - Accent3" xfId="14683" builtinId="38" hidden="1" customBuiltin="1"/>
    <cellStyle name="20% - Accent3" xfId="23642" builtinId="38" hidden="1" customBuiltin="1"/>
    <cellStyle name="20% - Accent3" xfId="8187" builtinId="38" hidden="1" customBuiltin="1"/>
    <cellStyle name="20% - Accent3" xfId="20440" builtinId="38" hidden="1" customBuiltin="1"/>
    <cellStyle name="20% - Accent3" xfId="14217" builtinId="38" hidden="1" customBuiltin="1"/>
    <cellStyle name="20% - Accent3" xfId="5893" builtinId="38" hidden="1" customBuiltin="1"/>
    <cellStyle name="20% - Accent3" xfId="7564" builtinId="38" hidden="1" customBuiltin="1"/>
    <cellStyle name="20% - Accent3" xfId="13997" builtinId="38" hidden="1" customBuiltin="1"/>
    <cellStyle name="20% - Accent3" xfId="14693" builtinId="38" hidden="1" customBuiltin="1"/>
    <cellStyle name="20% - Accent3" xfId="7692" builtinId="38" hidden="1" customBuiltin="1"/>
    <cellStyle name="20% - Accent3" xfId="11573" builtinId="38" hidden="1" customBuiltin="1"/>
    <cellStyle name="20% - Accent3" xfId="10519" builtinId="38" hidden="1" customBuiltin="1"/>
    <cellStyle name="20% - Accent3" xfId="10999" builtinId="38" hidden="1" customBuiltin="1"/>
    <cellStyle name="20% - Accent3" xfId="12713" builtinId="38" hidden="1" customBuiltin="1"/>
    <cellStyle name="20% - Accent3" xfId="4307" builtinId="38" hidden="1" customBuiltin="1"/>
    <cellStyle name="20% - Accent3" xfId="7939" builtinId="38" hidden="1" customBuiltin="1"/>
    <cellStyle name="20% - Accent3" xfId="3916" builtinId="38" hidden="1" customBuiltin="1"/>
    <cellStyle name="20% - Accent3" xfId="3950" builtinId="38" hidden="1" customBuiltin="1"/>
    <cellStyle name="20% - Accent3" xfId="13984" builtinId="38" hidden="1" customBuiltin="1"/>
    <cellStyle name="20% - Accent3" xfId="4024" builtinId="38" hidden="1" customBuiltin="1"/>
    <cellStyle name="20% - Accent3" xfId="4058" builtinId="38" hidden="1" customBuiltin="1"/>
    <cellStyle name="20% - Accent3" xfId="14080" builtinId="38" hidden="1" customBuiltin="1"/>
    <cellStyle name="20% - Accent3" xfId="10779" builtinId="38" hidden="1" customBuiltin="1"/>
    <cellStyle name="20% - Accent3" xfId="10830" builtinId="38" hidden="1" customBuiltin="1"/>
    <cellStyle name="20% - Accent3" xfId="17156" builtinId="38" hidden="1" customBuiltin="1"/>
    <cellStyle name="20% - Accent3" xfId="5598" builtinId="38" hidden="1" customBuiltin="1"/>
    <cellStyle name="20% - Accent3" xfId="7592" builtinId="38" hidden="1" customBuiltin="1"/>
    <cellStyle name="20% - Accent3" xfId="14220" builtinId="38" hidden="1" customBuiltin="1"/>
    <cellStyle name="20% - Accent3" xfId="7578" builtinId="38" hidden="1" customBuiltin="1"/>
    <cellStyle name="20% - Accent3" xfId="8410" builtinId="38" hidden="1" customBuiltin="1"/>
    <cellStyle name="20% - Accent3" xfId="3987" builtinId="38" hidden="1" customBuiltin="1"/>
    <cellStyle name="20% - Accent3" xfId="5939" builtinId="38" hidden="1" customBuiltin="1"/>
    <cellStyle name="20% - Accent3" xfId="4938" builtinId="38" hidden="1" customBuiltin="1"/>
    <cellStyle name="20% - Accent3" xfId="4256" builtinId="38" hidden="1" customBuiltin="1"/>
    <cellStyle name="20% - Accent3" xfId="16982" builtinId="38" hidden="1" customBuiltin="1"/>
    <cellStyle name="20% - Accent3" xfId="17014" builtinId="38" hidden="1" customBuiltin="1"/>
    <cellStyle name="20% - Accent3" xfId="5307" builtinId="38" hidden="1" customBuiltin="1"/>
    <cellStyle name="20% - Accent3" xfId="4839" builtinId="38" hidden="1" customBuiltin="1"/>
    <cellStyle name="20% - Accent3" xfId="14006" builtinId="38" hidden="1" customBuiltin="1"/>
    <cellStyle name="20% - Accent3" xfId="222" builtinId="38" hidden="1" customBuiltin="1"/>
    <cellStyle name="20% - Accent3" xfId="104" builtinId="38" hidden="1" customBuiltin="1"/>
    <cellStyle name="20% - Accent3" xfId="296" builtinId="38" hidden="1" customBuiltin="1"/>
    <cellStyle name="20% - Accent3" xfId="259" builtinId="38" hidden="1" customBuiltin="1"/>
    <cellStyle name="20% - Accent3" xfId="365" builtinId="38" hidden="1" customBuiltin="1"/>
    <cellStyle name="20% - Accent3" xfId="29" builtinId="38" hidden="1" customBuiltin="1"/>
    <cellStyle name="20% - Accent3" xfId="146" builtinId="38" hidden="1" customBuiltin="1"/>
    <cellStyle name="20% - Accent3" xfId="330" builtinId="38" hidden="1" customBuiltin="1"/>
    <cellStyle name="20% - Accent3" xfId="70" builtinId="38" hidden="1" customBuiltin="1"/>
    <cellStyle name="20% - Accent3" xfId="188" builtinId="38" hidden="1" customBuiltin="1"/>
    <cellStyle name="20% - Accent3" xfId="34182" builtinId="38" customBuiltin="1"/>
    <cellStyle name="20% - Accent3 10" xfId="28562" hidden="1" xr:uid="{00000000-0005-0000-0000-000095050000}"/>
    <cellStyle name="20% - Accent3 10" xfId="5267" hidden="1" xr:uid="{00000000-0005-0000-0000-00008B050000}"/>
    <cellStyle name="20% - Accent3 10" xfId="33711" hidden="1" xr:uid="{00000000-0005-0000-0000-0000C1050000}"/>
    <cellStyle name="20% - Accent3 10" xfId="19580" hidden="1" xr:uid="{00000000-0005-0000-0000-00008D050000}"/>
    <cellStyle name="20% - Accent3 10" xfId="6248" hidden="1" xr:uid="{00000000-0005-0000-0000-000084050000}"/>
    <cellStyle name="20% - Accent3 10" xfId="29551" hidden="1" xr:uid="{00000000-0005-0000-0000-00009B050000}"/>
    <cellStyle name="20% - Accent3 10" xfId="32921" hidden="1" xr:uid="{00000000-0005-0000-0000-0000B9050000}"/>
    <cellStyle name="20% - Accent3 10" xfId="30129" hidden="1" xr:uid="{00000000-0005-0000-0000-0000A1050000}"/>
    <cellStyle name="20% - Accent3 10" xfId="31897" hidden="1" xr:uid="{00000000-0005-0000-0000-0000BB050000}"/>
    <cellStyle name="20% - Accent3 10" xfId="31280" hidden="1" xr:uid="{00000000-0005-0000-0000-0000AC050000}"/>
    <cellStyle name="20% - Accent3 10" xfId="847" hidden="1" xr:uid="{00000000-0005-0000-0000-00007D050000}"/>
    <cellStyle name="20% - Accent3 10" xfId="33374" hidden="1" xr:uid="{00000000-0005-0000-0000-0000BE050000}"/>
    <cellStyle name="20% - Accent3 10" xfId="31430" hidden="1" xr:uid="{00000000-0005-0000-0000-0000AE050000}"/>
    <cellStyle name="20% - Accent3 10" xfId="28716" hidden="1" xr:uid="{00000000-0005-0000-0000-000097050000}"/>
    <cellStyle name="20% - Accent3 10" xfId="32093" hidden="1" xr:uid="{00000000-0005-0000-0000-0000B0050000}"/>
    <cellStyle name="20% - Accent3 10" xfId="29134" hidden="1" xr:uid="{00000000-0005-0000-0000-0000A2050000}"/>
    <cellStyle name="20% - Accent3 10" xfId="30504" hidden="1" xr:uid="{00000000-0005-0000-0000-0000A5050000}"/>
    <cellStyle name="20% - Accent3 10" xfId="32343" hidden="1" xr:uid="{00000000-0005-0000-0000-0000B3050000}"/>
    <cellStyle name="20% - Accent3 10" xfId="31882" hidden="1" xr:uid="{00000000-0005-0000-0000-0000B5050000}"/>
    <cellStyle name="20% - Accent3 10" xfId="33633" hidden="1" xr:uid="{00000000-0005-0000-0000-0000C0050000}"/>
    <cellStyle name="20% - Accent3 10" xfId="28488" hidden="1" xr:uid="{00000000-0005-0000-0000-000094050000}"/>
    <cellStyle name="20% - Accent3 10" xfId="29301" hidden="1" xr:uid="{00000000-0005-0000-0000-000098050000}"/>
    <cellStyle name="20% - Accent3 10" xfId="29377" hidden="1" xr:uid="{00000000-0005-0000-0000-000099050000}"/>
    <cellStyle name="20% - Accent3 10" xfId="22511" hidden="1" xr:uid="{00000000-0005-0000-0000-00008F050000}"/>
    <cellStyle name="20% - Accent3 10" xfId="5131" hidden="1" xr:uid="{00000000-0005-0000-0000-000085050000}"/>
    <cellStyle name="20% - Accent3 10" xfId="29972" hidden="1" xr:uid="{00000000-0005-0000-0000-00009F050000}"/>
    <cellStyle name="20% - Accent3 10" xfId="31178" hidden="1" xr:uid="{00000000-0005-0000-0000-0000AB050000}"/>
    <cellStyle name="20% - Accent3 10" xfId="29896" hidden="1" xr:uid="{00000000-0005-0000-0000-00009E050000}"/>
    <cellStyle name="20% - Accent3 10" xfId="32688" hidden="1" xr:uid="{00000000-0005-0000-0000-0000B6050000}"/>
    <cellStyle name="20% - Accent3 10" xfId="33296" hidden="1" xr:uid="{00000000-0005-0000-0000-0000BD050000}"/>
    <cellStyle name="20% - Accent3 10" xfId="30428" hidden="1" xr:uid="{00000000-0005-0000-0000-0000A4050000}"/>
    <cellStyle name="20% - Accent3 10" xfId="1168" hidden="1" xr:uid="{00000000-0005-0000-0000-00007E050000}"/>
    <cellStyle name="20% - Accent3 10" xfId="29105" hidden="1" xr:uid="{00000000-0005-0000-0000-0000A3050000}"/>
    <cellStyle name="20% - Accent3 10" xfId="13839" hidden="1" xr:uid="{00000000-0005-0000-0000-000088050000}"/>
    <cellStyle name="20% - Accent3 10" xfId="22833" hidden="1" xr:uid="{00000000-0005-0000-0000-000090050000}"/>
    <cellStyle name="20% - Accent3 10" xfId="30919" hidden="1" xr:uid="{00000000-0005-0000-0000-0000A9050000}"/>
    <cellStyle name="20% - Accent3 10" xfId="33557" hidden="1" xr:uid="{00000000-0005-0000-0000-0000BF050000}"/>
    <cellStyle name="20% - Accent3 10" xfId="30841" hidden="1" xr:uid="{00000000-0005-0000-0000-0000A8050000}"/>
    <cellStyle name="20% - Accent3 10" xfId="31508" hidden="1" xr:uid="{00000000-0005-0000-0000-0000AF050000}"/>
    <cellStyle name="20% - Accent3 10" xfId="32764" hidden="1" xr:uid="{00000000-0005-0000-0000-0000B7050000}"/>
    <cellStyle name="20% - Accent3 10" xfId="523" hidden="1" xr:uid="{00000000-0005-0000-0000-00007C050000}"/>
    <cellStyle name="20% - Accent3 10" xfId="23175" hidden="1" xr:uid="{00000000-0005-0000-0000-000091050000}"/>
    <cellStyle name="20% - Accent3 10" xfId="31354" hidden="1" xr:uid="{00000000-0005-0000-0000-0000AD050000}"/>
    <cellStyle name="20% - Accent3 10" xfId="7405" hidden="1" xr:uid="{00000000-0005-0000-0000-000082050000}"/>
    <cellStyle name="20% - Accent3 10" xfId="5471" hidden="1" xr:uid="{00000000-0005-0000-0000-00008A050000}"/>
    <cellStyle name="20% - Accent3 10" xfId="33970" hidden="1" xr:uid="{00000000-0005-0000-0000-0000C3050000}"/>
    <cellStyle name="20% - Accent3 10" xfId="32842" hidden="1" xr:uid="{00000000-0005-0000-0000-0000B8050000}"/>
    <cellStyle name="20% - Accent3 10" xfId="6737" hidden="1" xr:uid="{00000000-0005-0000-0000-000080050000}"/>
    <cellStyle name="20% - Accent3 10" xfId="31926" hidden="1" xr:uid="{00000000-0005-0000-0000-0000BA050000}"/>
    <cellStyle name="20% - Accent3 10" xfId="32169" hidden="1" xr:uid="{00000000-0005-0000-0000-0000B1050000}"/>
    <cellStyle name="20% - Accent3 10" xfId="28638" hidden="1" xr:uid="{00000000-0005-0000-0000-000096050000}"/>
    <cellStyle name="20% - Accent3 10" xfId="7059" hidden="1" xr:uid="{00000000-0005-0000-0000-000081050000}"/>
    <cellStyle name="20% - Accent3 10" xfId="29237" hidden="1" xr:uid="{00000000-0005-0000-0000-00009C050000}"/>
    <cellStyle name="20% - Accent3 10" xfId="8264" hidden="1" xr:uid="{00000000-0005-0000-0000-000083050000}"/>
    <cellStyle name="20% - Accent3 10" xfId="30765" hidden="1" xr:uid="{00000000-0005-0000-0000-0000A7050000}"/>
    <cellStyle name="20% - Accent3 10" xfId="31102" hidden="1" xr:uid="{00000000-0005-0000-0000-0000AA050000}"/>
    <cellStyle name="20% - Accent3 10" xfId="13176" hidden="1" xr:uid="{00000000-0005-0000-0000-000086050000}"/>
    <cellStyle name="20% - Accent3 10" xfId="13497" hidden="1" xr:uid="{00000000-0005-0000-0000-000087050000}"/>
    <cellStyle name="20% - Accent3 10" xfId="25678" hidden="1" xr:uid="{00000000-0005-0000-0000-000092050000}"/>
    <cellStyle name="20% - Accent3 10" xfId="14570" hidden="1" xr:uid="{00000000-0005-0000-0000-000089050000}"/>
    <cellStyle name="20% - Accent3 10" xfId="29090" hidden="1" xr:uid="{00000000-0005-0000-0000-00009D050000}"/>
    <cellStyle name="20% - Accent3 10" xfId="30050" hidden="1" xr:uid="{00000000-0005-0000-0000-0000A0050000}"/>
    <cellStyle name="20% - Accent3 10" xfId="19258" hidden="1" xr:uid="{00000000-0005-0000-0000-00008C050000}"/>
    <cellStyle name="20% - Accent3 10" xfId="30582" hidden="1" xr:uid="{00000000-0005-0000-0000-0000A6050000}"/>
    <cellStyle name="20% - Accent3 10" xfId="19922" hidden="1" xr:uid="{00000000-0005-0000-0000-00008E050000}"/>
    <cellStyle name="20% - Accent3 10" xfId="1510" hidden="1" xr:uid="{00000000-0005-0000-0000-00007F050000}"/>
    <cellStyle name="20% - Accent3 10" xfId="33894" hidden="1" xr:uid="{00000000-0005-0000-0000-0000C2050000}"/>
    <cellStyle name="20% - Accent3 10" xfId="25999" hidden="1" xr:uid="{00000000-0005-0000-0000-000093050000}"/>
    <cellStyle name="20% - Accent3 10" xfId="32029" hidden="1" xr:uid="{00000000-0005-0000-0000-0000B4050000}"/>
    <cellStyle name="20% - Accent3 10" xfId="33220" hidden="1" xr:uid="{00000000-0005-0000-0000-0000BC050000}"/>
    <cellStyle name="20% - Accent3 10" xfId="32248" hidden="1" xr:uid="{00000000-0005-0000-0000-0000B2050000}"/>
    <cellStyle name="20% - Accent3 10" xfId="29456" hidden="1" xr:uid="{00000000-0005-0000-0000-00009A050000}"/>
    <cellStyle name="20% - Accent3 11" xfId="29390" hidden="1" xr:uid="{00000000-0005-0000-0000-0000E1050000}"/>
    <cellStyle name="20% - Accent3 11" xfId="6039" hidden="1" xr:uid="{00000000-0005-0000-0000-0000CC050000}"/>
    <cellStyle name="20% - Accent3 11" xfId="32667" hidden="1" xr:uid="{00000000-0005-0000-0000-000002060000}"/>
    <cellStyle name="20% - Accent3 11" xfId="13036" hidden="1" xr:uid="{00000000-0005-0000-0000-0000D2050000}"/>
    <cellStyle name="20% - Accent3 11" xfId="883" hidden="1" xr:uid="{00000000-0005-0000-0000-0000C5050000}"/>
    <cellStyle name="20% - Accent3 11" xfId="30595" hidden="1" xr:uid="{00000000-0005-0000-0000-0000EE050000}"/>
    <cellStyle name="20% - Accent3 11" xfId="29909" hidden="1" xr:uid="{00000000-0005-0000-0000-0000E6050000}"/>
    <cellStyle name="20% - Accent3 11" xfId="28651" hidden="1" xr:uid="{00000000-0005-0000-0000-0000DE050000}"/>
    <cellStyle name="20% - Accent3 11" xfId="33646" hidden="1" xr:uid="{00000000-0005-0000-0000-000008060000}"/>
    <cellStyle name="20% - Accent3 11" xfId="33724" hidden="1" xr:uid="{00000000-0005-0000-0000-000009060000}"/>
    <cellStyle name="20% - Accent3 11" xfId="32855" hidden="1" xr:uid="{00000000-0005-0000-0000-000000060000}"/>
    <cellStyle name="20% - Accent3 11" xfId="32182" hidden="1" xr:uid="{00000000-0005-0000-0000-0000F9050000}"/>
    <cellStyle name="20% - Accent3 11" xfId="7751" hidden="1" xr:uid="{00000000-0005-0000-0000-0000CB050000}"/>
    <cellStyle name="20% - Accent3 11" xfId="31115" hidden="1" xr:uid="{00000000-0005-0000-0000-0000F2050000}"/>
    <cellStyle name="20% - Accent3 11" xfId="29875" hidden="1" xr:uid="{00000000-0005-0000-0000-0000EA050000}"/>
    <cellStyle name="20% - Accent3 11" xfId="29469" hidden="1" xr:uid="{00000000-0005-0000-0000-0000E2050000}"/>
    <cellStyle name="20% - Accent3 11" xfId="32701" hidden="1" xr:uid="{00000000-0005-0000-0000-0000FE050000}"/>
    <cellStyle name="20% - Accent3 11" xfId="32777" hidden="1" xr:uid="{00000000-0005-0000-0000-0000FF050000}"/>
    <cellStyle name="20% - Accent3 11" xfId="31443" hidden="1" xr:uid="{00000000-0005-0000-0000-0000F6050000}"/>
    <cellStyle name="20% - Accent3 11" xfId="31521" hidden="1" xr:uid="{00000000-0005-0000-0000-0000F7050000}"/>
    <cellStyle name="20% - Accent3 11" xfId="7095" hidden="1" xr:uid="{00000000-0005-0000-0000-0000C9050000}"/>
    <cellStyle name="20% - Accent3 11" xfId="25714" hidden="1" xr:uid="{00000000-0005-0000-0000-0000DA050000}"/>
    <cellStyle name="20% - Accent3 11" xfId="19295" hidden="1" xr:uid="{00000000-0005-0000-0000-0000D4050000}"/>
    <cellStyle name="20% - Accent3 11" xfId="29100" hidden="1" xr:uid="{00000000-0005-0000-0000-0000E5050000}"/>
    <cellStyle name="20% - Accent3 11" xfId="31367" hidden="1" xr:uid="{00000000-0005-0000-0000-0000F5050000}"/>
    <cellStyle name="20% - Accent3 11" xfId="29985" hidden="1" xr:uid="{00000000-0005-0000-0000-0000E7050000}"/>
    <cellStyle name="20% - Accent3 11" xfId="1204" hidden="1" xr:uid="{00000000-0005-0000-0000-0000C6050000}"/>
    <cellStyle name="20% - Accent3 11" xfId="30101" hidden="1" xr:uid="{00000000-0005-0000-0000-0000E9050000}"/>
    <cellStyle name="20% - Accent3 11" xfId="33570" hidden="1" xr:uid="{00000000-0005-0000-0000-000007060000}"/>
    <cellStyle name="20% - Accent3 11" xfId="29247" hidden="1" xr:uid="{00000000-0005-0000-0000-0000EB050000}"/>
    <cellStyle name="20% - Accent3 11" xfId="22548" hidden="1" xr:uid="{00000000-0005-0000-0000-0000D7050000}"/>
    <cellStyle name="20% - Accent3 11" xfId="30517" hidden="1" xr:uid="{00000000-0005-0000-0000-0000ED050000}"/>
    <cellStyle name="20% - Accent3 11" xfId="31892" hidden="1" xr:uid="{00000000-0005-0000-0000-0000FD050000}"/>
    <cellStyle name="20% - Accent3 11" xfId="30778" hidden="1" xr:uid="{00000000-0005-0000-0000-0000EF050000}"/>
    <cellStyle name="20% - Accent3 11" xfId="13212" hidden="1" xr:uid="{00000000-0005-0000-0000-0000CE050000}"/>
    <cellStyle name="20% - Accent3 11" xfId="30932" hidden="1" xr:uid="{00000000-0005-0000-0000-0000F1050000}"/>
    <cellStyle name="20% - Accent3 11" xfId="33387" hidden="1" xr:uid="{00000000-0005-0000-0000-000006060000}"/>
    <cellStyle name="20% - Accent3 11" xfId="31191" hidden="1" xr:uid="{00000000-0005-0000-0000-0000F3050000}"/>
    <cellStyle name="20% - Accent3 11" xfId="19958" hidden="1" xr:uid="{00000000-0005-0000-0000-0000D6050000}"/>
    <cellStyle name="20% - Accent3 11" xfId="559" hidden="1" xr:uid="{00000000-0005-0000-0000-0000C4050000}"/>
    <cellStyle name="20% - Accent3 11" xfId="32003" hidden="1" xr:uid="{00000000-0005-0000-0000-0000FC050000}"/>
    <cellStyle name="20% - Accent3 11" xfId="33983" hidden="1" xr:uid="{00000000-0005-0000-0000-00000B060000}"/>
    <cellStyle name="20% - Accent3 11" xfId="5230" hidden="1" xr:uid="{00000000-0005-0000-0000-0000CD050000}"/>
    <cellStyle name="20% - Accent3 11" xfId="26035" hidden="1" xr:uid="{00000000-0005-0000-0000-0000DB050000}"/>
    <cellStyle name="20% - Accent3 11" xfId="33309" hidden="1" xr:uid="{00000000-0005-0000-0000-000005060000}"/>
    <cellStyle name="20% - Accent3 11" xfId="28575" hidden="1" xr:uid="{00000000-0005-0000-0000-0000DD050000}"/>
    <cellStyle name="20% - Accent3 11" xfId="19616" hidden="1" xr:uid="{00000000-0005-0000-0000-0000D5050000}"/>
    <cellStyle name="20% - Accent3 11" xfId="28729" hidden="1" xr:uid="{00000000-0005-0000-0000-0000DF050000}"/>
    <cellStyle name="20% - Accent3 11" xfId="32305" hidden="1" xr:uid="{00000000-0005-0000-0000-0000FB050000}"/>
    <cellStyle name="20% - Accent3 11" xfId="7441" hidden="1" xr:uid="{00000000-0005-0000-0000-0000CA050000}"/>
    <cellStyle name="20% - Accent3 11" xfId="32039" hidden="1" xr:uid="{00000000-0005-0000-0000-000003060000}"/>
    <cellStyle name="20% - Accent3 11" xfId="31293" hidden="1" xr:uid="{00000000-0005-0000-0000-0000F4050000}"/>
    <cellStyle name="20% - Accent3 11" xfId="30441" hidden="1" xr:uid="{00000000-0005-0000-0000-0000EC050000}"/>
    <cellStyle name="20% - Accent3 11" xfId="29211" hidden="1" xr:uid="{00000000-0005-0000-0000-0000E4050000}"/>
    <cellStyle name="20% - Accent3 11" xfId="28501" hidden="1" xr:uid="{00000000-0005-0000-0000-0000DC050000}"/>
    <cellStyle name="20% - Accent3 11" xfId="13533" hidden="1" xr:uid="{00000000-0005-0000-0000-0000CF050000}"/>
    <cellStyle name="20% - Accent3 11" xfId="1546" hidden="1" xr:uid="{00000000-0005-0000-0000-0000C7050000}"/>
    <cellStyle name="20% - Accent3 11" xfId="6773" hidden="1" xr:uid="{00000000-0005-0000-0000-0000C8050000}"/>
    <cellStyle name="20% - Accent3 11" xfId="32893" hidden="1" xr:uid="{00000000-0005-0000-0000-000001060000}"/>
    <cellStyle name="20% - Accent3 11" xfId="6309" hidden="1" xr:uid="{00000000-0005-0000-0000-0000D3050000}"/>
    <cellStyle name="20% - Accent3 11" xfId="32261" hidden="1" xr:uid="{00000000-0005-0000-0000-0000FA050000}"/>
    <cellStyle name="20% - Accent3 11" xfId="30854" hidden="1" xr:uid="{00000000-0005-0000-0000-0000F0050000}"/>
    <cellStyle name="20% - Accent3 11" xfId="30063" hidden="1" xr:uid="{00000000-0005-0000-0000-0000E8050000}"/>
    <cellStyle name="20% - Accent3 11" xfId="29314" hidden="1" xr:uid="{00000000-0005-0000-0000-0000E0050000}"/>
    <cellStyle name="20% - Accent3 11" xfId="22869" hidden="1" xr:uid="{00000000-0005-0000-0000-0000D8050000}"/>
    <cellStyle name="20% - Accent3 11" xfId="23211" hidden="1" xr:uid="{00000000-0005-0000-0000-0000D9050000}"/>
    <cellStyle name="20% - Accent3 11" xfId="13875" hidden="1" xr:uid="{00000000-0005-0000-0000-0000D0050000}"/>
    <cellStyle name="20% - Accent3 11" xfId="14130" hidden="1" xr:uid="{00000000-0005-0000-0000-0000D1050000}"/>
    <cellStyle name="20% - Accent3 11" xfId="32106" hidden="1" xr:uid="{00000000-0005-0000-0000-0000F8050000}"/>
    <cellStyle name="20% - Accent3 11" xfId="33907" hidden="1" xr:uid="{00000000-0005-0000-0000-00000A060000}"/>
    <cellStyle name="20% - Accent3 11" xfId="33233" hidden="1" xr:uid="{00000000-0005-0000-0000-000004060000}"/>
    <cellStyle name="20% - Accent3 11" xfId="29513" hidden="1" xr:uid="{00000000-0005-0000-0000-0000E3050000}"/>
    <cellStyle name="20% - Accent3 12" xfId="31456" hidden="1" xr:uid="{00000000-0005-0000-0000-00003E060000}"/>
    <cellStyle name="20% - Accent3 12" xfId="30867" hidden="1" xr:uid="{00000000-0005-0000-0000-000038060000}"/>
    <cellStyle name="20% - Accent3 12" xfId="32120" hidden="1" xr:uid="{00000000-0005-0000-0000-000040060000}"/>
    <cellStyle name="20% - Accent3 12" xfId="29230" hidden="1" xr:uid="{00000000-0005-0000-0000-00002C060000}"/>
    <cellStyle name="20% - Accent3 12" xfId="30076" hidden="1" xr:uid="{00000000-0005-0000-0000-000030060000}"/>
    <cellStyle name="20% - Accent3 12" xfId="30455" hidden="1" xr:uid="{00000000-0005-0000-0000-000034060000}"/>
    <cellStyle name="20% - Accent3 12" xfId="32022" hidden="1" xr:uid="{00000000-0005-0000-0000-000044060000}"/>
    <cellStyle name="20% - Accent3 12" xfId="31907" hidden="1" xr:uid="{00000000-0005-0000-0000-00004A060000}"/>
    <cellStyle name="20% - Accent3 12" xfId="918" hidden="1" xr:uid="{00000000-0005-0000-0000-00000D060000}"/>
    <cellStyle name="20% - Accent3 12" xfId="31534" hidden="1" xr:uid="{00000000-0005-0000-0000-00003F060000}"/>
    <cellStyle name="20% - Accent3 12" xfId="32868" hidden="1" xr:uid="{00000000-0005-0000-0000-000048060000}"/>
    <cellStyle name="20% - Accent3 12" xfId="31306" hidden="1" xr:uid="{00000000-0005-0000-0000-00003C060000}"/>
    <cellStyle name="20% - Accent3 12" xfId="7129" hidden="1" xr:uid="{00000000-0005-0000-0000-000011060000}"/>
    <cellStyle name="20% - Accent3 12" xfId="32334" hidden="1" xr:uid="{00000000-0005-0000-0000-000043060000}"/>
    <cellStyle name="20% - Accent3 12" xfId="33247" hidden="1" xr:uid="{00000000-0005-0000-0000-00004C060000}"/>
    <cellStyle name="20% - Accent3 12" xfId="31129" hidden="1" xr:uid="{00000000-0005-0000-0000-00003A060000}"/>
    <cellStyle name="20% - Accent3 12" xfId="33400" hidden="1" xr:uid="{00000000-0005-0000-0000-00004E060000}"/>
    <cellStyle name="20% - Accent3 12" xfId="29923" hidden="1" xr:uid="{00000000-0005-0000-0000-00002E060000}"/>
    <cellStyle name="20% - Accent3 12" xfId="29115" hidden="1" xr:uid="{00000000-0005-0000-0000-000032060000}"/>
    <cellStyle name="20% - Accent3 12" xfId="30608" hidden="1" xr:uid="{00000000-0005-0000-0000-000036060000}"/>
    <cellStyle name="20% - Accent3 12" xfId="33921" hidden="1" xr:uid="{00000000-0005-0000-0000-000052060000}"/>
    <cellStyle name="20% - Accent3 12" xfId="32715" hidden="1" xr:uid="{00000000-0005-0000-0000-000046060000}"/>
    <cellStyle name="20% - Accent3 12" xfId="13567" hidden="1" xr:uid="{00000000-0005-0000-0000-000017060000}"/>
    <cellStyle name="20% - Accent3 12" xfId="32915" hidden="1" xr:uid="{00000000-0005-0000-0000-000049060000}"/>
    <cellStyle name="20% - Accent3 12" xfId="8194" hidden="1" xr:uid="{00000000-0005-0000-0000-000013060000}"/>
    <cellStyle name="20% - Accent3 12" xfId="32005" hidden="1" xr:uid="{00000000-0005-0000-0000-000045060000}"/>
    <cellStyle name="20% - Accent3 12" xfId="23245" hidden="1" xr:uid="{00000000-0005-0000-0000-000021060000}"/>
    <cellStyle name="20% - Accent3 12" xfId="33996" hidden="1" xr:uid="{00000000-0005-0000-0000-000053060000}"/>
    <cellStyle name="20% - Accent3 12" xfId="593" hidden="1" xr:uid="{00000000-0005-0000-0000-00000C060000}"/>
    <cellStyle name="20% - Accent3 12" xfId="31381" hidden="1" xr:uid="{00000000-0005-0000-0000-00003D060000}"/>
    <cellStyle name="20% - Accent3 12" xfId="14507" hidden="1" xr:uid="{00000000-0005-0000-0000-000019060000}"/>
    <cellStyle name="20% - Accent3 12" xfId="31775" hidden="1" xr:uid="{00000000-0005-0000-0000-00004B060000}"/>
    <cellStyle name="20% - Accent3 12" xfId="6062" hidden="1" xr:uid="{00000000-0005-0000-0000-000015060000}"/>
    <cellStyle name="20% - Accent3 12" xfId="32790" hidden="1" xr:uid="{00000000-0005-0000-0000-000047060000}"/>
    <cellStyle name="20% - Accent3 12" xfId="26069" hidden="1" xr:uid="{00000000-0005-0000-0000-000023060000}"/>
    <cellStyle name="20% - Accent3 12" xfId="28514" hidden="1" xr:uid="{00000000-0005-0000-0000-000024060000}"/>
    <cellStyle name="20% - Accent3 12" xfId="28664" hidden="1" xr:uid="{00000000-0005-0000-0000-000026060000}"/>
    <cellStyle name="20% - Accent3 12" xfId="32195" hidden="1" xr:uid="{00000000-0005-0000-0000-000041060000}"/>
    <cellStyle name="20% - Accent3 12" xfId="28742" hidden="1" xr:uid="{00000000-0005-0000-0000-000027060000}"/>
    <cellStyle name="20% - Accent3 12" xfId="19650" hidden="1" xr:uid="{00000000-0005-0000-0000-00001D060000}"/>
    <cellStyle name="20% - Accent3 12" xfId="29328" hidden="1" xr:uid="{00000000-0005-0000-0000-000028060000}"/>
    <cellStyle name="20% - Accent3 12" xfId="33584" hidden="1" xr:uid="{00000000-0005-0000-0000-00004F060000}"/>
    <cellStyle name="20% - Accent3 12" xfId="29403" hidden="1" xr:uid="{00000000-0005-0000-0000-000029060000}"/>
    <cellStyle name="20% - Accent3 12" xfId="6808" hidden="1" xr:uid="{00000000-0005-0000-0000-000010060000}"/>
    <cellStyle name="20% - Accent3 12" xfId="29482" hidden="1" xr:uid="{00000000-0005-0000-0000-00002A060000}"/>
    <cellStyle name="20% - Accent3 12" xfId="32274" hidden="1" xr:uid="{00000000-0005-0000-0000-000042060000}"/>
    <cellStyle name="20% - Accent3 12" xfId="29542" hidden="1" xr:uid="{00000000-0005-0000-0000-00002B060000}"/>
    <cellStyle name="20% - Accent3 12" xfId="28589" hidden="1" xr:uid="{00000000-0005-0000-0000-000025060000}"/>
    <cellStyle name="20% - Accent3 12" xfId="19992" hidden="1" xr:uid="{00000000-0005-0000-0000-00001E060000}"/>
    <cellStyle name="20% - Accent3 12" xfId="33659" hidden="1" xr:uid="{00000000-0005-0000-0000-000050060000}"/>
    <cellStyle name="20% - Accent3 12" xfId="5326" hidden="1" xr:uid="{00000000-0005-0000-0000-00001A060000}"/>
    <cellStyle name="20% - Accent3 12" xfId="30945" hidden="1" xr:uid="{00000000-0005-0000-0000-000039060000}"/>
    <cellStyle name="20% - Accent3 12" xfId="19330" hidden="1" xr:uid="{00000000-0005-0000-0000-00001C060000}"/>
    <cellStyle name="20% - Accent3 12" xfId="29213" hidden="1" xr:uid="{00000000-0005-0000-0000-00002D060000}"/>
    <cellStyle name="20% - Accent3 12" xfId="30123" hidden="1" xr:uid="{00000000-0005-0000-0000-000031060000}"/>
    <cellStyle name="20% - Accent3 12" xfId="30530" hidden="1" xr:uid="{00000000-0005-0000-0000-000035060000}"/>
    <cellStyle name="20% - Accent3 12" xfId="22903" hidden="1" xr:uid="{00000000-0005-0000-0000-000020060000}"/>
    <cellStyle name="20% - Accent3 12" xfId="6201" hidden="1" xr:uid="{00000000-0005-0000-0000-000014060000}"/>
    <cellStyle name="20% - Accent3 12" xfId="4172" hidden="1" xr:uid="{00000000-0005-0000-0000-00001B060000}"/>
    <cellStyle name="20% - Accent3 12" xfId="33322" hidden="1" xr:uid="{00000000-0005-0000-0000-00004D060000}"/>
    <cellStyle name="20% - Accent3 12" xfId="7475" hidden="1" xr:uid="{00000000-0005-0000-0000-000012060000}"/>
    <cellStyle name="20% - Accent3 12" xfId="13909" hidden="1" xr:uid="{00000000-0005-0000-0000-000018060000}"/>
    <cellStyle name="20% - Accent3 12" xfId="22583" hidden="1" xr:uid="{00000000-0005-0000-0000-00001F060000}"/>
    <cellStyle name="20% - Accent3 12" xfId="33737" hidden="1" xr:uid="{00000000-0005-0000-0000-000051060000}"/>
    <cellStyle name="20% - Accent3 12" xfId="13247" hidden="1" xr:uid="{00000000-0005-0000-0000-000016060000}"/>
    <cellStyle name="20% - Accent3 12" xfId="31204" hidden="1" xr:uid="{00000000-0005-0000-0000-00003B060000}"/>
    <cellStyle name="20% - Accent3 12" xfId="1580" hidden="1" xr:uid="{00000000-0005-0000-0000-00000F060000}"/>
    <cellStyle name="20% - Accent3 12" xfId="29998" hidden="1" xr:uid="{00000000-0005-0000-0000-00002F060000}"/>
    <cellStyle name="20% - Accent3 12" xfId="28983" hidden="1" xr:uid="{00000000-0005-0000-0000-000033060000}"/>
    <cellStyle name="20% - Accent3 12" xfId="30792" hidden="1" xr:uid="{00000000-0005-0000-0000-000037060000}"/>
    <cellStyle name="20% - Accent3 12" xfId="1238" hidden="1" xr:uid="{00000000-0005-0000-0000-00000E060000}"/>
    <cellStyle name="20% - Accent3 12" xfId="25749" hidden="1" xr:uid="{00000000-0005-0000-0000-000022060000}"/>
    <cellStyle name="20% - Accent3 13" xfId="30159" hidden="1" xr:uid="{00000000-0005-0000-0000-000060060000}"/>
    <cellStyle name="20% - Accent3 13" xfId="30307" hidden="1" xr:uid="{00000000-0005-0000-0000-000061060000}"/>
    <cellStyle name="20% - Accent3 13" xfId="30645" hidden="1" xr:uid="{00000000-0005-0000-0000-000062060000}"/>
    <cellStyle name="20% - Accent3 13" xfId="30982" hidden="1" xr:uid="{00000000-0005-0000-0000-000063060000}"/>
    <cellStyle name="20% - Accent3 13" xfId="31547" hidden="1" xr:uid="{00000000-0005-0000-0000-000064060000}"/>
    <cellStyle name="20% - Accent3 13" xfId="31662" hidden="1" xr:uid="{00000000-0005-0000-0000-000065060000}"/>
    <cellStyle name="20% - Accent3 13" xfId="32385" hidden="1" xr:uid="{00000000-0005-0000-0000-000066060000}"/>
    <cellStyle name="20% - Accent3 13" xfId="32558" hidden="1" xr:uid="{00000000-0005-0000-0000-000067060000}"/>
    <cellStyle name="20% - Accent3 13" xfId="32951" hidden="1" xr:uid="{00000000-0005-0000-0000-000068060000}"/>
    <cellStyle name="20% - Accent3 13" xfId="33099" hidden="1" xr:uid="{00000000-0005-0000-0000-000069060000}"/>
    <cellStyle name="20% - Accent3 13" xfId="33437" hidden="1" xr:uid="{00000000-0005-0000-0000-00006A060000}"/>
    <cellStyle name="20% - Accent3 13" xfId="33774" hidden="1" xr:uid="{00000000-0005-0000-0000-00006B060000}"/>
    <cellStyle name="20% - Accent3 13" xfId="21395" hidden="1" xr:uid="{00000000-0005-0000-0000-00005A060000}"/>
    <cellStyle name="20% - Accent3 13" xfId="24579" hidden="1" xr:uid="{00000000-0005-0000-0000-00005B060000}"/>
    <cellStyle name="20% - Accent3 13" xfId="28755" hidden="1" xr:uid="{00000000-0005-0000-0000-00005C060000}"/>
    <cellStyle name="20% - Accent3 13" xfId="28870" hidden="1" xr:uid="{00000000-0005-0000-0000-00005D060000}"/>
    <cellStyle name="20% - Accent3 13" xfId="29593" hidden="1" xr:uid="{00000000-0005-0000-0000-00005E060000}"/>
    <cellStyle name="20% - Accent3 13" xfId="29766" hidden="1" xr:uid="{00000000-0005-0000-0000-00005F060000}"/>
    <cellStyle name="20% - Accent3 13" xfId="12020" hidden="1" xr:uid="{00000000-0005-0000-0000-000057060000}"/>
    <cellStyle name="20% - Accent3 13" xfId="15758" hidden="1" xr:uid="{00000000-0005-0000-0000-000058060000}"/>
    <cellStyle name="20% - Accent3 13" xfId="18126" hidden="1" xr:uid="{00000000-0005-0000-0000-000059060000}"/>
    <cellStyle name="20% - Accent3 13" xfId="2881" hidden="1" xr:uid="{00000000-0005-0000-0000-000055060000}"/>
    <cellStyle name="20% - Accent3 13" xfId="9507" hidden="1" xr:uid="{00000000-0005-0000-0000-000056060000}"/>
    <cellStyle name="20% - Accent3 13" xfId="1615" hidden="1" xr:uid="{00000000-0005-0000-0000-000054060000}"/>
    <cellStyle name="20% - Accent3 3 2 3 2" xfId="30235" hidden="1" xr:uid="{00000000-0005-0000-0000-000078060000}"/>
    <cellStyle name="20% - Accent3 3 2 3 2" xfId="31058" hidden="1" xr:uid="{00000000-0005-0000-0000-00007B060000}"/>
    <cellStyle name="20% - Accent3 3 2 3 2" xfId="31738" hidden="1" xr:uid="{00000000-0005-0000-0000-00007D060000}"/>
    <cellStyle name="20% - Accent3 3 2 3 2" xfId="30383" hidden="1" xr:uid="{00000000-0005-0000-0000-000079060000}"/>
    <cellStyle name="20% - Accent3 3 2 3 2" xfId="31623" hidden="1" xr:uid="{00000000-0005-0000-0000-00007C060000}"/>
    <cellStyle name="20% - Accent3 3 2 3 2" xfId="30721" hidden="1" xr:uid="{00000000-0005-0000-0000-00007A060000}"/>
    <cellStyle name="20% - Accent3 3 2 3 2" xfId="32634" hidden="1" xr:uid="{00000000-0005-0000-0000-00007F060000}"/>
    <cellStyle name="20% - Accent3 3 2 3 2" xfId="33513" hidden="1" xr:uid="{00000000-0005-0000-0000-000082060000}"/>
    <cellStyle name="20% - Accent3 3 2 3 2" xfId="32461" hidden="1" xr:uid="{00000000-0005-0000-0000-00007E060000}"/>
    <cellStyle name="20% - Accent3 3 2 3 2" xfId="33027" hidden="1" xr:uid="{00000000-0005-0000-0000-000080060000}"/>
    <cellStyle name="20% - Accent3 3 2 3 2" xfId="33850" hidden="1" xr:uid="{00000000-0005-0000-0000-000083060000}"/>
    <cellStyle name="20% - Accent3 3 2 3 2" xfId="33175" hidden="1" xr:uid="{00000000-0005-0000-0000-000081060000}"/>
    <cellStyle name="20% - Accent3 3 2 3 2" xfId="21478" hidden="1" xr:uid="{00000000-0005-0000-0000-000072060000}"/>
    <cellStyle name="20% - Accent3 3 2 3 2" xfId="28946" hidden="1" xr:uid="{00000000-0005-0000-0000-000075060000}"/>
    <cellStyle name="20% - Accent3 3 2 3 2" xfId="29842" hidden="1" xr:uid="{00000000-0005-0000-0000-000077060000}"/>
    <cellStyle name="20% - Accent3 3 2 3 2" xfId="2964" hidden="1" xr:uid="{00000000-0005-0000-0000-00006D060000}"/>
    <cellStyle name="20% - Accent3 3 2 3 2" xfId="24662" hidden="1" xr:uid="{00000000-0005-0000-0000-000073060000}"/>
    <cellStyle name="20% - Accent3 3 2 3 2" xfId="29669" hidden="1" xr:uid="{00000000-0005-0000-0000-000076060000}"/>
    <cellStyle name="20% - Accent3 3 2 3 2" xfId="28831" hidden="1" xr:uid="{00000000-0005-0000-0000-000074060000}"/>
    <cellStyle name="20% - Accent3 3 2 3 2" xfId="15841" hidden="1" xr:uid="{00000000-0005-0000-0000-000070060000}"/>
    <cellStyle name="20% - Accent3 3 2 3 2" xfId="9590" hidden="1" xr:uid="{00000000-0005-0000-0000-00006E060000}"/>
    <cellStyle name="20% - Accent3 3 2 3 2" xfId="12103" hidden="1" xr:uid="{00000000-0005-0000-0000-00006F060000}"/>
    <cellStyle name="20% - Accent3 3 2 3 2" xfId="18209" hidden="1" xr:uid="{00000000-0005-0000-0000-000071060000}"/>
    <cellStyle name="20% - Accent3 3 2 3 2" xfId="1698" hidden="1" xr:uid="{00000000-0005-0000-0000-00006C060000}"/>
    <cellStyle name="20% - Accent3 3 2 4 2" xfId="30338" hidden="1" xr:uid="{00000000-0005-0000-0000-000091060000}"/>
    <cellStyle name="20% - Accent3 3 2 4 2" xfId="30676" hidden="1" xr:uid="{00000000-0005-0000-0000-000092060000}"/>
    <cellStyle name="20% - Accent3 3 2 4 2" xfId="31013" hidden="1" xr:uid="{00000000-0005-0000-0000-000093060000}"/>
    <cellStyle name="20% - Accent3 3 2 4 2" xfId="31578" hidden="1" xr:uid="{00000000-0005-0000-0000-000094060000}"/>
    <cellStyle name="20% - Accent3 3 2 4 2" xfId="31693" hidden="1" xr:uid="{00000000-0005-0000-0000-000095060000}"/>
    <cellStyle name="20% - Accent3 3 2 4 2" xfId="32416" hidden="1" xr:uid="{00000000-0005-0000-0000-000096060000}"/>
    <cellStyle name="20% - Accent3 3 2 4 2" xfId="32589" hidden="1" xr:uid="{00000000-0005-0000-0000-000097060000}"/>
    <cellStyle name="20% - Accent3 3 2 4 2" xfId="32982" hidden="1" xr:uid="{00000000-0005-0000-0000-000098060000}"/>
    <cellStyle name="20% - Accent3 3 2 4 2" xfId="33130" hidden="1" xr:uid="{00000000-0005-0000-0000-000099060000}"/>
    <cellStyle name="20% - Accent3 3 2 4 2" xfId="33468" hidden="1" xr:uid="{00000000-0005-0000-0000-00009A060000}"/>
    <cellStyle name="20% - Accent3 3 2 4 2" xfId="33805" hidden="1" xr:uid="{00000000-0005-0000-0000-00009B060000}"/>
    <cellStyle name="20% - Accent3 3 2 4 2" xfId="21433" hidden="1" xr:uid="{00000000-0005-0000-0000-00008A060000}"/>
    <cellStyle name="20% - Accent3 3 2 4 2" xfId="24617" hidden="1" xr:uid="{00000000-0005-0000-0000-00008B060000}"/>
    <cellStyle name="20% - Accent3 3 2 4 2" xfId="28786" hidden="1" xr:uid="{00000000-0005-0000-0000-00008C060000}"/>
    <cellStyle name="20% - Accent3 3 2 4 2" xfId="28901" hidden="1" xr:uid="{00000000-0005-0000-0000-00008D060000}"/>
    <cellStyle name="20% - Accent3 3 2 4 2" xfId="29624" hidden="1" xr:uid="{00000000-0005-0000-0000-00008E060000}"/>
    <cellStyle name="20% - Accent3 3 2 4 2" xfId="29797" hidden="1" xr:uid="{00000000-0005-0000-0000-00008F060000}"/>
    <cellStyle name="20% - Accent3 3 2 4 2" xfId="30190" hidden="1" xr:uid="{00000000-0005-0000-0000-000090060000}"/>
    <cellStyle name="20% - Accent3 3 2 4 2" xfId="12058" hidden="1" xr:uid="{00000000-0005-0000-0000-000087060000}"/>
    <cellStyle name="20% - Accent3 3 2 4 2" xfId="15796" hidden="1" xr:uid="{00000000-0005-0000-0000-000088060000}"/>
    <cellStyle name="20% - Accent3 3 2 4 2" xfId="18164" hidden="1" xr:uid="{00000000-0005-0000-0000-000089060000}"/>
    <cellStyle name="20% - Accent3 3 2 4 2" xfId="2919" hidden="1" xr:uid="{00000000-0005-0000-0000-000085060000}"/>
    <cellStyle name="20% - Accent3 3 2 4 2" xfId="9545" hidden="1" xr:uid="{00000000-0005-0000-0000-000086060000}"/>
    <cellStyle name="20% - Accent3 3 2 4 2" xfId="1653" hidden="1" xr:uid="{00000000-0005-0000-0000-000084060000}"/>
    <cellStyle name="20% - Accent3 3 3 3 2" xfId="30337" hidden="1" xr:uid="{00000000-0005-0000-0000-0000A9060000}"/>
    <cellStyle name="20% - Accent3 3 3 3 2" xfId="30675" hidden="1" xr:uid="{00000000-0005-0000-0000-0000AA060000}"/>
    <cellStyle name="20% - Accent3 3 3 3 2" xfId="31012" hidden="1" xr:uid="{00000000-0005-0000-0000-0000AB060000}"/>
    <cellStyle name="20% - Accent3 3 3 3 2" xfId="31577" hidden="1" xr:uid="{00000000-0005-0000-0000-0000AC060000}"/>
    <cellStyle name="20% - Accent3 3 3 3 2" xfId="31692" hidden="1" xr:uid="{00000000-0005-0000-0000-0000AD060000}"/>
    <cellStyle name="20% - Accent3 3 3 3 2" xfId="32415" hidden="1" xr:uid="{00000000-0005-0000-0000-0000AE060000}"/>
    <cellStyle name="20% - Accent3 3 3 3 2" xfId="32588" hidden="1" xr:uid="{00000000-0005-0000-0000-0000AF060000}"/>
    <cellStyle name="20% - Accent3 3 3 3 2" xfId="32981" hidden="1" xr:uid="{00000000-0005-0000-0000-0000B0060000}"/>
    <cellStyle name="20% - Accent3 3 3 3 2" xfId="33129" hidden="1" xr:uid="{00000000-0005-0000-0000-0000B1060000}"/>
    <cellStyle name="20% - Accent3 3 3 3 2" xfId="33467" hidden="1" xr:uid="{00000000-0005-0000-0000-0000B2060000}"/>
    <cellStyle name="20% - Accent3 3 3 3 2" xfId="33804" hidden="1" xr:uid="{00000000-0005-0000-0000-0000B3060000}"/>
    <cellStyle name="20% - Accent3 3 3 3 2" xfId="21432" hidden="1" xr:uid="{00000000-0005-0000-0000-0000A2060000}"/>
    <cellStyle name="20% - Accent3 3 3 3 2" xfId="24616" hidden="1" xr:uid="{00000000-0005-0000-0000-0000A3060000}"/>
    <cellStyle name="20% - Accent3 3 3 3 2" xfId="28785" hidden="1" xr:uid="{00000000-0005-0000-0000-0000A4060000}"/>
    <cellStyle name="20% - Accent3 3 3 3 2" xfId="28900" hidden="1" xr:uid="{00000000-0005-0000-0000-0000A5060000}"/>
    <cellStyle name="20% - Accent3 3 3 3 2" xfId="29623" hidden="1" xr:uid="{00000000-0005-0000-0000-0000A6060000}"/>
    <cellStyle name="20% - Accent3 3 3 3 2" xfId="29796" hidden="1" xr:uid="{00000000-0005-0000-0000-0000A7060000}"/>
    <cellStyle name="20% - Accent3 3 3 3 2" xfId="30189" hidden="1" xr:uid="{00000000-0005-0000-0000-0000A8060000}"/>
    <cellStyle name="20% - Accent3 3 3 3 2" xfId="12057" hidden="1" xr:uid="{00000000-0005-0000-0000-00009F060000}"/>
    <cellStyle name="20% - Accent3 3 3 3 2" xfId="15795" hidden="1" xr:uid="{00000000-0005-0000-0000-0000A0060000}"/>
    <cellStyle name="20% - Accent3 3 3 3 2" xfId="18163" hidden="1" xr:uid="{00000000-0005-0000-0000-0000A1060000}"/>
    <cellStyle name="20% - Accent3 3 3 3 2" xfId="2918" hidden="1" xr:uid="{00000000-0005-0000-0000-00009D060000}"/>
    <cellStyle name="20% - Accent3 3 3 3 2" xfId="9544" hidden="1" xr:uid="{00000000-0005-0000-0000-00009E060000}"/>
    <cellStyle name="20% - Accent3 3 3 3 2" xfId="1652" hidden="1" xr:uid="{00000000-0005-0000-0000-00009C060000}"/>
    <cellStyle name="20% - Accent3 4 2 3 2" xfId="30384" hidden="1" xr:uid="{00000000-0005-0000-0000-0000C1060000}"/>
    <cellStyle name="20% - Accent3 4 2 3 2" xfId="30722" hidden="1" xr:uid="{00000000-0005-0000-0000-0000C2060000}"/>
    <cellStyle name="20% - Accent3 4 2 3 2" xfId="31059" hidden="1" xr:uid="{00000000-0005-0000-0000-0000C3060000}"/>
    <cellStyle name="20% - Accent3 4 2 3 2" xfId="31624" hidden="1" xr:uid="{00000000-0005-0000-0000-0000C4060000}"/>
    <cellStyle name="20% - Accent3 4 2 3 2" xfId="31739" hidden="1" xr:uid="{00000000-0005-0000-0000-0000C5060000}"/>
    <cellStyle name="20% - Accent3 4 2 3 2" xfId="32462" hidden="1" xr:uid="{00000000-0005-0000-0000-0000C6060000}"/>
    <cellStyle name="20% - Accent3 4 2 3 2" xfId="32635" hidden="1" xr:uid="{00000000-0005-0000-0000-0000C7060000}"/>
    <cellStyle name="20% - Accent3 4 2 3 2" xfId="33028" hidden="1" xr:uid="{00000000-0005-0000-0000-0000C8060000}"/>
    <cellStyle name="20% - Accent3 4 2 3 2" xfId="33176" hidden="1" xr:uid="{00000000-0005-0000-0000-0000C9060000}"/>
    <cellStyle name="20% - Accent3 4 2 3 2" xfId="33514" hidden="1" xr:uid="{00000000-0005-0000-0000-0000CA060000}"/>
    <cellStyle name="20% - Accent3 4 2 3 2" xfId="33851" hidden="1" xr:uid="{00000000-0005-0000-0000-0000CB060000}"/>
    <cellStyle name="20% - Accent3 4 2 3 2" xfId="21479" hidden="1" xr:uid="{00000000-0005-0000-0000-0000BA060000}"/>
    <cellStyle name="20% - Accent3 4 2 3 2" xfId="24663" hidden="1" xr:uid="{00000000-0005-0000-0000-0000BB060000}"/>
    <cellStyle name="20% - Accent3 4 2 3 2" xfId="28832" hidden="1" xr:uid="{00000000-0005-0000-0000-0000BC060000}"/>
    <cellStyle name="20% - Accent3 4 2 3 2" xfId="28947" hidden="1" xr:uid="{00000000-0005-0000-0000-0000BD060000}"/>
    <cellStyle name="20% - Accent3 4 2 3 2" xfId="29670" hidden="1" xr:uid="{00000000-0005-0000-0000-0000BE060000}"/>
    <cellStyle name="20% - Accent3 4 2 3 2" xfId="29843" hidden="1" xr:uid="{00000000-0005-0000-0000-0000BF060000}"/>
    <cellStyle name="20% - Accent3 4 2 3 2" xfId="30236" hidden="1" xr:uid="{00000000-0005-0000-0000-0000C0060000}"/>
    <cellStyle name="20% - Accent3 4 2 3 2" xfId="12104" hidden="1" xr:uid="{00000000-0005-0000-0000-0000B7060000}"/>
    <cellStyle name="20% - Accent3 4 2 3 2" xfId="15842" hidden="1" xr:uid="{00000000-0005-0000-0000-0000B8060000}"/>
    <cellStyle name="20% - Accent3 4 2 3 2" xfId="18210" hidden="1" xr:uid="{00000000-0005-0000-0000-0000B9060000}"/>
    <cellStyle name="20% - Accent3 4 2 3 2" xfId="2965" hidden="1" xr:uid="{00000000-0005-0000-0000-0000B5060000}"/>
    <cellStyle name="20% - Accent3 4 2 3 2" xfId="9591" hidden="1" xr:uid="{00000000-0005-0000-0000-0000B6060000}"/>
    <cellStyle name="20% - Accent3 4 2 3 2" xfId="1699" hidden="1" xr:uid="{00000000-0005-0000-0000-0000B4060000}"/>
    <cellStyle name="20% - Accent3 4 2 4 2" xfId="30340" hidden="1" xr:uid="{00000000-0005-0000-0000-0000D9060000}"/>
    <cellStyle name="20% - Accent3 4 2 4 2" xfId="30678" hidden="1" xr:uid="{00000000-0005-0000-0000-0000DA060000}"/>
    <cellStyle name="20% - Accent3 4 2 4 2" xfId="31015" hidden="1" xr:uid="{00000000-0005-0000-0000-0000DB060000}"/>
    <cellStyle name="20% - Accent3 4 2 4 2" xfId="31580" hidden="1" xr:uid="{00000000-0005-0000-0000-0000DC060000}"/>
    <cellStyle name="20% - Accent3 4 2 4 2" xfId="31695" hidden="1" xr:uid="{00000000-0005-0000-0000-0000DD060000}"/>
    <cellStyle name="20% - Accent3 4 2 4 2" xfId="32418" hidden="1" xr:uid="{00000000-0005-0000-0000-0000DE060000}"/>
    <cellStyle name="20% - Accent3 4 2 4 2" xfId="32591" hidden="1" xr:uid="{00000000-0005-0000-0000-0000DF060000}"/>
    <cellStyle name="20% - Accent3 4 2 4 2" xfId="32984" hidden="1" xr:uid="{00000000-0005-0000-0000-0000E0060000}"/>
    <cellStyle name="20% - Accent3 4 2 4 2" xfId="33132" hidden="1" xr:uid="{00000000-0005-0000-0000-0000E1060000}"/>
    <cellStyle name="20% - Accent3 4 2 4 2" xfId="33470" hidden="1" xr:uid="{00000000-0005-0000-0000-0000E2060000}"/>
    <cellStyle name="20% - Accent3 4 2 4 2" xfId="33807" hidden="1" xr:uid="{00000000-0005-0000-0000-0000E3060000}"/>
    <cellStyle name="20% - Accent3 4 2 4 2" xfId="21435" hidden="1" xr:uid="{00000000-0005-0000-0000-0000D2060000}"/>
    <cellStyle name="20% - Accent3 4 2 4 2" xfId="24619" hidden="1" xr:uid="{00000000-0005-0000-0000-0000D3060000}"/>
    <cellStyle name="20% - Accent3 4 2 4 2" xfId="28788" hidden="1" xr:uid="{00000000-0005-0000-0000-0000D4060000}"/>
    <cellStyle name="20% - Accent3 4 2 4 2" xfId="28903" hidden="1" xr:uid="{00000000-0005-0000-0000-0000D5060000}"/>
    <cellStyle name="20% - Accent3 4 2 4 2" xfId="29626" hidden="1" xr:uid="{00000000-0005-0000-0000-0000D6060000}"/>
    <cellStyle name="20% - Accent3 4 2 4 2" xfId="29799" hidden="1" xr:uid="{00000000-0005-0000-0000-0000D7060000}"/>
    <cellStyle name="20% - Accent3 4 2 4 2" xfId="30192" hidden="1" xr:uid="{00000000-0005-0000-0000-0000D8060000}"/>
    <cellStyle name="20% - Accent3 4 2 4 2" xfId="12060" hidden="1" xr:uid="{00000000-0005-0000-0000-0000CF060000}"/>
    <cellStyle name="20% - Accent3 4 2 4 2" xfId="15798" hidden="1" xr:uid="{00000000-0005-0000-0000-0000D0060000}"/>
    <cellStyle name="20% - Accent3 4 2 4 2" xfId="18166" hidden="1" xr:uid="{00000000-0005-0000-0000-0000D1060000}"/>
    <cellStyle name="20% - Accent3 4 2 4 2" xfId="2921" hidden="1" xr:uid="{00000000-0005-0000-0000-0000CD060000}"/>
    <cellStyle name="20% - Accent3 4 2 4 2" xfId="9547" hidden="1" xr:uid="{00000000-0005-0000-0000-0000CE060000}"/>
    <cellStyle name="20% - Accent3 4 2 4 2" xfId="1655" hidden="1" xr:uid="{00000000-0005-0000-0000-0000CC060000}"/>
    <cellStyle name="20% - Accent3 4 3 3 2" xfId="30339" hidden="1" xr:uid="{00000000-0005-0000-0000-0000F1060000}"/>
    <cellStyle name="20% - Accent3 4 3 3 2" xfId="30677" hidden="1" xr:uid="{00000000-0005-0000-0000-0000F2060000}"/>
    <cellStyle name="20% - Accent3 4 3 3 2" xfId="31014" hidden="1" xr:uid="{00000000-0005-0000-0000-0000F3060000}"/>
    <cellStyle name="20% - Accent3 4 3 3 2" xfId="31579" hidden="1" xr:uid="{00000000-0005-0000-0000-0000F4060000}"/>
    <cellStyle name="20% - Accent3 4 3 3 2" xfId="31694" hidden="1" xr:uid="{00000000-0005-0000-0000-0000F5060000}"/>
    <cellStyle name="20% - Accent3 4 3 3 2" xfId="32417" hidden="1" xr:uid="{00000000-0005-0000-0000-0000F6060000}"/>
    <cellStyle name="20% - Accent3 4 3 3 2" xfId="32590" hidden="1" xr:uid="{00000000-0005-0000-0000-0000F7060000}"/>
    <cellStyle name="20% - Accent3 4 3 3 2" xfId="32983" hidden="1" xr:uid="{00000000-0005-0000-0000-0000F8060000}"/>
    <cellStyle name="20% - Accent3 4 3 3 2" xfId="33131" hidden="1" xr:uid="{00000000-0005-0000-0000-0000F9060000}"/>
    <cellStyle name="20% - Accent3 4 3 3 2" xfId="33469" hidden="1" xr:uid="{00000000-0005-0000-0000-0000FA060000}"/>
    <cellStyle name="20% - Accent3 4 3 3 2" xfId="33806" hidden="1" xr:uid="{00000000-0005-0000-0000-0000FB060000}"/>
    <cellStyle name="20% - Accent3 4 3 3 2" xfId="21434" hidden="1" xr:uid="{00000000-0005-0000-0000-0000EA060000}"/>
    <cellStyle name="20% - Accent3 4 3 3 2" xfId="24618" hidden="1" xr:uid="{00000000-0005-0000-0000-0000EB060000}"/>
    <cellStyle name="20% - Accent3 4 3 3 2" xfId="28787" hidden="1" xr:uid="{00000000-0005-0000-0000-0000EC060000}"/>
    <cellStyle name="20% - Accent3 4 3 3 2" xfId="28902" hidden="1" xr:uid="{00000000-0005-0000-0000-0000ED060000}"/>
    <cellStyle name="20% - Accent3 4 3 3 2" xfId="29625" hidden="1" xr:uid="{00000000-0005-0000-0000-0000EE060000}"/>
    <cellStyle name="20% - Accent3 4 3 3 2" xfId="29798" hidden="1" xr:uid="{00000000-0005-0000-0000-0000EF060000}"/>
    <cellStyle name="20% - Accent3 4 3 3 2" xfId="30191" hidden="1" xr:uid="{00000000-0005-0000-0000-0000F0060000}"/>
    <cellStyle name="20% - Accent3 4 3 3 2" xfId="12059" hidden="1" xr:uid="{00000000-0005-0000-0000-0000E7060000}"/>
    <cellStyle name="20% - Accent3 4 3 3 2" xfId="15797" hidden="1" xr:uid="{00000000-0005-0000-0000-0000E8060000}"/>
    <cellStyle name="20% - Accent3 4 3 3 2" xfId="18165" hidden="1" xr:uid="{00000000-0005-0000-0000-0000E9060000}"/>
    <cellStyle name="20% - Accent3 4 3 3 2" xfId="2920" hidden="1" xr:uid="{00000000-0005-0000-0000-0000E5060000}"/>
    <cellStyle name="20% - Accent3 4 3 3 2" xfId="9546" hidden="1" xr:uid="{00000000-0005-0000-0000-0000E6060000}"/>
    <cellStyle name="20% - Accent3 4 3 3 2" xfId="1654" hidden="1" xr:uid="{00000000-0005-0000-0000-0000E4060000}"/>
    <cellStyle name="20% - Accent3 5 2" xfId="30659" hidden="1" xr:uid="{00000000-0005-0000-0000-00000A070000}"/>
    <cellStyle name="20% - Accent3 5 2" xfId="30996" hidden="1" xr:uid="{00000000-0005-0000-0000-00000B070000}"/>
    <cellStyle name="20% - Accent3 5 2" xfId="31561" hidden="1" xr:uid="{00000000-0005-0000-0000-00000C070000}"/>
    <cellStyle name="20% - Accent3 5 2" xfId="31676" hidden="1" xr:uid="{00000000-0005-0000-0000-00000D070000}"/>
    <cellStyle name="20% - Accent3 5 2" xfId="32399" hidden="1" xr:uid="{00000000-0005-0000-0000-00000E070000}"/>
    <cellStyle name="20% - Accent3 5 2" xfId="32572" hidden="1" xr:uid="{00000000-0005-0000-0000-00000F070000}"/>
    <cellStyle name="20% - Accent3 5 2" xfId="32965" hidden="1" xr:uid="{00000000-0005-0000-0000-000010070000}"/>
    <cellStyle name="20% - Accent3 5 2" xfId="33113" hidden="1" xr:uid="{00000000-0005-0000-0000-000011070000}"/>
    <cellStyle name="20% - Accent3 5 2" xfId="33451" hidden="1" xr:uid="{00000000-0005-0000-0000-000012070000}"/>
    <cellStyle name="20% - Accent3 5 2" xfId="33788" hidden="1" xr:uid="{00000000-0005-0000-0000-000013070000}"/>
    <cellStyle name="20% - Accent3 5 2" xfId="24600" hidden="1" xr:uid="{00000000-0005-0000-0000-000003070000}"/>
    <cellStyle name="20% - Accent3 5 2" xfId="28769" hidden="1" xr:uid="{00000000-0005-0000-0000-000004070000}"/>
    <cellStyle name="20% - Accent3 5 2" xfId="28884" hidden="1" xr:uid="{00000000-0005-0000-0000-000005070000}"/>
    <cellStyle name="20% - Accent3 5 2" xfId="29607" hidden="1" xr:uid="{00000000-0005-0000-0000-000006070000}"/>
    <cellStyle name="20% - Accent3 5 2" xfId="29780" hidden="1" xr:uid="{00000000-0005-0000-0000-000007070000}"/>
    <cellStyle name="20% - Accent3 5 2" xfId="30173" hidden="1" xr:uid="{00000000-0005-0000-0000-000008070000}"/>
    <cellStyle name="20% - Accent3 5 2" xfId="30321" hidden="1" xr:uid="{00000000-0005-0000-0000-000009070000}"/>
    <cellStyle name="20% - Accent3 5 2" xfId="12041" hidden="1" xr:uid="{00000000-0005-0000-0000-0000FF060000}"/>
    <cellStyle name="20% - Accent3 5 2" xfId="15779" hidden="1" xr:uid="{00000000-0005-0000-0000-000000070000}"/>
    <cellStyle name="20% - Accent3 5 2" xfId="18147" hidden="1" xr:uid="{00000000-0005-0000-0000-000001070000}"/>
    <cellStyle name="20% - Accent3 5 2" xfId="21416" hidden="1" xr:uid="{00000000-0005-0000-0000-000002070000}"/>
    <cellStyle name="20% - Accent3 5 2" xfId="2902" hidden="1" xr:uid="{00000000-0005-0000-0000-0000FD060000}"/>
    <cellStyle name="20% - Accent3 5 2" xfId="9528" hidden="1" xr:uid="{00000000-0005-0000-0000-0000FE060000}"/>
    <cellStyle name="20% - Accent3 5 2" xfId="1636" hidden="1" xr:uid="{00000000-0005-0000-0000-0000FC060000}"/>
    <cellStyle name="20% - Accent3 7" xfId="32303" hidden="1" xr:uid="{00000000-0005-0000-0000-00004E070000}"/>
    <cellStyle name="20% - Accent3 7" xfId="32727" hidden="1" xr:uid="{00000000-0005-0000-0000-00004F070000}"/>
    <cellStyle name="20% - Accent3 7" xfId="32805" hidden="1" xr:uid="{00000000-0005-0000-0000-000050070000}"/>
    <cellStyle name="20% - Accent3 7" xfId="32527" hidden="1" xr:uid="{00000000-0005-0000-0000-000051070000}"/>
    <cellStyle name="20% - Accent3 7" xfId="32886" hidden="1" xr:uid="{00000000-0005-0000-0000-000052070000}"/>
    <cellStyle name="20% - Accent3 7" xfId="31841" hidden="1" xr:uid="{00000000-0005-0000-0000-000053070000}"/>
    <cellStyle name="20% - Accent3 7" xfId="32891" hidden="1" xr:uid="{00000000-0005-0000-0000-000054070000}"/>
    <cellStyle name="20% - Accent3 7" xfId="33259" hidden="1" xr:uid="{00000000-0005-0000-0000-000055070000}"/>
    <cellStyle name="20% - Accent3 7" xfId="33337" hidden="1" xr:uid="{00000000-0005-0000-0000-000056070000}"/>
    <cellStyle name="20% - Accent3 7" xfId="31902" hidden="1" xr:uid="{00000000-0005-0000-0000-000057070000}"/>
    <cellStyle name="20% - Accent3 7" xfId="33596" hidden="1" xr:uid="{00000000-0005-0000-0000-000058070000}"/>
    <cellStyle name="20% - Accent3 7" xfId="33674" hidden="1" xr:uid="{00000000-0005-0000-0000-000059070000}"/>
    <cellStyle name="20% - Accent3 7" xfId="33088" hidden="1" xr:uid="{00000000-0005-0000-0000-00005A070000}"/>
    <cellStyle name="20% - Accent3 7" xfId="33933" hidden="1" xr:uid="{00000000-0005-0000-0000-00005B070000}"/>
    <cellStyle name="20% - Accent3 7" xfId="31471" hidden="1" xr:uid="{00000000-0005-0000-0000-000047070000}"/>
    <cellStyle name="20% - Accent3 7" xfId="32053" hidden="1" xr:uid="{00000000-0005-0000-0000-000048070000}"/>
    <cellStyle name="20% - Accent3 7" xfId="32132" hidden="1" xr:uid="{00000000-0005-0000-0000-000049070000}"/>
    <cellStyle name="20% - Accent3 7" xfId="32210" hidden="1" xr:uid="{00000000-0005-0000-0000-00004A070000}"/>
    <cellStyle name="20% - Accent3 7" xfId="32043" hidden="1" xr:uid="{00000000-0005-0000-0000-00004B070000}"/>
    <cellStyle name="20% - Accent3 7" xfId="32297" hidden="1" xr:uid="{00000000-0005-0000-0000-00004C070000}"/>
    <cellStyle name="20% - Accent3 7" xfId="31905" hidden="1" xr:uid="{00000000-0005-0000-0000-00004D070000}"/>
    <cellStyle name="20% - Accent3 7" xfId="29251" hidden="1" xr:uid="{00000000-0005-0000-0000-000033070000}"/>
    <cellStyle name="20% - Accent3 7" xfId="29505" hidden="1" xr:uid="{00000000-0005-0000-0000-000034070000}"/>
    <cellStyle name="20% - Accent3 7" xfId="29113" hidden="1" xr:uid="{00000000-0005-0000-0000-000035070000}"/>
    <cellStyle name="20% - Accent3 7" xfId="29511" hidden="1" xr:uid="{00000000-0005-0000-0000-000036070000}"/>
    <cellStyle name="20% - Accent3 7" xfId="14083" hidden="1" xr:uid="{00000000-0005-0000-0000-000022070000}"/>
    <cellStyle name="20% - Accent3 7" xfId="4823" hidden="1" xr:uid="{00000000-0005-0000-0000-000023070000}"/>
    <cellStyle name="20% - Accent3 7" xfId="14114" hidden="1" xr:uid="{00000000-0005-0000-0000-000024070000}"/>
    <cellStyle name="20% - Accent3 7" xfId="22958" hidden="1" xr:uid="{00000000-0005-0000-0000-000029070000}"/>
    <cellStyle name="20% - Accent3 7" xfId="17800" hidden="1" xr:uid="{00000000-0005-0000-0000-00002A070000}"/>
    <cellStyle name="20% - Accent3 7" xfId="25782" hidden="1" xr:uid="{00000000-0005-0000-0000-00002B070000}"/>
    <cellStyle name="20% - Accent3 7" xfId="28446" hidden="1" xr:uid="{00000000-0005-0000-0000-00002C070000}"/>
    <cellStyle name="20% - Accent3 7" xfId="28523" hidden="1" xr:uid="{00000000-0005-0000-0000-00002D070000}"/>
    <cellStyle name="20% - Accent3 7" xfId="28601" hidden="1" xr:uid="{00000000-0005-0000-0000-00002E070000}"/>
    <cellStyle name="20% - Accent3 7" xfId="28679" hidden="1" xr:uid="{00000000-0005-0000-0000-00002F070000}"/>
    <cellStyle name="20% - Accent3 7" xfId="29110" hidden="1" xr:uid="{00000000-0005-0000-0000-00003F070000}"/>
    <cellStyle name="20% - Accent3 7" xfId="31141" hidden="1" xr:uid="{00000000-0005-0000-0000-000043070000}"/>
    <cellStyle name="20% - Accent3 7" xfId="31238" hidden="1" xr:uid="{00000000-0005-0000-0000-000044070000}"/>
    <cellStyle name="20% - Accent3 7" xfId="31315" hidden="1" xr:uid="{00000000-0005-0000-0000-000045070000}"/>
    <cellStyle name="20% - Accent3 7" xfId="31393" hidden="1" xr:uid="{00000000-0005-0000-0000-000046070000}"/>
    <cellStyle name="20% - Accent3 7" xfId="29261" hidden="1" xr:uid="{00000000-0005-0000-0000-000030070000}"/>
    <cellStyle name="20% - Accent3 7" xfId="29340" hidden="1" xr:uid="{00000000-0005-0000-0000-000031070000}"/>
    <cellStyle name="20% - Accent3 7" xfId="29418" hidden="1" xr:uid="{00000000-0005-0000-0000-000032070000}"/>
    <cellStyle name="20% - Accent3 7" xfId="29935" hidden="1" xr:uid="{00000000-0005-0000-0000-000037070000}"/>
    <cellStyle name="20% - Accent3 7" xfId="30013" hidden="1" xr:uid="{00000000-0005-0000-0000-000038070000}"/>
    <cellStyle name="20% - Accent3 7" xfId="29735" hidden="1" xr:uid="{00000000-0005-0000-0000-000039070000}"/>
    <cellStyle name="20% - Accent3 7" xfId="30094" hidden="1" xr:uid="{00000000-0005-0000-0000-00003A070000}"/>
    <cellStyle name="20% - Accent3 7" xfId="29049" hidden="1" xr:uid="{00000000-0005-0000-0000-00003B070000}"/>
    <cellStyle name="20% - Accent3 7" xfId="30099" hidden="1" xr:uid="{00000000-0005-0000-0000-00003C070000}"/>
    <cellStyle name="20% - Accent3 7" xfId="30467" hidden="1" xr:uid="{00000000-0005-0000-0000-00003D070000}"/>
    <cellStyle name="20% - Accent3 7" xfId="30545" hidden="1" xr:uid="{00000000-0005-0000-0000-00003E070000}"/>
    <cellStyle name="20% - Accent3 7" xfId="19363" hidden="1" xr:uid="{00000000-0005-0000-0000-000025070000}"/>
    <cellStyle name="20% - Accent3 7" xfId="19705" hidden="1" xr:uid="{00000000-0005-0000-0000-000026070000}"/>
    <cellStyle name="20% - Accent3 7" xfId="5283" hidden="1" xr:uid="{00000000-0005-0000-0000-000027070000}"/>
    <cellStyle name="20% - Accent3 7" xfId="22616" hidden="1" xr:uid="{00000000-0005-0000-0000-000028070000}"/>
    <cellStyle name="20% - Accent3 7" xfId="30804" hidden="1" xr:uid="{00000000-0005-0000-0000-000040070000}"/>
    <cellStyle name="20% - Accent3 7" xfId="30882" hidden="1" xr:uid="{00000000-0005-0000-0000-000041070000}"/>
    <cellStyle name="20% - Accent3 7" xfId="30296" hidden="1" xr:uid="{00000000-0005-0000-0000-000042070000}"/>
    <cellStyle name="20% - Accent3 7" xfId="6324" hidden="1" xr:uid="{00000000-0005-0000-0000-00001B070000}"/>
    <cellStyle name="20% - Accent3 7" xfId="7696" hidden="1" xr:uid="{00000000-0005-0000-0000-00001C070000}"/>
    <cellStyle name="20% - Accent3 7" xfId="5293" hidden="1" xr:uid="{00000000-0005-0000-0000-00001D070000}"/>
    <cellStyle name="20% - Accent3 7" xfId="7732" hidden="1" xr:uid="{00000000-0005-0000-0000-00001E070000}"/>
    <cellStyle name="20% - Accent3 7" xfId="13280" hidden="1" xr:uid="{00000000-0005-0000-0000-00001F070000}"/>
    <cellStyle name="20% - Accent3 7" xfId="13622" hidden="1" xr:uid="{00000000-0005-0000-0000-000020070000}"/>
    <cellStyle name="20% - Accent3 7" xfId="11042" hidden="1" xr:uid="{00000000-0005-0000-0000-000021070000}"/>
    <cellStyle name="20% - Accent3 7" xfId="1293" hidden="1" xr:uid="{00000000-0005-0000-0000-000017070000}"/>
    <cellStyle name="20% - Accent3 7" xfId="6501" hidden="1" xr:uid="{00000000-0005-0000-0000-000018070000}"/>
    <cellStyle name="20% - Accent3 7" xfId="6841" hidden="1" xr:uid="{00000000-0005-0000-0000-000019070000}"/>
    <cellStyle name="20% - Accent3 7" xfId="7184" hidden="1" xr:uid="{00000000-0005-0000-0000-00001A070000}"/>
    <cellStyle name="20% - Accent3 7" xfId="613" hidden="1" xr:uid="{00000000-0005-0000-0000-000015070000}"/>
    <cellStyle name="20% - Accent3 7" xfId="951" hidden="1" xr:uid="{00000000-0005-0000-0000-000016070000}"/>
    <cellStyle name="20% - Accent3 7" xfId="406" hidden="1" xr:uid="{00000000-0005-0000-0000-000014070000}"/>
    <cellStyle name="20% - Accent3 8" xfId="22995" hidden="1" xr:uid="{00000000-0005-0000-0000-000071070000}"/>
    <cellStyle name="20% - Accent3 8" xfId="30810" hidden="1" xr:uid="{00000000-0005-0000-0000-000088070000}"/>
    <cellStyle name="20% - Accent3 8" xfId="31080" hidden="1" xr:uid="{00000000-0005-0000-0000-00008A070000}"/>
    <cellStyle name="20% - Accent3 8" xfId="32041" hidden="1" xr:uid="{00000000-0005-0000-0000-00009B070000}"/>
    <cellStyle name="20% - Accent3 8" xfId="33872" hidden="1" xr:uid="{00000000-0005-0000-0000-0000A2070000}"/>
    <cellStyle name="20% - Accent3 8" xfId="33265" hidden="1" xr:uid="{00000000-0005-0000-0000-00009D070000}"/>
    <cellStyle name="20% - Accent3 8" xfId="33535" hidden="1" xr:uid="{00000000-0005-0000-0000-00009F070000}"/>
    <cellStyle name="20% - Accent3 8" xfId="33602" hidden="1" xr:uid="{00000000-0005-0000-0000-0000A0070000}"/>
    <cellStyle name="20% - Accent3 8" xfId="32024" hidden="1" xr:uid="{00000000-0005-0000-0000-000093070000}"/>
    <cellStyle name="20% - Accent3 8" xfId="31762" hidden="1" xr:uid="{00000000-0005-0000-0000-000095070000}"/>
    <cellStyle name="20% - Accent3 8" xfId="29529" hidden="1" xr:uid="{00000000-0005-0000-0000-00007C070000}"/>
    <cellStyle name="20% - Accent3 8" xfId="22653" hidden="1" xr:uid="{00000000-0005-0000-0000-000070070000}"/>
    <cellStyle name="20% - Accent3 8" xfId="32321" hidden="1" xr:uid="{00000000-0005-0000-0000-000094070000}"/>
    <cellStyle name="20% - Accent3 8" xfId="32905" hidden="1" xr:uid="{00000000-0005-0000-0000-00009A070000}"/>
    <cellStyle name="20% - Accent3 8" xfId="28462" hidden="1" xr:uid="{00000000-0005-0000-0000-000074070000}"/>
    <cellStyle name="20% - Accent3 8" xfId="22284" hidden="1" xr:uid="{00000000-0005-0000-0000-00006F070000}"/>
    <cellStyle name="20% - Accent3 8" xfId="32217" hidden="1" xr:uid="{00000000-0005-0000-0000-000092070000}"/>
    <cellStyle name="20% - Accent3 8" xfId="33680" hidden="1" xr:uid="{00000000-0005-0000-0000-0000A1070000}"/>
    <cellStyle name="20% - Accent3 8" xfId="19029" hidden="1" xr:uid="{00000000-0005-0000-0000-00006C070000}"/>
    <cellStyle name="20% - Accent3 8" xfId="6540" hidden="1" xr:uid="{00000000-0005-0000-0000-000060070000}"/>
    <cellStyle name="20% - Accent3 8" xfId="4108" hidden="1" xr:uid="{00000000-0005-0000-0000-000065070000}"/>
    <cellStyle name="20% - Accent3 8" xfId="32059" hidden="1" xr:uid="{00000000-0005-0000-0000-000090070000}"/>
    <cellStyle name="20% - Accent3 8" xfId="30406" hidden="1" xr:uid="{00000000-0005-0000-0000-000084070000}"/>
    <cellStyle name="20% - Accent3 8" xfId="14278" hidden="1" xr:uid="{00000000-0005-0000-0000-00006A070000}"/>
    <cellStyle name="20% - Accent3 8" xfId="12942" hidden="1" xr:uid="{00000000-0005-0000-0000-000066070000}"/>
    <cellStyle name="20% - Accent3 8" xfId="29941" hidden="1" xr:uid="{00000000-0005-0000-0000-00007F070000}"/>
    <cellStyle name="20% - Accent3 8" xfId="29425" hidden="1" xr:uid="{00000000-0005-0000-0000-00007A070000}"/>
    <cellStyle name="20% - Accent3 8" xfId="19742" hidden="1" xr:uid="{00000000-0005-0000-0000-00006E070000}"/>
    <cellStyle name="20% - Accent3 8" xfId="32733" hidden="1" xr:uid="{00000000-0005-0000-0000-000097070000}"/>
    <cellStyle name="20% - Accent3 8" xfId="28685" hidden="1" xr:uid="{00000000-0005-0000-0000-000077070000}"/>
    <cellStyle name="20% - Accent3 8" xfId="13317" hidden="1" xr:uid="{00000000-0005-0000-0000-000067070000}"/>
    <cellStyle name="20% - Accent3 8" xfId="453" hidden="1" xr:uid="{00000000-0005-0000-0000-00005C070000}"/>
    <cellStyle name="20% - Accent3 8" xfId="30551" hidden="1" xr:uid="{00000000-0005-0000-0000-000086070000}"/>
    <cellStyle name="20% - Accent3 8" xfId="29502" hidden="1" xr:uid="{00000000-0005-0000-0000-000081070000}"/>
    <cellStyle name="20% - Accent3 8" xfId="28529" hidden="1" xr:uid="{00000000-0005-0000-0000-000075070000}"/>
    <cellStyle name="20% - Accent3 8" xfId="652" hidden="1" xr:uid="{00000000-0005-0000-0000-00005D070000}"/>
    <cellStyle name="20% - Accent3 8" xfId="28970" hidden="1" xr:uid="{00000000-0005-0000-0000-00007D070000}"/>
    <cellStyle name="20% - Accent3 8" xfId="33198" hidden="1" xr:uid="{00000000-0005-0000-0000-00009C070000}"/>
    <cellStyle name="20% - Accent3 8" xfId="29346" hidden="1" xr:uid="{00000000-0005-0000-0000-000079070000}"/>
    <cellStyle name="20% - Accent3 8" xfId="25819" hidden="1" xr:uid="{00000000-0005-0000-0000-000073070000}"/>
    <cellStyle name="20% - Accent3 8" xfId="32665" hidden="1" xr:uid="{00000000-0005-0000-0000-000096070000}"/>
    <cellStyle name="20% - Accent3 8" xfId="29232" hidden="1" xr:uid="{00000000-0005-0000-0000-00007B070000}"/>
    <cellStyle name="20% - Accent3 8" xfId="33939" hidden="1" xr:uid="{00000000-0005-0000-0000-0000A3070000}"/>
    <cellStyle name="20% - Accent3 8" xfId="32138" hidden="1" xr:uid="{00000000-0005-0000-0000-000091070000}"/>
    <cellStyle name="20% - Accent3 8" xfId="31254" hidden="1" xr:uid="{00000000-0005-0000-0000-00008C070000}"/>
    <cellStyle name="20% - Accent3 8" xfId="30019" hidden="1" xr:uid="{00000000-0005-0000-0000-000080070000}"/>
    <cellStyle name="20% - Accent3 8" xfId="7932" hidden="1" xr:uid="{00000000-0005-0000-0000-000064070000}"/>
    <cellStyle name="20% - Accent3 8" xfId="30888" hidden="1" xr:uid="{00000000-0005-0000-0000-000089070000}"/>
    <cellStyle name="20% - Accent3 8" xfId="33343" hidden="1" xr:uid="{00000000-0005-0000-0000-00009E070000}"/>
    <cellStyle name="20% - Accent3 8" xfId="32811" hidden="1" xr:uid="{00000000-0005-0000-0000-000098070000}"/>
    <cellStyle name="20% - Accent3 8" xfId="29873" hidden="1" xr:uid="{00000000-0005-0000-0000-00007E070000}"/>
    <cellStyle name="20% - Accent3 8" xfId="25454" hidden="1" xr:uid="{00000000-0005-0000-0000-000072070000}"/>
    <cellStyle name="20% - Accent3 8" xfId="30743" hidden="1" xr:uid="{00000000-0005-0000-0000-000087070000}"/>
    <cellStyle name="20% - Accent3 8" xfId="32294" hidden="1" xr:uid="{00000000-0005-0000-0000-000099070000}"/>
    <cellStyle name="20% - Accent3 8" xfId="31477" hidden="1" xr:uid="{00000000-0005-0000-0000-00008F070000}"/>
    <cellStyle name="20% - Accent3 8" xfId="7674" hidden="1" xr:uid="{00000000-0005-0000-0000-000069070000}"/>
    <cellStyle name="20% - Accent3 8" xfId="31147" hidden="1" xr:uid="{00000000-0005-0000-0000-00008B070000}"/>
    <cellStyle name="20% - Accent3 8" xfId="30473" hidden="1" xr:uid="{00000000-0005-0000-0000-000085070000}"/>
    <cellStyle name="20% - Accent3 8" xfId="6212" hidden="1" xr:uid="{00000000-0005-0000-0000-000063070000}"/>
    <cellStyle name="20% - Accent3 8" xfId="31321" hidden="1" xr:uid="{00000000-0005-0000-0000-00008D070000}"/>
    <cellStyle name="20% - Accent3 8" xfId="29249" hidden="1" xr:uid="{00000000-0005-0000-0000-000083070000}"/>
    <cellStyle name="20% - Accent3 8" xfId="6319" hidden="1" xr:uid="{00000000-0005-0000-0000-00006B070000}"/>
    <cellStyle name="20% - Accent3 8" xfId="19400" hidden="1" xr:uid="{00000000-0005-0000-0000-00006D070000}"/>
    <cellStyle name="20% - Accent3 8" xfId="30113" hidden="1" xr:uid="{00000000-0005-0000-0000-000082070000}"/>
    <cellStyle name="20% - Accent3 8" xfId="13659" hidden="1" xr:uid="{00000000-0005-0000-0000-000068070000}"/>
    <cellStyle name="20% - Accent3 8" xfId="988" hidden="1" xr:uid="{00000000-0005-0000-0000-00005E070000}"/>
    <cellStyle name="20% - Accent3 8" xfId="1330" hidden="1" xr:uid="{00000000-0005-0000-0000-00005F070000}"/>
    <cellStyle name="20% - Accent3 8" xfId="6878" hidden="1" xr:uid="{00000000-0005-0000-0000-000061070000}"/>
    <cellStyle name="20% - Accent3 8" xfId="7222" hidden="1" xr:uid="{00000000-0005-0000-0000-000062070000}"/>
    <cellStyle name="20% - Accent3 8" xfId="28607" hidden="1" xr:uid="{00000000-0005-0000-0000-000076070000}"/>
    <cellStyle name="20% - Accent3 8" xfId="29267" hidden="1" xr:uid="{00000000-0005-0000-0000-000078070000}"/>
    <cellStyle name="20% - Accent3 8" xfId="31399" hidden="1" xr:uid="{00000000-0005-0000-0000-00008E070000}"/>
    <cellStyle name="20% - Accent3 9" xfId="32015" hidden="1" xr:uid="{00000000-0005-0000-0000-0000E3070000}"/>
    <cellStyle name="20% - Accent3 9" xfId="33207" hidden="1" xr:uid="{00000000-0005-0000-0000-0000E4070000}"/>
    <cellStyle name="20% - Accent3 9" xfId="33283" hidden="1" xr:uid="{00000000-0005-0000-0000-0000E5070000}"/>
    <cellStyle name="20% - Accent3 9" xfId="33361" hidden="1" xr:uid="{00000000-0005-0000-0000-0000E6070000}"/>
    <cellStyle name="20% - Accent3 9" xfId="33544" hidden="1" xr:uid="{00000000-0005-0000-0000-0000E7070000}"/>
    <cellStyle name="20% - Accent3 9" xfId="33620" hidden="1" xr:uid="{00000000-0005-0000-0000-0000E8070000}"/>
    <cellStyle name="20% - Accent3 9" xfId="33698" hidden="1" xr:uid="{00000000-0005-0000-0000-0000E9070000}"/>
    <cellStyle name="20% - Accent3 9" xfId="33881" hidden="1" xr:uid="{00000000-0005-0000-0000-0000EA070000}"/>
    <cellStyle name="20% - Accent3 9" xfId="33957" hidden="1" xr:uid="{00000000-0005-0000-0000-0000EB070000}"/>
    <cellStyle name="20% - Accent3 9" xfId="29701" hidden="1" xr:uid="{00000000-0005-0000-0000-0000C3070000}"/>
    <cellStyle name="20% - Accent3 9" xfId="29085" hidden="1" xr:uid="{00000000-0005-0000-0000-0000C4070000}"/>
    <cellStyle name="20% - Accent3 9" xfId="28977" hidden="1" xr:uid="{00000000-0005-0000-0000-0000C5070000}"/>
    <cellStyle name="20% - Accent3 9" xfId="29883" hidden="1" xr:uid="{00000000-0005-0000-0000-0000C6070000}"/>
    <cellStyle name="20% - Accent3 9" xfId="29959" hidden="1" xr:uid="{00000000-0005-0000-0000-0000C7070000}"/>
    <cellStyle name="20% - Accent3 9" xfId="30037" hidden="1" xr:uid="{00000000-0005-0000-0000-0000C8070000}"/>
    <cellStyle name="20% - Accent3 9" xfId="30261" hidden="1" xr:uid="{00000000-0005-0000-0000-0000C9070000}"/>
    <cellStyle name="20% - Accent3 9" xfId="29116" hidden="1" xr:uid="{00000000-0005-0000-0000-0000CA070000}"/>
    <cellStyle name="20% - Accent3 9" xfId="29223" hidden="1" xr:uid="{00000000-0005-0000-0000-0000CB070000}"/>
    <cellStyle name="20% - Accent3 9" xfId="30415" hidden="1" xr:uid="{00000000-0005-0000-0000-0000CC070000}"/>
    <cellStyle name="20% - Accent3 9" xfId="30491" hidden="1" xr:uid="{00000000-0005-0000-0000-0000CD070000}"/>
    <cellStyle name="20% - Accent3 9" xfId="30569" hidden="1" xr:uid="{00000000-0005-0000-0000-0000CE070000}"/>
    <cellStyle name="20% - Accent3 9" xfId="30752" hidden="1" xr:uid="{00000000-0005-0000-0000-0000CF070000}"/>
    <cellStyle name="20% - Accent3 9" xfId="30828" hidden="1" xr:uid="{00000000-0005-0000-0000-0000D0070000}"/>
    <cellStyle name="20% - Accent3 9" xfId="30906" hidden="1" xr:uid="{00000000-0005-0000-0000-0000D1070000}"/>
    <cellStyle name="20% - Accent3 9" xfId="31089" hidden="1" xr:uid="{00000000-0005-0000-0000-0000D2070000}"/>
    <cellStyle name="20% - Accent3 9" xfId="31165" hidden="1" xr:uid="{00000000-0005-0000-0000-0000D3070000}"/>
    <cellStyle name="20% - Accent3 9" xfId="31267" hidden="1" xr:uid="{00000000-0005-0000-0000-0000D4070000}"/>
    <cellStyle name="20% - Accent3 9" xfId="31341" hidden="1" xr:uid="{00000000-0005-0000-0000-0000D5070000}"/>
    <cellStyle name="20% - Accent3 9" xfId="31417" hidden="1" xr:uid="{00000000-0005-0000-0000-0000D6070000}"/>
    <cellStyle name="20% - Accent3 9" xfId="31495" hidden="1" xr:uid="{00000000-0005-0000-0000-0000D7070000}"/>
    <cellStyle name="20% - Accent3 9" xfId="32080" hidden="1" xr:uid="{00000000-0005-0000-0000-0000D8070000}"/>
    <cellStyle name="20% - Accent3 9" xfId="32156" hidden="1" xr:uid="{00000000-0005-0000-0000-0000D9070000}"/>
    <cellStyle name="20% - Accent3 9" xfId="32235" hidden="1" xr:uid="{00000000-0005-0000-0000-0000DA070000}"/>
    <cellStyle name="20% - Accent3 9" xfId="32493" hidden="1" xr:uid="{00000000-0005-0000-0000-0000DB070000}"/>
    <cellStyle name="20% - Accent3 9" xfId="31877" hidden="1" xr:uid="{00000000-0005-0000-0000-0000DC070000}"/>
    <cellStyle name="20% - Accent3 9" xfId="31769" hidden="1" xr:uid="{00000000-0005-0000-0000-0000DD070000}"/>
    <cellStyle name="20% - Accent3 9" xfId="32675" hidden="1" xr:uid="{00000000-0005-0000-0000-0000DE070000}"/>
    <cellStyle name="20% - Accent3 9" xfId="32751" hidden="1" xr:uid="{00000000-0005-0000-0000-0000DF070000}"/>
    <cellStyle name="20% - Accent3 9" xfId="32829" hidden="1" xr:uid="{00000000-0005-0000-0000-0000E0070000}"/>
    <cellStyle name="20% - Accent3 9" xfId="33053" hidden="1" xr:uid="{00000000-0005-0000-0000-0000E1070000}"/>
    <cellStyle name="20% - Accent3 9" xfId="31908" hidden="1" xr:uid="{00000000-0005-0000-0000-0000E2070000}"/>
    <cellStyle name="20% - Accent3 9" xfId="6175" hidden="1" xr:uid="{00000000-0005-0000-0000-0000B3070000}"/>
    <cellStyle name="20% - Accent3 9" xfId="19219" hidden="1" xr:uid="{00000000-0005-0000-0000-0000B4070000}"/>
    <cellStyle name="20% - Accent3 9" xfId="19545" hidden="1" xr:uid="{00000000-0005-0000-0000-0000B5070000}"/>
    <cellStyle name="20% - Accent3 9" xfId="19887" hidden="1" xr:uid="{00000000-0005-0000-0000-0000B6070000}"/>
    <cellStyle name="20% - Accent3 9" xfId="22472" hidden="1" xr:uid="{00000000-0005-0000-0000-0000B7070000}"/>
    <cellStyle name="20% - Accent3 9" xfId="22798" hidden="1" xr:uid="{00000000-0005-0000-0000-0000B8070000}"/>
    <cellStyle name="20% - Accent3 9" xfId="23140" hidden="1" xr:uid="{00000000-0005-0000-0000-0000B9070000}"/>
    <cellStyle name="20% - Accent3 9" xfId="25640" hidden="1" xr:uid="{00000000-0005-0000-0000-0000BA070000}"/>
    <cellStyle name="20% - Accent3 9" xfId="25964" hidden="1" xr:uid="{00000000-0005-0000-0000-0000BB070000}"/>
    <cellStyle name="20% - Accent3 9" xfId="28475" hidden="1" xr:uid="{00000000-0005-0000-0000-0000BC070000}"/>
    <cellStyle name="20% - Accent3 9" xfId="28549" hidden="1" xr:uid="{00000000-0005-0000-0000-0000BD070000}"/>
    <cellStyle name="20% - Accent3 9" xfId="28625" hidden="1" xr:uid="{00000000-0005-0000-0000-0000BE070000}"/>
    <cellStyle name="20% - Accent3 9" xfId="28703" hidden="1" xr:uid="{00000000-0005-0000-0000-0000BF070000}"/>
    <cellStyle name="20% - Accent3 9" xfId="29288" hidden="1" xr:uid="{00000000-0005-0000-0000-0000C0070000}"/>
    <cellStyle name="20% - Accent3 9" xfId="29364" hidden="1" xr:uid="{00000000-0005-0000-0000-0000C1070000}"/>
    <cellStyle name="20% - Accent3 9" xfId="29443" hidden="1" xr:uid="{00000000-0005-0000-0000-0000C2070000}"/>
    <cellStyle name="20% - Accent3 9" xfId="10686" hidden="1" xr:uid="{00000000-0005-0000-0000-0000AB070000}"/>
    <cellStyle name="20% - Accent3 9" xfId="5097" hidden="1" xr:uid="{00000000-0005-0000-0000-0000AC070000}"/>
    <cellStyle name="20% - Accent3 9" xfId="4145" hidden="1" xr:uid="{00000000-0005-0000-0000-0000AD070000}"/>
    <cellStyle name="20% - Accent3 9" xfId="13138" hidden="1" xr:uid="{00000000-0005-0000-0000-0000AE070000}"/>
    <cellStyle name="20% - Accent3 9" xfId="13462" hidden="1" xr:uid="{00000000-0005-0000-0000-0000AF070000}"/>
    <cellStyle name="20% - Accent3 9" xfId="13804" hidden="1" xr:uid="{00000000-0005-0000-0000-0000B0070000}"/>
    <cellStyle name="20% - Accent3 9" xfId="16896" hidden="1" xr:uid="{00000000-0005-0000-0000-0000B1070000}"/>
    <cellStyle name="20% - Accent3 9" xfId="5345" hidden="1" xr:uid="{00000000-0005-0000-0000-0000B2070000}"/>
    <cellStyle name="20% - Accent3 9" xfId="1475" hidden="1" xr:uid="{00000000-0005-0000-0000-0000A7070000}"/>
    <cellStyle name="20% - Accent3 9" xfId="6699" hidden="1" xr:uid="{00000000-0005-0000-0000-0000A8070000}"/>
    <cellStyle name="20% - Accent3 9" xfId="7024" hidden="1" xr:uid="{00000000-0005-0000-0000-0000A9070000}"/>
    <cellStyle name="20% - Accent3 9" xfId="7369" hidden="1" xr:uid="{00000000-0005-0000-0000-0000AA070000}"/>
    <cellStyle name="20% - Accent3 9" xfId="809" hidden="1" xr:uid="{00000000-0005-0000-0000-0000A5070000}"/>
    <cellStyle name="20% - Accent3 9" xfId="1133" hidden="1" xr:uid="{00000000-0005-0000-0000-0000A6070000}"/>
    <cellStyle name="20% - Accent3 9" xfId="487" hidden="1" xr:uid="{00000000-0005-0000-0000-0000A4070000}"/>
    <cellStyle name="20% - Accent4" xfId="369" builtinId="42" hidden="1" customBuiltin="1"/>
    <cellStyle name="20% - Accent4" xfId="10723" builtinId="42" hidden="1" customBuiltin="1"/>
    <cellStyle name="20% - Accent4" xfId="7908" builtinId="42" hidden="1" customBuiltin="1"/>
    <cellStyle name="20% - Accent4" xfId="8089" builtinId="42" hidden="1" customBuiltin="1"/>
    <cellStyle name="20% - Accent4" xfId="5181" builtinId="42" hidden="1" customBuiltin="1"/>
    <cellStyle name="20% - Accent4" xfId="4088" builtinId="42" hidden="1" customBuiltin="1"/>
    <cellStyle name="20% - Accent4" xfId="10242" builtinId="42" hidden="1" customBuiltin="1"/>
    <cellStyle name="20% - Accent4" xfId="5762" builtinId="42" hidden="1" customBuiltin="1"/>
    <cellStyle name="20% - Accent4" xfId="5212" builtinId="42" hidden="1" customBuiltin="1"/>
    <cellStyle name="20% - Accent4" xfId="7528" builtinId="42" hidden="1" customBuiltin="1"/>
    <cellStyle name="20% - Accent4" xfId="7589" builtinId="42" hidden="1" customBuiltin="1"/>
    <cellStyle name="20% - Accent4" xfId="7639" builtinId="42" hidden="1" customBuiltin="1"/>
    <cellStyle name="20% - Accent4" xfId="33" builtinId="42" hidden="1" customBuiltin="1"/>
    <cellStyle name="20% - Accent4" xfId="5864" builtinId="42" hidden="1" customBuiltin="1"/>
    <cellStyle name="20% - Accent4" xfId="14256" builtinId="42" hidden="1" customBuiltin="1"/>
    <cellStyle name="20% - Accent4" xfId="23328" builtinId="42" hidden="1" customBuiltin="1"/>
    <cellStyle name="20% - Accent4" xfId="4334" builtinId="42" hidden="1" customBuiltin="1"/>
    <cellStyle name="20% - Accent4" xfId="5026" builtinId="42" hidden="1" customBuiltin="1"/>
    <cellStyle name="20% - Accent4" xfId="5968" builtinId="42" hidden="1" customBuiltin="1"/>
    <cellStyle name="20% - Accent4" xfId="300" builtinId="42" hidden="1" customBuiltin="1"/>
    <cellStyle name="20% - Accent4" xfId="4028" builtinId="42" hidden="1" customBuiltin="1"/>
    <cellStyle name="20% - Accent4" xfId="334" builtinId="42" hidden="1" customBuiltin="1"/>
    <cellStyle name="20% - Accent4" xfId="14424" builtinId="42" hidden="1" customBuiltin="1"/>
    <cellStyle name="20% - Accent4" xfId="5082" builtinId="42" hidden="1" customBuiltin="1"/>
    <cellStyle name="20% - Accent4" xfId="14164" builtinId="42" hidden="1" customBuiltin="1"/>
    <cellStyle name="20% - Accent4" xfId="6018" builtinId="42" hidden="1" customBuiltin="1"/>
    <cellStyle name="20% - Accent4" xfId="6240" builtinId="42" hidden="1" customBuiltin="1"/>
    <cellStyle name="20% - Accent4" xfId="226" builtinId="42" hidden="1" customBuiltin="1"/>
    <cellStyle name="20% - Accent4" xfId="3954" builtinId="42" hidden="1" customBuiltin="1"/>
    <cellStyle name="20% - Accent4" xfId="14407" builtinId="42" hidden="1" customBuiltin="1"/>
    <cellStyle name="20% - Accent4" xfId="263" builtinId="42" hidden="1" customBuiltin="1"/>
    <cellStyle name="20% - Accent4" xfId="74" builtinId="42" hidden="1" customBuiltin="1"/>
    <cellStyle name="20% - Accent4" xfId="20118" builtinId="42" hidden="1" customBuiltin="1"/>
    <cellStyle name="20% - Accent4" xfId="3991" builtinId="42" hidden="1" customBuiltin="1"/>
    <cellStyle name="20% - Accent4" xfId="5741" builtinId="42" hidden="1" customBuiltin="1"/>
    <cellStyle name="20% - Accent4" xfId="6009" builtinId="42" hidden="1" customBuiltin="1"/>
    <cellStyle name="20% - Accent4" xfId="4260" builtinId="42" hidden="1" customBuiltin="1"/>
    <cellStyle name="20% - Accent4" xfId="192" builtinId="42" hidden="1" customBuiltin="1"/>
    <cellStyle name="20% - Accent4" xfId="14003" builtinId="42" hidden="1" customBuiltin="1"/>
    <cellStyle name="20% - Accent4" xfId="5422" builtinId="42" hidden="1" customBuiltin="1"/>
    <cellStyle name="20% - Accent4" xfId="5544" builtinId="42" hidden="1" customBuiltin="1"/>
    <cellStyle name="20% - Accent4" xfId="108" builtinId="42" hidden="1" customBuiltin="1"/>
    <cellStyle name="20% - Accent4" xfId="5601" builtinId="42" hidden="1" customBuiltin="1"/>
    <cellStyle name="20% - Accent4" xfId="10631" builtinId="42" hidden="1" customBuiltin="1"/>
    <cellStyle name="20% - Accent4" xfId="4448" builtinId="42" hidden="1" customBuiltin="1"/>
    <cellStyle name="20% - Accent4" xfId="4777" builtinId="42" hidden="1" customBuiltin="1"/>
    <cellStyle name="20% - Accent4" xfId="5539" builtinId="42" hidden="1" customBuiltin="1"/>
    <cellStyle name="20% - Accent4" xfId="4062" builtinId="42" hidden="1" customBuiltin="1"/>
    <cellStyle name="20% - Accent4" xfId="150" builtinId="42" hidden="1" customBuiltin="1"/>
    <cellStyle name="20% - Accent4" xfId="3920" builtinId="42" hidden="1" customBuiltin="1"/>
    <cellStyle name="20% - Accent4" xfId="5153" builtinId="42" hidden="1" customBuiltin="1"/>
    <cellStyle name="20% - Accent4" xfId="8000" builtinId="42" hidden="1" customBuiltin="1"/>
    <cellStyle name="20% - Accent4" xfId="34185" builtinId="42" customBuiltin="1"/>
    <cellStyle name="20% - Accent4 10" xfId="22837" hidden="1" xr:uid="{00000000-0005-0000-0000-000034080000}"/>
    <cellStyle name="20% - Accent4 10" xfId="33635" hidden="1" xr:uid="{00000000-0005-0000-0000-000064080000}"/>
    <cellStyle name="20% - Accent4 10" xfId="33713" hidden="1" xr:uid="{00000000-0005-0000-0000-000065080000}"/>
    <cellStyle name="20% - Accent4 10" xfId="33896" hidden="1" xr:uid="{00000000-0005-0000-0000-000066080000}"/>
    <cellStyle name="20% - Accent4 10" xfId="7631" hidden="1" xr:uid="{00000000-0005-0000-0000-00002F080000}"/>
    <cellStyle name="20% - Accent4 10" xfId="26003" hidden="1" xr:uid="{00000000-0005-0000-0000-000037080000}"/>
    <cellStyle name="20% - Accent4 10" xfId="28490" hidden="1" xr:uid="{00000000-0005-0000-0000-000038080000}"/>
    <cellStyle name="20% - Accent4 10" xfId="28564" hidden="1" xr:uid="{00000000-0005-0000-0000-000039080000}"/>
    <cellStyle name="20% - Accent4 10" xfId="4792" hidden="1" xr:uid="{00000000-0005-0000-0000-000027080000}"/>
    <cellStyle name="20% - Accent4 10" xfId="30506" hidden="1" xr:uid="{00000000-0005-0000-0000-000049080000}"/>
    <cellStyle name="20% - Accent4 10" xfId="30584" hidden="1" xr:uid="{00000000-0005-0000-0000-00004A080000}"/>
    <cellStyle name="20% - Accent4 10" xfId="31356" hidden="1" xr:uid="{00000000-0005-0000-0000-000051080000}"/>
    <cellStyle name="20% - Accent4 10" xfId="31432" hidden="1" xr:uid="{00000000-0005-0000-0000-000052080000}"/>
    <cellStyle name="20% - Accent4 10" xfId="31837" hidden="1" xr:uid="{00000000-0005-0000-0000-000058080000}"/>
    <cellStyle name="20% - Accent4 10" xfId="31928" hidden="1" xr:uid="{00000000-0005-0000-0000-000059080000}"/>
    <cellStyle name="20% - Accent4 10" xfId="32690" hidden="1" xr:uid="{00000000-0005-0000-0000-00005A080000}"/>
    <cellStyle name="20% - Accent4 10" xfId="32250" hidden="1" xr:uid="{00000000-0005-0000-0000-000056080000}"/>
    <cellStyle name="20% - Accent4 10" xfId="31836" hidden="1" xr:uid="{00000000-0005-0000-0000-000057080000}"/>
    <cellStyle name="20% - Accent4 10" xfId="30052" hidden="1" xr:uid="{00000000-0005-0000-0000-000044080000}"/>
    <cellStyle name="20% - Accent4 10" xfId="29726" hidden="1" xr:uid="{00000000-0005-0000-0000-000045080000}"/>
    <cellStyle name="20% - Accent4 10" xfId="29205" hidden="1" xr:uid="{00000000-0005-0000-0000-000046080000}"/>
    <cellStyle name="20% - Accent4 10" xfId="32766" hidden="1" xr:uid="{00000000-0005-0000-0000-00005B080000}"/>
    <cellStyle name="20% - Accent4 10" xfId="32844" hidden="1" xr:uid="{00000000-0005-0000-0000-00005C080000}"/>
    <cellStyle name="20% - Accent4 10" xfId="6741" hidden="1" xr:uid="{00000000-0005-0000-0000-000024080000}"/>
    <cellStyle name="20% - Accent4 10" xfId="7063" hidden="1" xr:uid="{00000000-0005-0000-0000-000025080000}"/>
    <cellStyle name="20% - Accent4 10" xfId="7409" hidden="1" xr:uid="{00000000-0005-0000-0000-000026080000}"/>
    <cellStyle name="20% - Accent4 10" xfId="29499" hidden="1" xr:uid="{00000000-0005-0000-0000-000047080000}"/>
    <cellStyle name="20% - Accent4 10" xfId="30430" hidden="1" xr:uid="{00000000-0005-0000-0000-000048080000}"/>
    <cellStyle name="20% - Accent4 10" xfId="527" hidden="1" xr:uid="{00000000-0005-0000-0000-000020080000}"/>
    <cellStyle name="20% - Accent4 10" xfId="32518" hidden="1" xr:uid="{00000000-0005-0000-0000-00005D080000}"/>
    <cellStyle name="20% - Accent4 10" xfId="31997" hidden="1" xr:uid="{00000000-0005-0000-0000-00005E080000}"/>
    <cellStyle name="20% - Accent4 10" xfId="30843" hidden="1" xr:uid="{00000000-0005-0000-0000-00004C080000}"/>
    <cellStyle name="20% - Accent4 10" xfId="30921" hidden="1" xr:uid="{00000000-0005-0000-0000-00004D080000}"/>
    <cellStyle name="20% - Accent4 10" xfId="31510" hidden="1" xr:uid="{00000000-0005-0000-0000-000053080000}"/>
    <cellStyle name="20% - Accent4 10" xfId="32095" hidden="1" xr:uid="{00000000-0005-0000-0000-000054080000}"/>
    <cellStyle name="20% - Accent4 10" xfId="32171" hidden="1" xr:uid="{00000000-0005-0000-0000-000055080000}"/>
    <cellStyle name="20% - Accent4 10" xfId="29974" hidden="1" xr:uid="{00000000-0005-0000-0000-000043080000}"/>
    <cellStyle name="20% - Accent4 10" xfId="19926" hidden="1" xr:uid="{00000000-0005-0000-0000-000032080000}"/>
    <cellStyle name="20% - Accent4 10" xfId="22515" hidden="1" xr:uid="{00000000-0005-0000-0000-000033080000}"/>
    <cellStyle name="20% - Accent4 10" xfId="28640" hidden="1" xr:uid="{00000000-0005-0000-0000-00003A080000}"/>
    <cellStyle name="20% - Accent4 10" xfId="28718" hidden="1" xr:uid="{00000000-0005-0000-0000-00003B080000}"/>
    <cellStyle name="20% - Accent4 10" xfId="4804" hidden="1" xr:uid="{00000000-0005-0000-0000-000028080000}"/>
    <cellStyle name="20% - Accent4 10" xfId="5476" hidden="1" xr:uid="{00000000-0005-0000-0000-000029080000}"/>
    <cellStyle name="20% - Accent4 10" xfId="13180" hidden="1" xr:uid="{00000000-0005-0000-0000-00002A080000}"/>
    <cellStyle name="20% - Accent4 10" xfId="29044" hidden="1" xr:uid="{00000000-0005-0000-0000-00003F080000}"/>
    <cellStyle name="20% - Accent4 10" xfId="29045" hidden="1" xr:uid="{00000000-0005-0000-0000-000040080000}"/>
    <cellStyle name="20% - Accent4 10" xfId="33222" hidden="1" xr:uid="{00000000-0005-0000-0000-000060080000}"/>
    <cellStyle name="20% - Accent4 10" xfId="33298" hidden="1" xr:uid="{00000000-0005-0000-0000-000061080000}"/>
    <cellStyle name="20% - Accent4 10" xfId="33376" hidden="1" xr:uid="{00000000-0005-0000-0000-000062080000}"/>
    <cellStyle name="20% - Accent4 10" xfId="13501" hidden="1" xr:uid="{00000000-0005-0000-0000-00002B080000}"/>
    <cellStyle name="20% - Accent4 10" xfId="13843" hidden="1" xr:uid="{00000000-0005-0000-0000-00002C080000}"/>
    <cellStyle name="20% - Accent4 10" xfId="33972" hidden="1" xr:uid="{00000000-0005-0000-0000-000067080000}"/>
    <cellStyle name="20% - Accent4 10" xfId="29136" hidden="1" xr:uid="{00000000-0005-0000-0000-000041080000}"/>
    <cellStyle name="20% - Accent4 10" xfId="29898" hidden="1" xr:uid="{00000000-0005-0000-0000-000042080000}"/>
    <cellStyle name="20% - Accent4 10" xfId="19262" hidden="1" xr:uid="{00000000-0005-0000-0000-000030080000}"/>
    <cellStyle name="20% - Accent4 10" xfId="19584" hidden="1" xr:uid="{00000000-0005-0000-0000-000031080000}"/>
    <cellStyle name="20% - Accent4 10" xfId="33559" hidden="1" xr:uid="{00000000-0005-0000-0000-000063080000}"/>
    <cellStyle name="20% - Accent4 10" xfId="10805" hidden="1" xr:uid="{00000000-0005-0000-0000-00002D080000}"/>
    <cellStyle name="20% - Accent4 10" xfId="6008" hidden="1" xr:uid="{00000000-0005-0000-0000-00002E080000}"/>
    <cellStyle name="20% - Accent4 10" xfId="23179" hidden="1" xr:uid="{00000000-0005-0000-0000-000035080000}"/>
    <cellStyle name="20% - Accent4 10" xfId="25682" hidden="1" xr:uid="{00000000-0005-0000-0000-000036080000}"/>
    <cellStyle name="20% - Accent4 10" xfId="29303" hidden="1" xr:uid="{00000000-0005-0000-0000-00003C080000}"/>
    <cellStyle name="20% - Accent4 10" xfId="29379" hidden="1" xr:uid="{00000000-0005-0000-0000-00003D080000}"/>
    <cellStyle name="20% - Accent4 10" xfId="29458" hidden="1" xr:uid="{00000000-0005-0000-0000-00003E080000}"/>
    <cellStyle name="20% - Accent4 10" xfId="32291" hidden="1" xr:uid="{00000000-0005-0000-0000-00005F080000}"/>
    <cellStyle name="20% - Accent4 10" xfId="31104" hidden="1" xr:uid="{00000000-0005-0000-0000-00004E080000}"/>
    <cellStyle name="20% - Accent4 10" xfId="31180" hidden="1" xr:uid="{00000000-0005-0000-0000-00004F080000}"/>
    <cellStyle name="20% - Accent4 10" xfId="31282" hidden="1" xr:uid="{00000000-0005-0000-0000-000050080000}"/>
    <cellStyle name="20% - Accent4 10" xfId="1172" hidden="1" xr:uid="{00000000-0005-0000-0000-000022080000}"/>
    <cellStyle name="20% - Accent4 10" xfId="1514" hidden="1" xr:uid="{00000000-0005-0000-0000-000023080000}"/>
    <cellStyle name="20% - Accent4 10" xfId="851" hidden="1" xr:uid="{00000000-0005-0000-0000-000021080000}"/>
    <cellStyle name="20% - Accent4 10" xfId="30767" hidden="1" xr:uid="{00000000-0005-0000-0000-00004B080000}"/>
    <cellStyle name="20% - Accent4 11" xfId="31954" hidden="1" xr:uid="{00000000-0005-0000-0000-0000A7080000}"/>
    <cellStyle name="20% - Accent4 11" xfId="33909" hidden="1" xr:uid="{00000000-0005-0000-0000-0000AE080000}"/>
    <cellStyle name="20% - Accent4 11" xfId="32108" hidden="1" xr:uid="{00000000-0005-0000-0000-00009C080000}"/>
    <cellStyle name="20% - Accent4 11" xfId="31117" hidden="1" xr:uid="{00000000-0005-0000-0000-000096080000}"/>
    <cellStyle name="20% - Accent4 11" xfId="31369" hidden="1" xr:uid="{00000000-0005-0000-0000-000099080000}"/>
    <cellStyle name="20% - Accent4 11" xfId="5988" hidden="1" xr:uid="{00000000-0005-0000-0000-000070080000}"/>
    <cellStyle name="20% - Accent4 11" xfId="13879" hidden="1" xr:uid="{00000000-0005-0000-0000-000074080000}"/>
    <cellStyle name="20% - Accent4 11" xfId="31295" hidden="1" xr:uid="{00000000-0005-0000-0000-000098080000}"/>
    <cellStyle name="20% - Accent4 11" xfId="33985" hidden="1" xr:uid="{00000000-0005-0000-0000-0000AF080000}"/>
    <cellStyle name="20% - Accent4 11" xfId="31445" hidden="1" xr:uid="{00000000-0005-0000-0000-00009A080000}"/>
    <cellStyle name="20% - Accent4 11" xfId="7099" hidden="1" xr:uid="{00000000-0005-0000-0000-00006D080000}"/>
    <cellStyle name="20% - Accent4 11" xfId="32184" hidden="1" xr:uid="{00000000-0005-0000-0000-00009D080000}"/>
    <cellStyle name="20% - Accent4 11" xfId="32263" hidden="1" xr:uid="{00000000-0005-0000-0000-00009E080000}"/>
    <cellStyle name="20% - Accent4 11" xfId="31193" hidden="1" xr:uid="{00000000-0005-0000-0000-000097080000}"/>
    <cellStyle name="20% - Accent4 11" xfId="31523" hidden="1" xr:uid="{00000000-0005-0000-0000-00009B080000}"/>
    <cellStyle name="20% - Accent4 11" xfId="7445" hidden="1" xr:uid="{00000000-0005-0000-0000-00006E080000}"/>
    <cellStyle name="20% - Accent4 11" xfId="32703" hidden="1" xr:uid="{00000000-0005-0000-0000-0000A2080000}"/>
    <cellStyle name="20% - Accent4 11" xfId="33726" hidden="1" xr:uid="{00000000-0005-0000-0000-0000AD080000}"/>
    <cellStyle name="20% - Accent4 11" xfId="30934" hidden="1" xr:uid="{00000000-0005-0000-0000-000095080000}"/>
    <cellStyle name="20% - Accent4 11" xfId="33052" hidden="1" xr:uid="{00000000-0005-0000-0000-0000A5080000}"/>
    <cellStyle name="20% - Accent4 11" xfId="33572" hidden="1" xr:uid="{00000000-0005-0000-0000-0000AB080000}"/>
    <cellStyle name="20% - Accent4 11" xfId="32779" hidden="1" xr:uid="{00000000-0005-0000-0000-0000A3080000}"/>
    <cellStyle name="20% - Accent4 11" xfId="33235" hidden="1" xr:uid="{00000000-0005-0000-0000-0000A8080000}"/>
    <cellStyle name="20% - Accent4 11" xfId="31881" hidden="1" xr:uid="{00000000-0005-0000-0000-0000A1080000}"/>
    <cellStyle name="20% - Accent4 11" xfId="32548" hidden="1" xr:uid="{00000000-0005-0000-0000-0000A6080000}"/>
    <cellStyle name="20% - Accent4 11" xfId="33648" hidden="1" xr:uid="{00000000-0005-0000-0000-0000AC080000}"/>
    <cellStyle name="20% - Accent4 11" xfId="30519" hidden="1" xr:uid="{00000000-0005-0000-0000-000091080000}"/>
    <cellStyle name="20% - Accent4 11" xfId="29911" hidden="1" xr:uid="{00000000-0005-0000-0000-00008A080000}"/>
    <cellStyle name="20% - Accent4 11" xfId="32489" hidden="1" xr:uid="{00000000-0005-0000-0000-00009F080000}"/>
    <cellStyle name="20% - Accent4 11" xfId="30856" hidden="1" xr:uid="{00000000-0005-0000-0000-000094080000}"/>
    <cellStyle name="20% - Accent4 11" xfId="29756" hidden="1" xr:uid="{00000000-0005-0000-0000-00008E080000}"/>
    <cellStyle name="20% - Accent4 11" xfId="30597" hidden="1" xr:uid="{00000000-0005-0000-0000-000092080000}"/>
    <cellStyle name="20% - Accent4 11" xfId="29987" hidden="1" xr:uid="{00000000-0005-0000-0000-00008B080000}"/>
    <cellStyle name="20% - Accent4 11" xfId="30443" hidden="1" xr:uid="{00000000-0005-0000-0000-000090080000}"/>
    <cellStyle name="20% - Accent4 11" xfId="28577" hidden="1" xr:uid="{00000000-0005-0000-0000-000081080000}"/>
    <cellStyle name="20% - Accent4 11" xfId="29392" hidden="1" xr:uid="{00000000-0005-0000-0000-000085080000}"/>
    <cellStyle name="20% - Accent4 11" xfId="29162" hidden="1" xr:uid="{00000000-0005-0000-0000-00008F080000}"/>
    <cellStyle name="20% - Accent4 11" xfId="30780" hidden="1" xr:uid="{00000000-0005-0000-0000-000093080000}"/>
    <cellStyle name="20% - Accent4 11" xfId="28731" hidden="1" xr:uid="{00000000-0005-0000-0000-000083080000}"/>
    <cellStyle name="20% - Accent4 11" xfId="563" hidden="1" xr:uid="{00000000-0005-0000-0000-000068080000}"/>
    <cellStyle name="20% - Accent4 11" xfId="29471" hidden="1" xr:uid="{00000000-0005-0000-0000-000086080000}"/>
    <cellStyle name="20% - Accent4 11" xfId="30065" hidden="1" xr:uid="{00000000-0005-0000-0000-00008C080000}"/>
    <cellStyle name="20% - Accent4 11" xfId="29316" hidden="1" xr:uid="{00000000-0005-0000-0000-000084080000}"/>
    <cellStyle name="20% - Accent4 11" xfId="29089" hidden="1" xr:uid="{00000000-0005-0000-0000-000089080000}"/>
    <cellStyle name="20% - Accent4 11" xfId="28653" hidden="1" xr:uid="{00000000-0005-0000-0000-000082080000}"/>
    <cellStyle name="20% - Accent4 11" xfId="29697" hidden="1" xr:uid="{00000000-0005-0000-0000-000087080000}"/>
    <cellStyle name="20% - Accent4 11" xfId="30260" hidden="1" xr:uid="{00000000-0005-0000-0000-00008D080000}"/>
    <cellStyle name="20% - Accent4 11" xfId="13216" hidden="1" xr:uid="{00000000-0005-0000-0000-000072080000}"/>
    <cellStyle name="20% - Accent4 11" xfId="1550" hidden="1" xr:uid="{00000000-0005-0000-0000-00006B080000}"/>
    <cellStyle name="20% - Accent4 11" xfId="28503" hidden="1" xr:uid="{00000000-0005-0000-0000-000080080000}"/>
    <cellStyle name="20% - Accent4 11" xfId="16871" hidden="1" xr:uid="{00000000-0005-0000-0000-000075080000}"/>
    <cellStyle name="20% - Accent4 11" xfId="10655" hidden="1" xr:uid="{00000000-0005-0000-0000-00006F080000}"/>
    <cellStyle name="20% - Accent4 11" xfId="13537" hidden="1" xr:uid="{00000000-0005-0000-0000-000073080000}"/>
    <cellStyle name="20% - Accent4 11" xfId="6777" hidden="1" xr:uid="{00000000-0005-0000-0000-00006C080000}"/>
    <cellStyle name="20% - Accent4 11" xfId="5130" hidden="1" xr:uid="{00000000-0005-0000-0000-000071080000}"/>
    <cellStyle name="20% - Accent4 11" xfId="11740" hidden="1" xr:uid="{00000000-0005-0000-0000-000076080000}"/>
    <cellStyle name="20% - Accent4 11" xfId="1208" hidden="1" xr:uid="{00000000-0005-0000-0000-00006A080000}"/>
    <cellStyle name="20% - Accent4 11" xfId="22552" hidden="1" xr:uid="{00000000-0005-0000-0000-00007B080000}"/>
    <cellStyle name="20% - Accent4 11" xfId="33311" hidden="1" xr:uid="{00000000-0005-0000-0000-0000A9080000}"/>
    <cellStyle name="20% - Accent4 11" xfId="25718" hidden="1" xr:uid="{00000000-0005-0000-0000-00007E080000}"/>
    <cellStyle name="20% - Accent4 11" xfId="26039" hidden="1" xr:uid="{00000000-0005-0000-0000-00007F080000}"/>
    <cellStyle name="20% - Accent4 11" xfId="19299" hidden="1" xr:uid="{00000000-0005-0000-0000-000078080000}"/>
    <cellStyle name="20% - Accent4 11" xfId="22873" hidden="1" xr:uid="{00000000-0005-0000-0000-00007C080000}"/>
    <cellStyle name="20% - Accent4 11" xfId="33389" hidden="1" xr:uid="{00000000-0005-0000-0000-0000AA080000}"/>
    <cellStyle name="20% - Accent4 11" xfId="19962" hidden="1" xr:uid="{00000000-0005-0000-0000-00007A080000}"/>
    <cellStyle name="20% - Accent4 11" xfId="31993" hidden="1" xr:uid="{00000000-0005-0000-0000-0000A0080000}"/>
    <cellStyle name="20% - Accent4 11" xfId="32857" hidden="1" xr:uid="{00000000-0005-0000-0000-0000A4080000}"/>
    <cellStyle name="20% - Accent4 11" xfId="19620" hidden="1" xr:uid="{00000000-0005-0000-0000-000079080000}"/>
    <cellStyle name="20% - Accent4 11" xfId="23215" hidden="1" xr:uid="{00000000-0005-0000-0000-00007D080000}"/>
    <cellStyle name="20% - Accent4 11" xfId="5650" hidden="1" xr:uid="{00000000-0005-0000-0000-000077080000}"/>
    <cellStyle name="20% - Accent4 11" xfId="887" hidden="1" xr:uid="{00000000-0005-0000-0000-000069080000}"/>
    <cellStyle name="20% - Accent4 11" xfId="29201" hidden="1" xr:uid="{00000000-0005-0000-0000-000088080000}"/>
    <cellStyle name="20% - Accent4 12" xfId="33998" hidden="1" xr:uid="{00000000-0005-0000-0000-0000F7080000}"/>
    <cellStyle name="20% - Accent4 12" xfId="19654" hidden="1" xr:uid="{00000000-0005-0000-0000-0000C1080000}"/>
    <cellStyle name="20% - Accent4 12" xfId="33739" hidden="1" xr:uid="{00000000-0005-0000-0000-0000F5080000}"/>
    <cellStyle name="20% - Accent4 12" xfId="33324" hidden="1" xr:uid="{00000000-0005-0000-0000-0000F1080000}"/>
    <cellStyle name="20% - Accent4 12" xfId="33402" hidden="1" xr:uid="{00000000-0005-0000-0000-0000F2080000}"/>
    <cellStyle name="20% - Accent4 12" xfId="33586" hidden="1" xr:uid="{00000000-0005-0000-0000-0000F3080000}"/>
    <cellStyle name="20% - Accent4 12" xfId="33661" hidden="1" xr:uid="{00000000-0005-0000-0000-0000F4080000}"/>
    <cellStyle name="20% - Accent4 12" xfId="30610" hidden="1" xr:uid="{00000000-0005-0000-0000-0000DA080000}"/>
    <cellStyle name="20% - Accent4 12" xfId="30794" hidden="1" xr:uid="{00000000-0005-0000-0000-0000DB080000}"/>
    <cellStyle name="20% - Accent4 12" xfId="30869" hidden="1" xr:uid="{00000000-0005-0000-0000-0000DC080000}"/>
    <cellStyle name="20% - Accent4 12" xfId="30947" hidden="1" xr:uid="{00000000-0005-0000-0000-0000DD080000}"/>
    <cellStyle name="20% - Accent4 12" xfId="31131" hidden="1" xr:uid="{00000000-0005-0000-0000-0000DE080000}"/>
    <cellStyle name="20% - Accent4 12" xfId="31206" hidden="1" xr:uid="{00000000-0005-0000-0000-0000DF080000}"/>
    <cellStyle name="20% - Accent4 12" xfId="31308" hidden="1" xr:uid="{00000000-0005-0000-0000-0000E0080000}"/>
    <cellStyle name="20% - Accent4 12" xfId="31383" hidden="1" xr:uid="{00000000-0005-0000-0000-0000E1080000}"/>
    <cellStyle name="20% - Accent4 12" xfId="31458" hidden="1" xr:uid="{00000000-0005-0000-0000-0000E2080000}"/>
    <cellStyle name="20% - Accent4 12" xfId="29051" hidden="1" xr:uid="{00000000-0005-0000-0000-0000D6080000}"/>
    <cellStyle name="20% - Accent4 12" xfId="29546" hidden="1" xr:uid="{00000000-0005-0000-0000-0000D7080000}"/>
    <cellStyle name="20% - Accent4 12" xfId="30457" hidden="1" xr:uid="{00000000-0005-0000-0000-0000D8080000}"/>
    <cellStyle name="20% - Accent4 12" xfId="30532" hidden="1" xr:uid="{00000000-0005-0000-0000-0000D9080000}"/>
    <cellStyle name="20% - Accent4 12" xfId="30078" hidden="1" xr:uid="{00000000-0005-0000-0000-0000D4080000}"/>
    <cellStyle name="20% - Accent4 12" xfId="32012" hidden="1" xr:uid="{00000000-0005-0000-0000-0000E8080000}"/>
    <cellStyle name="20% - Accent4 12" xfId="31968" hidden="1" xr:uid="{00000000-0005-0000-0000-0000E9080000}"/>
    <cellStyle name="20% - Accent4 12" xfId="32717" hidden="1" xr:uid="{00000000-0005-0000-0000-0000EA080000}"/>
    <cellStyle name="20% - Accent4 12" xfId="32792" hidden="1" xr:uid="{00000000-0005-0000-0000-0000EB080000}"/>
    <cellStyle name="20% - Accent4 12" xfId="32870" hidden="1" xr:uid="{00000000-0005-0000-0000-0000EC080000}"/>
    <cellStyle name="20% - Accent4 12" xfId="32353" hidden="1" xr:uid="{00000000-0005-0000-0000-0000ED080000}"/>
    <cellStyle name="20% - Accent4 12" xfId="31843" hidden="1" xr:uid="{00000000-0005-0000-0000-0000EE080000}"/>
    <cellStyle name="20% - Accent4 12" xfId="32338" hidden="1" xr:uid="{00000000-0005-0000-0000-0000EF080000}"/>
    <cellStyle name="20% - Accent4 12" xfId="33249" hidden="1" xr:uid="{00000000-0005-0000-0000-0000F0080000}"/>
    <cellStyle name="20% - Accent4 12" xfId="32122" hidden="1" xr:uid="{00000000-0005-0000-0000-0000E4080000}"/>
    <cellStyle name="20% - Accent4 12" xfId="32197" hidden="1" xr:uid="{00000000-0005-0000-0000-0000E5080000}"/>
    <cellStyle name="20% - Accent4 12" xfId="32276" hidden="1" xr:uid="{00000000-0005-0000-0000-0000E6080000}"/>
    <cellStyle name="20% - Accent4 12" xfId="31838" hidden="1" xr:uid="{00000000-0005-0000-0000-0000E7080000}"/>
    <cellStyle name="20% - Accent4 12" xfId="922" hidden="1" xr:uid="{00000000-0005-0000-0000-0000B1080000}"/>
    <cellStyle name="20% - Accent4 12" xfId="31536" hidden="1" xr:uid="{00000000-0005-0000-0000-0000E3080000}"/>
    <cellStyle name="20% - Accent4 12" xfId="1584" hidden="1" xr:uid="{00000000-0005-0000-0000-0000B3080000}"/>
    <cellStyle name="20% - Accent4 12" xfId="7133" hidden="1" xr:uid="{00000000-0005-0000-0000-0000B5080000}"/>
    <cellStyle name="20% - Accent4 12" xfId="7479" hidden="1" xr:uid="{00000000-0005-0000-0000-0000B6080000}"/>
    <cellStyle name="20% - Accent4 12" xfId="4813" hidden="1" xr:uid="{00000000-0005-0000-0000-0000B7080000}"/>
    <cellStyle name="20% - Accent4 12" xfId="1242" hidden="1" xr:uid="{00000000-0005-0000-0000-0000B2080000}"/>
    <cellStyle name="20% - Accent4 12" xfId="25753" hidden="1" xr:uid="{00000000-0005-0000-0000-0000C6080000}"/>
    <cellStyle name="20% - Accent4 12" xfId="26073" hidden="1" xr:uid="{00000000-0005-0000-0000-0000C7080000}"/>
    <cellStyle name="20% - Accent4 12" xfId="28516" hidden="1" xr:uid="{00000000-0005-0000-0000-0000C8080000}"/>
    <cellStyle name="20% - Accent4 12" xfId="28591" hidden="1" xr:uid="{00000000-0005-0000-0000-0000C9080000}"/>
    <cellStyle name="20% - Accent4 12" xfId="28666" hidden="1" xr:uid="{00000000-0005-0000-0000-0000CA080000}"/>
    <cellStyle name="20% - Accent4 12" xfId="28744" hidden="1" xr:uid="{00000000-0005-0000-0000-0000CB080000}"/>
    <cellStyle name="20% - Accent4 12" xfId="29330" hidden="1" xr:uid="{00000000-0005-0000-0000-0000CC080000}"/>
    <cellStyle name="20% - Accent4 12" xfId="29405" hidden="1" xr:uid="{00000000-0005-0000-0000-0000CD080000}"/>
    <cellStyle name="20% - Accent4 12" xfId="29484" hidden="1" xr:uid="{00000000-0005-0000-0000-0000CE080000}"/>
    <cellStyle name="20% - Accent4 12" xfId="19996" hidden="1" xr:uid="{00000000-0005-0000-0000-0000C2080000}"/>
    <cellStyle name="20% - Accent4 12" xfId="22587" hidden="1" xr:uid="{00000000-0005-0000-0000-0000C3080000}"/>
    <cellStyle name="20% - Accent4 12" xfId="22907" hidden="1" xr:uid="{00000000-0005-0000-0000-0000C4080000}"/>
    <cellStyle name="20% - Accent4 12" xfId="23249" hidden="1" xr:uid="{00000000-0005-0000-0000-0000C5080000}"/>
    <cellStyle name="20% - Accent4 12" xfId="33923" hidden="1" xr:uid="{00000000-0005-0000-0000-0000F6080000}"/>
    <cellStyle name="20% - Accent4 12" xfId="5766" hidden="1" xr:uid="{00000000-0005-0000-0000-0000B9080000}"/>
    <cellStyle name="20% - Accent4 12" xfId="13251" hidden="1" xr:uid="{00000000-0005-0000-0000-0000BA080000}"/>
    <cellStyle name="20% - Accent4 12" xfId="13571" hidden="1" xr:uid="{00000000-0005-0000-0000-0000BB080000}"/>
    <cellStyle name="20% - Accent4 12" xfId="13913" hidden="1" xr:uid="{00000000-0005-0000-0000-0000BC080000}"/>
    <cellStyle name="20% - Accent4 12" xfId="8384" hidden="1" xr:uid="{00000000-0005-0000-0000-0000BD080000}"/>
    <cellStyle name="20% - Accent4 12" xfId="4842" hidden="1" xr:uid="{00000000-0005-0000-0000-0000BE080000}"/>
    <cellStyle name="20% - Accent4 12" xfId="8208" hidden="1" xr:uid="{00000000-0005-0000-0000-0000BF080000}"/>
    <cellStyle name="20% - Accent4 12" xfId="19334" hidden="1" xr:uid="{00000000-0005-0000-0000-0000C0080000}"/>
    <cellStyle name="20% - Accent4 12" xfId="6812" hidden="1" xr:uid="{00000000-0005-0000-0000-0000B4080000}"/>
    <cellStyle name="20% - Accent4 12" xfId="29220" hidden="1" xr:uid="{00000000-0005-0000-0000-0000D0080000}"/>
    <cellStyle name="20% - Accent4 12" xfId="29176" hidden="1" xr:uid="{00000000-0005-0000-0000-0000D1080000}"/>
    <cellStyle name="20% - Accent4 12" xfId="29925" hidden="1" xr:uid="{00000000-0005-0000-0000-0000D2080000}"/>
    <cellStyle name="20% - Accent4 12" xfId="6140" hidden="1" xr:uid="{00000000-0005-0000-0000-0000B8080000}"/>
    <cellStyle name="20% - Accent4 12" xfId="30000" hidden="1" xr:uid="{00000000-0005-0000-0000-0000D3080000}"/>
    <cellStyle name="20% - Accent4 12" xfId="29046" hidden="1" xr:uid="{00000000-0005-0000-0000-0000CF080000}"/>
    <cellStyle name="20% - Accent4 12" xfId="29561" hidden="1" xr:uid="{00000000-0005-0000-0000-0000D5080000}"/>
    <cellStyle name="20% - Accent4 12" xfId="597" hidden="1" xr:uid="{00000000-0005-0000-0000-0000B0080000}"/>
    <cellStyle name="20% - Accent4 13" xfId="32387" hidden="1" xr:uid="{00000000-0005-0000-0000-00000A090000}"/>
    <cellStyle name="20% - Accent4 13" xfId="32560" hidden="1" xr:uid="{00000000-0005-0000-0000-00000B090000}"/>
    <cellStyle name="20% - Accent4 13" xfId="32953" hidden="1" xr:uid="{00000000-0005-0000-0000-00000C090000}"/>
    <cellStyle name="20% - Accent4 13" xfId="33101" hidden="1" xr:uid="{00000000-0005-0000-0000-00000D090000}"/>
    <cellStyle name="20% - Accent4 13" xfId="33439" hidden="1" xr:uid="{00000000-0005-0000-0000-00000E090000}"/>
    <cellStyle name="20% - Accent4 13" xfId="33776" hidden="1" xr:uid="{00000000-0005-0000-0000-00000F090000}"/>
    <cellStyle name="20% - Accent4 13" xfId="28872" hidden="1" xr:uid="{00000000-0005-0000-0000-000001090000}"/>
    <cellStyle name="20% - Accent4 13" xfId="29595" hidden="1" xr:uid="{00000000-0005-0000-0000-000002090000}"/>
    <cellStyle name="20% - Accent4 13" xfId="29768" hidden="1" xr:uid="{00000000-0005-0000-0000-000003090000}"/>
    <cellStyle name="20% - Accent4 13" xfId="30161" hidden="1" xr:uid="{00000000-0005-0000-0000-000004090000}"/>
    <cellStyle name="20% - Accent4 13" xfId="30309" hidden="1" xr:uid="{00000000-0005-0000-0000-000005090000}"/>
    <cellStyle name="20% - Accent4 13" xfId="30647" hidden="1" xr:uid="{00000000-0005-0000-0000-000006090000}"/>
    <cellStyle name="20% - Accent4 13" xfId="30984" hidden="1" xr:uid="{00000000-0005-0000-0000-000007090000}"/>
    <cellStyle name="20% - Accent4 13" xfId="31549" hidden="1" xr:uid="{00000000-0005-0000-0000-000008090000}"/>
    <cellStyle name="20% - Accent4 13" xfId="31664" hidden="1" xr:uid="{00000000-0005-0000-0000-000009090000}"/>
    <cellStyle name="20% - Accent4 13" xfId="15762" hidden="1" xr:uid="{00000000-0005-0000-0000-0000FC080000}"/>
    <cellStyle name="20% - Accent4 13" xfId="18130" hidden="1" xr:uid="{00000000-0005-0000-0000-0000FD080000}"/>
    <cellStyle name="20% - Accent4 13" xfId="21399" hidden="1" xr:uid="{00000000-0005-0000-0000-0000FE080000}"/>
    <cellStyle name="20% - Accent4 13" xfId="24583" hidden="1" xr:uid="{00000000-0005-0000-0000-0000FF080000}"/>
    <cellStyle name="20% - Accent4 13" xfId="28757" hidden="1" xr:uid="{00000000-0005-0000-0000-000000090000}"/>
    <cellStyle name="20% - Accent4 13" xfId="9511" hidden="1" xr:uid="{00000000-0005-0000-0000-0000FA080000}"/>
    <cellStyle name="20% - Accent4 13" xfId="12024" hidden="1" xr:uid="{00000000-0005-0000-0000-0000FB080000}"/>
    <cellStyle name="20% - Accent4 13" xfId="2885" hidden="1" xr:uid="{00000000-0005-0000-0000-0000F9080000}"/>
    <cellStyle name="20% - Accent4 13" xfId="1619" hidden="1" xr:uid="{00000000-0005-0000-0000-0000F8080000}"/>
    <cellStyle name="20% - Accent4 3 2 3 2" xfId="32463" hidden="1" xr:uid="{00000000-0005-0000-0000-000022090000}"/>
    <cellStyle name="20% - Accent4 3 2 3 2" xfId="32636" hidden="1" xr:uid="{00000000-0005-0000-0000-000023090000}"/>
    <cellStyle name="20% - Accent4 3 2 3 2" xfId="33029" hidden="1" xr:uid="{00000000-0005-0000-0000-000024090000}"/>
    <cellStyle name="20% - Accent4 3 2 3 2" xfId="33177" hidden="1" xr:uid="{00000000-0005-0000-0000-000025090000}"/>
    <cellStyle name="20% - Accent4 3 2 3 2" xfId="33515" hidden="1" xr:uid="{00000000-0005-0000-0000-000026090000}"/>
    <cellStyle name="20% - Accent4 3 2 3 2" xfId="33852" hidden="1" xr:uid="{00000000-0005-0000-0000-000027090000}"/>
    <cellStyle name="20% - Accent4 3 2 3 2" xfId="28948" hidden="1" xr:uid="{00000000-0005-0000-0000-000019090000}"/>
    <cellStyle name="20% - Accent4 3 2 3 2" xfId="29671" hidden="1" xr:uid="{00000000-0005-0000-0000-00001A090000}"/>
    <cellStyle name="20% - Accent4 3 2 3 2" xfId="29844" hidden="1" xr:uid="{00000000-0005-0000-0000-00001B090000}"/>
    <cellStyle name="20% - Accent4 3 2 3 2" xfId="30237" hidden="1" xr:uid="{00000000-0005-0000-0000-00001C090000}"/>
    <cellStyle name="20% - Accent4 3 2 3 2" xfId="30385" hidden="1" xr:uid="{00000000-0005-0000-0000-00001D090000}"/>
    <cellStyle name="20% - Accent4 3 2 3 2" xfId="30723" hidden="1" xr:uid="{00000000-0005-0000-0000-00001E090000}"/>
    <cellStyle name="20% - Accent4 3 2 3 2" xfId="31060" hidden="1" xr:uid="{00000000-0005-0000-0000-00001F090000}"/>
    <cellStyle name="20% - Accent4 3 2 3 2" xfId="31625" hidden="1" xr:uid="{00000000-0005-0000-0000-000020090000}"/>
    <cellStyle name="20% - Accent4 3 2 3 2" xfId="31740" hidden="1" xr:uid="{00000000-0005-0000-0000-000021090000}"/>
    <cellStyle name="20% - Accent4 3 2 3 2" xfId="15843" hidden="1" xr:uid="{00000000-0005-0000-0000-000014090000}"/>
    <cellStyle name="20% - Accent4 3 2 3 2" xfId="18211" hidden="1" xr:uid="{00000000-0005-0000-0000-000015090000}"/>
    <cellStyle name="20% - Accent4 3 2 3 2" xfId="21480" hidden="1" xr:uid="{00000000-0005-0000-0000-000016090000}"/>
    <cellStyle name="20% - Accent4 3 2 3 2" xfId="24664" hidden="1" xr:uid="{00000000-0005-0000-0000-000017090000}"/>
    <cellStyle name="20% - Accent4 3 2 3 2" xfId="28833" hidden="1" xr:uid="{00000000-0005-0000-0000-000018090000}"/>
    <cellStyle name="20% - Accent4 3 2 3 2" xfId="9592" hidden="1" xr:uid="{00000000-0005-0000-0000-000012090000}"/>
    <cellStyle name="20% - Accent4 3 2 3 2" xfId="12105" hidden="1" xr:uid="{00000000-0005-0000-0000-000013090000}"/>
    <cellStyle name="20% - Accent4 3 2 3 2" xfId="2966" hidden="1" xr:uid="{00000000-0005-0000-0000-000011090000}"/>
    <cellStyle name="20% - Accent4 3 2 3 2" xfId="1700" hidden="1" xr:uid="{00000000-0005-0000-0000-000010090000}"/>
    <cellStyle name="20% - Accent4 3 2 4 2" xfId="32420" hidden="1" xr:uid="{00000000-0005-0000-0000-00003A090000}"/>
    <cellStyle name="20% - Accent4 3 2 4 2" xfId="32593" hidden="1" xr:uid="{00000000-0005-0000-0000-00003B090000}"/>
    <cellStyle name="20% - Accent4 3 2 4 2" xfId="32986" hidden="1" xr:uid="{00000000-0005-0000-0000-00003C090000}"/>
    <cellStyle name="20% - Accent4 3 2 4 2" xfId="33134" hidden="1" xr:uid="{00000000-0005-0000-0000-00003D090000}"/>
    <cellStyle name="20% - Accent4 3 2 4 2" xfId="33472" hidden="1" xr:uid="{00000000-0005-0000-0000-00003E090000}"/>
    <cellStyle name="20% - Accent4 3 2 4 2" xfId="33809" hidden="1" xr:uid="{00000000-0005-0000-0000-00003F090000}"/>
    <cellStyle name="20% - Accent4 3 2 4 2" xfId="28905" hidden="1" xr:uid="{00000000-0005-0000-0000-000031090000}"/>
    <cellStyle name="20% - Accent4 3 2 4 2" xfId="29628" hidden="1" xr:uid="{00000000-0005-0000-0000-000032090000}"/>
    <cellStyle name="20% - Accent4 3 2 4 2" xfId="29801" hidden="1" xr:uid="{00000000-0005-0000-0000-000033090000}"/>
    <cellStyle name="20% - Accent4 3 2 4 2" xfId="30194" hidden="1" xr:uid="{00000000-0005-0000-0000-000034090000}"/>
    <cellStyle name="20% - Accent4 3 2 4 2" xfId="30342" hidden="1" xr:uid="{00000000-0005-0000-0000-000035090000}"/>
    <cellStyle name="20% - Accent4 3 2 4 2" xfId="30680" hidden="1" xr:uid="{00000000-0005-0000-0000-000036090000}"/>
    <cellStyle name="20% - Accent4 3 2 4 2" xfId="31017" hidden="1" xr:uid="{00000000-0005-0000-0000-000037090000}"/>
    <cellStyle name="20% - Accent4 3 2 4 2" xfId="31582" hidden="1" xr:uid="{00000000-0005-0000-0000-000038090000}"/>
    <cellStyle name="20% - Accent4 3 2 4 2" xfId="31697" hidden="1" xr:uid="{00000000-0005-0000-0000-000039090000}"/>
    <cellStyle name="20% - Accent4 3 2 4 2" xfId="15800" hidden="1" xr:uid="{00000000-0005-0000-0000-00002C090000}"/>
    <cellStyle name="20% - Accent4 3 2 4 2" xfId="18168" hidden="1" xr:uid="{00000000-0005-0000-0000-00002D090000}"/>
    <cellStyle name="20% - Accent4 3 2 4 2" xfId="21437" hidden="1" xr:uid="{00000000-0005-0000-0000-00002E090000}"/>
    <cellStyle name="20% - Accent4 3 2 4 2" xfId="24621" hidden="1" xr:uid="{00000000-0005-0000-0000-00002F090000}"/>
    <cellStyle name="20% - Accent4 3 2 4 2" xfId="28790" hidden="1" xr:uid="{00000000-0005-0000-0000-000030090000}"/>
    <cellStyle name="20% - Accent4 3 2 4 2" xfId="9549" hidden="1" xr:uid="{00000000-0005-0000-0000-00002A090000}"/>
    <cellStyle name="20% - Accent4 3 2 4 2" xfId="12062" hidden="1" xr:uid="{00000000-0005-0000-0000-00002B090000}"/>
    <cellStyle name="20% - Accent4 3 2 4 2" xfId="2923" hidden="1" xr:uid="{00000000-0005-0000-0000-000029090000}"/>
    <cellStyle name="20% - Accent4 3 2 4 2" xfId="1657" hidden="1" xr:uid="{00000000-0005-0000-0000-000028090000}"/>
    <cellStyle name="20% - Accent4 3 3 3 2" xfId="32419" hidden="1" xr:uid="{00000000-0005-0000-0000-000052090000}"/>
    <cellStyle name="20% - Accent4 3 3 3 2" xfId="32592" hidden="1" xr:uid="{00000000-0005-0000-0000-000053090000}"/>
    <cellStyle name="20% - Accent4 3 3 3 2" xfId="32985" hidden="1" xr:uid="{00000000-0005-0000-0000-000054090000}"/>
    <cellStyle name="20% - Accent4 3 3 3 2" xfId="33133" hidden="1" xr:uid="{00000000-0005-0000-0000-000055090000}"/>
    <cellStyle name="20% - Accent4 3 3 3 2" xfId="33471" hidden="1" xr:uid="{00000000-0005-0000-0000-000056090000}"/>
    <cellStyle name="20% - Accent4 3 3 3 2" xfId="33808" hidden="1" xr:uid="{00000000-0005-0000-0000-000057090000}"/>
    <cellStyle name="20% - Accent4 3 3 3 2" xfId="28904" hidden="1" xr:uid="{00000000-0005-0000-0000-000049090000}"/>
    <cellStyle name="20% - Accent4 3 3 3 2" xfId="29627" hidden="1" xr:uid="{00000000-0005-0000-0000-00004A090000}"/>
    <cellStyle name="20% - Accent4 3 3 3 2" xfId="29800" hidden="1" xr:uid="{00000000-0005-0000-0000-00004B090000}"/>
    <cellStyle name="20% - Accent4 3 3 3 2" xfId="30193" hidden="1" xr:uid="{00000000-0005-0000-0000-00004C090000}"/>
    <cellStyle name="20% - Accent4 3 3 3 2" xfId="30341" hidden="1" xr:uid="{00000000-0005-0000-0000-00004D090000}"/>
    <cellStyle name="20% - Accent4 3 3 3 2" xfId="30679" hidden="1" xr:uid="{00000000-0005-0000-0000-00004E090000}"/>
    <cellStyle name="20% - Accent4 3 3 3 2" xfId="31016" hidden="1" xr:uid="{00000000-0005-0000-0000-00004F090000}"/>
    <cellStyle name="20% - Accent4 3 3 3 2" xfId="31581" hidden="1" xr:uid="{00000000-0005-0000-0000-000050090000}"/>
    <cellStyle name="20% - Accent4 3 3 3 2" xfId="31696" hidden="1" xr:uid="{00000000-0005-0000-0000-000051090000}"/>
    <cellStyle name="20% - Accent4 3 3 3 2" xfId="15799" hidden="1" xr:uid="{00000000-0005-0000-0000-000044090000}"/>
    <cellStyle name="20% - Accent4 3 3 3 2" xfId="18167" hidden="1" xr:uid="{00000000-0005-0000-0000-000045090000}"/>
    <cellStyle name="20% - Accent4 3 3 3 2" xfId="21436" hidden="1" xr:uid="{00000000-0005-0000-0000-000046090000}"/>
    <cellStyle name="20% - Accent4 3 3 3 2" xfId="24620" hidden="1" xr:uid="{00000000-0005-0000-0000-000047090000}"/>
    <cellStyle name="20% - Accent4 3 3 3 2" xfId="28789" hidden="1" xr:uid="{00000000-0005-0000-0000-000048090000}"/>
    <cellStyle name="20% - Accent4 3 3 3 2" xfId="9548" hidden="1" xr:uid="{00000000-0005-0000-0000-000042090000}"/>
    <cellStyle name="20% - Accent4 3 3 3 2" xfId="12061" hidden="1" xr:uid="{00000000-0005-0000-0000-000043090000}"/>
    <cellStyle name="20% - Accent4 3 3 3 2" xfId="2922" hidden="1" xr:uid="{00000000-0005-0000-0000-000041090000}"/>
    <cellStyle name="20% - Accent4 3 3 3 2" xfId="1656" hidden="1" xr:uid="{00000000-0005-0000-0000-000040090000}"/>
    <cellStyle name="20% - Accent4 4 2 3 2" xfId="32464" hidden="1" xr:uid="{00000000-0005-0000-0000-00006A090000}"/>
    <cellStyle name="20% - Accent4 4 2 3 2" xfId="32637" hidden="1" xr:uid="{00000000-0005-0000-0000-00006B090000}"/>
    <cellStyle name="20% - Accent4 4 2 3 2" xfId="33030" hidden="1" xr:uid="{00000000-0005-0000-0000-00006C090000}"/>
    <cellStyle name="20% - Accent4 4 2 3 2" xfId="33178" hidden="1" xr:uid="{00000000-0005-0000-0000-00006D090000}"/>
    <cellStyle name="20% - Accent4 4 2 3 2" xfId="33516" hidden="1" xr:uid="{00000000-0005-0000-0000-00006E090000}"/>
    <cellStyle name="20% - Accent4 4 2 3 2" xfId="33853" hidden="1" xr:uid="{00000000-0005-0000-0000-00006F090000}"/>
    <cellStyle name="20% - Accent4 4 2 3 2" xfId="28949" hidden="1" xr:uid="{00000000-0005-0000-0000-000061090000}"/>
    <cellStyle name="20% - Accent4 4 2 3 2" xfId="29672" hidden="1" xr:uid="{00000000-0005-0000-0000-000062090000}"/>
    <cellStyle name="20% - Accent4 4 2 3 2" xfId="29845" hidden="1" xr:uid="{00000000-0005-0000-0000-000063090000}"/>
    <cellStyle name="20% - Accent4 4 2 3 2" xfId="30238" hidden="1" xr:uid="{00000000-0005-0000-0000-000064090000}"/>
    <cellStyle name="20% - Accent4 4 2 3 2" xfId="30386" hidden="1" xr:uid="{00000000-0005-0000-0000-000065090000}"/>
    <cellStyle name="20% - Accent4 4 2 3 2" xfId="30724" hidden="1" xr:uid="{00000000-0005-0000-0000-000066090000}"/>
    <cellStyle name="20% - Accent4 4 2 3 2" xfId="31061" hidden="1" xr:uid="{00000000-0005-0000-0000-000067090000}"/>
    <cellStyle name="20% - Accent4 4 2 3 2" xfId="31626" hidden="1" xr:uid="{00000000-0005-0000-0000-000068090000}"/>
    <cellStyle name="20% - Accent4 4 2 3 2" xfId="31741" hidden="1" xr:uid="{00000000-0005-0000-0000-000069090000}"/>
    <cellStyle name="20% - Accent4 4 2 3 2" xfId="15844" hidden="1" xr:uid="{00000000-0005-0000-0000-00005C090000}"/>
    <cellStyle name="20% - Accent4 4 2 3 2" xfId="18212" hidden="1" xr:uid="{00000000-0005-0000-0000-00005D090000}"/>
    <cellStyle name="20% - Accent4 4 2 3 2" xfId="21481" hidden="1" xr:uid="{00000000-0005-0000-0000-00005E090000}"/>
    <cellStyle name="20% - Accent4 4 2 3 2" xfId="24665" hidden="1" xr:uid="{00000000-0005-0000-0000-00005F090000}"/>
    <cellStyle name="20% - Accent4 4 2 3 2" xfId="28834" hidden="1" xr:uid="{00000000-0005-0000-0000-000060090000}"/>
    <cellStyle name="20% - Accent4 4 2 3 2" xfId="9593" hidden="1" xr:uid="{00000000-0005-0000-0000-00005A090000}"/>
    <cellStyle name="20% - Accent4 4 2 3 2" xfId="12106" hidden="1" xr:uid="{00000000-0005-0000-0000-00005B090000}"/>
    <cellStyle name="20% - Accent4 4 2 3 2" xfId="2967" hidden="1" xr:uid="{00000000-0005-0000-0000-000059090000}"/>
    <cellStyle name="20% - Accent4 4 2 3 2" xfId="1701" hidden="1" xr:uid="{00000000-0005-0000-0000-000058090000}"/>
    <cellStyle name="20% - Accent4 4 2 4 2" xfId="32595" hidden="1" xr:uid="{00000000-0005-0000-0000-000083090000}"/>
    <cellStyle name="20% - Accent4 4 2 4 2" xfId="32988" hidden="1" xr:uid="{00000000-0005-0000-0000-000084090000}"/>
    <cellStyle name="20% - Accent4 4 2 4 2" xfId="33136" hidden="1" xr:uid="{00000000-0005-0000-0000-000085090000}"/>
    <cellStyle name="20% - Accent4 4 2 4 2" xfId="33474" hidden="1" xr:uid="{00000000-0005-0000-0000-000086090000}"/>
    <cellStyle name="20% - Accent4 4 2 4 2" xfId="33811" hidden="1" xr:uid="{00000000-0005-0000-0000-000087090000}"/>
    <cellStyle name="20% - Accent4 4 2 4 2" xfId="28907" hidden="1" xr:uid="{00000000-0005-0000-0000-000079090000}"/>
    <cellStyle name="20% - Accent4 4 2 4 2" xfId="29630" hidden="1" xr:uid="{00000000-0005-0000-0000-00007A090000}"/>
    <cellStyle name="20% - Accent4 4 2 4 2" xfId="29803" hidden="1" xr:uid="{00000000-0005-0000-0000-00007B090000}"/>
    <cellStyle name="20% - Accent4 4 2 4 2" xfId="30196" hidden="1" xr:uid="{00000000-0005-0000-0000-00007C090000}"/>
    <cellStyle name="20% - Accent4 4 2 4 2" xfId="30344" hidden="1" xr:uid="{00000000-0005-0000-0000-00007D090000}"/>
    <cellStyle name="20% - Accent4 4 2 4 2" xfId="30682" hidden="1" xr:uid="{00000000-0005-0000-0000-00007E090000}"/>
    <cellStyle name="20% - Accent4 4 2 4 2" xfId="31019" hidden="1" xr:uid="{00000000-0005-0000-0000-00007F090000}"/>
    <cellStyle name="20% - Accent4 4 2 4 2" xfId="31584" hidden="1" xr:uid="{00000000-0005-0000-0000-000080090000}"/>
    <cellStyle name="20% - Accent4 4 2 4 2" xfId="31699" hidden="1" xr:uid="{00000000-0005-0000-0000-000081090000}"/>
    <cellStyle name="20% - Accent4 4 2 4 2" xfId="32422" hidden="1" xr:uid="{00000000-0005-0000-0000-000082090000}"/>
    <cellStyle name="20% - Accent4 4 2 4 2" xfId="15802" hidden="1" xr:uid="{00000000-0005-0000-0000-000074090000}"/>
    <cellStyle name="20% - Accent4 4 2 4 2" xfId="18170" hidden="1" xr:uid="{00000000-0005-0000-0000-000075090000}"/>
    <cellStyle name="20% - Accent4 4 2 4 2" xfId="21439" hidden="1" xr:uid="{00000000-0005-0000-0000-000076090000}"/>
    <cellStyle name="20% - Accent4 4 2 4 2" xfId="24623" hidden="1" xr:uid="{00000000-0005-0000-0000-000077090000}"/>
    <cellStyle name="20% - Accent4 4 2 4 2" xfId="28792" hidden="1" xr:uid="{00000000-0005-0000-0000-000078090000}"/>
    <cellStyle name="20% - Accent4 4 2 4 2" xfId="9551" hidden="1" xr:uid="{00000000-0005-0000-0000-000072090000}"/>
    <cellStyle name="20% - Accent4 4 2 4 2" xfId="12064" hidden="1" xr:uid="{00000000-0005-0000-0000-000073090000}"/>
    <cellStyle name="20% - Accent4 4 2 4 2" xfId="2925" hidden="1" xr:uid="{00000000-0005-0000-0000-000071090000}"/>
    <cellStyle name="20% - Accent4 4 2 4 2" xfId="1659" hidden="1" xr:uid="{00000000-0005-0000-0000-000070090000}"/>
    <cellStyle name="20% - Accent4 4 3 3 2" xfId="32594" hidden="1" xr:uid="{00000000-0005-0000-0000-00009B090000}"/>
    <cellStyle name="20% - Accent4 4 3 3 2" xfId="32987" hidden="1" xr:uid="{00000000-0005-0000-0000-00009C090000}"/>
    <cellStyle name="20% - Accent4 4 3 3 2" xfId="33135" hidden="1" xr:uid="{00000000-0005-0000-0000-00009D090000}"/>
    <cellStyle name="20% - Accent4 4 3 3 2" xfId="33473" hidden="1" xr:uid="{00000000-0005-0000-0000-00009E090000}"/>
    <cellStyle name="20% - Accent4 4 3 3 2" xfId="33810" hidden="1" xr:uid="{00000000-0005-0000-0000-00009F090000}"/>
    <cellStyle name="20% - Accent4 4 3 3 2" xfId="28906" hidden="1" xr:uid="{00000000-0005-0000-0000-000091090000}"/>
    <cellStyle name="20% - Accent4 4 3 3 2" xfId="29629" hidden="1" xr:uid="{00000000-0005-0000-0000-000092090000}"/>
    <cellStyle name="20% - Accent4 4 3 3 2" xfId="29802" hidden="1" xr:uid="{00000000-0005-0000-0000-000093090000}"/>
    <cellStyle name="20% - Accent4 4 3 3 2" xfId="30195" hidden="1" xr:uid="{00000000-0005-0000-0000-000094090000}"/>
    <cellStyle name="20% - Accent4 4 3 3 2" xfId="30343" hidden="1" xr:uid="{00000000-0005-0000-0000-000095090000}"/>
    <cellStyle name="20% - Accent4 4 3 3 2" xfId="30681" hidden="1" xr:uid="{00000000-0005-0000-0000-000096090000}"/>
    <cellStyle name="20% - Accent4 4 3 3 2" xfId="31018" hidden="1" xr:uid="{00000000-0005-0000-0000-000097090000}"/>
    <cellStyle name="20% - Accent4 4 3 3 2" xfId="31583" hidden="1" xr:uid="{00000000-0005-0000-0000-000098090000}"/>
    <cellStyle name="20% - Accent4 4 3 3 2" xfId="31698" hidden="1" xr:uid="{00000000-0005-0000-0000-000099090000}"/>
    <cellStyle name="20% - Accent4 4 3 3 2" xfId="32421" hidden="1" xr:uid="{00000000-0005-0000-0000-00009A090000}"/>
    <cellStyle name="20% - Accent4 4 3 3 2" xfId="15801" hidden="1" xr:uid="{00000000-0005-0000-0000-00008C090000}"/>
    <cellStyle name="20% - Accent4 4 3 3 2" xfId="18169" hidden="1" xr:uid="{00000000-0005-0000-0000-00008D090000}"/>
    <cellStyle name="20% - Accent4 4 3 3 2" xfId="21438" hidden="1" xr:uid="{00000000-0005-0000-0000-00008E090000}"/>
    <cellStyle name="20% - Accent4 4 3 3 2" xfId="24622" hidden="1" xr:uid="{00000000-0005-0000-0000-00008F090000}"/>
    <cellStyle name="20% - Accent4 4 3 3 2" xfId="28791" hidden="1" xr:uid="{00000000-0005-0000-0000-000090090000}"/>
    <cellStyle name="20% - Accent4 4 3 3 2" xfId="9550" hidden="1" xr:uid="{00000000-0005-0000-0000-00008A090000}"/>
    <cellStyle name="20% - Accent4 4 3 3 2" xfId="12063" hidden="1" xr:uid="{00000000-0005-0000-0000-00008B090000}"/>
    <cellStyle name="20% - Accent4 4 3 3 2" xfId="2924" hidden="1" xr:uid="{00000000-0005-0000-0000-000089090000}"/>
    <cellStyle name="20% - Accent4 4 3 3 2" xfId="1658" hidden="1" xr:uid="{00000000-0005-0000-0000-000088090000}"/>
    <cellStyle name="20% - Accent4 5 2" xfId="32574" hidden="1" xr:uid="{00000000-0005-0000-0000-0000B3090000}"/>
    <cellStyle name="20% - Accent4 5 2" xfId="32967" hidden="1" xr:uid="{00000000-0005-0000-0000-0000B4090000}"/>
    <cellStyle name="20% - Accent4 5 2" xfId="33115" hidden="1" xr:uid="{00000000-0005-0000-0000-0000B5090000}"/>
    <cellStyle name="20% - Accent4 5 2" xfId="33453" hidden="1" xr:uid="{00000000-0005-0000-0000-0000B6090000}"/>
    <cellStyle name="20% - Accent4 5 2" xfId="33790" hidden="1" xr:uid="{00000000-0005-0000-0000-0000B7090000}"/>
    <cellStyle name="20% - Accent4 5 2" xfId="28886" hidden="1" xr:uid="{00000000-0005-0000-0000-0000A9090000}"/>
    <cellStyle name="20% - Accent4 5 2" xfId="29609" hidden="1" xr:uid="{00000000-0005-0000-0000-0000AA090000}"/>
    <cellStyle name="20% - Accent4 5 2" xfId="29782" hidden="1" xr:uid="{00000000-0005-0000-0000-0000AB090000}"/>
    <cellStyle name="20% - Accent4 5 2" xfId="30175" hidden="1" xr:uid="{00000000-0005-0000-0000-0000AC090000}"/>
    <cellStyle name="20% - Accent4 5 2" xfId="30323" hidden="1" xr:uid="{00000000-0005-0000-0000-0000AD090000}"/>
    <cellStyle name="20% - Accent4 5 2" xfId="30661" hidden="1" xr:uid="{00000000-0005-0000-0000-0000AE090000}"/>
    <cellStyle name="20% - Accent4 5 2" xfId="30998" hidden="1" xr:uid="{00000000-0005-0000-0000-0000AF090000}"/>
    <cellStyle name="20% - Accent4 5 2" xfId="31563" hidden="1" xr:uid="{00000000-0005-0000-0000-0000B0090000}"/>
    <cellStyle name="20% - Accent4 5 2" xfId="31678" hidden="1" xr:uid="{00000000-0005-0000-0000-0000B1090000}"/>
    <cellStyle name="20% - Accent4 5 2" xfId="32401" hidden="1" xr:uid="{00000000-0005-0000-0000-0000B2090000}"/>
    <cellStyle name="20% - Accent4 5 2" xfId="15781" hidden="1" xr:uid="{00000000-0005-0000-0000-0000A4090000}"/>
    <cellStyle name="20% - Accent4 5 2" xfId="18149" hidden="1" xr:uid="{00000000-0005-0000-0000-0000A5090000}"/>
    <cellStyle name="20% - Accent4 5 2" xfId="21418" hidden="1" xr:uid="{00000000-0005-0000-0000-0000A6090000}"/>
    <cellStyle name="20% - Accent4 5 2" xfId="24602" hidden="1" xr:uid="{00000000-0005-0000-0000-0000A7090000}"/>
    <cellStyle name="20% - Accent4 5 2" xfId="28771" hidden="1" xr:uid="{00000000-0005-0000-0000-0000A8090000}"/>
    <cellStyle name="20% - Accent4 5 2" xfId="9530" hidden="1" xr:uid="{00000000-0005-0000-0000-0000A2090000}"/>
    <cellStyle name="20% - Accent4 5 2" xfId="12043" hidden="1" xr:uid="{00000000-0005-0000-0000-0000A3090000}"/>
    <cellStyle name="20% - Accent4 5 2" xfId="2904" hidden="1" xr:uid="{00000000-0005-0000-0000-0000A1090000}"/>
    <cellStyle name="20% - Accent4 5 2" xfId="1638" hidden="1" xr:uid="{00000000-0005-0000-0000-0000A0090000}"/>
    <cellStyle name="20% - Accent4 7" xfId="31490" hidden="1" xr:uid="{00000000-0005-0000-0000-0000EB090000}"/>
    <cellStyle name="20% - Accent4 7" xfId="29020" hidden="1" xr:uid="{00000000-0005-0000-0000-0000DE090000}"/>
    <cellStyle name="20% - Accent4 7" xfId="30564" hidden="1" xr:uid="{00000000-0005-0000-0000-0000E2090000}"/>
    <cellStyle name="20% - Accent4 7" xfId="30823" hidden="1" xr:uid="{00000000-0005-0000-0000-0000E4090000}"/>
    <cellStyle name="20% - Accent4 7" xfId="29109" hidden="1" xr:uid="{00000000-0005-0000-0000-0000DF090000}"/>
    <cellStyle name="20% - Accent4 7" xfId="19876" hidden="1" xr:uid="{00000000-0005-0000-0000-0000CA090000}"/>
    <cellStyle name="20% - Accent4 7" xfId="30747" hidden="1" xr:uid="{00000000-0005-0000-0000-0000E3090000}"/>
    <cellStyle name="20% - Accent4 7" xfId="32911" hidden="1" xr:uid="{00000000-0005-0000-0000-0000F5090000}"/>
    <cellStyle name="20% - Accent4 7" xfId="31160" hidden="1" xr:uid="{00000000-0005-0000-0000-0000E7090000}"/>
    <cellStyle name="20% - Accent4 7" xfId="31240" hidden="1" xr:uid="{00000000-0005-0000-0000-0000E8090000}"/>
    <cellStyle name="20% - Accent4 7" xfId="31336" hidden="1" xr:uid="{00000000-0005-0000-0000-0000E9090000}"/>
    <cellStyle name="20% - Accent4 7" xfId="28698" hidden="1" xr:uid="{00000000-0005-0000-0000-0000D3090000}"/>
    <cellStyle name="20% - Accent4 7" xfId="31084" hidden="1" xr:uid="{00000000-0005-0000-0000-0000E6090000}"/>
    <cellStyle name="20% - Accent4 7" xfId="7358" hidden="1" xr:uid="{00000000-0005-0000-0000-0000BE090000}"/>
    <cellStyle name="20% - Accent4 7" xfId="32151" hidden="1" xr:uid="{00000000-0005-0000-0000-0000ED090000}"/>
    <cellStyle name="20% - Accent4 7" xfId="32230" hidden="1" xr:uid="{00000000-0005-0000-0000-0000EE090000}"/>
    <cellStyle name="20% - Accent4 7" xfId="32329" hidden="1" xr:uid="{00000000-0005-0000-0000-0000EF090000}"/>
    <cellStyle name="20% - Accent4 7" xfId="30032" hidden="1" xr:uid="{00000000-0005-0000-0000-0000DC090000}"/>
    <cellStyle name="20% - Accent4 7" xfId="28620" hidden="1" xr:uid="{00000000-0005-0000-0000-0000D2090000}"/>
    <cellStyle name="20% - Accent4 7" xfId="32670" hidden="1" xr:uid="{00000000-0005-0000-0000-0000F2090000}"/>
    <cellStyle name="20% - Accent4 7" xfId="32746" hidden="1" xr:uid="{00000000-0005-0000-0000-0000F3090000}"/>
    <cellStyle name="20% - Accent4 7" xfId="32824" hidden="1" xr:uid="{00000000-0005-0000-0000-0000F4090000}"/>
    <cellStyle name="20% - Accent4 7" xfId="13451" hidden="1" xr:uid="{00000000-0005-0000-0000-0000C3090000}"/>
    <cellStyle name="20% - Accent4 7" xfId="797" hidden="1" xr:uid="{00000000-0005-0000-0000-0000B9090000}"/>
    <cellStyle name="20% - Accent4 7" xfId="33952" hidden="1" xr:uid="{00000000-0005-0000-0000-0000FF090000}"/>
    <cellStyle name="20% - Accent4 7" xfId="25953" hidden="1" xr:uid="{00000000-0005-0000-0000-0000CF090000}"/>
    <cellStyle name="20% - Accent4 7" xfId="31901" hidden="1" xr:uid="{00000000-0005-0000-0000-0000F7090000}"/>
    <cellStyle name="20% - Accent4 7" xfId="33539" hidden="1" xr:uid="{00000000-0005-0000-0000-0000FB090000}"/>
    <cellStyle name="20% - Accent4 7" xfId="33693" hidden="1" xr:uid="{00000000-0005-0000-0000-0000FD090000}"/>
    <cellStyle name="20% - Accent4 7" xfId="33202" hidden="1" xr:uid="{00000000-0005-0000-0000-0000F8090000}"/>
    <cellStyle name="20% - Accent4 7" xfId="14461" hidden="1" xr:uid="{00000000-0005-0000-0000-0000C5090000}"/>
    <cellStyle name="20% - Accent4 7" xfId="33615" hidden="1" xr:uid="{00000000-0005-0000-0000-0000FC090000}"/>
    <cellStyle name="20% - Accent4 7" xfId="31848" hidden="1" xr:uid="{00000000-0005-0000-0000-0000F0090000}"/>
    <cellStyle name="20% - Accent4 7" xfId="22460" hidden="1" xr:uid="{00000000-0005-0000-0000-0000CB090000}"/>
    <cellStyle name="20% - Accent4 7" xfId="22787" hidden="1" xr:uid="{00000000-0005-0000-0000-0000CC090000}"/>
    <cellStyle name="20% - Accent4 7" xfId="23129" hidden="1" xr:uid="{00000000-0005-0000-0000-0000CD090000}"/>
    <cellStyle name="20% - Accent4 7" xfId="8133" hidden="1" xr:uid="{00000000-0005-0000-0000-0000BF090000}"/>
    <cellStyle name="20% - Accent4 7" xfId="33876" hidden="1" xr:uid="{00000000-0005-0000-0000-0000FE090000}"/>
    <cellStyle name="20% - Accent4 7" xfId="29537" hidden="1" xr:uid="{00000000-0005-0000-0000-0000D7090000}"/>
    <cellStyle name="20% - Accent4 7" xfId="30119" hidden="1" xr:uid="{00000000-0005-0000-0000-0000DD090000}"/>
    <cellStyle name="20% - Accent4 7" xfId="28448" hidden="1" xr:uid="{00000000-0005-0000-0000-0000D0090000}"/>
    <cellStyle name="20% - Accent4 7" xfId="29283" hidden="1" xr:uid="{00000000-0005-0000-0000-0000D4090000}"/>
    <cellStyle name="20% - Accent4 7" xfId="29438" hidden="1" xr:uid="{00000000-0005-0000-0000-0000D6090000}"/>
    <cellStyle name="20% - Accent4 7" xfId="28544" hidden="1" xr:uid="{00000000-0005-0000-0000-0000D1090000}"/>
    <cellStyle name="20% - Accent4 7" xfId="32019" hidden="1" xr:uid="{00000000-0005-0000-0000-0000F1090000}"/>
    <cellStyle name="20% - Accent4 7" xfId="29359" hidden="1" xr:uid="{00000000-0005-0000-0000-0000D5090000}"/>
    <cellStyle name="20% - Accent4 7" xfId="19534" hidden="1" xr:uid="{00000000-0005-0000-0000-0000C9090000}"/>
    <cellStyle name="20% - Accent4 7" xfId="29227" hidden="1" xr:uid="{00000000-0005-0000-0000-0000D9090000}"/>
    <cellStyle name="20% - Accent4 7" xfId="29878" hidden="1" xr:uid="{00000000-0005-0000-0000-0000DA090000}"/>
    <cellStyle name="20% - Accent4 7" xfId="29954" hidden="1" xr:uid="{00000000-0005-0000-0000-0000DB090000}"/>
    <cellStyle name="20% - Accent4 7" xfId="33356" hidden="1" xr:uid="{00000000-0005-0000-0000-0000FA090000}"/>
    <cellStyle name="20% - Accent4 7" xfId="29056" hidden="1" xr:uid="{00000000-0005-0000-0000-0000D8090000}"/>
    <cellStyle name="20% - Accent4 7" xfId="30901" hidden="1" xr:uid="{00000000-0005-0000-0000-0000E5090000}"/>
    <cellStyle name="20% - Accent4 7" xfId="6183" hidden="1" xr:uid="{00000000-0005-0000-0000-0000C1090000}"/>
    <cellStyle name="20% - Accent4 7" xfId="13126" hidden="1" xr:uid="{00000000-0005-0000-0000-0000C2090000}"/>
    <cellStyle name="20% - Accent4 7" xfId="30486" hidden="1" xr:uid="{00000000-0005-0000-0000-0000E1090000}"/>
    <cellStyle name="20% - Accent4 7" xfId="25628" hidden="1" xr:uid="{00000000-0005-0000-0000-0000CE090000}"/>
    <cellStyle name="20% - Accent4 7" xfId="33278" hidden="1" xr:uid="{00000000-0005-0000-0000-0000F9090000}"/>
    <cellStyle name="20% - Accent4 7" xfId="4603" hidden="1" xr:uid="{00000000-0005-0000-0000-0000C6090000}"/>
    <cellStyle name="20% - Accent4 7" xfId="5281" hidden="1" xr:uid="{00000000-0005-0000-0000-0000C7090000}"/>
    <cellStyle name="20% - Accent4 7" xfId="19207" hidden="1" xr:uid="{00000000-0005-0000-0000-0000C8090000}"/>
    <cellStyle name="20% - Accent4 7" xfId="31412" hidden="1" xr:uid="{00000000-0005-0000-0000-0000EA090000}"/>
    <cellStyle name="20% - Accent4 7" xfId="30410" hidden="1" xr:uid="{00000000-0005-0000-0000-0000E0090000}"/>
    <cellStyle name="20% - Accent4 7" xfId="410" hidden="1" xr:uid="{00000000-0005-0000-0000-0000B8090000}"/>
    <cellStyle name="20% - Accent4 7" xfId="31812" hidden="1" xr:uid="{00000000-0005-0000-0000-0000F6090000}"/>
    <cellStyle name="20% - Accent4 7" xfId="6687" hidden="1" xr:uid="{00000000-0005-0000-0000-0000BC090000}"/>
    <cellStyle name="20% - Accent4 7" xfId="13793" hidden="1" xr:uid="{00000000-0005-0000-0000-0000C4090000}"/>
    <cellStyle name="20% - Accent4 7" xfId="4885" hidden="1" xr:uid="{00000000-0005-0000-0000-0000C0090000}"/>
    <cellStyle name="20% - Accent4 7" xfId="1464" hidden="1" xr:uid="{00000000-0005-0000-0000-0000BB090000}"/>
    <cellStyle name="20% - Accent4 7" xfId="7013" hidden="1" xr:uid="{00000000-0005-0000-0000-0000BD090000}"/>
    <cellStyle name="20% - Accent4 7" xfId="32075" hidden="1" xr:uid="{00000000-0005-0000-0000-0000EC090000}"/>
    <cellStyle name="20% - Accent4 7" xfId="1122" hidden="1" xr:uid="{00000000-0005-0000-0000-0000BA090000}"/>
    <cellStyle name="20% - Accent4 8" xfId="19463" hidden="1" xr:uid="{00000000-0005-0000-0000-0000110A0000}"/>
    <cellStyle name="20% - Accent4 8" xfId="30478" hidden="1" xr:uid="{00000000-0005-0000-0000-0000290A0000}"/>
    <cellStyle name="20% - Accent4 8" xfId="23058" hidden="1" xr:uid="{00000000-0005-0000-0000-0000150A0000}"/>
    <cellStyle name="20% - Accent4 8" xfId="1051" hidden="1" xr:uid="{00000000-0005-0000-0000-0000020A0000}"/>
    <cellStyle name="20% - Accent4 8" xfId="29274" hidden="1" xr:uid="{00000000-0005-0000-0000-00001C0A0000}"/>
    <cellStyle name="20% - Accent4 8" xfId="29170" hidden="1" xr:uid="{00000000-0005-0000-0000-0000270A0000}"/>
    <cellStyle name="20% - Accent4 8" xfId="7287" hidden="1" xr:uid="{00000000-0005-0000-0000-0000060A0000}"/>
    <cellStyle name="20% - Accent4 8" xfId="8188" hidden="1" xr:uid="{00000000-0005-0000-0000-0000070A0000}"/>
    <cellStyle name="20% - Accent4 8" xfId="6295" hidden="1" xr:uid="{00000000-0005-0000-0000-0000080A0000}"/>
    <cellStyle name="20% - Accent4 8" xfId="5479" hidden="1" xr:uid="{00000000-0005-0000-0000-0000090A0000}"/>
    <cellStyle name="20% - Accent4 8" xfId="29541" hidden="1" xr:uid="{00000000-0005-0000-0000-00001F0A0000}"/>
    <cellStyle name="20% - Accent4 8" xfId="5271" hidden="1" xr:uid="{00000000-0005-0000-0000-00000A0A0000}"/>
    <cellStyle name="20% - Accent4 8" xfId="1393" hidden="1" xr:uid="{00000000-0005-0000-0000-0000030A0000}"/>
    <cellStyle name="20% - Accent4 8" xfId="13722" hidden="1" xr:uid="{00000000-0005-0000-0000-00000C0A0000}"/>
    <cellStyle name="20% - Accent4 8" xfId="457" hidden="1" xr:uid="{00000000-0005-0000-0000-0000000A0000}"/>
    <cellStyle name="20% - Accent4 8" xfId="5108" hidden="1" xr:uid="{00000000-0005-0000-0000-00000E0A0000}"/>
    <cellStyle name="20% - Accent4 8" xfId="28690" hidden="1" xr:uid="{00000000-0005-0000-0000-00001B0A0000}"/>
    <cellStyle name="20% - Accent4 8" xfId="5564" hidden="1" xr:uid="{00000000-0005-0000-0000-0000100A0000}"/>
    <cellStyle name="20% - Accent4 8" xfId="19805" hidden="1" xr:uid="{00000000-0005-0000-0000-0000120A0000}"/>
    <cellStyle name="20% - Accent4 8" xfId="22716" hidden="1" xr:uid="{00000000-0005-0000-0000-0000140A0000}"/>
    <cellStyle name="20% - Accent4 8" xfId="30815" hidden="1" xr:uid="{00000000-0005-0000-0000-00002C0A0000}"/>
    <cellStyle name="20% - Accent4 8" xfId="13380" hidden="1" xr:uid="{00000000-0005-0000-0000-00000B0A0000}"/>
    <cellStyle name="20% - Accent4 8" xfId="14449" hidden="1" xr:uid="{00000000-0005-0000-0000-0000160A0000}"/>
    <cellStyle name="20% - Accent4 8" xfId="25882" hidden="1" xr:uid="{00000000-0005-0000-0000-0000170A0000}"/>
    <cellStyle name="20% - Accent4 8" xfId="28464" hidden="1" xr:uid="{00000000-0005-0000-0000-0000180A0000}"/>
    <cellStyle name="20% - Accent4 8" xfId="28535" hidden="1" xr:uid="{00000000-0005-0000-0000-0000190A0000}"/>
    <cellStyle name="20% - Accent4 8" xfId="30893" hidden="1" xr:uid="{00000000-0005-0000-0000-00002D0A0000}"/>
    <cellStyle name="20% - Accent4 8" xfId="28612" hidden="1" xr:uid="{00000000-0005-0000-0000-00001A0A0000}"/>
    <cellStyle name="20% - Accent4 8" xfId="5694" hidden="1" xr:uid="{00000000-0005-0000-0000-00000F0A0000}"/>
    <cellStyle name="20% - Accent4 8" xfId="32909" hidden="1" xr:uid="{00000000-0005-0000-0000-0000460A0000}"/>
    <cellStyle name="20% - Accent4 8" xfId="4236" hidden="1" xr:uid="{00000000-0005-0000-0000-0000130A0000}"/>
    <cellStyle name="20% - Accent4 8" xfId="29430" hidden="1" xr:uid="{00000000-0005-0000-0000-00001E0A0000}"/>
    <cellStyle name="20% - Accent4 8" xfId="6608" hidden="1" xr:uid="{00000000-0005-0000-0000-0000040A0000}"/>
    <cellStyle name="20% - Accent4 8" xfId="32143" hidden="1" xr:uid="{00000000-0005-0000-0000-0000350A0000}"/>
    <cellStyle name="20% - Accent4 8" xfId="29106" hidden="1" xr:uid="{00000000-0005-0000-0000-0000220A0000}"/>
    <cellStyle name="20% - Accent4 8" xfId="29946" hidden="1" xr:uid="{00000000-0005-0000-0000-0000230A0000}"/>
    <cellStyle name="20% - Accent4 8" xfId="30024" hidden="1" xr:uid="{00000000-0005-0000-0000-0000240A0000}"/>
    <cellStyle name="20% - Accent4 8" xfId="30122" hidden="1" xr:uid="{00000000-0005-0000-0000-0000250A0000}"/>
    <cellStyle name="20% - Accent4 8" xfId="6942" hidden="1" xr:uid="{00000000-0005-0000-0000-0000050A0000}"/>
    <cellStyle name="20% - Accent4 8" xfId="29087" hidden="1" xr:uid="{00000000-0005-0000-0000-0000260A0000}"/>
    <cellStyle name="20% - Accent4 8" xfId="31930" hidden="1" xr:uid="{00000000-0005-0000-0000-0000390A0000}"/>
    <cellStyle name="20% - Accent4 8" xfId="29351" hidden="1" xr:uid="{00000000-0005-0000-0000-00001D0A0000}"/>
    <cellStyle name="20% - Accent4 8" xfId="32914" hidden="1" xr:uid="{00000000-0005-0000-0000-00003D0A0000}"/>
    <cellStyle name="20% - Accent4 8" xfId="30556" hidden="1" xr:uid="{00000000-0005-0000-0000-00002A0A0000}"/>
    <cellStyle name="20% - Accent4 8" xfId="33685" hidden="1" xr:uid="{00000000-0005-0000-0000-0000450A0000}"/>
    <cellStyle name="20% - Accent4 8" xfId="14503" hidden="1" xr:uid="{00000000-0005-0000-0000-00000D0A0000}"/>
    <cellStyle name="20% - Accent4 8" xfId="30117" hidden="1" xr:uid="{00000000-0005-0000-0000-00002E0A0000}"/>
    <cellStyle name="20% - Accent4 8" xfId="31152" hidden="1" xr:uid="{00000000-0005-0000-0000-00002F0A0000}"/>
    <cellStyle name="20% - Accent4 8" xfId="31256" hidden="1" xr:uid="{00000000-0005-0000-0000-0000300A0000}"/>
    <cellStyle name="20% - Accent4 8" xfId="31327" hidden="1" xr:uid="{00000000-0005-0000-0000-0000310A0000}"/>
    <cellStyle name="20% - Accent4 8" xfId="31879" hidden="1" xr:uid="{00000000-0005-0000-0000-00003E0A0000}"/>
    <cellStyle name="20% - Accent4 8" xfId="31404" hidden="1" xr:uid="{00000000-0005-0000-0000-0000320A0000}"/>
    <cellStyle name="20% - Accent4 8" xfId="28988" hidden="1" xr:uid="{00000000-0005-0000-0000-00002B0A0000}"/>
    <cellStyle name="20% - Accent4 8" xfId="32066" hidden="1" xr:uid="{00000000-0005-0000-0000-0000340A0000}"/>
    <cellStyle name="20% - Accent4 8" xfId="29154" hidden="1" xr:uid="{00000000-0005-0000-0000-0000280A0000}"/>
    <cellStyle name="20% - Accent4 8" xfId="32222" hidden="1" xr:uid="{00000000-0005-0000-0000-0000360A0000}"/>
    <cellStyle name="20% - Accent4 8" xfId="33607" hidden="1" xr:uid="{00000000-0005-0000-0000-0000440A0000}"/>
    <cellStyle name="20% - Accent4 8" xfId="32037" hidden="1" xr:uid="{00000000-0005-0000-0000-0000380A0000}"/>
    <cellStyle name="20% - Accent4 8" xfId="33944" hidden="1" xr:uid="{00000000-0005-0000-0000-0000470A0000}"/>
    <cellStyle name="20% - Accent4 8" xfId="31898" hidden="1" xr:uid="{00000000-0005-0000-0000-00003A0A0000}"/>
    <cellStyle name="20% - Accent4 8" xfId="32816" hidden="1" xr:uid="{00000000-0005-0000-0000-00003C0A0000}"/>
    <cellStyle name="20% - Accent4 8" xfId="29245" hidden="1" xr:uid="{00000000-0005-0000-0000-0000200A0000}"/>
    <cellStyle name="20% - Accent4 8" xfId="31482" hidden="1" xr:uid="{00000000-0005-0000-0000-0000330A0000}"/>
    <cellStyle name="20% - Accent4 8" xfId="31962" hidden="1" xr:uid="{00000000-0005-0000-0000-00003F0A0000}"/>
    <cellStyle name="20% - Accent4 8" xfId="31946" hidden="1" xr:uid="{00000000-0005-0000-0000-0000400A0000}"/>
    <cellStyle name="20% - Accent4 8" xfId="33270" hidden="1" xr:uid="{00000000-0005-0000-0000-0000410A0000}"/>
    <cellStyle name="20% - Accent4 8" xfId="33348" hidden="1" xr:uid="{00000000-0005-0000-0000-0000420A0000}"/>
    <cellStyle name="20% - Accent4 8" xfId="29138" hidden="1" xr:uid="{00000000-0005-0000-0000-0000210A0000}"/>
    <cellStyle name="20% - Accent4 8" xfId="31780" hidden="1" xr:uid="{00000000-0005-0000-0000-0000430A0000}"/>
    <cellStyle name="20% - Accent4 8" xfId="32333" hidden="1" xr:uid="{00000000-0005-0000-0000-0000370A0000}"/>
    <cellStyle name="20% - Accent4 8" xfId="719" hidden="1" xr:uid="{00000000-0005-0000-0000-0000010A0000}"/>
    <cellStyle name="20% - Accent4 8" xfId="32738" hidden="1" xr:uid="{00000000-0005-0000-0000-00003B0A0000}"/>
    <cellStyle name="20% - Accent4 9" xfId="13466" hidden="1" xr:uid="{00000000-0005-0000-0000-0000530A0000}"/>
    <cellStyle name="20% - Accent4 9" xfId="22802" hidden="1" xr:uid="{00000000-0005-0000-0000-00005C0A0000}"/>
    <cellStyle name="20% - Accent4 9" xfId="7373" hidden="1" xr:uid="{00000000-0005-0000-0000-00004E0A0000}"/>
    <cellStyle name="20% - Accent4 9" xfId="10749" hidden="1" xr:uid="{00000000-0005-0000-0000-00004F0A0000}"/>
    <cellStyle name="20% - Accent4 9" xfId="5798" hidden="1" xr:uid="{00000000-0005-0000-0000-0000500A0000}"/>
    <cellStyle name="20% - Accent4 9" xfId="28477" hidden="1" xr:uid="{00000000-0005-0000-0000-0000600A0000}"/>
    <cellStyle name="20% - Accent4 9" xfId="1137" hidden="1" xr:uid="{00000000-0005-0000-0000-00004A0A0000}"/>
    <cellStyle name="20% - Accent4 9" xfId="1479" hidden="1" xr:uid="{00000000-0005-0000-0000-00004B0A0000}"/>
    <cellStyle name="20% - Accent4 9" xfId="6703" hidden="1" xr:uid="{00000000-0005-0000-0000-00004C0A0000}"/>
    <cellStyle name="20% - Accent4 9" xfId="30493" hidden="1" xr:uid="{00000000-0005-0000-0000-0000710A0000}"/>
    <cellStyle name="20% - Accent4 9" xfId="33959" hidden="1" xr:uid="{00000000-0005-0000-0000-00008F0A0000}"/>
    <cellStyle name="20% - Accent4 9" xfId="30417" hidden="1" xr:uid="{00000000-0005-0000-0000-0000700A0000}"/>
    <cellStyle name="20% - Accent4 9" xfId="13142" hidden="1" xr:uid="{00000000-0005-0000-0000-0000520A0000}"/>
    <cellStyle name="20% - Accent4 9" xfId="32506" hidden="1" xr:uid="{00000000-0005-0000-0000-00007F0A0000}"/>
    <cellStyle name="20% - Accent4 9" xfId="31972" hidden="1" xr:uid="{00000000-0005-0000-0000-0000800A0000}"/>
    <cellStyle name="20% - Accent4 9" xfId="32000" hidden="1" xr:uid="{00000000-0005-0000-0000-0000810A0000}"/>
    <cellStyle name="20% - Accent4 9" xfId="32677" hidden="1" xr:uid="{00000000-0005-0000-0000-0000820A0000}"/>
    <cellStyle name="20% - Accent4 9" xfId="32753" hidden="1" xr:uid="{00000000-0005-0000-0000-0000830A0000}"/>
    <cellStyle name="20% - Accent4 9" xfId="32831" hidden="1" xr:uid="{00000000-0005-0000-0000-0000840A0000}"/>
    <cellStyle name="20% - Accent4 9" xfId="33064" hidden="1" xr:uid="{00000000-0005-0000-0000-0000850A0000}"/>
    <cellStyle name="20% - Accent4 9" xfId="31091" hidden="1" xr:uid="{00000000-0005-0000-0000-0000760A0000}"/>
    <cellStyle name="20% - Accent4 9" xfId="28551" hidden="1" xr:uid="{00000000-0005-0000-0000-0000610A0000}"/>
    <cellStyle name="20% - Accent4 9" xfId="28627" hidden="1" xr:uid="{00000000-0005-0000-0000-0000620A0000}"/>
    <cellStyle name="20% - Accent4 9" xfId="28705" hidden="1" xr:uid="{00000000-0005-0000-0000-0000630A0000}"/>
    <cellStyle name="20% - Accent4 9" xfId="31419" hidden="1" xr:uid="{00000000-0005-0000-0000-00007A0A0000}"/>
    <cellStyle name="20% - Accent4 9" xfId="23144" hidden="1" xr:uid="{00000000-0005-0000-0000-00005D0A0000}"/>
    <cellStyle name="20% - Accent4 9" xfId="25644" hidden="1" xr:uid="{00000000-0005-0000-0000-00005E0A0000}"/>
    <cellStyle name="20% - Accent4 9" xfId="25968" hidden="1" xr:uid="{00000000-0005-0000-0000-00005F0A0000}"/>
    <cellStyle name="20% - Accent4 9" xfId="30571" hidden="1" xr:uid="{00000000-0005-0000-0000-0000720A0000}"/>
    <cellStyle name="20% - Accent4 9" xfId="13808" hidden="1" xr:uid="{00000000-0005-0000-0000-0000540A0000}"/>
    <cellStyle name="20% - Accent4 9" xfId="29290" hidden="1" xr:uid="{00000000-0005-0000-0000-0000640A0000}"/>
    <cellStyle name="20% - Accent4 9" xfId="7028" hidden="1" xr:uid="{00000000-0005-0000-0000-00004D0A0000}"/>
    <cellStyle name="20% - Accent4 9" xfId="30039" hidden="1" xr:uid="{00000000-0005-0000-0000-00006C0A0000}"/>
    <cellStyle name="20% - Accent4 9" xfId="30272" hidden="1" xr:uid="{00000000-0005-0000-0000-00006D0A0000}"/>
    <cellStyle name="20% - Accent4 9" xfId="29729" hidden="1" xr:uid="{00000000-0005-0000-0000-00006E0A0000}"/>
    <cellStyle name="20% - Accent4 9" xfId="6026" hidden="1" xr:uid="{00000000-0005-0000-0000-0000510A0000}"/>
    <cellStyle name="20% - Accent4 9" xfId="29180" hidden="1" xr:uid="{00000000-0005-0000-0000-0000680A0000}"/>
    <cellStyle name="20% - Accent4 9" xfId="29208" hidden="1" xr:uid="{00000000-0005-0000-0000-0000690A0000}"/>
    <cellStyle name="20% - Accent4 9" xfId="29885" hidden="1" xr:uid="{00000000-0005-0000-0000-00006A0A0000}"/>
    <cellStyle name="20% - Accent4 9" xfId="813" hidden="1" xr:uid="{00000000-0005-0000-0000-0000490A0000}"/>
    <cellStyle name="20% - Accent4 9" xfId="32237" hidden="1" xr:uid="{00000000-0005-0000-0000-00007E0A0000}"/>
    <cellStyle name="20% - Accent4 9" xfId="32082" hidden="1" xr:uid="{00000000-0005-0000-0000-00007C0A0000}"/>
    <cellStyle name="20% - Accent4 9" xfId="32521" hidden="1" xr:uid="{00000000-0005-0000-0000-0000860A0000}"/>
    <cellStyle name="20% - Accent4 9" xfId="31167" hidden="1" xr:uid="{00000000-0005-0000-0000-0000770A0000}"/>
    <cellStyle name="20% - Accent4 9" xfId="31269" hidden="1" xr:uid="{00000000-0005-0000-0000-0000780A0000}"/>
    <cellStyle name="20% - Accent4 9" xfId="31343" hidden="1" xr:uid="{00000000-0005-0000-0000-0000790A0000}"/>
    <cellStyle name="20% - Accent4 9" xfId="33363" hidden="1" xr:uid="{00000000-0005-0000-0000-00008A0A0000}"/>
    <cellStyle name="20% - Accent4 9" xfId="30754" hidden="1" xr:uid="{00000000-0005-0000-0000-0000730A0000}"/>
    <cellStyle name="20% - Accent4 9" xfId="30830" hidden="1" xr:uid="{00000000-0005-0000-0000-0000740A0000}"/>
    <cellStyle name="20% - Accent4 9" xfId="30908" hidden="1" xr:uid="{00000000-0005-0000-0000-0000750A0000}"/>
    <cellStyle name="20% - Accent4 9" xfId="33883" hidden="1" xr:uid="{00000000-0005-0000-0000-00008E0A0000}"/>
    <cellStyle name="20% - Accent4 9" xfId="29445" hidden="1" xr:uid="{00000000-0005-0000-0000-0000660A0000}"/>
    <cellStyle name="20% - Accent4 9" xfId="491" hidden="1" xr:uid="{00000000-0005-0000-0000-0000480A0000}"/>
    <cellStyle name="20% - Accent4 9" xfId="29366" hidden="1" xr:uid="{00000000-0005-0000-0000-0000650A0000}"/>
    <cellStyle name="20% - Accent4 9" xfId="31497" hidden="1" xr:uid="{00000000-0005-0000-0000-00007B0A0000}"/>
    <cellStyle name="20% - Accent4 9" xfId="16954" hidden="1" xr:uid="{00000000-0005-0000-0000-0000550A0000}"/>
    <cellStyle name="20% - Accent4 9" xfId="10824" hidden="1" xr:uid="{00000000-0005-0000-0000-0000560A0000}"/>
    <cellStyle name="20% - Accent4 9" xfId="11993" hidden="1" xr:uid="{00000000-0005-0000-0000-0000570A0000}"/>
    <cellStyle name="20% - Accent4 9" xfId="19223" hidden="1" xr:uid="{00000000-0005-0000-0000-0000580A0000}"/>
    <cellStyle name="20% - Accent4 9" xfId="19549" hidden="1" xr:uid="{00000000-0005-0000-0000-0000590A0000}"/>
    <cellStyle name="20% - Accent4 9" xfId="19891" hidden="1" xr:uid="{00000000-0005-0000-0000-00005A0A0000}"/>
    <cellStyle name="20% - Accent4 9" xfId="22476" hidden="1" xr:uid="{00000000-0005-0000-0000-00005B0A0000}"/>
    <cellStyle name="20% - Accent4 9" xfId="29961" hidden="1" xr:uid="{00000000-0005-0000-0000-00006B0A0000}"/>
    <cellStyle name="20% - Accent4 9" xfId="33546" hidden="1" xr:uid="{00000000-0005-0000-0000-00008B0A0000}"/>
    <cellStyle name="20% - Accent4 9" xfId="33622" hidden="1" xr:uid="{00000000-0005-0000-0000-00008C0A0000}"/>
    <cellStyle name="20% - Accent4 9" xfId="33700" hidden="1" xr:uid="{00000000-0005-0000-0000-00008D0A0000}"/>
    <cellStyle name="20% - Accent4 9" xfId="29760" hidden="1" xr:uid="{00000000-0005-0000-0000-00006F0A0000}"/>
    <cellStyle name="20% - Accent4 9" xfId="32552" hidden="1" xr:uid="{00000000-0005-0000-0000-0000870A0000}"/>
    <cellStyle name="20% - Accent4 9" xfId="33209" hidden="1" xr:uid="{00000000-0005-0000-0000-0000880A0000}"/>
    <cellStyle name="20% - Accent4 9" xfId="33285" hidden="1" xr:uid="{00000000-0005-0000-0000-0000890A0000}"/>
    <cellStyle name="20% - Accent4 9" xfId="29714" hidden="1" xr:uid="{00000000-0005-0000-0000-0000670A0000}"/>
    <cellStyle name="20% - Accent4 9" xfId="32158" hidden="1" xr:uid="{00000000-0005-0000-0000-00007D0A0000}"/>
    <cellStyle name="20% - Accent5" xfId="14687" builtinId="46" hidden="1" customBuiltin="1"/>
    <cellStyle name="20% - Accent5" xfId="5472" builtinId="46" hidden="1" customBuiltin="1"/>
    <cellStyle name="20% - Accent5" xfId="4314" builtinId="46" hidden="1" customBuiltin="1"/>
    <cellStyle name="20% - Accent5" xfId="11974" builtinId="46" hidden="1" customBuiltin="1"/>
    <cellStyle name="20% - Accent5" xfId="10654" builtinId="46" hidden="1" customBuiltin="1"/>
    <cellStyle name="20% - Accent5" xfId="12399" builtinId="46" hidden="1" customBuiltin="1"/>
    <cellStyle name="20% - Accent5" xfId="16930" builtinId="46" hidden="1" customBuiltin="1"/>
    <cellStyle name="20% - Accent5" xfId="4283" builtinId="46" hidden="1" customBuiltin="1"/>
    <cellStyle name="20% - Accent5" xfId="11437" builtinId="46" hidden="1" customBuiltin="1"/>
    <cellStyle name="20% - Accent5" xfId="20401" builtinId="46" hidden="1" customBuiltin="1"/>
    <cellStyle name="20% - Accent5" xfId="4694" builtinId="46" hidden="1" customBuiltin="1"/>
    <cellStyle name="20% - Accent5" xfId="5866" builtinId="46" hidden="1" customBuiltin="1"/>
    <cellStyle name="20% - Accent5" xfId="14108" builtinId="46" hidden="1" customBuiltin="1"/>
    <cellStyle name="20% - Accent5" xfId="17117" builtinId="46" hidden="1" customBuiltin="1"/>
    <cellStyle name="20% - Accent5" xfId="13978" builtinId="46" hidden="1" customBuiltin="1"/>
    <cellStyle name="20% - Accent5" xfId="3924" builtinId="46" hidden="1" customBuiltin="1"/>
    <cellStyle name="20% - Accent5" xfId="3958" builtinId="46" hidden="1" customBuiltin="1"/>
    <cellStyle name="20% - Accent5" xfId="3995" builtinId="46" hidden="1" customBuiltin="1"/>
    <cellStyle name="20% - Accent5" xfId="4032" builtinId="46" hidden="1" customBuiltin="1"/>
    <cellStyle name="20% - Accent5" xfId="4066" builtinId="46" hidden="1" customBuiltin="1"/>
    <cellStyle name="20% - Accent5" xfId="4264" builtinId="46" hidden="1" customBuiltin="1"/>
    <cellStyle name="20% - Accent5" xfId="8334" builtinId="46" hidden="1" customBuiltin="1"/>
    <cellStyle name="20% - Accent5" xfId="10709" builtinId="46" hidden="1" customBuiltin="1"/>
    <cellStyle name="20% - Accent5" xfId="10588" builtinId="46" hidden="1" customBuiltin="1"/>
    <cellStyle name="20% - Accent5" xfId="5178" builtinId="46" hidden="1" customBuiltin="1"/>
    <cellStyle name="20% - Accent5" xfId="8075" builtinId="46" hidden="1" customBuiltin="1"/>
    <cellStyle name="20% - Accent5" xfId="8209" builtinId="46" hidden="1" customBuiltin="1"/>
    <cellStyle name="20% - Accent5" xfId="5845" builtinId="46" hidden="1" customBuiltin="1"/>
    <cellStyle name="20% - Accent5" xfId="7874" builtinId="46" hidden="1" customBuiltin="1"/>
    <cellStyle name="20% - Accent5" xfId="10865" builtinId="46" hidden="1" customBuiltin="1"/>
    <cellStyle name="20% - Accent5" xfId="5854" builtinId="46" hidden="1" customBuiltin="1"/>
    <cellStyle name="20% - Accent5" xfId="4426" builtinId="46" hidden="1" customBuiltin="1"/>
    <cellStyle name="20% - Accent5" xfId="7729" builtinId="46" hidden="1" customBuiltin="1"/>
    <cellStyle name="20% - Accent5" xfId="14627" builtinId="46" hidden="1" customBuiltin="1"/>
    <cellStyle name="20% - Accent5" xfId="16918" builtinId="46" hidden="1" customBuiltin="1"/>
    <cellStyle name="20% - Accent5" xfId="16820" builtinId="46" hidden="1" customBuiltin="1"/>
    <cellStyle name="20% - Accent5" xfId="4137" builtinId="46" hidden="1" customBuiltin="1"/>
    <cellStyle name="20% - Accent5" xfId="14409" builtinId="46" hidden="1" customBuiltin="1"/>
    <cellStyle name="20% - Accent5" xfId="14522" builtinId="46" hidden="1" customBuiltin="1"/>
    <cellStyle name="20% - Accent5" xfId="8533" builtinId="46" hidden="1" customBuiltin="1"/>
    <cellStyle name="20% - Accent5" xfId="14230" builtinId="46" hidden="1" customBuiltin="1"/>
    <cellStyle name="20% - Accent5" xfId="17034" builtinId="46" hidden="1" customBuiltin="1"/>
    <cellStyle name="20% - Accent5" xfId="373" builtinId="46" hidden="1" customBuiltin="1"/>
    <cellStyle name="20% - Accent5" xfId="112" builtinId="46" hidden="1" customBuiltin="1"/>
    <cellStyle name="20% - Accent5" xfId="267" builtinId="46" hidden="1" customBuiltin="1"/>
    <cellStyle name="20% - Accent5" xfId="230" builtinId="46" hidden="1" customBuiltin="1"/>
    <cellStyle name="20% - Accent5" xfId="338" builtinId="46" hidden="1" customBuiltin="1"/>
    <cellStyle name="20% - Accent5" xfId="37" builtinId="46" hidden="1" customBuiltin="1"/>
    <cellStyle name="20% - Accent5" xfId="154" builtinId="46" hidden="1" customBuiltin="1"/>
    <cellStyle name="20% - Accent5" xfId="304" builtinId="46" hidden="1" customBuiltin="1"/>
    <cellStyle name="20% - Accent5" xfId="78" builtinId="46" hidden="1" customBuiltin="1"/>
    <cellStyle name="20% - Accent5" xfId="196" builtinId="46" hidden="1" customBuiltin="1"/>
    <cellStyle name="20% - Accent5" xfId="34188" builtinId="46" customBuiltin="1"/>
    <cellStyle name="20% - Accent5 10" xfId="567" hidden="1" xr:uid="{00000000-0005-0000-0000-0000C40A0000}"/>
    <cellStyle name="20% - Accent5 10" xfId="30445" hidden="1" xr:uid="{00000000-0005-0000-0000-0000EC0A0000}"/>
    <cellStyle name="20% - Accent5 10" xfId="29508" hidden="1" xr:uid="{00000000-0005-0000-0000-0000E30A0000}"/>
    <cellStyle name="20% - Accent5 10" xfId="29318" hidden="1" xr:uid="{00000000-0005-0000-0000-0000E00A0000}"/>
    <cellStyle name="20% - Accent5 10" xfId="29135" hidden="1" xr:uid="{00000000-0005-0000-0000-0000E50A0000}"/>
    <cellStyle name="20% - Accent5 10" xfId="29913" hidden="1" xr:uid="{00000000-0005-0000-0000-0000E60A0000}"/>
    <cellStyle name="20% - Accent5 10" xfId="32859" hidden="1" xr:uid="{00000000-0005-0000-0000-0000000B0000}"/>
    <cellStyle name="20% - Accent5 10" xfId="4616" hidden="1" xr:uid="{00000000-0005-0000-0000-0000D30A0000}"/>
    <cellStyle name="20% - Accent5 10" xfId="29394" hidden="1" xr:uid="{00000000-0005-0000-0000-0000E10A0000}"/>
    <cellStyle name="20% - Accent5 10" xfId="29042" hidden="1" xr:uid="{00000000-0005-0000-0000-0000EA0A0000}"/>
    <cellStyle name="20% - Accent5 10" xfId="33313" hidden="1" xr:uid="{00000000-0005-0000-0000-0000050B0000}"/>
    <cellStyle name="20% - Accent5 10" xfId="25722" hidden="1" xr:uid="{00000000-0005-0000-0000-0000DA0A0000}"/>
    <cellStyle name="20% - Accent5 10" xfId="32888" hidden="1" xr:uid="{00000000-0005-0000-0000-0000010B0000}"/>
    <cellStyle name="20% - Accent5 10" xfId="31525" hidden="1" xr:uid="{00000000-0005-0000-0000-0000F70A0000}"/>
    <cellStyle name="20% - Accent5 10" xfId="5475" hidden="1" xr:uid="{00000000-0005-0000-0000-0000CD0A0000}"/>
    <cellStyle name="20% - Accent5 10" xfId="33237" hidden="1" xr:uid="{00000000-0005-0000-0000-0000040B0000}"/>
    <cellStyle name="20% - Accent5 10" xfId="32186" hidden="1" xr:uid="{00000000-0005-0000-0000-0000F90A0000}"/>
    <cellStyle name="20% - Accent5 10" xfId="13541" hidden="1" xr:uid="{00000000-0005-0000-0000-0000CF0A0000}"/>
    <cellStyle name="20% - Accent5 10" xfId="31447" hidden="1" xr:uid="{00000000-0005-0000-0000-0000F60A0000}"/>
    <cellStyle name="20% - Accent5 10" xfId="33650" hidden="1" xr:uid="{00000000-0005-0000-0000-0000080B0000}"/>
    <cellStyle name="20% - Accent5 10" xfId="14088" hidden="1" xr:uid="{00000000-0005-0000-0000-0000D10A0000}"/>
    <cellStyle name="20% - Accent5 10" xfId="30936" hidden="1" xr:uid="{00000000-0005-0000-0000-0000F10A0000}"/>
    <cellStyle name="20% - Accent5 10" xfId="4785" hidden="1" xr:uid="{00000000-0005-0000-0000-0000D20A0000}"/>
    <cellStyle name="20% - Accent5 10" xfId="31195" hidden="1" xr:uid="{00000000-0005-0000-0000-0000F30A0000}"/>
    <cellStyle name="20% - Accent5 10" xfId="30858" hidden="1" xr:uid="{00000000-0005-0000-0000-0000F00A0000}"/>
    <cellStyle name="20% - Accent5 10" xfId="31371" hidden="1" xr:uid="{00000000-0005-0000-0000-0000F50A0000}"/>
    <cellStyle name="20% - Accent5 10" xfId="7103" hidden="1" xr:uid="{00000000-0005-0000-0000-0000C90A0000}"/>
    <cellStyle name="20% - Accent5 10" xfId="28733" hidden="1" xr:uid="{00000000-0005-0000-0000-0000DF0A0000}"/>
    <cellStyle name="20% - Accent5 10" xfId="31927" hidden="1" xr:uid="{00000000-0005-0000-0000-0000FD0A0000}"/>
    <cellStyle name="20% - Accent5 10" xfId="1212" hidden="1" xr:uid="{00000000-0005-0000-0000-0000C60A0000}"/>
    <cellStyle name="20% - Accent5 10" xfId="32300" hidden="1" xr:uid="{00000000-0005-0000-0000-0000FB0A0000}"/>
    <cellStyle name="20% - Accent5 10" xfId="6781" hidden="1" xr:uid="{00000000-0005-0000-0000-0000C80A0000}"/>
    <cellStyle name="20% - Accent5 10" xfId="891" hidden="1" xr:uid="{00000000-0005-0000-0000-0000C50A0000}"/>
    <cellStyle name="20% - Accent5 10" xfId="7449" hidden="1" xr:uid="{00000000-0005-0000-0000-0000CA0A0000}"/>
    <cellStyle name="20% - Accent5 10" xfId="31834" hidden="1" xr:uid="{00000000-0005-0000-0000-0000020B0000}"/>
    <cellStyle name="20% - Accent5 10" xfId="29989" hidden="1" xr:uid="{00000000-0005-0000-0000-0000E70A0000}"/>
    <cellStyle name="20% - Accent5 10" xfId="28505" hidden="1" xr:uid="{00000000-0005-0000-0000-0000DC0A0000}"/>
    <cellStyle name="20% - Accent5 10" xfId="33574" hidden="1" xr:uid="{00000000-0005-0000-0000-0000070B0000}"/>
    <cellStyle name="20% - Accent5 10" xfId="19624" hidden="1" xr:uid="{00000000-0005-0000-0000-0000D50A0000}"/>
    <cellStyle name="20% - Accent5 10" xfId="33728" hidden="1" xr:uid="{00000000-0005-0000-0000-0000090B0000}"/>
    <cellStyle name="20% - Accent5 10" xfId="33911" hidden="1" xr:uid="{00000000-0005-0000-0000-00000A0B0000}"/>
    <cellStyle name="20% - Accent5 10" xfId="31813" hidden="1" xr:uid="{00000000-0005-0000-0000-0000030B0000}"/>
    <cellStyle name="20% - Accent5 10" xfId="19966" hidden="1" xr:uid="{00000000-0005-0000-0000-0000D60A0000}"/>
    <cellStyle name="20% - Accent5 10" xfId="30782" hidden="1" xr:uid="{00000000-0005-0000-0000-0000EF0A0000}"/>
    <cellStyle name="20% - Accent5 10" xfId="29131" hidden="1" xr:uid="{00000000-0005-0000-0000-0000E40A0000}"/>
    <cellStyle name="20% - Accent5 10" xfId="26043" hidden="1" xr:uid="{00000000-0005-0000-0000-0000DB0A0000}"/>
    <cellStyle name="20% - Accent5 10" xfId="32705" hidden="1" xr:uid="{00000000-0005-0000-0000-0000FE0A0000}"/>
    <cellStyle name="20% - Accent5 10" xfId="28579" hidden="1" xr:uid="{00000000-0005-0000-0000-0000DD0A0000}"/>
    <cellStyle name="20% - Accent5 10" xfId="28655" hidden="1" xr:uid="{00000000-0005-0000-0000-0000DE0A0000}"/>
    <cellStyle name="20% - Accent5 10" xfId="22556" hidden="1" xr:uid="{00000000-0005-0000-0000-0000D70A0000}"/>
    <cellStyle name="20% - Accent5 10" xfId="32781" hidden="1" xr:uid="{00000000-0005-0000-0000-0000FF0A0000}"/>
    <cellStyle name="20% - Accent5 10" xfId="23219" hidden="1" xr:uid="{00000000-0005-0000-0000-0000D90A0000}"/>
    <cellStyle name="20% - Accent5 10" xfId="29473" hidden="1" xr:uid="{00000000-0005-0000-0000-0000E20A0000}"/>
    <cellStyle name="20% - Accent5 10" xfId="19303" hidden="1" xr:uid="{00000000-0005-0000-0000-0000D40A0000}"/>
    <cellStyle name="20% - Accent5 10" xfId="5438" hidden="1" xr:uid="{00000000-0005-0000-0000-0000CC0A0000}"/>
    <cellStyle name="20% - Accent5 10" xfId="33391" hidden="1" xr:uid="{00000000-0005-0000-0000-0000060B0000}"/>
    <cellStyle name="20% - Accent5 10" xfId="22877" hidden="1" xr:uid="{00000000-0005-0000-0000-0000D80A0000}"/>
    <cellStyle name="20% - Accent5 10" xfId="13220" hidden="1" xr:uid="{00000000-0005-0000-0000-0000CE0A0000}"/>
    <cellStyle name="20% - Accent5 10" xfId="32110" hidden="1" xr:uid="{00000000-0005-0000-0000-0000F80A0000}"/>
    <cellStyle name="20% - Accent5 10" xfId="7704" hidden="1" xr:uid="{00000000-0005-0000-0000-0000CB0A0000}"/>
    <cellStyle name="20% - Accent5 10" xfId="13883" hidden="1" xr:uid="{00000000-0005-0000-0000-0000D00A0000}"/>
    <cellStyle name="20% - Accent5 10" xfId="32265" hidden="1" xr:uid="{00000000-0005-0000-0000-0000FA0A0000}"/>
    <cellStyle name="20% - Accent5 10" xfId="30599" hidden="1" xr:uid="{00000000-0005-0000-0000-0000EE0A0000}"/>
    <cellStyle name="20% - Accent5 10" xfId="1554" hidden="1" xr:uid="{00000000-0005-0000-0000-0000C70A0000}"/>
    <cellStyle name="20% - Accent5 10" xfId="31923" hidden="1" xr:uid="{00000000-0005-0000-0000-0000FC0A0000}"/>
    <cellStyle name="20% - Accent5 10" xfId="30096" hidden="1" xr:uid="{00000000-0005-0000-0000-0000E90A0000}"/>
    <cellStyle name="20% - Accent5 10" xfId="31119" hidden="1" xr:uid="{00000000-0005-0000-0000-0000F20A0000}"/>
    <cellStyle name="20% - Accent5 10" xfId="29021" hidden="1" xr:uid="{00000000-0005-0000-0000-0000EB0A0000}"/>
    <cellStyle name="20% - Accent5 10" xfId="30067" hidden="1" xr:uid="{00000000-0005-0000-0000-0000E80A0000}"/>
    <cellStyle name="20% - Accent5 10" xfId="30521" hidden="1" xr:uid="{00000000-0005-0000-0000-0000ED0A0000}"/>
    <cellStyle name="20% - Accent5 10" xfId="31297" hidden="1" xr:uid="{00000000-0005-0000-0000-0000F40A0000}"/>
    <cellStyle name="20% - Accent5 10" xfId="33987" hidden="1" xr:uid="{00000000-0005-0000-0000-00000B0B0000}"/>
    <cellStyle name="20% - Accent5 11" xfId="30871" hidden="1" xr:uid="{00000000-0005-0000-0000-0000380B0000}"/>
    <cellStyle name="20% - Accent5 11" xfId="33326" hidden="1" xr:uid="{00000000-0005-0000-0000-00004D0B0000}"/>
    <cellStyle name="20% - Accent5 11" xfId="25757" hidden="1" xr:uid="{00000000-0005-0000-0000-0000220B0000}"/>
    <cellStyle name="20% - Accent5 11" xfId="26077" hidden="1" xr:uid="{00000000-0005-0000-0000-0000230B0000}"/>
    <cellStyle name="20% - Accent5 11" xfId="28518" hidden="1" xr:uid="{00000000-0005-0000-0000-0000240B0000}"/>
    <cellStyle name="20% - Accent5 11" xfId="20000" hidden="1" xr:uid="{00000000-0005-0000-0000-00001E0B0000}"/>
    <cellStyle name="20% - Accent5 11" xfId="22591" hidden="1" xr:uid="{00000000-0005-0000-0000-00001F0B0000}"/>
    <cellStyle name="20% - Accent5 11" xfId="32930" hidden="1" xr:uid="{00000000-0005-0000-0000-0000490B0000}"/>
    <cellStyle name="20% - Accent5 11" xfId="28593" hidden="1" xr:uid="{00000000-0005-0000-0000-0000250B0000}"/>
    <cellStyle name="20% - Accent5 11" xfId="28746" hidden="1" xr:uid="{00000000-0005-0000-0000-0000270B0000}"/>
    <cellStyle name="20% - Accent5 11" xfId="7483" hidden="1" xr:uid="{00000000-0005-0000-0000-0000120B0000}"/>
    <cellStyle name="20% - Accent5 11" xfId="8498" hidden="1" xr:uid="{00000000-0005-0000-0000-0000130B0000}"/>
    <cellStyle name="20% - Accent5 11" xfId="5061" hidden="1" xr:uid="{00000000-0005-0000-0000-0000140B0000}"/>
    <cellStyle name="20% - Accent5 11" xfId="31385" hidden="1" xr:uid="{00000000-0005-0000-0000-00003D0B0000}"/>
    <cellStyle name="20% - Accent5 11" xfId="926" hidden="1" xr:uid="{00000000-0005-0000-0000-00000D0B0000}"/>
    <cellStyle name="20% - Accent5 11" xfId="13575" hidden="1" xr:uid="{00000000-0005-0000-0000-0000170B0000}"/>
    <cellStyle name="20% - Accent5 11" xfId="13917" hidden="1" xr:uid="{00000000-0005-0000-0000-0000180B0000}"/>
    <cellStyle name="20% - Accent5 11" xfId="14772" hidden="1" xr:uid="{00000000-0005-0000-0000-0000190B0000}"/>
    <cellStyle name="20% - Accent5 11" xfId="9618" hidden="1" xr:uid="{00000000-0005-0000-0000-00001A0B0000}"/>
    <cellStyle name="20% - Accent5 11" xfId="30138" hidden="1" xr:uid="{00000000-0005-0000-0000-0000310B0000}"/>
    <cellStyle name="20% - Accent5 11" xfId="29143" hidden="1" xr:uid="{00000000-0005-0000-0000-0000330B0000}"/>
    <cellStyle name="20% - Accent5 11" xfId="19658" hidden="1" xr:uid="{00000000-0005-0000-0000-00001D0B0000}"/>
    <cellStyle name="20% - Accent5 11" xfId="23253" hidden="1" xr:uid="{00000000-0005-0000-0000-0000210B0000}"/>
    <cellStyle name="20% - Accent5 11" xfId="29927" hidden="1" xr:uid="{00000000-0005-0000-0000-00002E0B0000}"/>
    <cellStyle name="20% - Accent5 11" xfId="30002" hidden="1" xr:uid="{00000000-0005-0000-0000-00002F0B0000}"/>
    <cellStyle name="20% - Accent5 11" xfId="30080" hidden="1" xr:uid="{00000000-0005-0000-0000-0000300B0000}"/>
    <cellStyle name="20% - Accent5 11" xfId="34000" hidden="1" xr:uid="{00000000-0005-0000-0000-0000530B0000}"/>
    <cellStyle name="20% - Accent5 11" xfId="32359" hidden="1" xr:uid="{00000000-0005-0000-0000-0000430B0000}"/>
    <cellStyle name="20% - Accent5 11" xfId="32872" hidden="1" xr:uid="{00000000-0005-0000-0000-0000480B0000}"/>
    <cellStyle name="20% - Accent5 11" xfId="30459" hidden="1" xr:uid="{00000000-0005-0000-0000-0000340B0000}"/>
    <cellStyle name="20% - Accent5 11" xfId="30534" hidden="1" xr:uid="{00000000-0005-0000-0000-0000350B0000}"/>
    <cellStyle name="20% - Accent5 11" xfId="30612" hidden="1" xr:uid="{00000000-0005-0000-0000-0000360B0000}"/>
    <cellStyle name="20% - Accent5 11" xfId="28668" hidden="1" xr:uid="{00000000-0005-0000-0000-0000260B0000}"/>
    <cellStyle name="20% - Accent5 11" xfId="13255" hidden="1" xr:uid="{00000000-0005-0000-0000-0000160B0000}"/>
    <cellStyle name="20% - Accent5 11" xfId="5491" hidden="1" xr:uid="{00000000-0005-0000-0000-00001B0B0000}"/>
    <cellStyle name="20% - Accent5 11" xfId="31133" hidden="1" xr:uid="{00000000-0005-0000-0000-00003A0B0000}"/>
    <cellStyle name="20% - Accent5 11" xfId="31208" hidden="1" xr:uid="{00000000-0005-0000-0000-00003B0B0000}"/>
    <cellStyle name="20% - Accent5 11" xfId="31310" hidden="1" xr:uid="{00000000-0005-0000-0000-00003C0B0000}"/>
    <cellStyle name="20% - Accent5 11" xfId="29081" hidden="1" xr:uid="{00000000-0005-0000-0000-00002C0B0000}"/>
    <cellStyle name="20% - Accent5 11" xfId="33404" hidden="1" xr:uid="{00000000-0005-0000-0000-00004E0B0000}"/>
    <cellStyle name="20% - Accent5 11" xfId="32278" hidden="1" xr:uid="{00000000-0005-0000-0000-0000420B0000}"/>
    <cellStyle name="20% - Accent5 11" xfId="1246" hidden="1" xr:uid="{00000000-0005-0000-0000-00000E0B0000}"/>
    <cellStyle name="20% - Accent5 11" xfId="1588" hidden="1" xr:uid="{00000000-0005-0000-0000-00000F0B0000}"/>
    <cellStyle name="20% - Accent5 11" xfId="6816" hidden="1" xr:uid="{00000000-0005-0000-0000-0000100B0000}"/>
    <cellStyle name="20% - Accent5 11" xfId="29687" hidden="1" xr:uid="{00000000-0005-0000-0000-0000320B0000}"/>
    <cellStyle name="20% - Accent5 11" xfId="19338" hidden="1" xr:uid="{00000000-0005-0000-0000-00001C0B0000}"/>
    <cellStyle name="20% - Accent5 11" xfId="4974" hidden="1" xr:uid="{00000000-0005-0000-0000-0000150B0000}"/>
    <cellStyle name="20% - Accent5 11" xfId="33588" hidden="1" xr:uid="{00000000-0005-0000-0000-00004F0B0000}"/>
    <cellStyle name="20% - Accent5 11" xfId="33663" hidden="1" xr:uid="{00000000-0005-0000-0000-0000500B0000}"/>
    <cellStyle name="20% - Accent5 11" xfId="33741" hidden="1" xr:uid="{00000000-0005-0000-0000-0000510B0000}"/>
    <cellStyle name="20% - Accent5 11" xfId="31935" hidden="1" xr:uid="{00000000-0005-0000-0000-00004B0B0000}"/>
    <cellStyle name="20% - Accent5 11" xfId="33251" hidden="1" xr:uid="{00000000-0005-0000-0000-00004C0B0000}"/>
    <cellStyle name="20% - Accent5 11" xfId="7137" hidden="1" xr:uid="{00000000-0005-0000-0000-0000110B0000}"/>
    <cellStyle name="20% - Accent5 11" xfId="33925" hidden="1" xr:uid="{00000000-0005-0000-0000-0000520B0000}"/>
    <cellStyle name="20% - Accent5 11" xfId="31460" hidden="1" xr:uid="{00000000-0005-0000-0000-00003E0B0000}"/>
    <cellStyle name="20% - Accent5 11" xfId="31538" hidden="1" xr:uid="{00000000-0005-0000-0000-00003F0B0000}"/>
    <cellStyle name="20% - Accent5 11" xfId="32124" hidden="1" xr:uid="{00000000-0005-0000-0000-0000400B0000}"/>
    <cellStyle name="20% - Accent5 11" xfId="32199" hidden="1" xr:uid="{00000000-0005-0000-0000-0000410B0000}"/>
    <cellStyle name="20% - Accent5 11" xfId="30796" hidden="1" xr:uid="{00000000-0005-0000-0000-0000370B0000}"/>
    <cellStyle name="20% - Accent5 11" xfId="30949" hidden="1" xr:uid="{00000000-0005-0000-0000-0000390B0000}"/>
    <cellStyle name="20% - Accent5 11" xfId="31873" hidden="1" xr:uid="{00000000-0005-0000-0000-0000440B0000}"/>
    <cellStyle name="20% - Accent5 11" xfId="31857" hidden="1" xr:uid="{00000000-0005-0000-0000-0000450B0000}"/>
    <cellStyle name="20% - Accent5 11" xfId="32719" hidden="1" xr:uid="{00000000-0005-0000-0000-0000460B0000}"/>
    <cellStyle name="20% - Accent5 11" xfId="32794" hidden="1" xr:uid="{00000000-0005-0000-0000-0000470B0000}"/>
    <cellStyle name="20% - Accent5 11" xfId="29567" hidden="1" xr:uid="{00000000-0005-0000-0000-00002B0B0000}"/>
    <cellStyle name="20% - Accent5 11" xfId="29065" hidden="1" xr:uid="{00000000-0005-0000-0000-00002D0B0000}"/>
    <cellStyle name="20% - Accent5 11" xfId="32479" hidden="1" xr:uid="{00000000-0005-0000-0000-00004A0B0000}"/>
    <cellStyle name="20% - Accent5 11" xfId="29332" hidden="1" xr:uid="{00000000-0005-0000-0000-0000280B0000}"/>
    <cellStyle name="20% - Accent5 11" xfId="29407" hidden="1" xr:uid="{00000000-0005-0000-0000-0000290B0000}"/>
    <cellStyle name="20% - Accent5 11" xfId="29486" hidden="1" xr:uid="{00000000-0005-0000-0000-00002A0B0000}"/>
    <cellStyle name="20% - Accent5 11" xfId="22911" hidden="1" xr:uid="{00000000-0005-0000-0000-0000200B0000}"/>
    <cellStyle name="20% - Accent5 11" xfId="601" hidden="1" xr:uid="{00000000-0005-0000-0000-00000C0B0000}"/>
    <cellStyle name="20% - Accent5 12" xfId="33441" hidden="1" xr:uid="{00000000-0005-0000-0000-00006A0B0000}"/>
    <cellStyle name="20% - Accent5 12" xfId="33778" hidden="1" xr:uid="{00000000-0005-0000-0000-00006B0B0000}"/>
    <cellStyle name="20% - Accent5 12" xfId="33103" hidden="1" xr:uid="{00000000-0005-0000-0000-0000690B0000}"/>
    <cellStyle name="20% - Accent5 12" xfId="18134" hidden="1" xr:uid="{00000000-0005-0000-0000-0000590B0000}"/>
    <cellStyle name="20% - Accent5 12" xfId="30986" hidden="1" xr:uid="{00000000-0005-0000-0000-0000630B0000}"/>
    <cellStyle name="20% - Accent5 12" xfId="31551" hidden="1" xr:uid="{00000000-0005-0000-0000-0000640B0000}"/>
    <cellStyle name="20% - Accent5 12" xfId="31666" hidden="1" xr:uid="{00000000-0005-0000-0000-0000650B0000}"/>
    <cellStyle name="20% - Accent5 12" xfId="32389" hidden="1" xr:uid="{00000000-0005-0000-0000-0000660B0000}"/>
    <cellStyle name="20% - Accent5 12" xfId="32562" hidden="1" xr:uid="{00000000-0005-0000-0000-0000670B0000}"/>
    <cellStyle name="20% - Accent5 12" xfId="29770" hidden="1" xr:uid="{00000000-0005-0000-0000-00005F0B0000}"/>
    <cellStyle name="20% - Accent5 12" xfId="12028" hidden="1" xr:uid="{00000000-0005-0000-0000-0000570B0000}"/>
    <cellStyle name="20% - Accent5 12" xfId="15766" hidden="1" xr:uid="{00000000-0005-0000-0000-0000580B0000}"/>
    <cellStyle name="20% - Accent5 12" xfId="30649" hidden="1" xr:uid="{00000000-0005-0000-0000-0000620B0000}"/>
    <cellStyle name="20% - Accent5 12" xfId="24587" hidden="1" xr:uid="{00000000-0005-0000-0000-00005B0B0000}"/>
    <cellStyle name="20% - Accent5 12" xfId="28759" hidden="1" xr:uid="{00000000-0005-0000-0000-00005C0B0000}"/>
    <cellStyle name="20% - Accent5 12" xfId="28874" hidden="1" xr:uid="{00000000-0005-0000-0000-00005D0B0000}"/>
    <cellStyle name="20% - Accent5 12" xfId="29597" hidden="1" xr:uid="{00000000-0005-0000-0000-00005E0B0000}"/>
    <cellStyle name="20% - Accent5 12" xfId="9515" hidden="1" xr:uid="{00000000-0005-0000-0000-0000560B0000}"/>
    <cellStyle name="20% - Accent5 12" xfId="32955" hidden="1" xr:uid="{00000000-0005-0000-0000-0000680B0000}"/>
    <cellStyle name="20% - Accent5 12" xfId="30163" hidden="1" xr:uid="{00000000-0005-0000-0000-0000600B0000}"/>
    <cellStyle name="20% - Accent5 12" xfId="30311" hidden="1" xr:uid="{00000000-0005-0000-0000-0000610B0000}"/>
    <cellStyle name="20% - Accent5 12" xfId="21403" hidden="1" xr:uid="{00000000-0005-0000-0000-00005A0B0000}"/>
    <cellStyle name="20% - Accent5 12" xfId="2889" hidden="1" xr:uid="{00000000-0005-0000-0000-0000550B0000}"/>
    <cellStyle name="20% - Accent5 12" xfId="1623" hidden="1" xr:uid="{00000000-0005-0000-0000-0000540B0000}"/>
    <cellStyle name="20% - Accent5 3 2 3 2" xfId="33854" hidden="1" xr:uid="{00000000-0005-0000-0000-0000830B0000}"/>
    <cellStyle name="20% - Accent5 3 2 3 2" xfId="18213" hidden="1" xr:uid="{00000000-0005-0000-0000-0000710B0000}"/>
    <cellStyle name="20% - Accent5 3 2 3 2" xfId="33031" hidden="1" xr:uid="{00000000-0005-0000-0000-0000800B0000}"/>
    <cellStyle name="20% - Accent5 3 2 3 2" xfId="33179" hidden="1" xr:uid="{00000000-0005-0000-0000-0000810B0000}"/>
    <cellStyle name="20% - Accent5 3 2 3 2" xfId="31742" hidden="1" xr:uid="{00000000-0005-0000-0000-00007D0B0000}"/>
    <cellStyle name="20% - Accent5 3 2 3 2" xfId="30725" hidden="1" xr:uid="{00000000-0005-0000-0000-00007A0B0000}"/>
    <cellStyle name="20% - Accent5 3 2 3 2" xfId="32638" hidden="1" xr:uid="{00000000-0005-0000-0000-00007F0B0000}"/>
    <cellStyle name="20% - Accent5 3 2 3 2" xfId="31627" hidden="1" xr:uid="{00000000-0005-0000-0000-00007C0B0000}"/>
    <cellStyle name="20% - Accent5 3 2 3 2" xfId="30239" hidden="1" xr:uid="{00000000-0005-0000-0000-0000780B0000}"/>
    <cellStyle name="20% - Accent5 3 2 3 2" xfId="32465" hidden="1" xr:uid="{00000000-0005-0000-0000-00007E0B0000}"/>
    <cellStyle name="20% - Accent5 3 2 3 2" xfId="2968" hidden="1" xr:uid="{00000000-0005-0000-0000-00006D0B0000}"/>
    <cellStyle name="20% - Accent5 3 2 3 2" xfId="31062" hidden="1" xr:uid="{00000000-0005-0000-0000-00007B0B0000}"/>
    <cellStyle name="20% - Accent5 3 2 3 2" xfId="12107" hidden="1" xr:uid="{00000000-0005-0000-0000-00006F0B0000}"/>
    <cellStyle name="20% - Accent5 3 2 3 2" xfId="15845" hidden="1" xr:uid="{00000000-0005-0000-0000-0000700B0000}"/>
    <cellStyle name="20% - Accent5 3 2 3 2" xfId="28950" hidden="1" xr:uid="{00000000-0005-0000-0000-0000750B0000}"/>
    <cellStyle name="20% - Accent5 3 2 3 2" xfId="21482" hidden="1" xr:uid="{00000000-0005-0000-0000-0000720B0000}"/>
    <cellStyle name="20% - Accent5 3 2 3 2" xfId="9594" hidden="1" xr:uid="{00000000-0005-0000-0000-00006E0B0000}"/>
    <cellStyle name="20% - Accent5 3 2 3 2" xfId="28835" hidden="1" xr:uid="{00000000-0005-0000-0000-0000740B0000}"/>
    <cellStyle name="20% - Accent5 3 2 3 2" xfId="33517" hidden="1" xr:uid="{00000000-0005-0000-0000-0000820B0000}"/>
    <cellStyle name="20% - Accent5 3 2 3 2" xfId="29673" hidden="1" xr:uid="{00000000-0005-0000-0000-0000760B0000}"/>
    <cellStyle name="20% - Accent5 3 2 3 2" xfId="29846" hidden="1" xr:uid="{00000000-0005-0000-0000-0000770B0000}"/>
    <cellStyle name="20% - Accent5 3 2 3 2" xfId="24666" hidden="1" xr:uid="{00000000-0005-0000-0000-0000730B0000}"/>
    <cellStyle name="20% - Accent5 3 2 3 2" xfId="30387" hidden="1" xr:uid="{00000000-0005-0000-0000-0000790B0000}"/>
    <cellStyle name="20% - Accent5 3 2 3 2" xfId="1702" hidden="1" xr:uid="{00000000-0005-0000-0000-00006C0B0000}"/>
    <cellStyle name="20% - Accent5 3 2 4 2" xfId="33813" hidden="1" xr:uid="{00000000-0005-0000-0000-00009B0B0000}"/>
    <cellStyle name="20% - Accent5 3 2 4 2" xfId="18172" hidden="1" xr:uid="{00000000-0005-0000-0000-0000890B0000}"/>
    <cellStyle name="20% - Accent5 3 2 4 2" xfId="32990" hidden="1" xr:uid="{00000000-0005-0000-0000-0000980B0000}"/>
    <cellStyle name="20% - Accent5 3 2 4 2" xfId="33138" hidden="1" xr:uid="{00000000-0005-0000-0000-0000990B0000}"/>
    <cellStyle name="20% - Accent5 3 2 4 2" xfId="31701" hidden="1" xr:uid="{00000000-0005-0000-0000-0000950B0000}"/>
    <cellStyle name="20% - Accent5 3 2 4 2" xfId="30684" hidden="1" xr:uid="{00000000-0005-0000-0000-0000920B0000}"/>
    <cellStyle name="20% - Accent5 3 2 4 2" xfId="32597" hidden="1" xr:uid="{00000000-0005-0000-0000-0000970B0000}"/>
    <cellStyle name="20% - Accent5 3 2 4 2" xfId="31586" hidden="1" xr:uid="{00000000-0005-0000-0000-0000940B0000}"/>
    <cellStyle name="20% - Accent5 3 2 4 2" xfId="30198" hidden="1" xr:uid="{00000000-0005-0000-0000-0000900B0000}"/>
    <cellStyle name="20% - Accent5 3 2 4 2" xfId="32424" hidden="1" xr:uid="{00000000-0005-0000-0000-0000960B0000}"/>
    <cellStyle name="20% - Accent5 3 2 4 2" xfId="2927" hidden="1" xr:uid="{00000000-0005-0000-0000-0000850B0000}"/>
    <cellStyle name="20% - Accent5 3 2 4 2" xfId="31021" hidden="1" xr:uid="{00000000-0005-0000-0000-0000930B0000}"/>
    <cellStyle name="20% - Accent5 3 2 4 2" xfId="12066" hidden="1" xr:uid="{00000000-0005-0000-0000-0000870B0000}"/>
    <cellStyle name="20% - Accent5 3 2 4 2" xfId="15804" hidden="1" xr:uid="{00000000-0005-0000-0000-0000880B0000}"/>
    <cellStyle name="20% - Accent5 3 2 4 2" xfId="28909" hidden="1" xr:uid="{00000000-0005-0000-0000-00008D0B0000}"/>
    <cellStyle name="20% - Accent5 3 2 4 2" xfId="21441" hidden="1" xr:uid="{00000000-0005-0000-0000-00008A0B0000}"/>
    <cellStyle name="20% - Accent5 3 2 4 2" xfId="9553" hidden="1" xr:uid="{00000000-0005-0000-0000-0000860B0000}"/>
    <cellStyle name="20% - Accent5 3 2 4 2" xfId="28794" hidden="1" xr:uid="{00000000-0005-0000-0000-00008C0B0000}"/>
    <cellStyle name="20% - Accent5 3 2 4 2" xfId="33476" hidden="1" xr:uid="{00000000-0005-0000-0000-00009A0B0000}"/>
    <cellStyle name="20% - Accent5 3 2 4 2" xfId="29632" hidden="1" xr:uid="{00000000-0005-0000-0000-00008E0B0000}"/>
    <cellStyle name="20% - Accent5 3 2 4 2" xfId="29805" hidden="1" xr:uid="{00000000-0005-0000-0000-00008F0B0000}"/>
    <cellStyle name="20% - Accent5 3 2 4 2" xfId="24625" hidden="1" xr:uid="{00000000-0005-0000-0000-00008B0B0000}"/>
    <cellStyle name="20% - Accent5 3 2 4 2" xfId="30346" hidden="1" xr:uid="{00000000-0005-0000-0000-0000910B0000}"/>
    <cellStyle name="20% - Accent5 3 2 4 2" xfId="1661" hidden="1" xr:uid="{00000000-0005-0000-0000-0000840B0000}"/>
    <cellStyle name="20% - Accent5 3 3 3 2" xfId="33812" hidden="1" xr:uid="{00000000-0005-0000-0000-0000B30B0000}"/>
    <cellStyle name="20% - Accent5 3 3 3 2" xfId="18171" hidden="1" xr:uid="{00000000-0005-0000-0000-0000A10B0000}"/>
    <cellStyle name="20% - Accent5 3 3 3 2" xfId="32989" hidden="1" xr:uid="{00000000-0005-0000-0000-0000B00B0000}"/>
    <cellStyle name="20% - Accent5 3 3 3 2" xfId="33137" hidden="1" xr:uid="{00000000-0005-0000-0000-0000B10B0000}"/>
    <cellStyle name="20% - Accent5 3 3 3 2" xfId="31700" hidden="1" xr:uid="{00000000-0005-0000-0000-0000AD0B0000}"/>
    <cellStyle name="20% - Accent5 3 3 3 2" xfId="30683" hidden="1" xr:uid="{00000000-0005-0000-0000-0000AA0B0000}"/>
    <cellStyle name="20% - Accent5 3 3 3 2" xfId="32596" hidden="1" xr:uid="{00000000-0005-0000-0000-0000AF0B0000}"/>
    <cellStyle name="20% - Accent5 3 3 3 2" xfId="31585" hidden="1" xr:uid="{00000000-0005-0000-0000-0000AC0B0000}"/>
    <cellStyle name="20% - Accent5 3 3 3 2" xfId="30197" hidden="1" xr:uid="{00000000-0005-0000-0000-0000A80B0000}"/>
    <cellStyle name="20% - Accent5 3 3 3 2" xfId="32423" hidden="1" xr:uid="{00000000-0005-0000-0000-0000AE0B0000}"/>
    <cellStyle name="20% - Accent5 3 3 3 2" xfId="2926" hidden="1" xr:uid="{00000000-0005-0000-0000-00009D0B0000}"/>
    <cellStyle name="20% - Accent5 3 3 3 2" xfId="31020" hidden="1" xr:uid="{00000000-0005-0000-0000-0000AB0B0000}"/>
    <cellStyle name="20% - Accent5 3 3 3 2" xfId="12065" hidden="1" xr:uid="{00000000-0005-0000-0000-00009F0B0000}"/>
    <cellStyle name="20% - Accent5 3 3 3 2" xfId="15803" hidden="1" xr:uid="{00000000-0005-0000-0000-0000A00B0000}"/>
    <cellStyle name="20% - Accent5 3 3 3 2" xfId="28908" hidden="1" xr:uid="{00000000-0005-0000-0000-0000A50B0000}"/>
    <cellStyle name="20% - Accent5 3 3 3 2" xfId="21440" hidden="1" xr:uid="{00000000-0005-0000-0000-0000A20B0000}"/>
    <cellStyle name="20% - Accent5 3 3 3 2" xfId="9552" hidden="1" xr:uid="{00000000-0005-0000-0000-00009E0B0000}"/>
    <cellStyle name="20% - Accent5 3 3 3 2" xfId="28793" hidden="1" xr:uid="{00000000-0005-0000-0000-0000A40B0000}"/>
    <cellStyle name="20% - Accent5 3 3 3 2" xfId="33475" hidden="1" xr:uid="{00000000-0005-0000-0000-0000B20B0000}"/>
    <cellStyle name="20% - Accent5 3 3 3 2" xfId="29631" hidden="1" xr:uid="{00000000-0005-0000-0000-0000A60B0000}"/>
    <cellStyle name="20% - Accent5 3 3 3 2" xfId="29804" hidden="1" xr:uid="{00000000-0005-0000-0000-0000A70B0000}"/>
    <cellStyle name="20% - Accent5 3 3 3 2" xfId="24624" hidden="1" xr:uid="{00000000-0005-0000-0000-0000A30B0000}"/>
    <cellStyle name="20% - Accent5 3 3 3 2" xfId="30345" hidden="1" xr:uid="{00000000-0005-0000-0000-0000A90B0000}"/>
    <cellStyle name="20% - Accent5 3 3 3 2" xfId="1660" hidden="1" xr:uid="{00000000-0005-0000-0000-00009C0B0000}"/>
    <cellStyle name="20% - Accent5 4 2 2" xfId="33814" hidden="1" xr:uid="{00000000-0005-0000-0000-0000CB0B0000}"/>
    <cellStyle name="20% - Accent5 4 2 2" xfId="18173" hidden="1" xr:uid="{00000000-0005-0000-0000-0000B90B0000}"/>
    <cellStyle name="20% - Accent5 4 2 2" xfId="32991" hidden="1" xr:uid="{00000000-0005-0000-0000-0000C80B0000}"/>
    <cellStyle name="20% - Accent5 4 2 2" xfId="33139" hidden="1" xr:uid="{00000000-0005-0000-0000-0000C90B0000}"/>
    <cellStyle name="20% - Accent5 4 2 2" xfId="31702" hidden="1" xr:uid="{00000000-0005-0000-0000-0000C50B0000}"/>
    <cellStyle name="20% - Accent5 4 2 2" xfId="30685" hidden="1" xr:uid="{00000000-0005-0000-0000-0000C20B0000}"/>
    <cellStyle name="20% - Accent5 4 2 2" xfId="32598" hidden="1" xr:uid="{00000000-0005-0000-0000-0000C70B0000}"/>
    <cellStyle name="20% - Accent5 4 2 2" xfId="31587" hidden="1" xr:uid="{00000000-0005-0000-0000-0000C40B0000}"/>
    <cellStyle name="20% - Accent5 4 2 2" xfId="30199" hidden="1" xr:uid="{00000000-0005-0000-0000-0000C00B0000}"/>
    <cellStyle name="20% - Accent5 4 2 2" xfId="32425" hidden="1" xr:uid="{00000000-0005-0000-0000-0000C60B0000}"/>
    <cellStyle name="20% - Accent5 4 2 2" xfId="2928" hidden="1" xr:uid="{00000000-0005-0000-0000-0000B50B0000}"/>
    <cellStyle name="20% - Accent5 4 2 2" xfId="31022" hidden="1" xr:uid="{00000000-0005-0000-0000-0000C30B0000}"/>
    <cellStyle name="20% - Accent5 4 2 2" xfId="12067" hidden="1" xr:uid="{00000000-0005-0000-0000-0000B70B0000}"/>
    <cellStyle name="20% - Accent5 4 2 2" xfId="15805" hidden="1" xr:uid="{00000000-0005-0000-0000-0000B80B0000}"/>
    <cellStyle name="20% - Accent5 4 2 2" xfId="28910" hidden="1" xr:uid="{00000000-0005-0000-0000-0000BD0B0000}"/>
    <cellStyle name="20% - Accent5 4 2 2" xfId="21442" hidden="1" xr:uid="{00000000-0005-0000-0000-0000BA0B0000}"/>
    <cellStyle name="20% - Accent5 4 2 2" xfId="9554" hidden="1" xr:uid="{00000000-0005-0000-0000-0000B60B0000}"/>
    <cellStyle name="20% - Accent5 4 2 2" xfId="28795" hidden="1" xr:uid="{00000000-0005-0000-0000-0000BC0B0000}"/>
    <cellStyle name="20% - Accent5 4 2 2" xfId="33477" hidden="1" xr:uid="{00000000-0005-0000-0000-0000CA0B0000}"/>
    <cellStyle name="20% - Accent5 4 2 2" xfId="29633" hidden="1" xr:uid="{00000000-0005-0000-0000-0000BE0B0000}"/>
    <cellStyle name="20% - Accent5 4 2 2" xfId="29806" hidden="1" xr:uid="{00000000-0005-0000-0000-0000BF0B0000}"/>
    <cellStyle name="20% - Accent5 4 2 2" xfId="24626" hidden="1" xr:uid="{00000000-0005-0000-0000-0000BB0B0000}"/>
    <cellStyle name="20% - Accent5 4 2 2" xfId="30347" hidden="1" xr:uid="{00000000-0005-0000-0000-0000C10B0000}"/>
    <cellStyle name="20% - Accent5 4 2 2" xfId="1662" hidden="1" xr:uid="{00000000-0005-0000-0000-0000B40B0000}"/>
    <cellStyle name="20% - Accent5 4 3" xfId="33792" hidden="1" xr:uid="{00000000-0005-0000-0000-0000E30B0000}"/>
    <cellStyle name="20% - Accent5 4 3" xfId="18151" hidden="1" xr:uid="{00000000-0005-0000-0000-0000D10B0000}"/>
    <cellStyle name="20% - Accent5 4 3" xfId="32969" hidden="1" xr:uid="{00000000-0005-0000-0000-0000E00B0000}"/>
    <cellStyle name="20% - Accent5 4 3" xfId="33117" hidden="1" xr:uid="{00000000-0005-0000-0000-0000E10B0000}"/>
    <cellStyle name="20% - Accent5 4 3" xfId="31680" hidden="1" xr:uid="{00000000-0005-0000-0000-0000DD0B0000}"/>
    <cellStyle name="20% - Accent5 4 3" xfId="30663" hidden="1" xr:uid="{00000000-0005-0000-0000-0000DA0B0000}"/>
    <cellStyle name="20% - Accent5 4 3" xfId="32576" hidden="1" xr:uid="{00000000-0005-0000-0000-0000DF0B0000}"/>
    <cellStyle name="20% - Accent5 4 3" xfId="31565" hidden="1" xr:uid="{00000000-0005-0000-0000-0000DC0B0000}"/>
    <cellStyle name="20% - Accent5 4 3" xfId="30177" hidden="1" xr:uid="{00000000-0005-0000-0000-0000D80B0000}"/>
    <cellStyle name="20% - Accent5 4 3" xfId="32403" hidden="1" xr:uid="{00000000-0005-0000-0000-0000DE0B0000}"/>
    <cellStyle name="20% - Accent5 4 3" xfId="2906" hidden="1" xr:uid="{00000000-0005-0000-0000-0000CD0B0000}"/>
    <cellStyle name="20% - Accent5 4 3" xfId="31000" hidden="1" xr:uid="{00000000-0005-0000-0000-0000DB0B0000}"/>
    <cellStyle name="20% - Accent5 4 3" xfId="12045" hidden="1" xr:uid="{00000000-0005-0000-0000-0000CF0B0000}"/>
    <cellStyle name="20% - Accent5 4 3" xfId="15783" hidden="1" xr:uid="{00000000-0005-0000-0000-0000D00B0000}"/>
    <cellStyle name="20% - Accent5 4 3" xfId="28888" hidden="1" xr:uid="{00000000-0005-0000-0000-0000D50B0000}"/>
    <cellStyle name="20% - Accent5 4 3" xfId="21420" hidden="1" xr:uid="{00000000-0005-0000-0000-0000D20B0000}"/>
    <cellStyle name="20% - Accent5 4 3" xfId="9532" hidden="1" xr:uid="{00000000-0005-0000-0000-0000CE0B0000}"/>
    <cellStyle name="20% - Accent5 4 3" xfId="28773" hidden="1" xr:uid="{00000000-0005-0000-0000-0000D40B0000}"/>
    <cellStyle name="20% - Accent5 4 3" xfId="33455" hidden="1" xr:uid="{00000000-0005-0000-0000-0000E20B0000}"/>
    <cellStyle name="20% - Accent5 4 3" xfId="29611" hidden="1" xr:uid="{00000000-0005-0000-0000-0000D60B0000}"/>
    <cellStyle name="20% - Accent5 4 3" xfId="29784" hidden="1" xr:uid="{00000000-0005-0000-0000-0000D70B0000}"/>
    <cellStyle name="20% - Accent5 4 3" xfId="24604" hidden="1" xr:uid="{00000000-0005-0000-0000-0000D30B0000}"/>
    <cellStyle name="20% - Accent5 4 3" xfId="30325" hidden="1" xr:uid="{00000000-0005-0000-0000-0000D90B0000}"/>
    <cellStyle name="20% - Accent5 4 3" xfId="1640" hidden="1" xr:uid="{00000000-0005-0000-0000-0000CC0B0000}"/>
    <cellStyle name="20% - Accent5 6" xfId="28608" hidden="1" xr:uid="{00000000-0005-0000-0000-0000FE0B0000}"/>
    <cellStyle name="20% - Accent5 6" xfId="31400" hidden="1" xr:uid="{00000000-0005-0000-0000-0000160C0000}"/>
    <cellStyle name="20% - Accent5 6" xfId="32139" hidden="1" xr:uid="{00000000-0005-0000-0000-0000190C0000}"/>
    <cellStyle name="20% - Accent5 6" xfId="32218" hidden="1" xr:uid="{00000000-0005-0000-0000-00001A0C0000}"/>
    <cellStyle name="20% - Accent5 6" xfId="33603" hidden="1" xr:uid="{00000000-0005-0000-0000-0000280C0000}"/>
    <cellStyle name="20% - Accent5 6" xfId="32301" hidden="1" xr:uid="{00000000-0005-0000-0000-00001C0C0000}"/>
    <cellStyle name="20% - Accent5 6" xfId="33758" hidden="1" xr:uid="{00000000-0005-0000-0000-00002A0C0000}"/>
    <cellStyle name="20% - Accent5 6" xfId="32889" hidden="1" xr:uid="{00000000-0005-0000-0000-0000220C0000}"/>
    <cellStyle name="20% - Accent5 6" xfId="32734" hidden="1" xr:uid="{00000000-0005-0000-0000-00001F0C0000}"/>
    <cellStyle name="20% - Accent5 6" xfId="31478" hidden="1" xr:uid="{00000000-0005-0000-0000-0000170C0000}"/>
    <cellStyle name="20% - Accent5 6" xfId="31914" hidden="1" xr:uid="{00000000-0005-0000-0000-00001D0C0000}"/>
    <cellStyle name="20% - Accent5 6" xfId="28450" hidden="1" xr:uid="{00000000-0005-0000-0000-0000FC0B0000}"/>
    <cellStyle name="20% - Accent5 6" xfId="32812" hidden="1" xr:uid="{00000000-0005-0000-0000-0000200C0000}"/>
    <cellStyle name="20% - Accent5 6" xfId="31855" hidden="1" xr:uid="{00000000-0005-0000-0000-0000230C0000}"/>
    <cellStyle name="20% - Accent5 6" xfId="33080" hidden="1" xr:uid="{00000000-0005-0000-0000-0000240C0000}"/>
    <cellStyle name="20% - Accent5 6" xfId="32060" hidden="1" xr:uid="{00000000-0005-0000-0000-0000180C0000}"/>
    <cellStyle name="20% - Accent5 6" xfId="33344" hidden="1" xr:uid="{00000000-0005-0000-0000-0000260C0000}"/>
    <cellStyle name="20% - Accent5 6" xfId="31322" hidden="1" xr:uid="{00000000-0005-0000-0000-0000150C0000}"/>
    <cellStyle name="20% - Accent5 6" xfId="33266" hidden="1" xr:uid="{00000000-0005-0000-0000-0000250C0000}"/>
    <cellStyle name="20% - Accent5 6" xfId="33681" hidden="1" xr:uid="{00000000-0005-0000-0000-0000290C0000}"/>
    <cellStyle name="20% - Accent5 6" xfId="32531" hidden="1" xr:uid="{00000000-0005-0000-0000-0000210C0000}"/>
    <cellStyle name="20% - Accent5 6" xfId="32534" hidden="1" xr:uid="{00000000-0005-0000-0000-00001E0C0000}"/>
    <cellStyle name="20% - Accent5 6" xfId="31994" hidden="1" xr:uid="{00000000-0005-0000-0000-00001B0C0000}"/>
    <cellStyle name="20% - Accent5 6" xfId="33421" hidden="1" xr:uid="{00000000-0005-0000-0000-0000270C0000}"/>
    <cellStyle name="20% - Accent5 6" xfId="414" hidden="1" xr:uid="{00000000-0005-0000-0000-0000E40B0000}"/>
    <cellStyle name="20% - Accent5 6" xfId="33940" hidden="1" xr:uid="{00000000-0005-0000-0000-00002B0C0000}"/>
    <cellStyle name="20% - Accent5 6" xfId="25824" hidden="1" xr:uid="{00000000-0005-0000-0000-0000FB0B0000}"/>
    <cellStyle name="20% - Accent5 6" xfId="28686" hidden="1" xr:uid="{00000000-0005-0000-0000-0000FF0B0000}"/>
    <cellStyle name="20% - Accent5 6" xfId="29268" hidden="1" xr:uid="{00000000-0005-0000-0000-0000000C0000}"/>
    <cellStyle name="20% - Accent5 6" xfId="29347" hidden="1" xr:uid="{00000000-0005-0000-0000-0000010C0000}"/>
    <cellStyle name="20% - Accent5 6" xfId="29426" hidden="1" xr:uid="{00000000-0005-0000-0000-0000020C0000}"/>
    <cellStyle name="20% - Accent5 6" xfId="29202" hidden="1" xr:uid="{00000000-0005-0000-0000-0000030C0000}"/>
    <cellStyle name="20% - Accent5 6" xfId="29509" hidden="1" xr:uid="{00000000-0005-0000-0000-0000040C0000}"/>
    <cellStyle name="20% - Accent5 6" xfId="29122" hidden="1" xr:uid="{00000000-0005-0000-0000-0000050C0000}"/>
    <cellStyle name="20% - Accent5 6" xfId="29742" hidden="1" xr:uid="{00000000-0005-0000-0000-0000060C0000}"/>
    <cellStyle name="20% - Accent5 6" xfId="29942" hidden="1" xr:uid="{00000000-0005-0000-0000-0000070C0000}"/>
    <cellStyle name="20% - Accent5 6" xfId="30020" hidden="1" xr:uid="{00000000-0005-0000-0000-0000080C0000}"/>
    <cellStyle name="20% - Accent5 6" xfId="29739" hidden="1" xr:uid="{00000000-0005-0000-0000-0000090C0000}"/>
    <cellStyle name="20% - Accent5 6" xfId="30097" hidden="1" xr:uid="{00000000-0005-0000-0000-00000A0C0000}"/>
    <cellStyle name="20% - Accent5 6" xfId="29063" hidden="1" xr:uid="{00000000-0005-0000-0000-00000B0C0000}"/>
    <cellStyle name="20% - Accent5 6" xfId="30288" hidden="1" xr:uid="{00000000-0005-0000-0000-00000C0C0000}"/>
    <cellStyle name="20% - Accent5 6" xfId="30474" hidden="1" xr:uid="{00000000-0005-0000-0000-00000D0C0000}"/>
    <cellStyle name="20% - Accent5 6" xfId="30552" hidden="1" xr:uid="{00000000-0005-0000-0000-00000E0C0000}"/>
    <cellStyle name="20% - Accent5 6" xfId="30629" hidden="1" xr:uid="{00000000-0005-0000-0000-00000F0C0000}"/>
    <cellStyle name="20% - Accent5 6" xfId="30811" hidden="1" xr:uid="{00000000-0005-0000-0000-0000100C0000}"/>
    <cellStyle name="20% - Accent5 6" xfId="30889" hidden="1" xr:uid="{00000000-0005-0000-0000-0000110C0000}"/>
    <cellStyle name="20% - Accent5 6" xfId="30966" hidden="1" xr:uid="{00000000-0005-0000-0000-0000120C0000}"/>
    <cellStyle name="20% - Accent5 6" xfId="31148" hidden="1" xr:uid="{00000000-0005-0000-0000-0000130C0000}"/>
    <cellStyle name="20% - Accent5 6" xfId="28530" hidden="1" xr:uid="{00000000-0005-0000-0000-0000FD0B0000}"/>
    <cellStyle name="20% - Accent5 6" xfId="13664" hidden="1" xr:uid="{00000000-0005-0000-0000-0000F00B0000}"/>
    <cellStyle name="20% - Accent5 6" xfId="4940" hidden="1" xr:uid="{00000000-0005-0000-0000-0000F30B0000}"/>
    <cellStyle name="20% - Accent5 6" xfId="17396" hidden="1" xr:uid="{00000000-0005-0000-0000-0000F40B0000}"/>
    <cellStyle name="20% - Accent5 6" xfId="6545" hidden="1" xr:uid="{00000000-0005-0000-0000-0000E80B0000}"/>
    <cellStyle name="20% - Accent5 6" xfId="19747" hidden="1" xr:uid="{00000000-0005-0000-0000-0000F60B0000}"/>
    <cellStyle name="20% - Accent5 6" xfId="657" hidden="1" xr:uid="{00000000-0005-0000-0000-0000E50B0000}"/>
    <cellStyle name="20% - Accent5 6" xfId="19405" hidden="1" xr:uid="{00000000-0005-0000-0000-0000F50B0000}"/>
    <cellStyle name="20% - Accent5 6" xfId="23000" hidden="1" xr:uid="{00000000-0005-0000-0000-0000F90B0000}"/>
    <cellStyle name="20% - Accent5 6" xfId="11144" hidden="1" xr:uid="{00000000-0005-0000-0000-0000F10B0000}"/>
    <cellStyle name="20% - Accent5 6" xfId="5990" hidden="1" xr:uid="{00000000-0005-0000-0000-0000EB0B0000}"/>
    <cellStyle name="20% - Accent5 6" xfId="20677" hidden="1" xr:uid="{00000000-0005-0000-0000-0000F70B0000}"/>
    <cellStyle name="20% - Accent5 6" xfId="11251" hidden="1" xr:uid="{00000000-0005-0000-0000-0000EE0B0000}"/>
    <cellStyle name="20% - Accent5 6" xfId="7708" hidden="1" xr:uid="{00000000-0005-0000-0000-0000EC0B0000}"/>
    <cellStyle name="20% - Accent5 6" xfId="23873" hidden="1" xr:uid="{00000000-0005-0000-0000-0000FA0B0000}"/>
    <cellStyle name="20% - Accent5 6" xfId="14092" hidden="1" xr:uid="{00000000-0005-0000-0000-0000F20B0000}"/>
    <cellStyle name="20% - Accent5 6" xfId="13322" hidden="1" xr:uid="{00000000-0005-0000-0000-0000EF0B0000}"/>
    <cellStyle name="20% - Accent5 6" xfId="1335" hidden="1" xr:uid="{00000000-0005-0000-0000-0000E70B0000}"/>
    <cellStyle name="20% - Accent5 6" xfId="5383" hidden="1" xr:uid="{00000000-0005-0000-0000-0000ED0B0000}"/>
    <cellStyle name="20% - Accent5 6" xfId="6883" hidden="1" xr:uid="{00000000-0005-0000-0000-0000E90B0000}"/>
    <cellStyle name="20% - Accent5 6" xfId="7227" hidden="1" xr:uid="{00000000-0005-0000-0000-0000EA0B0000}"/>
    <cellStyle name="20% - Accent5 6" xfId="22658" hidden="1" xr:uid="{00000000-0005-0000-0000-0000F80B0000}"/>
    <cellStyle name="20% - Accent5 6" xfId="993" hidden="1" xr:uid="{00000000-0005-0000-0000-0000E60B0000}"/>
    <cellStyle name="20% - Accent5 6" xfId="31242" hidden="1" xr:uid="{00000000-0005-0000-0000-0000140C0000}"/>
    <cellStyle name="20% - Accent5 7" xfId="30269" hidden="1" xr:uid="{00000000-0005-0000-0000-00005A0C0000}"/>
    <cellStyle name="20% - Accent5 7" xfId="29107" hidden="1" xr:uid="{00000000-0005-0000-0000-0000520C0000}"/>
    <cellStyle name="20% - Accent5 7" xfId="33691" hidden="1" xr:uid="{00000000-0005-0000-0000-0000710C0000}"/>
    <cellStyle name="20% - Accent5 7" xfId="32072" hidden="1" xr:uid="{00000000-0005-0000-0000-0000600C0000}"/>
    <cellStyle name="20% - Accent5 7" xfId="32149" hidden="1" xr:uid="{00000000-0005-0000-0000-0000610C0000}"/>
    <cellStyle name="20% - Accent5 7" xfId="32228" hidden="1" xr:uid="{00000000-0005-0000-0000-0000620C0000}"/>
    <cellStyle name="20% - Accent5 7" xfId="32317" hidden="1" xr:uid="{00000000-0005-0000-0000-0000630C0000}"/>
    <cellStyle name="20% - Accent5 7" xfId="29710" hidden="1" xr:uid="{00000000-0005-0000-0000-00004E0C0000}"/>
    <cellStyle name="20% - Accent5 7" xfId="32903" hidden="1" xr:uid="{00000000-0005-0000-0000-0000690C0000}"/>
    <cellStyle name="20% - Accent5 7" xfId="30562" hidden="1" xr:uid="{00000000-0005-0000-0000-0000560C0000}"/>
    <cellStyle name="20% - Accent5 7" xfId="32320" hidden="1" xr:uid="{00000000-0005-0000-0000-00006B0C0000}"/>
    <cellStyle name="20% - Accent5 7" xfId="32822" hidden="1" xr:uid="{00000000-0005-0000-0000-0000680C0000}"/>
    <cellStyle name="20% - Accent5 7" xfId="29059" hidden="1" xr:uid="{00000000-0005-0000-0000-00004C0C0000}"/>
    <cellStyle name="20% - Accent5 7" xfId="31258" hidden="1" xr:uid="{00000000-0005-0000-0000-00005C0C0000}"/>
    <cellStyle name="20% - Accent5 7" xfId="30268" hidden="1" xr:uid="{00000000-0005-0000-0000-0000540C0000}"/>
    <cellStyle name="20% - Accent5 7" xfId="31410" hidden="1" xr:uid="{00000000-0005-0000-0000-00005E0C0000}"/>
    <cellStyle name="20% - Accent5 7" xfId="33276" hidden="1" xr:uid="{00000000-0005-0000-0000-00006D0C0000}"/>
    <cellStyle name="20% - Accent5 7" xfId="33354" hidden="1" xr:uid="{00000000-0005-0000-0000-00006E0C0000}"/>
    <cellStyle name="20% - Accent5 7" xfId="31764" hidden="1" xr:uid="{00000000-0005-0000-0000-00006F0C0000}"/>
    <cellStyle name="20% - Accent5 7" xfId="33613" hidden="1" xr:uid="{00000000-0005-0000-0000-0000700C0000}"/>
    <cellStyle name="20% - Accent5 7" xfId="30030" hidden="1" xr:uid="{00000000-0005-0000-0000-0000500C0000}"/>
    <cellStyle name="20% - Accent5 7" xfId="31851" hidden="1" xr:uid="{00000000-0005-0000-0000-0000640C0000}"/>
    <cellStyle name="20% - Accent5 7" xfId="30821" hidden="1" xr:uid="{00000000-0005-0000-0000-0000580C0000}"/>
    <cellStyle name="20% - Accent5 7" xfId="32502" hidden="1" xr:uid="{00000000-0005-0000-0000-0000660C0000}"/>
    <cellStyle name="20% - Accent5 7" xfId="16937" hidden="1" xr:uid="{00000000-0005-0000-0000-0000420C0000}"/>
    <cellStyle name="20% - Accent5 7" xfId="33950" hidden="1" xr:uid="{00000000-0005-0000-0000-0000730C0000}"/>
    <cellStyle name="20% - Accent5 7" xfId="461" hidden="1" xr:uid="{00000000-0005-0000-0000-00002C0C0000}"/>
    <cellStyle name="20% - Accent5 7" xfId="31333" hidden="1" xr:uid="{00000000-0005-0000-0000-00005D0C0000}"/>
    <cellStyle name="20% - Accent5 7" xfId="14236" hidden="1" xr:uid="{00000000-0005-0000-0000-0000390C0000}"/>
    <cellStyle name="20% - Accent5 7" xfId="31899" hidden="1" xr:uid="{00000000-0005-0000-0000-00006A0C0000}"/>
    <cellStyle name="20% - Accent5 7" xfId="4917" hidden="1" xr:uid="{00000000-0005-0000-0000-0000340C0000}"/>
    <cellStyle name="20% - Accent5 7" xfId="31861" hidden="1" xr:uid="{00000000-0005-0000-0000-0000650C0000}"/>
    <cellStyle name="20% - Accent5 7" xfId="23118" hidden="1" xr:uid="{00000000-0005-0000-0000-0000410C0000}"/>
    <cellStyle name="20% - Accent5 7" xfId="33061" hidden="1" xr:uid="{00000000-0005-0000-0000-0000720C0000}"/>
    <cellStyle name="20% - Accent5 7" xfId="1111" hidden="1" xr:uid="{00000000-0005-0000-0000-00002E0C0000}"/>
    <cellStyle name="20% - Accent5 7" xfId="31488" hidden="1" xr:uid="{00000000-0005-0000-0000-00005F0C0000}"/>
    <cellStyle name="20% - Accent5 7" xfId="7922" hidden="1" xr:uid="{00000000-0005-0000-0000-00003B0C0000}"/>
    <cellStyle name="20% - Accent5 7" xfId="33060" hidden="1" xr:uid="{00000000-0005-0000-0000-00006C0C0000}"/>
    <cellStyle name="20% - Accent5 7" xfId="10722" hidden="1" xr:uid="{00000000-0005-0000-0000-0000360C0000}"/>
    <cellStyle name="20% - Accent5 7" xfId="32744" hidden="1" xr:uid="{00000000-0005-0000-0000-0000670C0000}"/>
    <cellStyle name="20% - Accent5 7" xfId="25942" hidden="1" xr:uid="{00000000-0005-0000-0000-0000430C0000}"/>
    <cellStyle name="20% - Accent5 7" xfId="28466" hidden="1" xr:uid="{00000000-0005-0000-0000-0000440C0000}"/>
    <cellStyle name="20% - Accent5 7" xfId="28541" hidden="1" xr:uid="{00000000-0005-0000-0000-0000450C0000}"/>
    <cellStyle name="20% - Accent5 7" xfId="28618" hidden="1" xr:uid="{00000000-0005-0000-0000-0000460C0000}"/>
    <cellStyle name="20% - Accent5 7" xfId="28696" hidden="1" xr:uid="{00000000-0005-0000-0000-0000470C0000}"/>
    <cellStyle name="20% - Accent5 7" xfId="29280" hidden="1" xr:uid="{00000000-0005-0000-0000-0000480C0000}"/>
    <cellStyle name="20% - Accent5 7" xfId="29357" hidden="1" xr:uid="{00000000-0005-0000-0000-0000490C0000}"/>
    <cellStyle name="20% - Accent5 7" xfId="29436" hidden="1" xr:uid="{00000000-0005-0000-0000-00004A0C0000}"/>
    <cellStyle name="20% - Accent5 7" xfId="29525" hidden="1" xr:uid="{00000000-0005-0000-0000-00004B0C0000}"/>
    <cellStyle name="20% - Accent5 7" xfId="31158" hidden="1" xr:uid="{00000000-0005-0000-0000-00005B0C0000}"/>
    <cellStyle name="20% - Accent5 7" xfId="29528" hidden="1" xr:uid="{00000000-0005-0000-0000-0000530C0000}"/>
    <cellStyle name="20% - Accent5 7" xfId="784" hidden="1" xr:uid="{00000000-0005-0000-0000-00002D0C0000}"/>
    <cellStyle name="20% - Accent5 7" xfId="16932" hidden="1" xr:uid="{00000000-0005-0000-0000-00003C0C0000}"/>
    <cellStyle name="20% - Accent5 7" xfId="19523" hidden="1" xr:uid="{00000000-0005-0000-0000-00003D0C0000}"/>
    <cellStyle name="20% - Accent5 7" xfId="19865" hidden="1" xr:uid="{00000000-0005-0000-0000-00003E0C0000}"/>
    <cellStyle name="20% - Accent5 7" xfId="4121" hidden="1" xr:uid="{00000000-0005-0000-0000-00003F0C0000}"/>
    <cellStyle name="20% - Accent5 7" xfId="29952" hidden="1" xr:uid="{00000000-0005-0000-0000-00004F0C0000}"/>
    <cellStyle name="20% - Accent5 7" xfId="7885" hidden="1" xr:uid="{00000000-0005-0000-0000-0000330C0000}"/>
    <cellStyle name="20% - Accent5 7" xfId="28972" hidden="1" xr:uid="{00000000-0005-0000-0000-0000570C0000}"/>
    <cellStyle name="20% - Accent5 7" xfId="4982" hidden="1" xr:uid="{00000000-0005-0000-0000-0000350C0000}"/>
    <cellStyle name="20% - Accent5 7" xfId="7347" hidden="1" xr:uid="{00000000-0005-0000-0000-0000320C0000}"/>
    <cellStyle name="20% - Accent5 7" xfId="29069" hidden="1" xr:uid="{00000000-0005-0000-0000-00004D0C0000}"/>
    <cellStyle name="20% - Accent5 7" xfId="13782" hidden="1" xr:uid="{00000000-0005-0000-0000-0000380C0000}"/>
    <cellStyle name="20% - Accent5 7" xfId="30484" hidden="1" xr:uid="{00000000-0005-0000-0000-0000550C0000}"/>
    <cellStyle name="20% - Accent5 7" xfId="5274" hidden="1" xr:uid="{00000000-0005-0000-0000-00003A0C0000}"/>
    <cellStyle name="20% - Accent5 7" xfId="13440" hidden="1" xr:uid="{00000000-0005-0000-0000-0000370C0000}"/>
    <cellStyle name="20% - Accent5 7" xfId="1453" hidden="1" xr:uid="{00000000-0005-0000-0000-00002F0C0000}"/>
    <cellStyle name="20% - Accent5 7" xfId="6674" hidden="1" xr:uid="{00000000-0005-0000-0000-0000300C0000}"/>
    <cellStyle name="20% - Accent5 7" xfId="7002" hidden="1" xr:uid="{00000000-0005-0000-0000-0000310C0000}"/>
    <cellStyle name="20% - Accent5 7" xfId="30111" hidden="1" xr:uid="{00000000-0005-0000-0000-0000510C0000}"/>
    <cellStyle name="20% - Accent5 7" xfId="22776" hidden="1" xr:uid="{00000000-0005-0000-0000-0000400C0000}"/>
    <cellStyle name="20% - Accent5 7" xfId="30899" hidden="1" xr:uid="{00000000-0005-0000-0000-0000590C0000}"/>
    <cellStyle name="20% - Accent5 8" xfId="30756" hidden="1" xr:uid="{00000000-0005-0000-0000-00009F0C0000}"/>
    <cellStyle name="20% - Accent5 8" xfId="33287" hidden="1" xr:uid="{00000000-0005-0000-0000-0000B50C0000}"/>
    <cellStyle name="20% - Accent5 8" xfId="32084" hidden="1" xr:uid="{00000000-0005-0000-0000-0000A80C0000}"/>
    <cellStyle name="20% - Accent5 8" xfId="31989" hidden="1" xr:uid="{00000000-0005-0000-0000-0000AD0C0000}"/>
    <cellStyle name="20% - Accent5 8" xfId="32239" hidden="1" xr:uid="{00000000-0005-0000-0000-0000AA0C0000}"/>
    <cellStyle name="20% - Accent5 8" xfId="29538" hidden="1" xr:uid="{00000000-0005-0000-0000-0000930C0000}"/>
    <cellStyle name="20% - Accent5 8" xfId="33961" hidden="1" xr:uid="{00000000-0005-0000-0000-0000BB0C0000}"/>
    <cellStyle name="20% - Accent5 8" xfId="32160" hidden="1" xr:uid="{00000000-0005-0000-0000-0000A90C0000}"/>
    <cellStyle name="20% - Accent5 8" xfId="25972" hidden="1" xr:uid="{00000000-0005-0000-0000-00008B0C0000}"/>
    <cellStyle name="20% - Accent5 8" xfId="28479" hidden="1" xr:uid="{00000000-0005-0000-0000-00008C0C0000}"/>
    <cellStyle name="20% - Accent5 8" xfId="31961" hidden="1" xr:uid="{00000000-0005-0000-0000-0000AC0C0000}"/>
    <cellStyle name="20% - Accent5 8" xfId="33365" hidden="1" xr:uid="{00000000-0005-0000-0000-0000B60C0000}"/>
    <cellStyle name="20% - Accent5 8" xfId="5689" hidden="1" xr:uid="{00000000-0005-0000-0000-00007C0C0000}"/>
    <cellStyle name="20% - Accent5 8" xfId="5981" hidden="1" xr:uid="{00000000-0005-0000-0000-00007D0C0000}"/>
    <cellStyle name="20% - Accent5 8" xfId="32833" hidden="1" xr:uid="{00000000-0005-0000-0000-0000B00C0000}"/>
    <cellStyle name="20% - Accent5 8" xfId="31499" hidden="1" xr:uid="{00000000-0005-0000-0000-0000A70C0000}"/>
    <cellStyle name="20% - Accent5 8" xfId="32912" hidden="1" xr:uid="{00000000-0005-0000-0000-0000B10C0000}"/>
    <cellStyle name="20% - Accent5 8" xfId="33548" hidden="1" xr:uid="{00000000-0005-0000-0000-0000B70C0000}"/>
    <cellStyle name="20% - Accent5 8" xfId="28553" hidden="1" xr:uid="{00000000-0005-0000-0000-00008D0C0000}"/>
    <cellStyle name="20% - Accent5 8" xfId="33702" hidden="1" xr:uid="{00000000-0005-0000-0000-0000B90C0000}"/>
    <cellStyle name="20% - Accent5 8" xfId="30120" hidden="1" xr:uid="{00000000-0005-0000-0000-0000990C0000}"/>
    <cellStyle name="20% - Accent5 8" xfId="31421" hidden="1" xr:uid="{00000000-0005-0000-0000-0000A60C0000}"/>
    <cellStyle name="20% - Accent5 8" xfId="33624" hidden="1" xr:uid="{00000000-0005-0000-0000-0000B80C0000}"/>
    <cellStyle name="20% - Accent5 8" xfId="29368" hidden="1" xr:uid="{00000000-0005-0000-0000-0000910C0000}"/>
    <cellStyle name="20% - Accent5 8" xfId="29447" hidden="1" xr:uid="{00000000-0005-0000-0000-0000920C0000}"/>
    <cellStyle name="20% - Accent5 8" xfId="7032" hidden="1" xr:uid="{00000000-0005-0000-0000-0000790C0000}"/>
    <cellStyle name="20% - Accent5 8" xfId="29169" hidden="1" xr:uid="{00000000-0005-0000-0000-0000940C0000}"/>
    <cellStyle name="20% - Accent5 8" xfId="29197" hidden="1" xr:uid="{00000000-0005-0000-0000-0000950C0000}"/>
    <cellStyle name="20% - Accent5 8" xfId="32330" hidden="1" xr:uid="{00000000-0005-0000-0000-0000AB0C0000}"/>
    <cellStyle name="20% - Accent5 8" xfId="29963" hidden="1" xr:uid="{00000000-0005-0000-0000-0000970C0000}"/>
    <cellStyle name="20% - Accent5 8" xfId="30041" hidden="1" xr:uid="{00000000-0005-0000-0000-0000980C0000}"/>
    <cellStyle name="20% - Accent5 8" xfId="22806" hidden="1" xr:uid="{00000000-0005-0000-0000-0000880C0000}"/>
    <cellStyle name="20% - Accent5 8" xfId="29079" hidden="1" xr:uid="{00000000-0005-0000-0000-00009A0C0000}"/>
    <cellStyle name="20% - Accent5 8" xfId="29748" hidden="1" xr:uid="{00000000-0005-0000-0000-00009B0C0000}"/>
    <cellStyle name="20% - Accent5 8" xfId="33885" hidden="1" xr:uid="{00000000-0005-0000-0000-0000BA0C0000}"/>
    <cellStyle name="20% - Accent5 8" xfId="30495" hidden="1" xr:uid="{00000000-0005-0000-0000-00009D0C0000}"/>
    <cellStyle name="20% - Accent5 8" xfId="30573" hidden="1" xr:uid="{00000000-0005-0000-0000-00009E0C0000}"/>
    <cellStyle name="20% - Accent5 8" xfId="1141" hidden="1" xr:uid="{00000000-0005-0000-0000-0000760C0000}"/>
    <cellStyle name="20% - Accent5 8" xfId="30832" hidden="1" xr:uid="{00000000-0005-0000-0000-0000A00C0000}"/>
    <cellStyle name="20% - Accent5 8" xfId="30910" hidden="1" xr:uid="{00000000-0005-0000-0000-0000A10C0000}"/>
    <cellStyle name="20% - Accent5 8" xfId="31345" hidden="1" xr:uid="{00000000-0005-0000-0000-0000A50C0000}"/>
    <cellStyle name="20% - Accent5 8" xfId="31169" hidden="1" xr:uid="{00000000-0005-0000-0000-0000A30C0000}"/>
    <cellStyle name="20% - Accent5 8" xfId="31271" hidden="1" xr:uid="{00000000-0005-0000-0000-0000A40C0000}"/>
    <cellStyle name="20% - Accent5 8" xfId="5031" hidden="1" xr:uid="{00000000-0005-0000-0000-0000820C0000}"/>
    <cellStyle name="20% - Accent5 8" xfId="13812" hidden="1" xr:uid="{00000000-0005-0000-0000-0000800C0000}"/>
    <cellStyle name="20% - Accent5 8" xfId="14463" hidden="1" xr:uid="{00000000-0005-0000-0000-0000810C0000}"/>
    <cellStyle name="20% - Accent5 8" xfId="33211" hidden="1" xr:uid="{00000000-0005-0000-0000-0000B40C0000}"/>
    <cellStyle name="20% - Accent5 8" xfId="31871" hidden="1" xr:uid="{00000000-0005-0000-0000-0000B20C0000}"/>
    <cellStyle name="20% - Accent5 8" xfId="32540" hidden="1" xr:uid="{00000000-0005-0000-0000-0000B30C0000}"/>
    <cellStyle name="20% - Accent5 8" xfId="13146" hidden="1" xr:uid="{00000000-0005-0000-0000-00007E0C0000}"/>
    <cellStyle name="20% - Accent5 8" xfId="31093" hidden="1" xr:uid="{00000000-0005-0000-0000-0000A20C0000}"/>
    <cellStyle name="20% - Accent5 8" xfId="13470" hidden="1" xr:uid="{00000000-0005-0000-0000-00007F0C0000}"/>
    <cellStyle name="20% - Accent5 8" xfId="19553" hidden="1" xr:uid="{00000000-0005-0000-0000-0000850C0000}"/>
    <cellStyle name="20% - Accent5 8" xfId="25648" hidden="1" xr:uid="{00000000-0005-0000-0000-00008A0C0000}"/>
    <cellStyle name="20% - Accent5 8" xfId="22480" hidden="1" xr:uid="{00000000-0005-0000-0000-0000870C0000}"/>
    <cellStyle name="20% - Accent5 8" xfId="29887" hidden="1" xr:uid="{00000000-0005-0000-0000-0000960C0000}"/>
    <cellStyle name="20% - Accent5 8" xfId="495" hidden="1" xr:uid="{00000000-0005-0000-0000-0000740C0000}"/>
    <cellStyle name="20% - Accent5 8" xfId="19895" hidden="1" xr:uid="{00000000-0005-0000-0000-0000860C0000}"/>
    <cellStyle name="20% - Accent5 8" xfId="28629" hidden="1" xr:uid="{00000000-0005-0000-0000-00008E0C0000}"/>
    <cellStyle name="20% - Accent5 8" xfId="28707" hidden="1" xr:uid="{00000000-0005-0000-0000-00008F0C0000}"/>
    <cellStyle name="20% - Accent5 8" xfId="23148" hidden="1" xr:uid="{00000000-0005-0000-0000-0000890C0000}"/>
    <cellStyle name="20% - Accent5 8" xfId="1483" hidden="1" xr:uid="{00000000-0005-0000-0000-0000770C0000}"/>
    <cellStyle name="20% - Accent5 8" xfId="32679" hidden="1" xr:uid="{00000000-0005-0000-0000-0000AE0C0000}"/>
    <cellStyle name="20% - Accent5 8" xfId="32755" hidden="1" xr:uid="{00000000-0005-0000-0000-0000AF0C0000}"/>
    <cellStyle name="20% - Accent5 8" xfId="7377" hidden="1" xr:uid="{00000000-0005-0000-0000-00007A0C0000}"/>
    <cellStyle name="20% - Accent5 8" xfId="19227" hidden="1" xr:uid="{00000000-0005-0000-0000-0000840C0000}"/>
    <cellStyle name="20% - Accent5 8" xfId="8135" hidden="1" xr:uid="{00000000-0005-0000-0000-00007B0C0000}"/>
    <cellStyle name="20% - Accent5 8" xfId="6707" hidden="1" xr:uid="{00000000-0005-0000-0000-0000780C0000}"/>
    <cellStyle name="20% - Accent5 8" xfId="29292" hidden="1" xr:uid="{00000000-0005-0000-0000-0000900C0000}"/>
    <cellStyle name="20% - Accent5 8" xfId="11433" hidden="1" xr:uid="{00000000-0005-0000-0000-0000830C0000}"/>
    <cellStyle name="20% - Accent5 8" xfId="817" hidden="1" xr:uid="{00000000-0005-0000-0000-0000750C0000}"/>
    <cellStyle name="20% - Accent5 8" xfId="30419" hidden="1" xr:uid="{00000000-0005-0000-0000-00009C0C0000}"/>
    <cellStyle name="20% - Accent5 9" xfId="32252" hidden="1" xr:uid="{00000000-0005-0000-0000-0000F20C0000}"/>
    <cellStyle name="20% - Accent5 9" xfId="32097" hidden="1" xr:uid="{00000000-0005-0000-0000-0000F00C0000}"/>
    <cellStyle name="20% - Accent5 9" xfId="32173" hidden="1" xr:uid="{00000000-0005-0000-0000-0000F10C0000}"/>
    <cellStyle name="20% - Accent5 9" xfId="32358" hidden="1" xr:uid="{00000000-0005-0000-0000-0000F30C0000}"/>
    <cellStyle name="20% - Accent5 9" xfId="5536" hidden="1" xr:uid="{00000000-0005-0000-0000-0000C40C0000}"/>
    <cellStyle name="20% - Accent5 9" xfId="31512" hidden="1" xr:uid="{00000000-0005-0000-0000-0000EF0C0000}"/>
    <cellStyle name="20% - Accent5 9" xfId="32692" hidden="1" xr:uid="{00000000-0005-0000-0000-0000F60C0000}"/>
    <cellStyle name="20% - Accent5 9" xfId="29226" hidden="1" xr:uid="{00000000-0005-0000-0000-0000DD0C0000}"/>
    <cellStyle name="20% - Accent5 9" xfId="25686" hidden="1" xr:uid="{00000000-0005-0000-0000-0000D20C0000}"/>
    <cellStyle name="20% - Accent5 9" xfId="32929" hidden="1" xr:uid="{00000000-0005-0000-0000-0000F90C0000}"/>
    <cellStyle name="20% - Accent5 9" xfId="7413" hidden="1" xr:uid="{00000000-0005-0000-0000-0000C20C0000}"/>
    <cellStyle name="20% - Accent5 9" xfId="33224" hidden="1" xr:uid="{00000000-0005-0000-0000-0000FC0C0000}"/>
    <cellStyle name="20% - Accent5 9" xfId="6181" hidden="1" xr:uid="{00000000-0005-0000-0000-0000C50C0000}"/>
    <cellStyle name="20% - Accent5 9" xfId="31284" hidden="1" xr:uid="{00000000-0005-0000-0000-0000EC0C0000}"/>
    <cellStyle name="20% - Accent5 9" xfId="33561" hidden="1" xr:uid="{00000000-0005-0000-0000-0000FF0C0000}"/>
    <cellStyle name="20% - Accent5 9" xfId="13505" hidden="1" xr:uid="{00000000-0005-0000-0000-0000C70C0000}"/>
    <cellStyle name="20% - Accent5 9" xfId="33974" hidden="1" xr:uid="{00000000-0005-0000-0000-0000030D0000}"/>
    <cellStyle name="20% - Accent5 9" xfId="33715" hidden="1" xr:uid="{00000000-0005-0000-0000-0000010D0000}"/>
    <cellStyle name="20% - Accent5 9" xfId="33898" hidden="1" xr:uid="{00000000-0005-0000-0000-0000020D0000}"/>
    <cellStyle name="20% - Accent5 9" xfId="33378" hidden="1" xr:uid="{00000000-0005-0000-0000-0000FE0C0000}"/>
    <cellStyle name="20% - Accent5 9" xfId="28492" hidden="1" xr:uid="{00000000-0005-0000-0000-0000D40C0000}"/>
    <cellStyle name="20% - Accent5 9" xfId="33637" hidden="1" xr:uid="{00000000-0005-0000-0000-0000000D0000}"/>
    <cellStyle name="20% - Accent5 9" xfId="28720" hidden="1" xr:uid="{00000000-0005-0000-0000-0000D70C0000}"/>
    <cellStyle name="20% - Accent5 9" xfId="29566" hidden="1" xr:uid="{00000000-0005-0000-0000-0000DB0C0000}"/>
    <cellStyle name="20% - Accent5 9" xfId="29460" hidden="1" xr:uid="{00000000-0005-0000-0000-0000DA0C0000}"/>
    <cellStyle name="20% - Accent5 9" xfId="7067" hidden="1" xr:uid="{00000000-0005-0000-0000-0000C10C0000}"/>
    <cellStyle name="20% - Accent5 9" xfId="29146" hidden="1" xr:uid="{00000000-0005-0000-0000-0000DC0C0000}"/>
    <cellStyle name="20% - Accent5 9" xfId="29976" hidden="1" xr:uid="{00000000-0005-0000-0000-0000DF0C0000}"/>
    <cellStyle name="20% - Accent5 9" xfId="29900" hidden="1" xr:uid="{00000000-0005-0000-0000-0000DE0C0000}"/>
    <cellStyle name="20% - Accent5 9" xfId="31938" hidden="1" xr:uid="{00000000-0005-0000-0000-0000F40C0000}"/>
    <cellStyle name="20% - Accent5 9" xfId="30054" hidden="1" xr:uid="{00000000-0005-0000-0000-0000E00C0000}"/>
    <cellStyle name="20% - Accent5 9" xfId="29189" hidden="1" xr:uid="{00000000-0005-0000-0000-0000E30C0000}"/>
    <cellStyle name="20% - Accent5 9" xfId="29005" hidden="1" xr:uid="{00000000-0005-0000-0000-0000E20C0000}"/>
    <cellStyle name="20% - Accent5 9" xfId="23183" hidden="1" xr:uid="{00000000-0005-0000-0000-0000D10C0000}"/>
    <cellStyle name="20% - Accent5 9" xfId="30508" hidden="1" xr:uid="{00000000-0005-0000-0000-0000E50C0000}"/>
    <cellStyle name="20% - Accent5 9" xfId="30769" hidden="1" xr:uid="{00000000-0005-0000-0000-0000E70C0000}"/>
    <cellStyle name="20% - Accent5 9" xfId="30586" hidden="1" xr:uid="{00000000-0005-0000-0000-0000E60C0000}"/>
    <cellStyle name="20% - Accent5 9" xfId="28566" hidden="1" xr:uid="{00000000-0005-0000-0000-0000D50C0000}"/>
    <cellStyle name="20% - Accent5 9" xfId="30923" hidden="1" xr:uid="{00000000-0005-0000-0000-0000E90C0000}"/>
    <cellStyle name="20% - Accent5 9" xfId="31182" hidden="1" xr:uid="{00000000-0005-0000-0000-0000EB0C0000}"/>
    <cellStyle name="20% - Accent5 9" xfId="31106" hidden="1" xr:uid="{00000000-0005-0000-0000-0000EA0C0000}"/>
    <cellStyle name="20% - Accent5 9" xfId="29381" hidden="1" xr:uid="{00000000-0005-0000-0000-0000D90C0000}"/>
    <cellStyle name="20% - Accent5 9" xfId="31358" hidden="1" xr:uid="{00000000-0005-0000-0000-0000ED0C0000}"/>
    <cellStyle name="20% - Accent5 9" xfId="13847" hidden="1" xr:uid="{00000000-0005-0000-0000-0000C80C0000}"/>
    <cellStyle name="20% - Accent5 9" xfId="30432" hidden="1" xr:uid="{00000000-0005-0000-0000-0000E40C0000}"/>
    <cellStyle name="20% - Accent5 9" xfId="31434" hidden="1" xr:uid="{00000000-0005-0000-0000-0000EE0C0000}"/>
    <cellStyle name="20% - Accent5 9" xfId="4460" hidden="1" xr:uid="{00000000-0005-0000-0000-0000CA0C0000}"/>
    <cellStyle name="20% - Accent5 9" xfId="31981" hidden="1" xr:uid="{00000000-0005-0000-0000-0000FB0C0000}"/>
    <cellStyle name="20% - Accent5 9" xfId="30845" hidden="1" xr:uid="{00000000-0005-0000-0000-0000E80C0000}"/>
    <cellStyle name="20% - Accent5 9" xfId="5927" hidden="1" xr:uid="{00000000-0005-0000-0000-0000CB0C0000}"/>
    <cellStyle name="20% - Accent5 9" xfId="33300" hidden="1" xr:uid="{00000000-0005-0000-0000-0000FD0C0000}"/>
    <cellStyle name="20% - Accent5 9" xfId="22519" hidden="1" xr:uid="{00000000-0005-0000-0000-0000CF0C0000}"/>
    <cellStyle name="20% - Accent5 9" xfId="19588" hidden="1" xr:uid="{00000000-0005-0000-0000-0000CD0C0000}"/>
    <cellStyle name="20% - Accent5 9" xfId="19930" hidden="1" xr:uid="{00000000-0005-0000-0000-0000CE0C0000}"/>
    <cellStyle name="20% - Accent5 9" xfId="22841" hidden="1" xr:uid="{00000000-0005-0000-0000-0000D00C0000}"/>
    <cellStyle name="20% - Accent5 9" xfId="32768" hidden="1" xr:uid="{00000000-0005-0000-0000-0000F70C0000}"/>
    <cellStyle name="20% - Accent5 9" xfId="19266" hidden="1" xr:uid="{00000000-0005-0000-0000-0000CC0C0000}"/>
    <cellStyle name="20% - Accent5 9" xfId="26007" hidden="1" xr:uid="{00000000-0005-0000-0000-0000D30C0000}"/>
    <cellStyle name="20% - Accent5 9" xfId="30137" hidden="1" xr:uid="{00000000-0005-0000-0000-0000E10C0000}"/>
    <cellStyle name="20% - Accent5 9" xfId="28642" hidden="1" xr:uid="{00000000-0005-0000-0000-0000D60C0000}"/>
    <cellStyle name="20% - Accent5 9" xfId="8496" hidden="1" xr:uid="{00000000-0005-0000-0000-0000C30C0000}"/>
    <cellStyle name="20% - Accent5 9" xfId="29305" hidden="1" xr:uid="{00000000-0005-0000-0000-0000D80C0000}"/>
    <cellStyle name="20% - Accent5 9" xfId="32018" hidden="1" xr:uid="{00000000-0005-0000-0000-0000F50C0000}"/>
    <cellStyle name="20% - Accent5 9" xfId="13184" hidden="1" xr:uid="{00000000-0005-0000-0000-0000C60C0000}"/>
    <cellStyle name="20% - Accent5 9" xfId="32846" hidden="1" xr:uid="{00000000-0005-0000-0000-0000F80C0000}"/>
    <cellStyle name="20% - Accent5 9" xfId="14771" hidden="1" xr:uid="{00000000-0005-0000-0000-0000C90C0000}"/>
    <cellStyle name="20% - Accent5 9" xfId="6745" hidden="1" xr:uid="{00000000-0005-0000-0000-0000C00C0000}"/>
    <cellStyle name="20% - Accent5 9" xfId="31797" hidden="1" xr:uid="{00000000-0005-0000-0000-0000FA0C0000}"/>
    <cellStyle name="20% - Accent5 9" xfId="531" hidden="1" xr:uid="{00000000-0005-0000-0000-0000BC0C0000}"/>
    <cellStyle name="20% - Accent5 9" xfId="855" hidden="1" xr:uid="{00000000-0005-0000-0000-0000BD0C0000}"/>
    <cellStyle name="20% - Accent5 9" xfId="1176" hidden="1" xr:uid="{00000000-0005-0000-0000-0000BE0C0000}"/>
    <cellStyle name="20% - Accent5 9" xfId="1518" hidden="1" xr:uid="{00000000-0005-0000-0000-0000BF0C0000}"/>
    <cellStyle name="20% - Accent6" xfId="4171" builtinId="50" hidden="1" customBuiltin="1"/>
    <cellStyle name="20% - Accent6" xfId="16899" builtinId="50" hidden="1" customBuiltin="1"/>
    <cellStyle name="20% - Accent6" xfId="16978" builtinId="50" hidden="1" customBuiltin="1"/>
    <cellStyle name="20% - Accent6" xfId="14042" builtinId="50" hidden="1" customBuiltin="1"/>
    <cellStyle name="20% - Accent6" xfId="14587" builtinId="50" hidden="1" customBuiltin="1"/>
    <cellStyle name="20% - Accent6" xfId="10295" builtinId="50" hidden="1" customBuiltin="1"/>
    <cellStyle name="20% - Accent6" xfId="4432" builtinId="50" hidden="1" customBuiltin="1"/>
    <cellStyle name="20% - Accent6" xfId="8857" builtinId="50" hidden="1" customBuiltin="1"/>
    <cellStyle name="20% - Accent6" xfId="8245" builtinId="50" hidden="1" customBuiltin="1"/>
    <cellStyle name="20% - Accent6" xfId="6159" builtinId="50" hidden="1" customBuiltin="1"/>
    <cellStyle name="20% - Accent6" xfId="4086" builtinId="50" hidden="1" customBuiltin="1"/>
    <cellStyle name="20% - Accent6" xfId="8424" builtinId="50" hidden="1" customBuiltin="1"/>
    <cellStyle name="20% - Accent6" xfId="8383" builtinId="50" hidden="1" customBuiltin="1"/>
    <cellStyle name="20% - Accent6" xfId="16534" builtinId="50" hidden="1" customBuiltin="1"/>
    <cellStyle name="20% - Accent6" xfId="7872" builtinId="50" hidden="1" customBuiltin="1"/>
    <cellStyle name="20% - Accent6" xfId="13935" builtinId="50" hidden="1" customBuiltin="1"/>
    <cellStyle name="20% - Accent6" xfId="13987" builtinId="50" hidden="1" customBuiltin="1"/>
    <cellStyle name="20% - Accent6" xfId="5714" builtinId="50" hidden="1" customBuiltin="1"/>
    <cellStyle name="20% - Accent6" xfId="18240" builtinId="50" hidden="1" customBuiltin="1"/>
    <cellStyle name="20% - Accent6" xfId="10727" builtinId="50" hidden="1" customBuiltin="1"/>
    <cellStyle name="20% - Accent6" xfId="14552" builtinId="50" hidden="1" customBuiltin="1"/>
    <cellStyle name="20% - Accent6" xfId="10850" builtinId="50" hidden="1" customBuiltin="1"/>
    <cellStyle name="20% - Accent6" xfId="16876" builtinId="50" hidden="1" customBuiltin="1"/>
    <cellStyle name="20% - Accent6" xfId="20048" builtinId="50" hidden="1" customBuiltin="1"/>
    <cellStyle name="20% - Accent6" xfId="21509" builtinId="50" hidden="1" customBuiltin="1"/>
    <cellStyle name="20% - Accent6" xfId="14095" builtinId="50" hidden="1" customBuiltin="1"/>
    <cellStyle name="20% - Accent6" xfId="4036" builtinId="50" hidden="1" customBuiltin="1"/>
    <cellStyle name="20% - Accent6" xfId="4268" builtinId="50" hidden="1" customBuiltin="1"/>
    <cellStyle name="20% - Accent6" xfId="10689" builtinId="50" hidden="1" customBuiltin="1"/>
    <cellStyle name="20% - Accent6" xfId="10775" builtinId="50" hidden="1" customBuiltin="1"/>
    <cellStyle name="20% - Accent6" xfId="7637" builtinId="50" hidden="1" customBuiltin="1"/>
    <cellStyle name="20% - Accent6" xfId="4070" builtinId="50" hidden="1" customBuiltin="1"/>
    <cellStyle name="20% - Accent6" xfId="8285" builtinId="50" hidden="1" customBuiltin="1"/>
    <cellStyle name="20% - Accent6" xfId="5571" builtinId="50" hidden="1" customBuiltin="1"/>
    <cellStyle name="20% - Accent6" xfId="5543" builtinId="50" hidden="1" customBuiltin="1"/>
    <cellStyle name="20% - Accent6" xfId="5041" builtinId="50" hidden="1" customBuiltin="1"/>
    <cellStyle name="20% - Accent6" xfId="5310" builtinId="50" hidden="1" customBuiltin="1"/>
    <cellStyle name="20% - Accent6" xfId="5592" builtinId="50" hidden="1" customBuiltin="1"/>
    <cellStyle name="20% - Accent6" xfId="4074" builtinId="50" hidden="1" customBuiltin="1"/>
    <cellStyle name="20% - Accent6" xfId="271" builtinId="50" hidden="1" customBuiltin="1"/>
    <cellStyle name="20% - Accent6" xfId="342" builtinId="50" hidden="1" customBuiltin="1"/>
    <cellStyle name="20% - Accent6" xfId="377" builtinId="50" hidden="1" customBuiltin="1"/>
    <cellStyle name="20% - Accent6" xfId="3928" builtinId="50" hidden="1" customBuiltin="1"/>
    <cellStyle name="20% - Accent6" xfId="3962" builtinId="50" hidden="1" customBuiltin="1"/>
    <cellStyle name="20% - Accent6" xfId="308" builtinId="50" hidden="1" customBuiltin="1"/>
    <cellStyle name="20% - Accent6" xfId="3999" builtinId="50" hidden="1" customBuiltin="1"/>
    <cellStyle name="20% - Accent6" xfId="200" builtinId="50" hidden="1" customBuiltin="1"/>
    <cellStyle name="20% - Accent6" xfId="234" builtinId="50" hidden="1" customBuiltin="1"/>
    <cellStyle name="20% - Accent6" xfId="82" builtinId="50" hidden="1" customBuiltin="1"/>
    <cellStyle name="20% - Accent6" xfId="116" builtinId="50" hidden="1" customBuiltin="1"/>
    <cellStyle name="20% - Accent6" xfId="158" builtinId="50" hidden="1" customBuiltin="1"/>
    <cellStyle name="20% - Accent6" xfId="41" builtinId="50" hidden="1" customBuiltin="1"/>
    <cellStyle name="20% - Accent6" xfId="34191" builtinId="50" customBuiltin="1"/>
    <cellStyle name="20% - Accent6 10" xfId="29026" hidden="1" xr:uid="{00000000-0005-0000-0000-00005F0D0000}"/>
    <cellStyle name="20% - Accent6 10" xfId="30847" hidden="1" xr:uid="{00000000-0005-0000-0000-0000640D0000}"/>
    <cellStyle name="20% - Accent6 10" xfId="32254" hidden="1" xr:uid="{00000000-0005-0000-0000-00006E0D0000}"/>
    <cellStyle name="20% - Accent6 10" xfId="33302" hidden="1" xr:uid="{00000000-0005-0000-0000-0000790D0000}"/>
    <cellStyle name="20% - Accent6 10" xfId="31184" hidden="1" xr:uid="{00000000-0005-0000-0000-0000670D0000}"/>
    <cellStyle name="20% - Accent6 10" xfId="32355" hidden="1" xr:uid="{00000000-0005-0000-0000-00006F0D0000}"/>
    <cellStyle name="20% - Accent6 10" xfId="32770" hidden="1" xr:uid="{00000000-0005-0000-0000-0000730D0000}"/>
    <cellStyle name="20% - Accent6 10" xfId="32848" hidden="1" xr:uid="{00000000-0005-0000-0000-0000740D0000}"/>
    <cellStyle name="20% - Accent6 10" xfId="32926" hidden="1" xr:uid="{00000000-0005-0000-0000-0000750D0000}"/>
    <cellStyle name="20% - Accent6 10" xfId="32344" hidden="1" xr:uid="{00000000-0005-0000-0000-0000760D0000}"/>
    <cellStyle name="20% - Accent6 10" xfId="31818" hidden="1" xr:uid="{00000000-0005-0000-0000-0000770D0000}"/>
    <cellStyle name="20% - Accent6 10" xfId="30510" hidden="1" xr:uid="{00000000-0005-0000-0000-0000610D0000}"/>
    <cellStyle name="20% - Accent6 10" xfId="33226" hidden="1" xr:uid="{00000000-0005-0000-0000-0000780D0000}"/>
    <cellStyle name="20% - Accent6 10" xfId="29219" hidden="1" xr:uid="{00000000-0005-0000-0000-0000590D0000}"/>
    <cellStyle name="20% - Accent6 10" xfId="33900" hidden="1" xr:uid="{00000000-0005-0000-0000-00007E0D0000}"/>
    <cellStyle name="20% - Accent6 10" xfId="29462" hidden="1" xr:uid="{00000000-0005-0000-0000-0000560D0000}"/>
    <cellStyle name="20% - Accent6 10" xfId="33717" hidden="1" xr:uid="{00000000-0005-0000-0000-00007D0D0000}"/>
    <cellStyle name="20% - Accent6 10" xfId="28568" hidden="1" xr:uid="{00000000-0005-0000-0000-0000510D0000}"/>
    <cellStyle name="20% - Accent6 10" xfId="28722" hidden="1" xr:uid="{00000000-0005-0000-0000-0000530D0000}"/>
    <cellStyle name="20% - Accent6 10" xfId="29552" hidden="1" xr:uid="{00000000-0005-0000-0000-00005E0D0000}"/>
    <cellStyle name="20% - Accent6 10" xfId="14685" hidden="1" xr:uid="{00000000-0005-0000-0000-0000450D0000}"/>
    <cellStyle name="20% - Accent6 10" xfId="19934" hidden="1" xr:uid="{00000000-0005-0000-0000-00004A0D0000}"/>
    <cellStyle name="20% - Accent6 10" xfId="29307" hidden="1" xr:uid="{00000000-0005-0000-0000-0000540D0000}"/>
    <cellStyle name="20% - Accent6 10" xfId="19592" hidden="1" xr:uid="{00000000-0005-0000-0000-0000490D0000}"/>
    <cellStyle name="20% - Accent6 10" xfId="33563" hidden="1" xr:uid="{00000000-0005-0000-0000-00007B0D0000}"/>
    <cellStyle name="20% - Accent6 10" xfId="29383" hidden="1" xr:uid="{00000000-0005-0000-0000-0000550D0000}"/>
    <cellStyle name="20% - Accent6 10" xfId="30925" hidden="1" xr:uid="{00000000-0005-0000-0000-0000650D0000}"/>
    <cellStyle name="20% - Accent6 10" xfId="33380" hidden="1" xr:uid="{00000000-0005-0000-0000-00007A0D0000}"/>
    <cellStyle name="20% - Accent6 10" xfId="29978" hidden="1" xr:uid="{00000000-0005-0000-0000-00005B0D0000}"/>
    <cellStyle name="20% - Accent6 10" xfId="4653" hidden="1" xr:uid="{00000000-0005-0000-0000-0000470D0000}"/>
    <cellStyle name="20% - Accent6 10" xfId="33976" hidden="1" xr:uid="{00000000-0005-0000-0000-00007F0D0000}"/>
    <cellStyle name="20% - Accent6 10" xfId="6749" hidden="1" xr:uid="{00000000-0005-0000-0000-00003C0D0000}"/>
    <cellStyle name="20% - Accent6 10" xfId="30056" hidden="1" xr:uid="{00000000-0005-0000-0000-00005C0D0000}"/>
    <cellStyle name="20% - Accent6 10" xfId="32099" hidden="1" xr:uid="{00000000-0005-0000-0000-00006C0D0000}"/>
    <cellStyle name="20% - Accent6 10" xfId="1522" hidden="1" xr:uid="{00000000-0005-0000-0000-00003B0D0000}"/>
    <cellStyle name="20% - Accent6 10" xfId="30588" hidden="1" xr:uid="{00000000-0005-0000-0000-0000620D0000}"/>
    <cellStyle name="20% - Accent6 10" xfId="33639" hidden="1" xr:uid="{00000000-0005-0000-0000-00007C0D0000}"/>
    <cellStyle name="20% - Accent6 10" xfId="535" hidden="1" xr:uid="{00000000-0005-0000-0000-0000380D0000}"/>
    <cellStyle name="20% - Accent6 10" xfId="32011" hidden="1" xr:uid="{00000000-0005-0000-0000-0000710D0000}"/>
    <cellStyle name="20% - Accent6 10" xfId="30771" hidden="1" xr:uid="{00000000-0005-0000-0000-0000630D0000}"/>
    <cellStyle name="20% - Accent6 10" xfId="22523" hidden="1" xr:uid="{00000000-0005-0000-0000-00004B0D0000}"/>
    <cellStyle name="20% - Accent6 10" xfId="31916" hidden="1" xr:uid="{00000000-0005-0000-0000-0000700D0000}"/>
    <cellStyle name="20% - Accent6 10" xfId="31360" hidden="1" xr:uid="{00000000-0005-0000-0000-0000690D0000}"/>
    <cellStyle name="20% - Accent6 10" xfId="7071" hidden="1" xr:uid="{00000000-0005-0000-0000-00003D0D0000}"/>
    <cellStyle name="20% - Accent6 10" xfId="32175" hidden="1" xr:uid="{00000000-0005-0000-0000-00006D0D0000}"/>
    <cellStyle name="20% - Accent6 10" xfId="28494" hidden="1" xr:uid="{00000000-0005-0000-0000-0000500D0000}"/>
    <cellStyle name="20% - Accent6 10" xfId="31436" hidden="1" xr:uid="{00000000-0005-0000-0000-00006A0D0000}"/>
    <cellStyle name="20% - Accent6 10" xfId="28644" hidden="1" xr:uid="{00000000-0005-0000-0000-0000520D0000}"/>
    <cellStyle name="20% - Accent6 10" xfId="26011" hidden="1" xr:uid="{00000000-0005-0000-0000-00004F0D0000}"/>
    <cellStyle name="20% - Accent6 10" xfId="19270" hidden="1" xr:uid="{00000000-0005-0000-0000-0000480D0000}"/>
    <cellStyle name="20% - Accent6 10" xfId="32694" hidden="1" xr:uid="{00000000-0005-0000-0000-0000720D0000}"/>
    <cellStyle name="20% - Accent6 10" xfId="22845" hidden="1" xr:uid="{00000000-0005-0000-0000-00004C0D0000}"/>
    <cellStyle name="20% - Accent6 10" xfId="29563" hidden="1" xr:uid="{00000000-0005-0000-0000-0000570D0000}"/>
    <cellStyle name="20% - Accent6 10" xfId="31108" hidden="1" xr:uid="{00000000-0005-0000-0000-0000660D0000}"/>
    <cellStyle name="20% - Accent6 10" xfId="31514" hidden="1" xr:uid="{00000000-0005-0000-0000-00006B0D0000}"/>
    <cellStyle name="20% - Accent6 10" xfId="23187" hidden="1" xr:uid="{00000000-0005-0000-0000-00004D0D0000}"/>
    <cellStyle name="20% - Accent6 10" xfId="13851" hidden="1" xr:uid="{00000000-0005-0000-0000-0000440D0000}"/>
    <cellStyle name="20% - Accent6 10" xfId="8269" hidden="1" xr:uid="{00000000-0005-0000-0000-0000460D0000}"/>
    <cellStyle name="20% - Accent6 10" xfId="25690" hidden="1" xr:uid="{00000000-0005-0000-0000-00004E0D0000}"/>
    <cellStyle name="20% - Accent6 10" xfId="7417" hidden="1" xr:uid="{00000000-0005-0000-0000-00003E0D0000}"/>
    <cellStyle name="20% - Accent6 10" xfId="8400" hidden="1" xr:uid="{00000000-0005-0000-0000-00003F0D0000}"/>
    <cellStyle name="20% - Accent6 10" xfId="5394" hidden="1" xr:uid="{00000000-0005-0000-0000-0000400D0000}"/>
    <cellStyle name="20% - Accent6 10" xfId="6133" hidden="1" xr:uid="{00000000-0005-0000-0000-0000410D0000}"/>
    <cellStyle name="20% - Accent6 10" xfId="13188" hidden="1" xr:uid="{00000000-0005-0000-0000-0000420D0000}"/>
    <cellStyle name="20% - Accent6 10" xfId="29902" hidden="1" xr:uid="{00000000-0005-0000-0000-00005A0D0000}"/>
    <cellStyle name="20% - Accent6 10" xfId="31286" hidden="1" xr:uid="{00000000-0005-0000-0000-0000680D0000}"/>
    <cellStyle name="20% - Accent6 10" xfId="13509" hidden="1" xr:uid="{00000000-0005-0000-0000-0000430D0000}"/>
    <cellStyle name="20% - Accent6 10" xfId="30434" hidden="1" xr:uid="{00000000-0005-0000-0000-0000600D0000}"/>
    <cellStyle name="20% - Accent6 10" xfId="1180" hidden="1" xr:uid="{00000000-0005-0000-0000-00003A0D0000}"/>
    <cellStyle name="20% - Accent6 10" xfId="30134" hidden="1" xr:uid="{00000000-0005-0000-0000-00005D0D0000}"/>
    <cellStyle name="20% - Accent6 10" xfId="859" hidden="1" xr:uid="{00000000-0005-0000-0000-0000390D0000}"/>
    <cellStyle name="20% - Accent6 10" xfId="29124" hidden="1" xr:uid="{00000000-0005-0000-0000-0000580D0000}"/>
    <cellStyle name="20% - Accent6 11" xfId="29396" hidden="1" xr:uid="{00000000-0005-0000-0000-00009D0D0000}"/>
    <cellStyle name="20% - Accent6 11" xfId="31449" hidden="1" xr:uid="{00000000-0005-0000-0000-0000B20D0000}"/>
    <cellStyle name="20% - Accent6 11" xfId="32267" hidden="1" xr:uid="{00000000-0005-0000-0000-0000B60D0000}"/>
    <cellStyle name="20% - Accent6 11" xfId="31880" hidden="1" xr:uid="{00000000-0005-0000-0000-0000BE0D0000}"/>
    <cellStyle name="20% - Accent6 11" xfId="29320" hidden="1" xr:uid="{00000000-0005-0000-0000-00009C0D0000}"/>
    <cellStyle name="20% - Accent6 11" xfId="32898" hidden="1" xr:uid="{00000000-0005-0000-0000-0000BD0D0000}"/>
    <cellStyle name="20% - Accent6 11" xfId="31121" hidden="1" xr:uid="{00000000-0005-0000-0000-0000AE0D0000}"/>
    <cellStyle name="20% - Accent6 11" xfId="32496" hidden="1" xr:uid="{00000000-0005-0000-0000-0000BF0D0000}"/>
    <cellStyle name="20% - Accent6 11" xfId="33730" hidden="1" xr:uid="{00000000-0005-0000-0000-0000C50D0000}"/>
    <cellStyle name="20% - Accent6 11" xfId="29518" hidden="1" xr:uid="{00000000-0005-0000-0000-00009F0D0000}"/>
    <cellStyle name="20% - Accent6 11" xfId="32310" hidden="1" xr:uid="{00000000-0005-0000-0000-0000B70D0000}"/>
    <cellStyle name="20% - Accent6 11" xfId="31373" hidden="1" xr:uid="{00000000-0005-0000-0000-0000B10D0000}"/>
    <cellStyle name="20% - Accent6 11" xfId="29224" hidden="1" xr:uid="{00000000-0005-0000-0000-0000A10D0000}"/>
    <cellStyle name="20% - Accent6 11" xfId="32861" hidden="1" xr:uid="{00000000-0005-0000-0000-0000BC0D0000}"/>
    <cellStyle name="20% - Accent6 11" xfId="28965" hidden="1" xr:uid="{00000000-0005-0000-0000-0000A00D0000}"/>
    <cellStyle name="20% - Accent6 11" xfId="33989" hidden="1" xr:uid="{00000000-0005-0000-0000-0000C70D0000}"/>
    <cellStyle name="20% - Accent6 11" xfId="32112" hidden="1" xr:uid="{00000000-0005-0000-0000-0000B40D0000}"/>
    <cellStyle name="20% - Accent6 11" xfId="31757" hidden="1" xr:uid="{00000000-0005-0000-0000-0000B80D0000}"/>
    <cellStyle name="20% - Accent6 11" xfId="33652" hidden="1" xr:uid="{00000000-0005-0000-0000-0000C40D0000}"/>
    <cellStyle name="20% - Accent6 11" xfId="33576" hidden="1" xr:uid="{00000000-0005-0000-0000-0000C30D0000}"/>
    <cellStyle name="20% - Accent6 11" xfId="29475" hidden="1" xr:uid="{00000000-0005-0000-0000-00009E0D0000}"/>
    <cellStyle name="20% - Accent6 11" xfId="32016" hidden="1" xr:uid="{00000000-0005-0000-0000-0000B90D0000}"/>
    <cellStyle name="20% - Accent6 11" xfId="31197" hidden="1" xr:uid="{00000000-0005-0000-0000-0000AF0D0000}"/>
    <cellStyle name="20% - Accent6 11" xfId="28735" hidden="1" xr:uid="{00000000-0005-0000-0000-00009B0D0000}"/>
    <cellStyle name="20% - Accent6 11" xfId="31527" hidden="1" xr:uid="{00000000-0005-0000-0000-0000B30D0000}"/>
    <cellStyle name="20% - Accent6 11" xfId="29991" hidden="1" xr:uid="{00000000-0005-0000-0000-0000A30D0000}"/>
    <cellStyle name="20% - Accent6 11" xfId="33239" hidden="1" xr:uid="{00000000-0005-0000-0000-0000C00D0000}"/>
    <cellStyle name="20% - Accent6 11" xfId="7107" hidden="1" xr:uid="{00000000-0005-0000-0000-0000850D0000}"/>
    <cellStyle name="20% - Accent6 11" xfId="6785" hidden="1" xr:uid="{00000000-0005-0000-0000-0000840D0000}"/>
    <cellStyle name="20% - Accent6 11" xfId="29704" hidden="1" xr:uid="{00000000-0005-0000-0000-0000A70D0000}"/>
    <cellStyle name="20% - Accent6 11" xfId="28581" hidden="1" xr:uid="{00000000-0005-0000-0000-0000990D0000}"/>
    <cellStyle name="20% - Accent6 11" xfId="10695" hidden="1" xr:uid="{00000000-0005-0000-0000-00008F0D0000}"/>
    <cellStyle name="20% - Accent6 11" xfId="30069" hidden="1" xr:uid="{00000000-0005-0000-0000-0000A40D0000}"/>
    <cellStyle name="20% - Accent6 11" xfId="22560" hidden="1" xr:uid="{00000000-0005-0000-0000-0000930D0000}"/>
    <cellStyle name="20% - Accent6 11" xfId="30860" hidden="1" xr:uid="{00000000-0005-0000-0000-0000AC0D0000}"/>
    <cellStyle name="20% - Accent6 11" xfId="13545" hidden="1" xr:uid="{00000000-0005-0000-0000-00008B0D0000}"/>
    <cellStyle name="20% - Accent6 11" xfId="32783" hidden="1" xr:uid="{00000000-0005-0000-0000-0000BB0D0000}"/>
    <cellStyle name="20% - Accent6 11" xfId="32707" hidden="1" xr:uid="{00000000-0005-0000-0000-0000BA0D0000}"/>
    <cellStyle name="20% - Accent6 11" xfId="31299" hidden="1" xr:uid="{00000000-0005-0000-0000-0000B00D0000}"/>
    <cellStyle name="20% - Accent6 11" xfId="29915" hidden="1" xr:uid="{00000000-0005-0000-0000-0000A20D0000}"/>
    <cellStyle name="20% - Accent6 11" xfId="33913" hidden="1" xr:uid="{00000000-0005-0000-0000-0000C60D0000}"/>
    <cellStyle name="20% - Accent6 11" xfId="30938" hidden="1" xr:uid="{00000000-0005-0000-0000-0000AD0D0000}"/>
    <cellStyle name="20% - Accent6 11" xfId="33315" hidden="1" xr:uid="{00000000-0005-0000-0000-0000C10D0000}"/>
    <cellStyle name="20% - Accent6 11" xfId="32188" hidden="1" xr:uid="{00000000-0005-0000-0000-0000B50D0000}"/>
    <cellStyle name="20% - Accent6 11" xfId="33393" hidden="1" xr:uid="{00000000-0005-0000-0000-0000C20D0000}"/>
    <cellStyle name="20% - Accent6 11" xfId="7453" hidden="1" xr:uid="{00000000-0005-0000-0000-0000860D0000}"/>
    <cellStyle name="20% - Accent6 11" xfId="28657" hidden="1" xr:uid="{00000000-0005-0000-0000-00009A0D0000}"/>
    <cellStyle name="20% - Accent6 11" xfId="19307" hidden="1" xr:uid="{00000000-0005-0000-0000-0000900D0000}"/>
    <cellStyle name="20% - Accent6 11" xfId="30784" hidden="1" xr:uid="{00000000-0005-0000-0000-0000AB0D0000}"/>
    <cellStyle name="20% - Accent6 11" xfId="1216" hidden="1" xr:uid="{00000000-0005-0000-0000-0000820D0000}"/>
    <cellStyle name="20% - Accent6 11" xfId="14172" hidden="1" xr:uid="{00000000-0005-0000-0000-00008D0D0000}"/>
    <cellStyle name="20% - Accent6 11" xfId="13887" hidden="1" xr:uid="{00000000-0005-0000-0000-00008C0D0000}"/>
    <cellStyle name="20% - Accent6 11" xfId="23223" hidden="1" xr:uid="{00000000-0005-0000-0000-0000950D0000}"/>
    <cellStyle name="20% - Accent6 11" xfId="1558" hidden="1" xr:uid="{00000000-0005-0000-0000-0000830D0000}"/>
    <cellStyle name="20% - Accent6 11" xfId="29088" hidden="1" xr:uid="{00000000-0005-0000-0000-0000A60D0000}"/>
    <cellStyle name="20% - Accent6 11" xfId="19970" hidden="1" xr:uid="{00000000-0005-0000-0000-0000920D0000}"/>
    <cellStyle name="20% - Accent6 11" xfId="28507" hidden="1" xr:uid="{00000000-0005-0000-0000-0000980D0000}"/>
    <cellStyle name="20% - Accent6 11" xfId="25726" hidden="1" xr:uid="{00000000-0005-0000-0000-0000960D0000}"/>
    <cellStyle name="20% - Accent6 11" xfId="6178" hidden="1" xr:uid="{00000000-0005-0000-0000-0000890D0000}"/>
    <cellStyle name="20% - Accent6 11" xfId="30106" hidden="1" xr:uid="{00000000-0005-0000-0000-0000A50D0000}"/>
    <cellStyle name="20% - Accent6 11" xfId="3887" hidden="1" xr:uid="{00000000-0005-0000-0000-0000880D0000}"/>
    <cellStyle name="20% - Accent6 11" xfId="5126" hidden="1" xr:uid="{00000000-0005-0000-0000-00008E0D0000}"/>
    <cellStyle name="20% - Accent6 11" xfId="13224" hidden="1" xr:uid="{00000000-0005-0000-0000-00008A0D0000}"/>
    <cellStyle name="20% - Accent6 11" xfId="895" hidden="1" xr:uid="{00000000-0005-0000-0000-0000810D0000}"/>
    <cellStyle name="20% - Accent6 11" xfId="30447" hidden="1" xr:uid="{00000000-0005-0000-0000-0000A80D0000}"/>
    <cellStyle name="20% - Accent6 11" xfId="26047" hidden="1" xr:uid="{00000000-0005-0000-0000-0000970D0000}"/>
    <cellStyle name="20% - Accent6 11" xfId="19628" hidden="1" xr:uid="{00000000-0005-0000-0000-0000910D0000}"/>
    <cellStyle name="20% - Accent6 11" xfId="30601" hidden="1" xr:uid="{00000000-0005-0000-0000-0000AA0D0000}"/>
    <cellStyle name="20% - Accent6 11" xfId="7794" hidden="1" xr:uid="{00000000-0005-0000-0000-0000870D0000}"/>
    <cellStyle name="20% - Accent6 11" xfId="30523" hidden="1" xr:uid="{00000000-0005-0000-0000-0000A90D0000}"/>
    <cellStyle name="20% - Accent6 11" xfId="571" hidden="1" xr:uid="{00000000-0005-0000-0000-0000800D0000}"/>
    <cellStyle name="20% - Accent6 11" xfId="22881" hidden="1" xr:uid="{00000000-0005-0000-0000-0000940D0000}"/>
    <cellStyle name="20% - Accent6 12" xfId="28748" hidden="1" xr:uid="{00000000-0005-0000-0000-0000E30D0000}"/>
    <cellStyle name="20% - Accent6 12" xfId="28520" hidden="1" xr:uid="{00000000-0005-0000-0000-0000E00D0000}"/>
    <cellStyle name="20% - Accent6 12" xfId="20004" hidden="1" xr:uid="{00000000-0005-0000-0000-0000DA0D0000}"/>
    <cellStyle name="20% - Accent6 12" xfId="33328" hidden="1" xr:uid="{00000000-0005-0000-0000-0000090E0000}"/>
    <cellStyle name="20% - Accent6 12" xfId="33406" hidden="1" xr:uid="{00000000-0005-0000-0000-00000A0E0000}"/>
    <cellStyle name="20% - Accent6 12" xfId="33590" hidden="1" xr:uid="{00000000-0005-0000-0000-00000B0E0000}"/>
    <cellStyle name="20% - Accent6 12" xfId="33665" hidden="1" xr:uid="{00000000-0005-0000-0000-00000C0E0000}"/>
    <cellStyle name="20% - Accent6 12" xfId="32796" hidden="1" xr:uid="{00000000-0005-0000-0000-0000030E0000}"/>
    <cellStyle name="20% - Accent6 12" xfId="32874" hidden="1" xr:uid="{00000000-0005-0000-0000-0000040E0000}"/>
    <cellStyle name="20% - Accent6 12" xfId="32923" hidden="1" xr:uid="{00000000-0005-0000-0000-0000050E0000}"/>
    <cellStyle name="20% - Accent6 12" xfId="32038" hidden="1" xr:uid="{00000000-0005-0000-0000-0000060E0000}"/>
    <cellStyle name="20% - Accent6 12" xfId="31809" hidden="1" xr:uid="{00000000-0005-0000-0000-0000070E0000}"/>
    <cellStyle name="20% - Accent6 12" xfId="33253" hidden="1" xr:uid="{00000000-0005-0000-0000-0000080E0000}"/>
    <cellStyle name="20% - Accent6 12" xfId="30082" hidden="1" xr:uid="{00000000-0005-0000-0000-0000EC0D0000}"/>
    <cellStyle name="20% - Accent6 12" xfId="29017" hidden="1" xr:uid="{00000000-0005-0000-0000-0000EF0D0000}"/>
    <cellStyle name="20% - Accent6 12" xfId="31312" hidden="1" xr:uid="{00000000-0005-0000-0000-0000F80D0000}"/>
    <cellStyle name="20% - Accent6 12" xfId="6300" hidden="1" xr:uid="{00000000-0005-0000-0000-0000D60D0000}"/>
    <cellStyle name="20% - Accent6 12" xfId="29488" hidden="1" xr:uid="{00000000-0005-0000-0000-0000E60D0000}"/>
    <cellStyle name="20% - Accent6 12" xfId="29147" hidden="1" xr:uid="{00000000-0005-0000-0000-0000E90D0000}"/>
    <cellStyle name="20% - Accent6 12" xfId="29557" hidden="1" xr:uid="{00000000-0005-0000-0000-0000E70D0000}"/>
    <cellStyle name="20% - Accent6 12" xfId="29929" hidden="1" xr:uid="{00000000-0005-0000-0000-0000EA0D0000}"/>
    <cellStyle name="20% - Accent6 12" xfId="28971" hidden="1" xr:uid="{00000000-0005-0000-0000-0000E80D0000}"/>
    <cellStyle name="20% - Accent6 12" xfId="31210" hidden="1" xr:uid="{00000000-0005-0000-0000-0000F70D0000}"/>
    <cellStyle name="20% - Accent6 12" xfId="930" hidden="1" xr:uid="{00000000-0005-0000-0000-0000C90D0000}"/>
    <cellStyle name="20% - Accent6 12" xfId="31387" hidden="1" xr:uid="{00000000-0005-0000-0000-0000F90D0000}"/>
    <cellStyle name="20% - Accent6 12" xfId="31135" hidden="1" xr:uid="{00000000-0005-0000-0000-0000F60D0000}"/>
    <cellStyle name="20% - Accent6 12" xfId="30461" hidden="1" xr:uid="{00000000-0005-0000-0000-0000F00D0000}"/>
    <cellStyle name="20% - Accent6 12" xfId="33927" hidden="1" xr:uid="{00000000-0005-0000-0000-00000E0E0000}"/>
    <cellStyle name="20% - Accent6 12" xfId="30536" hidden="1" xr:uid="{00000000-0005-0000-0000-0000F10D0000}"/>
    <cellStyle name="20% - Accent6 12" xfId="30873" hidden="1" xr:uid="{00000000-0005-0000-0000-0000F40D0000}"/>
    <cellStyle name="20% - Accent6 12" xfId="30614" hidden="1" xr:uid="{00000000-0005-0000-0000-0000F20D0000}"/>
    <cellStyle name="20% - Accent6 12" xfId="30951" hidden="1" xr:uid="{00000000-0005-0000-0000-0000F50D0000}"/>
    <cellStyle name="20% - Accent6 12" xfId="30798" hidden="1" xr:uid="{00000000-0005-0000-0000-0000F30D0000}"/>
    <cellStyle name="20% - Accent6 12" xfId="4564" hidden="1" xr:uid="{00000000-0005-0000-0000-0000D70D0000}"/>
    <cellStyle name="20% - Accent6 12" xfId="31939" hidden="1" xr:uid="{00000000-0005-0000-0000-0000010E0000}"/>
    <cellStyle name="20% - Accent6 12" xfId="19662" hidden="1" xr:uid="{00000000-0005-0000-0000-0000D90D0000}"/>
    <cellStyle name="20% - Accent6 12" xfId="28670" hidden="1" xr:uid="{00000000-0005-0000-0000-0000E20D0000}"/>
    <cellStyle name="20% - Accent6 12" xfId="31540" hidden="1" xr:uid="{00000000-0005-0000-0000-0000FB0D0000}"/>
    <cellStyle name="20% - Accent6 12" xfId="1250" hidden="1" xr:uid="{00000000-0005-0000-0000-0000CA0D0000}"/>
    <cellStyle name="20% - Accent6 12" xfId="32126" hidden="1" xr:uid="{00000000-0005-0000-0000-0000FC0D0000}"/>
    <cellStyle name="20% - Accent6 12" xfId="32280" hidden="1" xr:uid="{00000000-0005-0000-0000-0000FE0D0000}"/>
    <cellStyle name="20% - Accent6 12" xfId="32201" hidden="1" xr:uid="{00000000-0005-0000-0000-0000FD0D0000}"/>
    <cellStyle name="20% - Accent6 12" xfId="14656" hidden="1" xr:uid="{00000000-0005-0000-0000-0000D50D0000}"/>
    <cellStyle name="20% - Accent6 12" xfId="32349" hidden="1" xr:uid="{00000000-0005-0000-0000-0000FF0D0000}"/>
    <cellStyle name="20% - Accent6 12" xfId="34002" hidden="1" xr:uid="{00000000-0005-0000-0000-00000F0E0000}"/>
    <cellStyle name="20% - Accent6 12" xfId="28595" hidden="1" xr:uid="{00000000-0005-0000-0000-0000E10D0000}"/>
    <cellStyle name="20% - Accent6 12" xfId="29334" hidden="1" xr:uid="{00000000-0005-0000-0000-0000E40D0000}"/>
    <cellStyle name="20% - Accent6 12" xfId="30131" hidden="1" xr:uid="{00000000-0005-0000-0000-0000ED0D0000}"/>
    <cellStyle name="20% - Accent6 12" xfId="605" hidden="1" xr:uid="{00000000-0005-0000-0000-0000C80D0000}"/>
    <cellStyle name="20% - Accent6 12" xfId="22595" hidden="1" xr:uid="{00000000-0005-0000-0000-0000DB0D0000}"/>
    <cellStyle name="20% - Accent6 12" xfId="32721" hidden="1" xr:uid="{00000000-0005-0000-0000-0000020E0000}"/>
    <cellStyle name="20% - Accent6 12" xfId="22915" hidden="1" xr:uid="{00000000-0005-0000-0000-0000DC0D0000}"/>
    <cellStyle name="20% - Accent6 12" xfId="25761" hidden="1" xr:uid="{00000000-0005-0000-0000-0000DE0D0000}"/>
    <cellStyle name="20% - Accent6 12" xfId="23257" hidden="1" xr:uid="{00000000-0005-0000-0000-0000DD0D0000}"/>
    <cellStyle name="20% - Accent6 12" xfId="33743" hidden="1" xr:uid="{00000000-0005-0000-0000-00000D0E0000}"/>
    <cellStyle name="20% - Accent6 12" xfId="26081" hidden="1" xr:uid="{00000000-0005-0000-0000-0000DF0D0000}"/>
    <cellStyle name="20% - Accent6 12" xfId="29246" hidden="1" xr:uid="{00000000-0005-0000-0000-0000EE0D0000}"/>
    <cellStyle name="20% - Accent6 12" xfId="30004" hidden="1" xr:uid="{00000000-0005-0000-0000-0000EB0D0000}"/>
    <cellStyle name="20% - Accent6 12" xfId="29409" hidden="1" xr:uid="{00000000-0005-0000-0000-0000E50D0000}"/>
    <cellStyle name="20% - Accent6 12" xfId="13921" hidden="1" xr:uid="{00000000-0005-0000-0000-0000D40D0000}"/>
    <cellStyle name="20% - Accent6 12" xfId="1592" hidden="1" xr:uid="{00000000-0005-0000-0000-0000CB0D0000}"/>
    <cellStyle name="20% - Accent6 12" xfId="6820" hidden="1" xr:uid="{00000000-0005-0000-0000-0000CC0D0000}"/>
    <cellStyle name="20% - Accent6 12" xfId="7141" hidden="1" xr:uid="{00000000-0005-0000-0000-0000CD0D0000}"/>
    <cellStyle name="20% - Accent6 12" xfId="7487" hidden="1" xr:uid="{00000000-0005-0000-0000-0000CE0D0000}"/>
    <cellStyle name="20% - Accent6 12" xfId="8362" hidden="1" xr:uid="{00000000-0005-0000-0000-0000CF0D0000}"/>
    <cellStyle name="20% - Accent6 12" xfId="4110" hidden="1" xr:uid="{00000000-0005-0000-0000-0000D00D0000}"/>
    <cellStyle name="20% - Accent6 12" xfId="5547" hidden="1" xr:uid="{00000000-0005-0000-0000-0000D10D0000}"/>
    <cellStyle name="20% - Accent6 12" xfId="13259" hidden="1" xr:uid="{00000000-0005-0000-0000-0000D20D0000}"/>
    <cellStyle name="20% - Accent6 12" xfId="13579" hidden="1" xr:uid="{00000000-0005-0000-0000-0000D30D0000}"/>
    <cellStyle name="20% - Accent6 12" xfId="31763" hidden="1" xr:uid="{00000000-0005-0000-0000-0000000E0000}"/>
    <cellStyle name="20% - Accent6 12" xfId="31462" hidden="1" xr:uid="{00000000-0005-0000-0000-0000FA0D0000}"/>
    <cellStyle name="20% - Accent6 12" xfId="19342" hidden="1" xr:uid="{00000000-0005-0000-0000-0000D80D0000}"/>
    <cellStyle name="20% - Accent6 13" xfId="30651" hidden="1" xr:uid="{00000000-0005-0000-0000-00001E0E0000}"/>
    <cellStyle name="20% - Accent6 13" xfId="30988" hidden="1" xr:uid="{00000000-0005-0000-0000-00001F0E0000}"/>
    <cellStyle name="20% - Accent6 13" xfId="31553" hidden="1" xr:uid="{00000000-0005-0000-0000-0000200E0000}"/>
    <cellStyle name="20% - Accent6 13" xfId="31668" hidden="1" xr:uid="{00000000-0005-0000-0000-0000210E0000}"/>
    <cellStyle name="20% - Accent6 13" xfId="32391" hidden="1" xr:uid="{00000000-0005-0000-0000-0000220E0000}"/>
    <cellStyle name="20% - Accent6 13" xfId="32564" hidden="1" xr:uid="{00000000-0005-0000-0000-0000230E0000}"/>
    <cellStyle name="20% - Accent6 13" xfId="32957" hidden="1" xr:uid="{00000000-0005-0000-0000-0000240E0000}"/>
    <cellStyle name="20% - Accent6 13" xfId="33105" hidden="1" xr:uid="{00000000-0005-0000-0000-0000250E0000}"/>
    <cellStyle name="20% - Accent6 13" xfId="33443" hidden="1" xr:uid="{00000000-0005-0000-0000-0000260E0000}"/>
    <cellStyle name="20% - Accent6 13" xfId="33780" hidden="1" xr:uid="{00000000-0005-0000-0000-0000270E0000}"/>
    <cellStyle name="20% - Accent6 13" xfId="24591" hidden="1" xr:uid="{00000000-0005-0000-0000-0000170E0000}"/>
    <cellStyle name="20% - Accent6 13" xfId="28761" hidden="1" xr:uid="{00000000-0005-0000-0000-0000180E0000}"/>
    <cellStyle name="20% - Accent6 13" xfId="28876" hidden="1" xr:uid="{00000000-0005-0000-0000-0000190E0000}"/>
    <cellStyle name="20% - Accent6 13" xfId="29599" hidden="1" xr:uid="{00000000-0005-0000-0000-00001A0E0000}"/>
    <cellStyle name="20% - Accent6 13" xfId="29772" hidden="1" xr:uid="{00000000-0005-0000-0000-00001B0E0000}"/>
    <cellStyle name="20% - Accent6 13" xfId="30165" hidden="1" xr:uid="{00000000-0005-0000-0000-00001C0E0000}"/>
    <cellStyle name="20% - Accent6 13" xfId="30313" hidden="1" xr:uid="{00000000-0005-0000-0000-00001D0E0000}"/>
    <cellStyle name="20% - Accent6 13" xfId="12032" hidden="1" xr:uid="{00000000-0005-0000-0000-0000130E0000}"/>
    <cellStyle name="20% - Accent6 13" xfId="15770" hidden="1" xr:uid="{00000000-0005-0000-0000-0000140E0000}"/>
    <cellStyle name="20% - Accent6 13" xfId="18138" hidden="1" xr:uid="{00000000-0005-0000-0000-0000150E0000}"/>
    <cellStyle name="20% - Accent6 13" xfId="21407" hidden="1" xr:uid="{00000000-0005-0000-0000-0000160E0000}"/>
    <cellStyle name="20% - Accent6 13" xfId="2893" hidden="1" xr:uid="{00000000-0005-0000-0000-0000110E0000}"/>
    <cellStyle name="20% - Accent6 13" xfId="9519" hidden="1" xr:uid="{00000000-0005-0000-0000-0000120E0000}"/>
    <cellStyle name="20% - Accent6 13" xfId="1627" hidden="1" xr:uid="{00000000-0005-0000-0000-0000100E0000}"/>
    <cellStyle name="20% - Accent6 3 2 3 2" xfId="30726" hidden="1" xr:uid="{00000000-0005-0000-0000-0000360E0000}"/>
    <cellStyle name="20% - Accent6 3 2 3 2" xfId="31063" hidden="1" xr:uid="{00000000-0005-0000-0000-0000370E0000}"/>
    <cellStyle name="20% - Accent6 3 2 3 2" xfId="31628" hidden="1" xr:uid="{00000000-0005-0000-0000-0000380E0000}"/>
    <cellStyle name="20% - Accent6 3 2 3 2" xfId="31743" hidden="1" xr:uid="{00000000-0005-0000-0000-0000390E0000}"/>
    <cellStyle name="20% - Accent6 3 2 3 2" xfId="32466" hidden="1" xr:uid="{00000000-0005-0000-0000-00003A0E0000}"/>
    <cellStyle name="20% - Accent6 3 2 3 2" xfId="32639" hidden="1" xr:uid="{00000000-0005-0000-0000-00003B0E0000}"/>
    <cellStyle name="20% - Accent6 3 2 3 2" xfId="33032" hidden="1" xr:uid="{00000000-0005-0000-0000-00003C0E0000}"/>
    <cellStyle name="20% - Accent6 3 2 3 2" xfId="33180" hidden="1" xr:uid="{00000000-0005-0000-0000-00003D0E0000}"/>
    <cellStyle name="20% - Accent6 3 2 3 2" xfId="33518" hidden="1" xr:uid="{00000000-0005-0000-0000-00003E0E0000}"/>
    <cellStyle name="20% - Accent6 3 2 3 2" xfId="33855" hidden="1" xr:uid="{00000000-0005-0000-0000-00003F0E0000}"/>
    <cellStyle name="20% - Accent6 3 2 3 2" xfId="24667" hidden="1" xr:uid="{00000000-0005-0000-0000-00002F0E0000}"/>
    <cellStyle name="20% - Accent6 3 2 3 2" xfId="28836" hidden="1" xr:uid="{00000000-0005-0000-0000-0000300E0000}"/>
    <cellStyle name="20% - Accent6 3 2 3 2" xfId="28951" hidden="1" xr:uid="{00000000-0005-0000-0000-0000310E0000}"/>
    <cellStyle name="20% - Accent6 3 2 3 2" xfId="29674" hidden="1" xr:uid="{00000000-0005-0000-0000-0000320E0000}"/>
    <cellStyle name="20% - Accent6 3 2 3 2" xfId="29847" hidden="1" xr:uid="{00000000-0005-0000-0000-0000330E0000}"/>
    <cellStyle name="20% - Accent6 3 2 3 2" xfId="30240" hidden="1" xr:uid="{00000000-0005-0000-0000-0000340E0000}"/>
    <cellStyle name="20% - Accent6 3 2 3 2" xfId="30388" hidden="1" xr:uid="{00000000-0005-0000-0000-0000350E0000}"/>
    <cellStyle name="20% - Accent6 3 2 3 2" xfId="12108" hidden="1" xr:uid="{00000000-0005-0000-0000-00002B0E0000}"/>
    <cellStyle name="20% - Accent6 3 2 3 2" xfId="15846" hidden="1" xr:uid="{00000000-0005-0000-0000-00002C0E0000}"/>
    <cellStyle name="20% - Accent6 3 2 3 2" xfId="18214" hidden="1" xr:uid="{00000000-0005-0000-0000-00002D0E0000}"/>
    <cellStyle name="20% - Accent6 3 2 3 2" xfId="21483" hidden="1" xr:uid="{00000000-0005-0000-0000-00002E0E0000}"/>
    <cellStyle name="20% - Accent6 3 2 3 2" xfId="2969" hidden="1" xr:uid="{00000000-0005-0000-0000-0000290E0000}"/>
    <cellStyle name="20% - Accent6 3 2 3 2" xfId="9595" hidden="1" xr:uid="{00000000-0005-0000-0000-00002A0E0000}"/>
    <cellStyle name="20% - Accent6 3 2 3 2" xfId="1703" hidden="1" xr:uid="{00000000-0005-0000-0000-0000280E0000}"/>
    <cellStyle name="20% - Accent6 3 2 4 2" xfId="30687" hidden="1" xr:uid="{00000000-0005-0000-0000-00004E0E0000}"/>
    <cellStyle name="20% - Accent6 3 2 4 2" xfId="31024" hidden="1" xr:uid="{00000000-0005-0000-0000-00004F0E0000}"/>
    <cellStyle name="20% - Accent6 3 2 4 2" xfId="31589" hidden="1" xr:uid="{00000000-0005-0000-0000-0000500E0000}"/>
    <cellStyle name="20% - Accent6 3 2 4 2" xfId="31704" hidden="1" xr:uid="{00000000-0005-0000-0000-0000510E0000}"/>
    <cellStyle name="20% - Accent6 3 2 4 2" xfId="32427" hidden="1" xr:uid="{00000000-0005-0000-0000-0000520E0000}"/>
    <cellStyle name="20% - Accent6 3 2 4 2" xfId="32600" hidden="1" xr:uid="{00000000-0005-0000-0000-0000530E0000}"/>
    <cellStyle name="20% - Accent6 3 2 4 2" xfId="32993" hidden="1" xr:uid="{00000000-0005-0000-0000-0000540E0000}"/>
    <cellStyle name="20% - Accent6 3 2 4 2" xfId="33141" hidden="1" xr:uid="{00000000-0005-0000-0000-0000550E0000}"/>
    <cellStyle name="20% - Accent6 3 2 4 2" xfId="33479" hidden="1" xr:uid="{00000000-0005-0000-0000-0000560E0000}"/>
    <cellStyle name="20% - Accent6 3 2 4 2" xfId="33816" hidden="1" xr:uid="{00000000-0005-0000-0000-0000570E0000}"/>
    <cellStyle name="20% - Accent6 3 2 4 2" xfId="24628" hidden="1" xr:uid="{00000000-0005-0000-0000-0000470E0000}"/>
    <cellStyle name="20% - Accent6 3 2 4 2" xfId="28797" hidden="1" xr:uid="{00000000-0005-0000-0000-0000480E0000}"/>
    <cellStyle name="20% - Accent6 3 2 4 2" xfId="28912" hidden="1" xr:uid="{00000000-0005-0000-0000-0000490E0000}"/>
    <cellStyle name="20% - Accent6 3 2 4 2" xfId="29635" hidden="1" xr:uid="{00000000-0005-0000-0000-00004A0E0000}"/>
    <cellStyle name="20% - Accent6 3 2 4 2" xfId="29808" hidden="1" xr:uid="{00000000-0005-0000-0000-00004B0E0000}"/>
    <cellStyle name="20% - Accent6 3 2 4 2" xfId="30201" hidden="1" xr:uid="{00000000-0005-0000-0000-00004C0E0000}"/>
    <cellStyle name="20% - Accent6 3 2 4 2" xfId="30349" hidden="1" xr:uid="{00000000-0005-0000-0000-00004D0E0000}"/>
    <cellStyle name="20% - Accent6 3 2 4 2" xfId="12069" hidden="1" xr:uid="{00000000-0005-0000-0000-0000430E0000}"/>
    <cellStyle name="20% - Accent6 3 2 4 2" xfId="15807" hidden="1" xr:uid="{00000000-0005-0000-0000-0000440E0000}"/>
    <cellStyle name="20% - Accent6 3 2 4 2" xfId="18175" hidden="1" xr:uid="{00000000-0005-0000-0000-0000450E0000}"/>
    <cellStyle name="20% - Accent6 3 2 4 2" xfId="21444" hidden="1" xr:uid="{00000000-0005-0000-0000-0000460E0000}"/>
    <cellStyle name="20% - Accent6 3 2 4 2" xfId="2930" hidden="1" xr:uid="{00000000-0005-0000-0000-0000410E0000}"/>
    <cellStyle name="20% - Accent6 3 2 4 2" xfId="9556" hidden="1" xr:uid="{00000000-0005-0000-0000-0000420E0000}"/>
    <cellStyle name="20% - Accent6 3 2 4 2" xfId="1664" hidden="1" xr:uid="{00000000-0005-0000-0000-0000400E0000}"/>
    <cellStyle name="20% - Accent6 3 3 3 2" xfId="30686" hidden="1" xr:uid="{00000000-0005-0000-0000-0000660E0000}"/>
    <cellStyle name="20% - Accent6 3 3 3 2" xfId="31023" hidden="1" xr:uid="{00000000-0005-0000-0000-0000670E0000}"/>
    <cellStyle name="20% - Accent6 3 3 3 2" xfId="31588" hidden="1" xr:uid="{00000000-0005-0000-0000-0000680E0000}"/>
    <cellStyle name="20% - Accent6 3 3 3 2" xfId="31703" hidden="1" xr:uid="{00000000-0005-0000-0000-0000690E0000}"/>
    <cellStyle name="20% - Accent6 3 3 3 2" xfId="32426" hidden="1" xr:uid="{00000000-0005-0000-0000-00006A0E0000}"/>
    <cellStyle name="20% - Accent6 3 3 3 2" xfId="32599" hidden="1" xr:uid="{00000000-0005-0000-0000-00006B0E0000}"/>
    <cellStyle name="20% - Accent6 3 3 3 2" xfId="32992" hidden="1" xr:uid="{00000000-0005-0000-0000-00006C0E0000}"/>
    <cellStyle name="20% - Accent6 3 3 3 2" xfId="33140" hidden="1" xr:uid="{00000000-0005-0000-0000-00006D0E0000}"/>
    <cellStyle name="20% - Accent6 3 3 3 2" xfId="33478" hidden="1" xr:uid="{00000000-0005-0000-0000-00006E0E0000}"/>
    <cellStyle name="20% - Accent6 3 3 3 2" xfId="33815" hidden="1" xr:uid="{00000000-0005-0000-0000-00006F0E0000}"/>
    <cellStyle name="20% - Accent6 3 3 3 2" xfId="24627" hidden="1" xr:uid="{00000000-0005-0000-0000-00005F0E0000}"/>
    <cellStyle name="20% - Accent6 3 3 3 2" xfId="28796" hidden="1" xr:uid="{00000000-0005-0000-0000-0000600E0000}"/>
    <cellStyle name="20% - Accent6 3 3 3 2" xfId="28911" hidden="1" xr:uid="{00000000-0005-0000-0000-0000610E0000}"/>
    <cellStyle name="20% - Accent6 3 3 3 2" xfId="29634" hidden="1" xr:uid="{00000000-0005-0000-0000-0000620E0000}"/>
    <cellStyle name="20% - Accent6 3 3 3 2" xfId="29807" hidden="1" xr:uid="{00000000-0005-0000-0000-0000630E0000}"/>
    <cellStyle name="20% - Accent6 3 3 3 2" xfId="30200" hidden="1" xr:uid="{00000000-0005-0000-0000-0000640E0000}"/>
    <cellStyle name="20% - Accent6 3 3 3 2" xfId="30348" hidden="1" xr:uid="{00000000-0005-0000-0000-0000650E0000}"/>
    <cellStyle name="20% - Accent6 3 3 3 2" xfId="12068" hidden="1" xr:uid="{00000000-0005-0000-0000-00005B0E0000}"/>
    <cellStyle name="20% - Accent6 3 3 3 2" xfId="15806" hidden="1" xr:uid="{00000000-0005-0000-0000-00005C0E0000}"/>
    <cellStyle name="20% - Accent6 3 3 3 2" xfId="18174" hidden="1" xr:uid="{00000000-0005-0000-0000-00005D0E0000}"/>
    <cellStyle name="20% - Accent6 3 3 3 2" xfId="21443" hidden="1" xr:uid="{00000000-0005-0000-0000-00005E0E0000}"/>
    <cellStyle name="20% - Accent6 3 3 3 2" xfId="2929" hidden="1" xr:uid="{00000000-0005-0000-0000-0000590E0000}"/>
    <cellStyle name="20% - Accent6 3 3 3 2" xfId="9555" hidden="1" xr:uid="{00000000-0005-0000-0000-00005A0E0000}"/>
    <cellStyle name="20% - Accent6 3 3 3 2" xfId="1663" hidden="1" xr:uid="{00000000-0005-0000-0000-0000580E0000}"/>
    <cellStyle name="20% - Accent6 4 2 3 2" xfId="30727" hidden="1" xr:uid="{00000000-0005-0000-0000-00007E0E0000}"/>
    <cellStyle name="20% - Accent6 4 2 3 2" xfId="31064" hidden="1" xr:uid="{00000000-0005-0000-0000-00007F0E0000}"/>
    <cellStyle name="20% - Accent6 4 2 3 2" xfId="31629" hidden="1" xr:uid="{00000000-0005-0000-0000-0000800E0000}"/>
    <cellStyle name="20% - Accent6 4 2 3 2" xfId="31744" hidden="1" xr:uid="{00000000-0005-0000-0000-0000810E0000}"/>
    <cellStyle name="20% - Accent6 4 2 3 2" xfId="32467" hidden="1" xr:uid="{00000000-0005-0000-0000-0000820E0000}"/>
    <cellStyle name="20% - Accent6 4 2 3 2" xfId="32640" hidden="1" xr:uid="{00000000-0005-0000-0000-0000830E0000}"/>
    <cellStyle name="20% - Accent6 4 2 3 2" xfId="33033" hidden="1" xr:uid="{00000000-0005-0000-0000-0000840E0000}"/>
    <cellStyle name="20% - Accent6 4 2 3 2" xfId="33181" hidden="1" xr:uid="{00000000-0005-0000-0000-0000850E0000}"/>
    <cellStyle name="20% - Accent6 4 2 3 2" xfId="33519" hidden="1" xr:uid="{00000000-0005-0000-0000-0000860E0000}"/>
    <cellStyle name="20% - Accent6 4 2 3 2" xfId="33856" hidden="1" xr:uid="{00000000-0005-0000-0000-0000870E0000}"/>
    <cellStyle name="20% - Accent6 4 2 3 2" xfId="24668" hidden="1" xr:uid="{00000000-0005-0000-0000-0000770E0000}"/>
    <cellStyle name="20% - Accent6 4 2 3 2" xfId="28837" hidden="1" xr:uid="{00000000-0005-0000-0000-0000780E0000}"/>
    <cellStyle name="20% - Accent6 4 2 3 2" xfId="28952" hidden="1" xr:uid="{00000000-0005-0000-0000-0000790E0000}"/>
    <cellStyle name="20% - Accent6 4 2 3 2" xfId="29675" hidden="1" xr:uid="{00000000-0005-0000-0000-00007A0E0000}"/>
    <cellStyle name="20% - Accent6 4 2 3 2" xfId="29848" hidden="1" xr:uid="{00000000-0005-0000-0000-00007B0E0000}"/>
    <cellStyle name="20% - Accent6 4 2 3 2" xfId="30241" hidden="1" xr:uid="{00000000-0005-0000-0000-00007C0E0000}"/>
    <cellStyle name="20% - Accent6 4 2 3 2" xfId="30389" hidden="1" xr:uid="{00000000-0005-0000-0000-00007D0E0000}"/>
    <cellStyle name="20% - Accent6 4 2 3 2" xfId="12109" hidden="1" xr:uid="{00000000-0005-0000-0000-0000730E0000}"/>
    <cellStyle name="20% - Accent6 4 2 3 2" xfId="15847" hidden="1" xr:uid="{00000000-0005-0000-0000-0000740E0000}"/>
    <cellStyle name="20% - Accent6 4 2 3 2" xfId="18215" hidden="1" xr:uid="{00000000-0005-0000-0000-0000750E0000}"/>
    <cellStyle name="20% - Accent6 4 2 3 2" xfId="21484" hidden="1" xr:uid="{00000000-0005-0000-0000-0000760E0000}"/>
    <cellStyle name="20% - Accent6 4 2 3 2" xfId="2970" hidden="1" xr:uid="{00000000-0005-0000-0000-0000710E0000}"/>
    <cellStyle name="20% - Accent6 4 2 3 2" xfId="9596" hidden="1" xr:uid="{00000000-0005-0000-0000-0000720E0000}"/>
    <cellStyle name="20% - Accent6 4 2 3 2" xfId="1704" hidden="1" xr:uid="{00000000-0005-0000-0000-0000700E0000}"/>
    <cellStyle name="20% - Accent6 4 2 4 2" xfId="30689" hidden="1" xr:uid="{00000000-0005-0000-0000-0000960E0000}"/>
    <cellStyle name="20% - Accent6 4 2 4 2" xfId="31026" hidden="1" xr:uid="{00000000-0005-0000-0000-0000970E0000}"/>
    <cellStyle name="20% - Accent6 4 2 4 2" xfId="31591" hidden="1" xr:uid="{00000000-0005-0000-0000-0000980E0000}"/>
    <cellStyle name="20% - Accent6 4 2 4 2" xfId="31706" hidden="1" xr:uid="{00000000-0005-0000-0000-0000990E0000}"/>
    <cellStyle name="20% - Accent6 4 2 4 2" xfId="32429" hidden="1" xr:uid="{00000000-0005-0000-0000-00009A0E0000}"/>
    <cellStyle name="20% - Accent6 4 2 4 2" xfId="32602" hidden="1" xr:uid="{00000000-0005-0000-0000-00009B0E0000}"/>
    <cellStyle name="20% - Accent6 4 2 4 2" xfId="32995" hidden="1" xr:uid="{00000000-0005-0000-0000-00009C0E0000}"/>
    <cellStyle name="20% - Accent6 4 2 4 2" xfId="33143" hidden="1" xr:uid="{00000000-0005-0000-0000-00009D0E0000}"/>
    <cellStyle name="20% - Accent6 4 2 4 2" xfId="33481" hidden="1" xr:uid="{00000000-0005-0000-0000-00009E0E0000}"/>
    <cellStyle name="20% - Accent6 4 2 4 2" xfId="33818" hidden="1" xr:uid="{00000000-0005-0000-0000-00009F0E0000}"/>
    <cellStyle name="20% - Accent6 4 2 4 2" xfId="24630" hidden="1" xr:uid="{00000000-0005-0000-0000-00008F0E0000}"/>
    <cellStyle name="20% - Accent6 4 2 4 2" xfId="28799" hidden="1" xr:uid="{00000000-0005-0000-0000-0000900E0000}"/>
    <cellStyle name="20% - Accent6 4 2 4 2" xfId="28914" hidden="1" xr:uid="{00000000-0005-0000-0000-0000910E0000}"/>
    <cellStyle name="20% - Accent6 4 2 4 2" xfId="29637" hidden="1" xr:uid="{00000000-0005-0000-0000-0000920E0000}"/>
    <cellStyle name="20% - Accent6 4 2 4 2" xfId="29810" hidden="1" xr:uid="{00000000-0005-0000-0000-0000930E0000}"/>
    <cellStyle name="20% - Accent6 4 2 4 2" xfId="30203" hidden="1" xr:uid="{00000000-0005-0000-0000-0000940E0000}"/>
    <cellStyle name="20% - Accent6 4 2 4 2" xfId="30351" hidden="1" xr:uid="{00000000-0005-0000-0000-0000950E0000}"/>
    <cellStyle name="20% - Accent6 4 2 4 2" xfId="12071" hidden="1" xr:uid="{00000000-0005-0000-0000-00008B0E0000}"/>
    <cellStyle name="20% - Accent6 4 2 4 2" xfId="15809" hidden="1" xr:uid="{00000000-0005-0000-0000-00008C0E0000}"/>
    <cellStyle name="20% - Accent6 4 2 4 2" xfId="18177" hidden="1" xr:uid="{00000000-0005-0000-0000-00008D0E0000}"/>
    <cellStyle name="20% - Accent6 4 2 4 2" xfId="21446" hidden="1" xr:uid="{00000000-0005-0000-0000-00008E0E0000}"/>
    <cellStyle name="20% - Accent6 4 2 4 2" xfId="2932" hidden="1" xr:uid="{00000000-0005-0000-0000-0000890E0000}"/>
    <cellStyle name="20% - Accent6 4 2 4 2" xfId="9558" hidden="1" xr:uid="{00000000-0005-0000-0000-00008A0E0000}"/>
    <cellStyle name="20% - Accent6 4 2 4 2" xfId="1666" hidden="1" xr:uid="{00000000-0005-0000-0000-0000880E0000}"/>
    <cellStyle name="20% - Accent6 4 3 3 2" xfId="30688" hidden="1" xr:uid="{00000000-0005-0000-0000-0000AE0E0000}"/>
    <cellStyle name="20% - Accent6 4 3 3 2" xfId="31025" hidden="1" xr:uid="{00000000-0005-0000-0000-0000AF0E0000}"/>
    <cellStyle name="20% - Accent6 4 3 3 2" xfId="31590" hidden="1" xr:uid="{00000000-0005-0000-0000-0000B00E0000}"/>
    <cellStyle name="20% - Accent6 4 3 3 2" xfId="31705" hidden="1" xr:uid="{00000000-0005-0000-0000-0000B10E0000}"/>
    <cellStyle name="20% - Accent6 4 3 3 2" xfId="32428" hidden="1" xr:uid="{00000000-0005-0000-0000-0000B20E0000}"/>
    <cellStyle name="20% - Accent6 4 3 3 2" xfId="32601" hidden="1" xr:uid="{00000000-0005-0000-0000-0000B30E0000}"/>
    <cellStyle name="20% - Accent6 4 3 3 2" xfId="32994" hidden="1" xr:uid="{00000000-0005-0000-0000-0000B40E0000}"/>
    <cellStyle name="20% - Accent6 4 3 3 2" xfId="33142" hidden="1" xr:uid="{00000000-0005-0000-0000-0000B50E0000}"/>
    <cellStyle name="20% - Accent6 4 3 3 2" xfId="33480" hidden="1" xr:uid="{00000000-0005-0000-0000-0000B60E0000}"/>
    <cellStyle name="20% - Accent6 4 3 3 2" xfId="33817" hidden="1" xr:uid="{00000000-0005-0000-0000-0000B70E0000}"/>
    <cellStyle name="20% - Accent6 4 3 3 2" xfId="24629" hidden="1" xr:uid="{00000000-0005-0000-0000-0000A70E0000}"/>
    <cellStyle name="20% - Accent6 4 3 3 2" xfId="28798" hidden="1" xr:uid="{00000000-0005-0000-0000-0000A80E0000}"/>
    <cellStyle name="20% - Accent6 4 3 3 2" xfId="28913" hidden="1" xr:uid="{00000000-0005-0000-0000-0000A90E0000}"/>
    <cellStyle name="20% - Accent6 4 3 3 2" xfId="29636" hidden="1" xr:uid="{00000000-0005-0000-0000-0000AA0E0000}"/>
    <cellStyle name="20% - Accent6 4 3 3 2" xfId="29809" hidden="1" xr:uid="{00000000-0005-0000-0000-0000AB0E0000}"/>
    <cellStyle name="20% - Accent6 4 3 3 2" xfId="30202" hidden="1" xr:uid="{00000000-0005-0000-0000-0000AC0E0000}"/>
    <cellStyle name="20% - Accent6 4 3 3 2" xfId="30350" hidden="1" xr:uid="{00000000-0005-0000-0000-0000AD0E0000}"/>
    <cellStyle name="20% - Accent6 4 3 3 2" xfId="12070" hidden="1" xr:uid="{00000000-0005-0000-0000-0000A30E0000}"/>
    <cellStyle name="20% - Accent6 4 3 3 2" xfId="15808" hidden="1" xr:uid="{00000000-0005-0000-0000-0000A40E0000}"/>
    <cellStyle name="20% - Accent6 4 3 3 2" xfId="18176" hidden="1" xr:uid="{00000000-0005-0000-0000-0000A50E0000}"/>
    <cellStyle name="20% - Accent6 4 3 3 2" xfId="21445" hidden="1" xr:uid="{00000000-0005-0000-0000-0000A60E0000}"/>
    <cellStyle name="20% - Accent6 4 3 3 2" xfId="2931" hidden="1" xr:uid="{00000000-0005-0000-0000-0000A10E0000}"/>
    <cellStyle name="20% - Accent6 4 3 3 2" xfId="9557" hidden="1" xr:uid="{00000000-0005-0000-0000-0000A20E0000}"/>
    <cellStyle name="20% - Accent6 4 3 3 2" xfId="1665" hidden="1" xr:uid="{00000000-0005-0000-0000-0000A00E0000}"/>
    <cellStyle name="20% - Accent6 5 2" xfId="30665" hidden="1" xr:uid="{00000000-0005-0000-0000-0000C60E0000}"/>
    <cellStyle name="20% - Accent6 5 2" xfId="31002" hidden="1" xr:uid="{00000000-0005-0000-0000-0000C70E0000}"/>
    <cellStyle name="20% - Accent6 5 2" xfId="31567" hidden="1" xr:uid="{00000000-0005-0000-0000-0000C80E0000}"/>
    <cellStyle name="20% - Accent6 5 2" xfId="31682" hidden="1" xr:uid="{00000000-0005-0000-0000-0000C90E0000}"/>
    <cellStyle name="20% - Accent6 5 2" xfId="32405" hidden="1" xr:uid="{00000000-0005-0000-0000-0000CA0E0000}"/>
    <cellStyle name="20% - Accent6 5 2" xfId="32578" hidden="1" xr:uid="{00000000-0005-0000-0000-0000CB0E0000}"/>
    <cellStyle name="20% - Accent6 5 2" xfId="32971" hidden="1" xr:uid="{00000000-0005-0000-0000-0000CC0E0000}"/>
    <cellStyle name="20% - Accent6 5 2" xfId="33119" hidden="1" xr:uid="{00000000-0005-0000-0000-0000CD0E0000}"/>
    <cellStyle name="20% - Accent6 5 2" xfId="33457" hidden="1" xr:uid="{00000000-0005-0000-0000-0000CE0E0000}"/>
    <cellStyle name="20% - Accent6 5 2" xfId="33794" hidden="1" xr:uid="{00000000-0005-0000-0000-0000CF0E0000}"/>
    <cellStyle name="20% - Accent6 5 2" xfId="24606" hidden="1" xr:uid="{00000000-0005-0000-0000-0000BF0E0000}"/>
    <cellStyle name="20% - Accent6 5 2" xfId="28775" hidden="1" xr:uid="{00000000-0005-0000-0000-0000C00E0000}"/>
    <cellStyle name="20% - Accent6 5 2" xfId="28890" hidden="1" xr:uid="{00000000-0005-0000-0000-0000C10E0000}"/>
    <cellStyle name="20% - Accent6 5 2" xfId="29613" hidden="1" xr:uid="{00000000-0005-0000-0000-0000C20E0000}"/>
    <cellStyle name="20% - Accent6 5 2" xfId="29786" hidden="1" xr:uid="{00000000-0005-0000-0000-0000C30E0000}"/>
    <cellStyle name="20% - Accent6 5 2" xfId="30179" hidden="1" xr:uid="{00000000-0005-0000-0000-0000C40E0000}"/>
    <cellStyle name="20% - Accent6 5 2" xfId="30327" hidden="1" xr:uid="{00000000-0005-0000-0000-0000C50E0000}"/>
    <cellStyle name="20% - Accent6 5 2" xfId="12047" hidden="1" xr:uid="{00000000-0005-0000-0000-0000BB0E0000}"/>
    <cellStyle name="20% - Accent6 5 2" xfId="15785" hidden="1" xr:uid="{00000000-0005-0000-0000-0000BC0E0000}"/>
    <cellStyle name="20% - Accent6 5 2" xfId="18153" hidden="1" xr:uid="{00000000-0005-0000-0000-0000BD0E0000}"/>
    <cellStyle name="20% - Accent6 5 2" xfId="21422" hidden="1" xr:uid="{00000000-0005-0000-0000-0000BE0E0000}"/>
    <cellStyle name="20% - Accent6 5 2" xfId="2908" hidden="1" xr:uid="{00000000-0005-0000-0000-0000B90E0000}"/>
    <cellStyle name="20% - Accent6 5 2" xfId="9534" hidden="1" xr:uid="{00000000-0005-0000-0000-0000BA0E0000}"/>
    <cellStyle name="20% - Accent6 5 2" xfId="1642" hidden="1" xr:uid="{00000000-0005-0000-0000-0000B80E0000}"/>
    <cellStyle name="20% - Accent6 7" xfId="32817" hidden="1" xr:uid="{00000000-0005-0000-0000-00000C0F0000}"/>
    <cellStyle name="20% - Accent6 7" xfId="32928" hidden="1" xr:uid="{00000000-0005-0000-0000-00000D0F0000}"/>
    <cellStyle name="20% - Accent6 7" xfId="32896" hidden="1" xr:uid="{00000000-0005-0000-0000-00000E0F0000}"/>
    <cellStyle name="20% - Accent6 7" xfId="30025" hidden="1" xr:uid="{00000000-0005-0000-0000-0000F40E0000}"/>
    <cellStyle name="20% - Accent6 7" xfId="30816" hidden="1" xr:uid="{00000000-0005-0000-0000-0000FC0E0000}"/>
    <cellStyle name="20% - Accent6 7" xfId="31245" hidden="1" xr:uid="{00000000-0005-0000-0000-0000000F0000}"/>
    <cellStyle name="20% - Accent6 7" xfId="32308" hidden="1" xr:uid="{00000000-0005-0000-0000-0000080F0000}"/>
    <cellStyle name="20% - Accent6 7" xfId="14712" hidden="1" xr:uid="{00000000-0005-0000-0000-0000DD0E0000}"/>
    <cellStyle name="20% - Accent6 7" xfId="23062" hidden="1" xr:uid="{00000000-0005-0000-0000-0000E50E0000}"/>
    <cellStyle name="20% - Accent6 7" xfId="33686" hidden="1" xr:uid="{00000000-0005-0000-0000-0000150F0000}"/>
    <cellStyle name="20% - Accent6 7" xfId="32876" hidden="1" xr:uid="{00000000-0005-0000-0000-0000160F0000}"/>
    <cellStyle name="20% - Accent6 7" xfId="33945" hidden="1" xr:uid="{00000000-0005-0000-0000-0000170F0000}"/>
    <cellStyle name="20% - Accent6 7" xfId="13726" hidden="1" xr:uid="{00000000-0005-0000-0000-0000DC0E0000}"/>
    <cellStyle name="20% - Accent6 7" xfId="29228" hidden="1" xr:uid="{00000000-0005-0000-0000-0000F10E0000}"/>
    <cellStyle name="20% - Accent6 7" xfId="29352" hidden="1" xr:uid="{00000000-0005-0000-0000-0000ED0E0000}"/>
    <cellStyle name="20% - Accent6 7" xfId="19467" hidden="1" xr:uid="{00000000-0005-0000-0000-0000E10E0000}"/>
    <cellStyle name="20% - Accent6 7" xfId="6946" hidden="1" xr:uid="{00000000-0005-0000-0000-0000D50E0000}"/>
    <cellStyle name="20% - Accent6 7" xfId="32357" hidden="1" xr:uid="{00000000-0005-0000-0000-0000070F0000}"/>
    <cellStyle name="20% - Accent6 7" xfId="32739" hidden="1" xr:uid="{00000000-0005-0000-0000-00000B0F0000}"/>
    <cellStyle name="20% - Accent6 7" xfId="29492" hidden="1" xr:uid="{00000000-0005-0000-0000-0000F70E0000}"/>
    <cellStyle name="20% - Accent6 7" xfId="29947" hidden="1" xr:uid="{00000000-0005-0000-0000-0000F30E0000}"/>
    <cellStyle name="20% - Accent6 7" xfId="25886" hidden="1" xr:uid="{00000000-0005-0000-0000-0000E70E0000}"/>
    <cellStyle name="20% - Accent6 7" xfId="32284" hidden="1" xr:uid="{00000000-0005-0000-0000-00000F0F0000}"/>
    <cellStyle name="20% - Accent6 7" xfId="14146" hidden="1" xr:uid="{00000000-0005-0000-0000-0000DE0E0000}"/>
    <cellStyle name="20% - Accent6 7" xfId="7291" hidden="1" xr:uid="{00000000-0005-0000-0000-0000D60E0000}"/>
    <cellStyle name="20% - Accent6 7" xfId="30894" hidden="1" xr:uid="{00000000-0005-0000-0000-0000FD0E0000}"/>
    <cellStyle name="20% - Accent6 7" xfId="30557" hidden="1" xr:uid="{00000000-0005-0000-0000-0000FA0E0000}"/>
    <cellStyle name="20% - Accent6 7" xfId="8435" hidden="1" xr:uid="{00000000-0005-0000-0000-0000D70E0000}"/>
    <cellStyle name="20% - Accent6 7" xfId="22720" hidden="1" xr:uid="{00000000-0005-0000-0000-0000E40E0000}"/>
    <cellStyle name="20% - Accent6 7" xfId="28453" hidden="1" xr:uid="{00000000-0005-0000-0000-0000E80E0000}"/>
    <cellStyle name="20% - Accent6 7" xfId="31483" hidden="1" xr:uid="{00000000-0005-0000-0000-0000030F0000}"/>
    <cellStyle name="20% - Accent6 7" xfId="31153" hidden="1" xr:uid="{00000000-0005-0000-0000-0000FF0E0000}"/>
    <cellStyle name="20% - Accent6 7" xfId="28991" hidden="1" xr:uid="{00000000-0005-0000-0000-0000F20E0000}"/>
    <cellStyle name="20% - Accent6 7" xfId="33271" hidden="1" xr:uid="{00000000-0005-0000-0000-0000110F0000}"/>
    <cellStyle name="20% - Accent6 7" xfId="28613" hidden="1" xr:uid="{00000000-0005-0000-0000-0000EA0E0000}"/>
    <cellStyle name="20% - Accent6 7" xfId="7767" hidden="1" xr:uid="{00000000-0005-0000-0000-0000D80E0000}"/>
    <cellStyle name="20% - Accent6 7" xfId="32020" hidden="1" xr:uid="{00000000-0005-0000-0000-0000090F0000}"/>
    <cellStyle name="20% - Accent6 7" xfId="32144" hidden="1" xr:uid="{00000000-0005-0000-0000-0000050F0000}"/>
    <cellStyle name="20% - Accent6 7" xfId="29043" hidden="1" xr:uid="{00000000-0005-0000-0000-0000F80E0000}"/>
    <cellStyle name="20% - Accent6 7" xfId="29565" hidden="1" xr:uid="{00000000-0005-0000-0000-0000EF0E0000}"/>
    <cellStyle name="20% - Accent6 7" xfId="6613" hidden="1" xr:uid="{00000000-0005-0000-0000-0000D40E0000}"/>
    <cellStyle name="20% - Accent6 7" xfId="29516" hidden="1" xr:uid="{00000000-0005-0000-0000-0000F00E0000}"/>
    <cellStyle name="20% - Accent6 7" xfId="33349" hidden="1" xr:uid="{00000000-0005-0000-0000-0000120F0000}"/>
    <cellStyle name="20% - Accent6 7" xfId="4790" hidden="1" xr:uid="{00000000-0005-0000-0000-0000E00E0000}"/>
    <cellStyle name="20% - Accent6 7" xfId="30084" hidden="1" xr:uid="{00000000-0005-0000-0000-0000FE0E0000}"/>
    <cellStyle name="20% - Accent6 7" xfId="32881" hidden="1" xr:uid="{00000000-0005-0000-0000-0000130F0000}"/>
    <cellStyle name="20% - Accent6 7" xfId="30136" hidden="1" xr:uid="{00000000-0005-0000-0000-0000F50E0000}"/>
    <cellStyle name="20% - Accent6 7" xfId="30479" hidden="1" xr:uid="{00000000-0005-0000-0000-0000F90E0000}"/>
    <cellStyle name="20% - Accent6 7" xfId="13971" hidden="1" xr:uid="{00000000-0005-0000-0000-0000E60E0000}"/>
    <cellStyle name="20% - Accent6 7" xfId="19809" hidden="1" xr:uid="{00000000-0005-0000-0000-0000E20E0000}"/>
    <cellStyle name="20% - Accent6 7" xfId="32067" hidden="1" xr:uid="{00000000-0005-0000-0000-0000040F0000}"/>
    <cellStyle name="20% - Accent6 7" xfId="1397" hidden="1" xr:uid="{00000000-0005-0000-0000-0000D30E0000}"/>
    <cellStyle name="20% - Accent6 7" xfId="30089" hidden="1" xr:uid="{00000000-0005-0000-0000-0000FB0E0000}"/>
    <cellStyle name="20% - Accent6 7" xfId="33608" hidden="1" xr:uid="{00000000-0005-0000-0000-0000140F0000}"/>
    <cellStyle name="20% - Accent6 7" xfId="29275" hidden="1" xr:uid="{00000000-0005-0000-0000-0000EC0E0000}"/>
    <cellStyle name="20% - Accent6 7" xfId="28536" hidden="1" xr:uid="{00000000-0005-0000-0000-0000E90E0000}"/>
    <cellStyle name="20% - Accent6 7" xfId="31783" hidden="1" xr:uid="{00000000-0005-0000-0000-00000A0F0000}"/>
    <cellStyle name="20% - Accent6 7" xfId="31328" hidden="1" xr:uid="{00000000-0005-0000-0000-0000010F0000}"/>
    <cellStyle name="20% - Accent6 7" xfId="31835" hidden="1" xr:uid="{00000000-0005-0000-0000-0000100F0000}"/>
    <cellStyle name="20% - Accent6 7" xfId="31405" hidden="1" xr:uid="{00000000-0005-0000-0000-0000020F0000}"/>
    <cellStyle name="20% - Accent6 7" xfId="6190" hidden="1" xr:uid="{00000000-0005-0000-0000-0000D90E0000}"/>
    <cellStyle name="20% - Accent6 7" xfId="4305" hidden="1" xr:uid="{00000000-0005-0000-0000-0000DA0E0000}"/>
    <cellStyle name="20% - Accent6 7" xfId="13384" hidden="1" xr:uid="{00000000-0005-0000-0000-0000DB0E0000}"/>
    <cellStyle name="20% - Accent6 7" xfId="32223" hidden="1" xr:uid="{00000000-0005-0000-0000-0000060F0000}"/>
    <cellStyle name="20% - Accent6 7" xfId="7541" hidden="1" xr:uid="{00000000-0005-0000-0000-0000DF0E0000}"/>
    <cellStyle name="20% - Accent6 7" xfId="14057" hidden="1" xr:uid="{00000000-0005-0000-0000-0000E30E0000}"/>
    <cellStyle name="20% - Accent6 7" xfId="28691" hidden="1" xr:uid="{00000000-0005-0000-0000-0000EB0E0000}"/>
    <cellStyle name="20% - Accent6 7" xfId="29431" hidden="1" xr:uid="{00000000-0005-0000-0000-0000EE0E0000}"/>
    <cellStyle name="20% - Accent6 7" xfId="30104" hidden="1" xr:uid="{00000000-0005-0000-0000-0000F60E0000}"/>
    <cellStyle name="20% - Accent6 7" xfId="724" hidden="1" xr:uid="{00000000-0005-0000-0000-0000D10E0000}"/>
    <cellStyle name="20% - Accent6 7" xfId="1055" hidden="1" xr:uid="{00000000-0005-0000-0000-0000D20E0000}"/>
    <cellStyle name="20% - Accent6 7" xfId="418" hidden="1" xr:uid="{00000000-0005-0000-0000-0000D00E0000}"/>
    <cellStyle name="20% - Accent6 8" xfId="25514" hidden="1" xr:uid="{00000000-0005-0000-0000-00002E0F0000}"/>
    <cellStyle name="20% - Accent6 8" xfId="33873" hidden="1" xr:uid="{00000000-0005-0000-0000-00005E0F0000}"/>
    <cellStyle name="20% - Accent6 8" xfId="6532" hidden="1" xr:uid="{00000000-0005-0000-0000-00001C0F0000}"/>
    <cellStyle name="20% - Accent6 8" xfId="31398" hidden="1" xr:uid="{00000000-0005-0000-0000-00004A0F0000}"/>
    <cellStyle name="20% - Accent6 8" xfId="13652" hidden="1" xr:uid="{00000000-0005-0000-0000-0000240F0000}"/>
    <cellStyle name="20% - Accent6 8" xfId="644" hidden="1" xr:uid="{00000000-0005-0000-0000-0000190F0000}"/>
    <cellStyle name="20% - Accent6 8" xfId="7626" hidden="1" xr:uid="{00000000-0005-0000-0000-0000200F0000}"/>
    <cellStyle name="20% - Accent6 8" xfId="29872" hidden="1" xr:uid="{00000000-0005-0000-0000-00003F0F0000}"/>
    <cellStyle name="20% - Accent6 8" xfId="32732" hidden="1" xr:uid="{00000000-0005-0000-0000-0000530F0000}"/>
    <cellStyle name="20% - Accent6 8" xfId="6871" hidden="1" xr:uid="{00000000-0005-0000-0000-00001D0F0000}"/>
    <cellStyle name="20% - Accent6 8" xfId="29424" hidden="1" xr:uid="{00000000-0005-0000-0000-0000360F0000}"/>
    <cellStyle name="20% - Accent6 8" xfId="32810" hidden="1" xr:uid="{00000000-0005-0000-0000-0000540F0000}"/>
    <cellStyle name="20% - Accent6 8" xfId="32664" hidden="1" xr:uid="{00000000-0005-0000-0000-0000570F0000}"/>
    <cellStyle name="20% - Accent6 8" xfId="1323" hidden="1" xr:uid="{00000000-0005-0000-0000-00001B0F0000}"/>
    <cellStyle name="20% - Accent6 8" xfId="30550" hidden="1" xr:uid="{00000000-0005-0000-0000-0000420F0000}"/>
    <cellStyle name="20% - Accent6 8" xfId="30744" hidden="1" xr:uid="{00000000-0005-0000-0000-0000430F0000}"/>
    <cellStyle name="20% - Accent6 8" xfId="28528" hidden="1" xr:uid="{00000000-0005-0000-0000-0000310F0000}"/>
    <cellStyle name="20% - Accent6 8" xfId="30887" hidden="1" xr:uid="{00000000-0005-0000-0000-0000450F0000}"/>
    <cellStyle name="20% - Accent6 8" xfId="31081" hidden="1" xr:uid="{00000000-0005-0000-0000-0000460F0000}"/>
    <cellStyle name="20% - Accent6 8" xfId="29266" hidden="1" xr:uid="{00000000-0005-0000-0000-0000340F0000}"/>
    <cellStyle name="20% - Accent6 8" xfId="31260" hidden="1" xr:uid="{00000000-0005-0000-0000-0000480F0000}"/>
    <cellStyle name="20% - Accent6 8" xfId="33601" hidden="1" xr:uid="{00000000-0005-0000-0000-00005C0F0000}"/>
    <cellStyle name="20% - Accent6 8" xfId="465" hidden="1" xr:uid="{00000000-0005-0000-0000-0000180F0000}"/>
    <cellStyle name="20% - Accent6 8" xfId="31476" hidden="1" xr:uid="{00000000-0005-0000-0000-00004B0F0000}"/>
    <cellStyle name="20% - Accent6 8" xfId="29199" hidden="1" xr:uid="{00000000-0005-0000-0000-0000390F0000}"/>
    <cellStyle name="20% - Accent6 8" xfId="32137" hidden="1" xr:uid="{00000000-0005-0000-0000-00004D0F0000}"/>
    <cellStyle name="20% - Accent6 8" xfId="32216" hidden="1" xr:uid="{00000000-0005-0000-0000-00004E0F0000}"/>
    <cellStyle name="20% - Accent6 8" xfId="30018" hidden="1" xr:uid="{00000000-0005-0000-0000-00003C0F0000}"/>
    <cellStyle name="20% - Accent6 8" xfId="32289" hidden="1" xr:uid="{00000000-0005-0000-0000-0000500F0000}"/>
    <cellStyle name="20% - Accent6 8" xfId="31991" hidden="1" xr:uid="{00000000-0005-0000-0000-0000510F0000}"/>
    <cellStyle name="20% - Accent6 8" xfId="13003" hidden="1" xr:uid="{00000000-0005-0000-0000-0000220F0000}"/>
    <cellStyle name="20% - Accent6 8" xfId="4093" hidden="1" xr:uid="{00000000-0005-0000-0000-0000250F0000}"/>
    <cellStyle name="20% - Accent6 8" xfId="33199" hidden="1" xr:uid="{00000000-0005-0000-0000-0000580F0000}"/>
    <cellStyle name="20% - Accent6 8" xfId="12846" hidden="1" xr:uid="{00000000-0005-0000-0000-0000270F0000}"/>
    <cellStyle name="20% - Accent6 8" xfId="19091" hidden="1" xr:uid="{00000000-0005-0000-0000-0000280F0000}"/>
    <cellStyle name="20% - Accent6 8" xfId="30809" hidden="1" xr:uid="{00000000-0005-0000-0000-0000440F0000}"/>
    <cellStyle name="20% - Accent6 8" xfId="19735" hidden="1" xr:uid="{00000000-0005-0000-0000-00002A0F0000}"/>
    <cellStyle name="20% - Accent6 8" xfId="22345" hidden="1" xr:uid="{00000000-0005-0000-0000-00002B0F0000}"/>
    <cellStyle name="20% - Accent6 8" xfId="31146" hidden="1" xr:uid="{00000000-0005-0000-0000-0000470F0000}"/>
    <cellStyle name="20% - Accent6 8" xfId="22988" hidden="1" xr:uid="{00000000-0005-0000-0000-00002D0F0000}"/>
    <cellStyle name="20% - Accent6 8" xfId="7215" hidden="1" xr:uid="{00000000-0005-0000-0000-00001E0F0000}"/>
    <cellStyle name="20% - Accent6 8" xfId="31761" hidden="1" xr:uid="{00000000-0005-0000-0000-0000550F0000}"/>
    <cellStyle name="20% - Accent6 8" xfId="28468" hidden="1" xr:uid="{00000000-0005-0000-0000-0000300F0000}"/>
    <cellStyle name="20% - Accent6 8" xfId="32058" hidden="1" xr:uid="{00000000-0005-0000-0000-00004C0F0000}"/>
    <cellStyle name="20% - Accent6 8" xfId="28606" hidden="1" xr:uid="{00000000-0005-0000-0000-0000320F0000}"/>
    <cellStyle name="20% - Accent6 8" xfId="28684" hidden="1" xr:uid="{00000000-0005-0000-0000-0000330F0000}"/>
    <cellStyle name="20% - Accent6 8" xfId="31885" hidden="1" xr:uid="{00000000-0005-0000-0000-00004F0F0000}"/>
    <cellStyle name="20% - Accent6 8" xfId="29345" hidden="1" xr:uid="{00000000-0005-0000-0000-0000350F0000}"/>
    <cellStyle name="20% - Accent6 8" xfId="5142" hidden="1" xr:uid="{00000000-0005-0000-0000-00001F0F0000}"/>
    <cellStyle name="20% - Accent6 8" xfId="33938" hidden="1" xr:uid="{00000000-0005-0000-0000-00005F0F0000}"/>
    <cellStyle name="20% - Accent6 8" xfId="29497" hidden="1" xr:uid="{00000000-0005-0000-0000-0000380F0000}"/>
    <cellStyle name="20% - Accent6 8" xfId="14034" hidden="1" xr:uid="{00000000-0005-0000-0000-0000260F0000}"/>
    <cellStyle name="20% - Accent6 8" xfId="29874" hidden="1" xr:uid="{00000000-0005-0000-0000-00003A0F0000}"/>
    <cellStyle name="20% - Accent6 8" xfId="29940" hidden="1" xr:uid="{00000000-0005-0000-0000-00003B0F0000}"/>
    <cellStyle name="20% - Accent6 8" xfId="19393" hidden="1" xr:uid="{00000000-0005-0000-0000-0000290F0000}"/>
    <cellStyle name="20% - Accent6 8" xfId="28969" hidden="1" xr:uid="{00000000-0005-0000-0000-00003D0F0000}"/>
    <cellStyle name="20% - Accent6 8" xfId="30088" hidden="1" xr:uid="{00000000-0005-0000-0000-00003E0F0000}"/>
    <cellStyle name="20% - Accent6 8" xfId="22646" hidden="1" xr:uid="{00000000-0005-0000-0000-00002C0F0000}"/>
    <cellStyle name="20% - Accent6 8" xfId="30407" hidden="1" xr:uid="{00000000-0005-0000-0000-0000400F0000}"/>
    <cellStyle name="20% - Accent6 8" xfId="33536" hidden="1" xr:uid="{00000000-0005-0000-0000-00005B0F0000}"/>
    <cellStyle name="20% - Accent6 8" xfId="13310" hidden="1" xr:uid="{00000000-0005-0000-0000-0000230F0000}"/>
    <cellStyle name="20% - Accent6 8" xfId="30472" hidden="1" xr:uid="{00000000-0005-0000-0000-0000410F0000}"/>
    <cellStyle name="20% - Accent6 8" xfId="981" hidden="1" xr:uid="{00000000-0005-0000-0000-00001A0F0000}"/>
    <cellStyle name="20% - Accent6 8" xfId="33264" hidden="1" xr:uid="{00000000-0005-0000-0000-0000590F0000}"/>
    <cellStyle name="20% - Accent6 8" xfId="25812" hidden="1" xr:uid="{00000000-0005-0000-0000-00002F0F0000}"/>
    <cellStyle name="20% - Accent6 8" xfId="29093" hidden="1" xr:uid="{00000000-0005-0000-0000-0000370F0000}"/>
    <cellStyle name="20% - Accent6 8" xfId="32880" hidden="1" xr:uid="{00000000-0005-0000-0000-0000560F0000}"/>
    <cellStyle name="20% - Accent6 8" xfId="33679" hidden="1" xr:uid="{00000000-0005-0000-0000-00005D0F0000}"/>
    <cellStyle name="20% - Accent6 8" xfId="32666" hidden="1" xr:uid="{00000000-0005-0000-0000-0000520F0000}"/>
    <cellStyle name="20% - Accent6 8" xfId="5985" hidden="1" xr:uid="{00000000-0005-0000-0000-0000210F0000}"/>
    <cellStyle name="20% - Accent6 8" xfId="33342" hidden="1" xr:uid="{00000000-0005-0000-0000-00005A0F0000}"/>
    <cellStyle name="20% - Accent6 8" xfId="31320" hidden="1" xr:uid="{00000000-0005-0000-0000-0000490F0000}"/>
    <cellStyle name="20% - Accent6 9" xfId="19231" hidden="1" xr:uid="{00000000-0005-0000-0000-0000700F0000}"/>
    <cellStyle name="20% - Accent6 9" xfId="19557" hidden="1" xr:uid="{00000000-0005-0000-0000-0000710F0000}"/>
    <cellStyle name="20% - Accent6 9" xfId="33059" hidden="1" xr:uid="{00000000-0005-0000-0000-00009D0F0000}"/>
    <cellStyle name="20% - Accent6 9" xfId="33289" hidden="1" xr:uid="{00000000-0005-0000-0000-0000A10F0000}"/>
    <cellStyle name="20% - Accent6 9" xfId="33367" hidden="1" xr:uid="{00000000-0005-0000-0000-0000A20F0000}"/>
    <cellStyle name="20% - Accent6 9" xfId="33550" hidden="1" xr:uid="{00000000-0005-0000-0000-0000A30F0000}"/>
    <cellStyle name="20% - Accent6 9" xfId="33626" hidden="1" xr:uid="{00000000-0005-0000-0000-0000A40F0000}"/>
    <cellStyle name="20% - Accent6 9" xfId="25976" hidden="1" xr:uid="{00000000-0005-0000-0000-0000770F0000}"/>
    <cellStyle name="20% - Accent6 9" xfId="33213" hidden="1" xr:uid="{00000000-0005-0000-0000-0000A00F0000}"/>
    <cellStyle name="20% - Accent6 9" xfId="25652" hidden="1" xr:uid="{00000000-0005-0000-0000-0000760F0000}"/>
    <cellStyle name="20% - Accent6 9" xfId="28709" hidden="1" xr:uid="{00000000-0005-0000-0000-00007B0F0000}"/>
    <cellStyle name="20% - Accent6 9" xfId="28631" hidden="1" xr:uid="{00000000-0005-0000-0000-00007A0F0000}"/>
    <cellStyle name="20% - Accent6 9" xfId="32681" hidden="1" xr:uid="{00000000-0005-0000-0000-00009A0F0000}"/>
    <cellStyle name="20% - Accent6 9" xfId="32757" hidden="1" xr:uid="{00000000-0005-0000-0000-00009B0F0000}"/>
    <cellStyle name="20% - Accent6 9" xfId="28481" hidden="1" xr:uid="{00000000-0005-0000-0000-0000780F0000}"/>
    <cellStyle name="20% - Accent6 9" xfId="32500" hidden="1" xr:uid="{00000000-0005-0000-0000-0000970F0000}"/>
    <cellStyle name="20% - Accent6 9" xfId="10711" hidden="1" xr:uid="{00000000-0005-0000-0000-0000670F0000}"/>
    <cellStyle name="20% - Accent6 9" xfId="32241" hidden="1" xr:uid="{00000000-0005-0000-0000-0000960F0000}"/>
    <cellStyle name="20% - Accent6 9" xfId="31501" hidden="1" xr:uid="{00000000-0005-0000-0000-0000930F0000}"/>
    <cellStyle name="20% - Accent6 9" xfId="32034" hidden="1" xr:uid="{00000000-0005-0000-0000-0000980F0000}"/>
    <cellStyle name="20% - Accent6 9" xfId="13816" hidden="1" xr:uid="{00000000-0005-0000-0000-00006C0F0000}"/>
    <cellStyle name="20% - Accent6 9" xfId="30043" hidden="1" xr:uid="{00000000-0005-0000-0000-0000840F0000}"/>
    <cellStyle name="20% - Accent6 9" xfId="32086" hidden="1" xr:uid="{00000000-0005-0000-0000-0000940F0000}"/>
    <cellStyle name="20% - Accent6 9" xfId="30421" hidden="1" xr:uid="{00000000-0005-0000-0000-0000880F0000}"/>
    <cellStyle name="20% - Accent6 9" xfId="16920" hidden="1" xr:uid="{00000000-0005-0000-0000-00006D0F0000}"/>
    <cellStyle name="20% - Accent6 9" xfId="13150" hidden="1" xr:uid="{00000000-0005-0000-0000-00006A0F0000}"/>
    <cellStyle name="20% - Accent6 9" xfId="30575" hidden="1" xr:uid="{00000000-0005-0000-0000-00008A0F0000}"/>
    <cellStyle name="20% - Accent6 9" xfId="30497" hidden="1" xr:uid="{00000000-0005-0000-0000-0000890F0000}"/>
    <cellStyle name="20% - Accent6 9" xfId="1145" hidden="1" xr:uid="{00000000-0005-0000-0000-0000620F0000}"/>
    <cellStyle name="20% - Accent6 9" xfId="499" hidden="1" xr:uid="{00000000-0005-0000-0000-0000600F0000}"/>
    <cellStyle name="20% - Accent6 9" xfId="29498" hidden="1" xr:uid="{00000000-0005-0000-0000-0000870F0000}"/>
    <cellStyle name="20% - Accent6 9" xfId="31273" hidden="1" xr:uid="{00000000-0005-0000-0000-0000900F0000}"/>
    <cellStyle name="20% - Accent6 9" xfId="31171" hidden="1" xr:uid="{00000000-0005-0000-0000-00008F0F0000}"/>
    <cellStyle name="20% - Accent6 9" xfId="6284" hidden="1" xr:uid="{00000000-0005-0000-0000-0000680F0000}"/>
    <cellStyle name="20% - Accent6 9" xfId="5431" hidden="1" xr:uid="{00000000-0005-0000-0000-0000690F0000}"/>
    <cellStyle name="20% - Accent6 9" xfId="30912" hidden="1" xr:uid="{00000000-0005-0000-0000-00008D0F0000}"/>
    <cellStyle name="20% - Accent6 9" xfId="29370" hidden="1" xr:uid="{00000000-0005-0000-0000-00007D0F0000}"/>
    <cellStyle name="20% - Accent6 9" xfId="33704" hidden="1" xr:uid="{00000000-0005-0000-0000-0000A50F0000}"/>
    <cellStyle name="20% - Accent6 9" xfId="29294" hidden="1" xr:uid="{00000000-0005-0000-0000-00007C0F0000}"/>
    <cellStyle name="20% - Accent6 9" xfId="28555" hidden="1" xr:uid="{00000000-0005-0000-0000-0000790F0000}"/>
    <cellStyle name="20% - Accent6 9" xfId="29242" hidden="1" xr:uid="{00000000-0005-0000-0000-0000800F0000}"/>
    <cellStyle name="20% - Accent6 9" xfId="29889" hidden="1" xr:uid="{00000000-0005-0000-0000-0000820F0000}"/>
    <cellStyle name="20% - Accent6 9" xfId="31921" hidden="1" xr:uid="{00000000-0005-0000-0000-0000990F0000}"/>
    <cellStyle name="20% - Accent6 9" xfId="29129" hidden="1" xr:uid="{00000000-0005-0000-0000-0000810F0000}"/>
    <cellStyle name="20% - Accent6 9" xfId="29449" hidden="1" xr:uid="{00000000-0005-0000-0000-00007E0F0000}"/>
    <cellStyle name="20% - Accent6 9" xfId="29965" hidden="1" xr:uid="{00000000-0005-0000-0000-0000830F0000}"/>
    <cellStyle name="20% - Accent6 9" xfId="32536" hidden="1" xr:uid="{00000000-0005-0000-0000-00009E0F0000}"/>
    <cellStyle name="20% - Accent6 9" xfId="7627" hidden="1" xr:uid="{00000000-0005-0000-0000-00006F0F0000}"/>
    <cellStyle name="20% - Accent6 9" xfId="29708" hidden="1" xr:uid="{00000000-0005-0000-0000-00007F0F0000}"/>
    <cellStyle name="20% - Accent6 9" xfId="22484" hidden="1" xr:uid="{00000000-0005-0000-0000-0000730F0000}"/>
    <cellStyle name="20% - Accent6 9" xfId="32290" hidden="1" xr:uid="{00000000-0005-0000-0000-00009F0F0000}"/>
    <cellStyle name="20% - Accent6 9" xfId="32835" hidden="1" xr:uid="{00000000-0005-0000-0000-00009C0F0000}"/>
    <cellStyle name="20% - Accent6 9" xfId="23152" hidden="1" xr:uid="{00000000-0005-0000-0000-0000750F0000}"/>
    <cellStyle name="20% - Accent6 9" xfId="22810" hidden="1" xr:uid="{00000000-0005-0000-0000-0000740F0000}"/>
    <cellStyle name="20% - Accent6 9" xfId="33887" hidden="1" xr:uid="{00000000-0005-0000-0000-0000A60F0000}"/>
    <cellStyle name="20% - Accent6 9" xfId="33963" hidden="1" xr:uid="{00000000-0005-0000-0000-0000A70F0000}"/>
    <cellStyle name="20% - Accent6 9" xfId="19899" hidden="1" xr:uid="{00000000-0005-0000-0000-0000720F0000}"/>
    <cellStyle name="20% - Accent6 9" xfId="31423" hidden="1" xr:uid="{00000000-0005-0000-0000-0000920F0000}"/>
    <cellStyle name="20% - Accent6 9" xfId="821" hidden="1" xr:uid="{00000000-0005-0000-0000-0000610F0000}"/>
    <cellStyle name="20% - Accent6 9" xfId="31347" hidden="1" xr:uid="{00000000-0005-0000-0000-0000910F0000}"/>
    <cellStyle name="20% - Accent6 9" xfId="31095" hidden="1" xr:uid="{00000000-0005-0000-0000-00008E0F0000}"/>
    <cellStyle name="20% - Accent6 9" xfId="32162" hidden="1" xr:uid="{00000000-0005-0000-0000-0000950F0000}"/>
    <cellStyle name="20% - Accent6 9" xfId="30267" hidden="1" xr:uid="{00000000-0005-0000-0000-0000850F0000}"/>
    <cellStyle name="20% - Accent6 9" xfId="29744" hidden="1" xr:uid="{00000000-0005-0000-0000-0000860F0000}"/>
    <cellStyle name="20% - Accent6 9" xfId="13474" hidden="1" xr:uid="{00000000-0005-0000-0000-00006B0F0000}"/>
    <cellStyle name="20% - Accent6 9" xfId="1487" hidden="1" xr:uid="{00000000-0005-0000-0000-0000630F0000}"/>
    <cellStyle name="20% - Accent6 9" xfId="6711" hidden="1" xr:uid="{00000000-0005-0000-0000-0000640F0000}"/>
    <cellStyle name="20% - Accent6 9" xfId="7036" hidden="1" xr:uid="{00000000-0005-0000-0000-0000650F0000}"/>
    <cellStyle name="20% - Accent6 9" xfId="7381" hidden="1" xr:uid="{00000000-0005-0000-0000-0000660F0000}"/>
    <cellStyle name="20% - Accent6 9" xfId="30834" hidden="1" xr:uid="{00000000-0005-0000-0000-00008C0F0000}"/>
    <cellStyle name="20% - Accent6 9" xfId="11316" hidden="1" xr:uid="{00000000-0005-0000-0000-00006E0F0000}"/>
    <cellStyle name="20% - Accent6 9" xfId="30758" hidden="1" xr:uid="{00000000-0005-0000-0000-00008B0F0000}"/>
    <cellStyle name="40% - Accent1" xfId="215" builtinId="31" hidden="1" customBuiltin="1"/>
    <cellStyle name="40% - Accent1" xfId="10823" builtinId="31" hidden="1" customBuiltin="1"/>
    <cellStyle name="40% - Accent1" xfId="7577" builtinId="31" hidden="1" customBuiltin="1"/>
    <cellStyle name="40% - Accent1" xfId="4960" builtinId="31" hidden="1" customBuiltin="1"/>
    <cellStyle name="40% - Accent1" xfId="22" builtinId="31" hidden="1" customBuiltin="1"/>
    <cellStyle name="40% - Accent1" xfId="11546" builtinId="31" hidden="1" customBuiltin="1"/>
    <cellStyle name="40% - Accent1" xfId="14276" builtinId="31" hidden="1" customBuiltin="1"/>
    <cellStyle name="40% - Accent1" xfId="7930" builtinId="31" hidden="1" customBuiltin="1"/>
    <cellStyle name="40% - Accent1" xfId="20064" builtinId="31" hidden="1" customBuiltin="1"/>
    <cellStyle name="40% - Accent1" xfId="4136" builtinId="31" hidden="1" customBuiltin="1"/>
    <cellStyle name="40% - Accent1" xfId="5502" builtinId="31" hidden="1" customBuiltin="1"/>
    <cellStyle name="40% - Accent1" xfId="16869" builtinId="31" hidden="1" customBuiltin="1"/>
    <cellStyle name="40% - Accent1" xfId="11749" builtinId="31" hidden="1" customBuiltin="1"/>
    <cellStyle name="40% - Accent1" xfId="5629" builtinId="31" hidden="1" customBuiltin="1"/>
    <cellStyle name="40% - Accent1" xfId="17145" builtinId="31" hidden="1" customBuiltin="1"/>
    <cellStyle name="40% - Accent1" xfId="8077" builtinId="31" hidden="1" customBuiltin="1"/>
    <cellStyle name="40% - Accent1" xfId="4706" builtinId="31" hidden="1" customBuiltin="1"/>
    <cellStyle name="40% - Accent1" xfId="4336" builtinId="31" hidden="1" customBuiltin="1"/>
    <cellStyle name="40% - Accent1" xfId="20429" builtinId="31" hidden="1" customBuiltin="1"/>
    <cellStyle name="40% - Accent1" xfId="4220" builtinId="31" hidden="1" customBuiltin="1"/>
    <cellStyle name="40% - Accent1" xfId="10650" builtinId="31" hidden="1" customBuiltin="1"/>
    <cellStyle name="40% - Accent1" xfId="4313" builtinId="31" hidden="1" customBuiltin="1"/>
    <cellStyle name="40% - Accent1" xfId="3943" builtinId="31" hidden="1" customBuiltin="1"/>
    <cellStyle name="40% - Accent1" xfId="8403" builtinId="31" hidden="1" customBuiltin="1"/>
    <cellStyle name="40% - Accent1" xfId="4051" builtinId="31" hidden="1" customBuiltin="1"/>
    <cellStyle name="40% - Accent1" xfId="14255" builtinId="31" hidden="1" customBuiltin="1"/>
    <cellStyle name="40% - Accent1" xfId="4570" builtinId="31" hidden="1" customBuiltin="1"/>
    <cellStyle name="40% - Accent1" xfId="14411" builtinId="31" hidden="1" customBuiltin="1"/>
    <cellStyle name="40% - Accent1" xfId="5451" builtinId="31" hidden="1" customBuiltin="1"/>
    <cellStyle name="40% - Accent1" xfId="4231" builtinId="31" hidden="1" customBuiltin="1"/>
    <cellStyle name="40% - Accent1" xfId="5444" builtinId="31" hidden="1" customBuiltin="1"/>
    <cellStyle name="40% - Accent1" xfId="8158" builtinId="31" hidden="1" customBuiltin="1"/>
    <cellStyle name="40% - Accent1" xfId="16866" builtinId="31" hidden="1" customBuiltin="1"/>
    <cellStyle name="40% - Accent1" xfId="63" builtinId="31" hidden="1" customBuiltin="1"/>
    <cellStyle name="40% - Accent1" xfId="3909" builtinId="31" hidden="1" customBuiltin="1"/>
    <cellStyle name="40% - Accent1" xfId="14688" builtinId="31" hidden="1" customBuiltin="1"/>
    <cellStyle name="40% - Accent1" xfId="4017" builtinId="31" hidden="1" customBuiltin="1"/>
    <cellStyle name="40% - Accent1" xfId="10988" builtinId="31" hidden="1" customBuiltin="1"/>
    <cellStyle name="40% - Accent1" xfId="4249" builtinId="31" hidden="1" customBuiltin="1"/>
    <cellStyle name="40% - Accent1" xfId="181" builtinId="31" hidden="1" customBuiltin="1"/>
    <cellStyle name="40% - Accent1" xfId="16885" builtinId="31" hidden="1" customBuiltin="1"/>
    <cellStyle name="40% - Accent1" xfId="10672" builtinId="31" hidden="1" customBuiltin="1"/>
    <cellStyle name="40% - Accent1" xfId="252" builtinId="31" hidden="1" customBuiltin="1"/>
    <cellStyle name="40% - Accent1" xfId="289" builtinId="31" hidden="1" customBuiltin="1"/>
    <cellStyle name="40% - Accent1" xfId="323" builtinId="31" hidden="1" customBuiltin="1"/>
    <cellStyle name="40% - Accent1" xfId="358" builtinId="31" hidden="1" customBuiltin="1"/>
    <cellStyle name="40% - Accent1" xfId="23631" builtinId="31" hidden="1" customBuiltin="1"/>
    <cellStyle name="40% - Accent1" xfId="3980" builtinId="31" hidden="1" customBuiltin="1"/>
    <cellStyle name="40% - Accent1" xfId="97" builtinId="31" hidden="1" customBuiltin="1"/>
    <cellStyle name="40% - Accent1" xfId="139" builtinId="31" hidden="1" customBuiltin="1"/>
    <cellStyle name="40% - Accent1" xfId="7905" builtinId="31" hidden="1" customBuiltin="1"/>
    <cellStyle name="40% - Accent1" xfId="5545" builtinId="31" hidden="1" customBuiltin="1"/>
    <cellStyle name="40% - Accent1" xfId="34177" builtinId="31" customBuiltin="1"/>
    <cellStyle name="40% - Accent1 10" xfId="31099" hidden="1" xr:uid="{00000000-0005-0000-0000-00000A100000}"/>
    <cellStyle name="40% - Accent1 10" xfId="33293" hidden="1" xr:uid="{00000000-0005-0000-0000-00001D100000}"/>
    <cellStyle name="40% - Accent1 10" xfId="33371" hidden="1" xr:uid="{00000000-0005-0000-0000-00001E100000}"/>
    <cellStyle name="40% - Accent1 10" xfId="33554" hidden="1" xr:uid="{00000000-0005-0000-0000-00001F100000}"/>
    <cellStyle name="40% - Accent1 10" xfId="33630" hidden="1" xr:uid="{00000000-0005-0000-0000-000020100000}"/>
    <cellStyle name="40% - Accent1 10" xfId="33708" hidden="1" xr:uid="{00000000-0005-0000-0000-000021100000}"/>
    <cellStyle name="40% - Accent1 10" xfId="33891" hidden="1" xr:uid="{00000000-0005-0000-0000-000022100000}"/>
    <cellStyle name="40% - Accent1 10" xfId="10807" hidden="1" xr:uid="{00000000-0005-0000-0000-0000EB0F0000}"/>
    <cellStyle name="40% - Accent1 10" xfId="19251" hidden="1" xr:uid="{00000000-0005-0000-0000-0000EC0F0000}"/>
    <cellStyle name="40% - Accent1 10" xfId="28485" hidden="1" xr:uid="{00000000-0005-0000-0000-0000F40F0000}"/>
    <cellStyle name="40% - Accent1 10" xfId="30579" hidden="1" xr:uid="{00000000-0005-0000-0000-000006100000}"/>
    <cellStyle name="40% - Accent1 10" xfId="31427" hidden="1" xr:uid="{00000000-0005-0000-0000-00000E100000}"/>
    <cellStyle name="40% - Accent1 10" xfId="14527" hidden="1" xr:uid="{00000000-0005-0000-0000-0000E90F0000}"/>
    <cellStyle name="40% - Accent1 10" xfId="31351" hidden="1" xr:uid="{00000000-0005-0000-0000-00000D100000}"/>
    <cellStyle name="40% - Accent1 10" xfId="32519" hidden="1" xr:uid="{00000000-0005-0000-0000-00001B100000}"/>
    <cellStyle name="40% - Accent1 10" xfId="5772" hidden="1" xr:uid="{00000000-0005-0000-0000-0000E50F0000}"/>
    <cellStyle name="40% - Accent1 10" xfId="33967" hidden="1" xr:uid="{00000000-0005-0000-0000-000023100000}"/>
    <cellStyle name="40% - Accent1 10" xfId="31970" hidden="1" xr:uid="{00000000-0005-0000-0000-000015100000}"/>
    <cellStyle name="40% - Accent1 10" xfId="13169" hidden="1" xr:uid="{00000000-0005-0000-0000-0000E60F0000}"/>
    <cellStyle name="40% - Accent1 10" xfId="30047" hidden="1" xr:uid="{00000000-0005-0000-0000-000000100000}"/>
    <cellStyle name="40% - Accent1 10" xfId="31823" hidden="1" xr:uid="{00000000-0005-0000-0000-00001A100000}"/>
    <cellStyle name="40% - Accent1 10" xfId="4717" hidden="1" xr:uid="{00000000-0005-0000-0000-0000EA0F0000}"/>
    <cellStyle name="40% - Accent1 10" xfId="28559" hidden="1" xr:uid="{00000000-0005-0000-0000-0000F50F0000}"/>
    <cellStyle name="40% - Accent1 10" xfId="28713" hidden="1" xr:uid="{00000000-0005-0000-0000-0000F70F0000}"/>
    <cellStyle name="40% - Accent1 10" xfId="29374" hidden="1" xr:uid="{00000000-0005-0000-0000-0000F90F0000}"/>
    <cellStyle name="40% - Accent1 10" xfId="29547" hidden="1" xr:uid="{00000000-0005-0000-0000-0000FB0F0000}"/>
    <cellStyle name="40% - Accent1 10" xfId="32685" hidden="1" xr:uid="{00000000-0005-0000-0000-000016100000}"/>
    <cellStyle name="40% - Accent1 10" xfId="32761" hidden="1" xr:uid="{00000000-0005-0000-0000-000017100000}"/>
    <cellStyle name="40% - Accent1 10" xfId="22504" hidden="1" xr:uid="{00000000-0005-0000-0000-0000EF0F0000}"/>
    <cellStyle name="40% - Accent1 10" xfId="32090" hidden="1" xr:uid="{00000000-0005-0000-0000-000010100000}"/>
    <cellStyle name="40% - Accent1 10" xfId="23168" hidden="1" xr:uid="{00000000-0005-0000-0000-0000F10F0000}"/>
    <cellStyle name="40% - Accent1 10" xfId="32245" hidden="1" xr:uid="{00000000-0005-0000-0000-000012100000}"/>
    <cellStyle name="40% - Accent1 10" xfId="30425" hidden="1" xr:uid="{00000000-0005-0000-0000-000004100000}"/>
    <cellStyle name="40% - Accent1 10" xfId="31277" hidden="1" xr:uid="{00000000-0005-0000-0000-00000C100000}"/>
    <cellStyle name="40% - Accent1 10" xfId="32918" hidden="1" xr:uid="{00000000-0005-0000-0000-000019100000}"/>
    <cellStyle name="40% - Accent1 10" xfId="30762" hidden="1" xr:uid="{00000000-0005-0000-0000-000007100000}"/>
    <cellStyle name="40% - Accent1 10" xfId="30126" hidden="1" xr:uid="{00000000-0005-0000-0000-000001100000}"/>
    <cellStyle name="40% - Accent1 10" xfId="25992" hidden="1" xr:uid="{00000000-0005-0000-0000-0000F30F0000}"/>
    <cellStyle name="40% - Accent1 10" xfId="22826" hidden="1" xr:uid="{00000000-0005-0000-0000-0000F00F0000}"/>
    <cellStyle name="40% - Accent1 10" xfId="29048" hidden="1" xr:uid="{00000000-0005-0000-0000-0000FC0F0000}"/>
    <cellStyle name="40% - Accent1 10" xfId="516" hidden="1" xr:uid="{00000000-0005-0000-0000-0000DC0F0000}"/>
    <cellStyle name="40% - Accent1 10" xfId="8216" hidden="1" xr:uid="{00000000-0005-0000-0000-0000E30F0000}"/>
    <cellStyle name="40% - Accent1 10" xfId="29178" hidden="1" xr:uid="{00000000-0005-0000-0000-0000FD0F0000}"/>
    <cellStyle name="40% - Accent1 10" xfId="32839" hidden="1" xr:uid="{00000000-0005-0000-0000-000018100000}"/>
    <cellStyle name="40% - Accent1 10" xfId="13832" hidden="1" xr:uid="{00000000-0005-0000-0000-0000E80F0000}"/>
    <cellStyle name="40% - Accent1 10" xfId="29031" hidden="1" xr:uid="{00000000-0005-0000-0000-000002100000}"/>
    <cellStyle name="40% - Accent1 10" xfId="33217" hidden="1" xr:uid="{00000000-0005-0000-0000-00001C100000}"/>
    <cellStyle name="40% - Accent1 10" xfId="31505" hidden="1" xr:uid="{00000000-0005-0000-0000-00000F100000}"/>
    <cellStyle name="40% - Accent1 10" xfId="32166" hidden="1" xr:uid="{00000000-0005-0000-0000-000011100000}"/>
    <cellStyle name="40% - Accent1 10" xfId="32339" hidden="1" xr:uid="{00000000-0005-0000-0000-000013100000}"/>
    <cellStyle name="40% - Accent1 10" xfId="4821" hidden="1" xr:uid="{00000000-0005-0000-0000-0000E40F0000}"/>
    <cellStyle name="40% - Accent1 10" xfId="29893" hidden="1" xr:uid="{00000000-0005-0000-0000-0000FE0F0000}"/>
    <cellStyle name="40% - Accent1 10" xfId="30916" hidden="1" xr:uid="{00000000-0005-0000-0000-000009100000}"/>
    <cellStyle name="40% - Accent1 10" xfId="29298" hidden="1" xr:uid="{00000000-0005-0000-0000-0000F80F0000}"/>
    <cellStyle name="40% - Accent1 10" xfId="31175" hidden="1" xr:uid="{00000000-0005-0000-0000-00000B100000}"/>
    <cellStyle name="40% - Accent1 10" xfId="29453" hidden="1" xr:uid="{00000000-0005-0000-0000-0000FA0F0000}"/>
    <cellStyle name="40% - Accent1 10" xfId="29969" hidden="1" xr:uid="{00000000-0005-0000-0000-0000FF0F0000}"/>
    <cellStyle name="40% - Accent1 10" xfId="30501" hidden="1" xr:uid="{00000000-0005-0000-0000-000005100000}"/>
    <cellStyle name="40% - Accent1 10" xfId="13490" hidden="1" xr:uid="{00000000-0005-0000-0000-0000E70F0000}"/>
    <cellStyle name="40% - Accent1 10" xfId="19573" hidden="1" xr:uid="{00000000-0005-0000-0000-0000ED0F0000}"/>
    <cellStyle name="40% - Accent1 10" xfId="19915" hidden="1" xr:uid="{00000000-0005-0000-0000-0000EE0F0000}"/>
    <cellStyle name="40% - Accent1 10" xfId="28635" hidden="1" xr:uid="{00000000-0005-0000-0000-0000F60F0000}"/>
    <cellStyle name="40% - Accent1 10" xfId="30838" hidden="1" xr:uid="{00000000-0005-0000-0000-000008100000}"/>
    <cellStyle name="40% - Accent1 10" xfId="31840" hidden="1" xr:uid="{00000000-0005-0000-0000-000014100000}"/>
    <cellStyle name="40% - Accent1 10" xfId="29727" hidden="1" xr:uid="{00000000-0005-0000-0000-000003100000}"/>
    <cellStyle name="40% - Accent1 10" xfId="1503" hidden="1" xr:uid="{00000000-0005-0000-0000-0000DF0F0000}"/>
    <cellStyle name="40% - Accent1 10" xfId="6730" hidden="1" xr:uid="{00000000-0005-0000-0000-0000E00F0000}"/>
    <cellStyle name="40% - Accent1 10" xfId="7052" hidden="1" xr:uid="{00000000-0005-0000-0000-0000E10F0000}"/>
    <cellStyle name="40% - Accent1 10" xfId="7398" hidden="1" xr:uid="{00000000-0005-0000-0000-0000E20F0000}"/>
    <cellStyle name="40% - Accent1 10" xfId="840" hidden="1" xr:uid="{00000000-0005-0000-0000-0000DD0F0000}"/>
    <cellStyle name="40% - Accent1 10" xfId="1161" hidden="1" xr:uid="{00000000-0005-0000-0000-0000DE0F0000}"/>
    <cellStyle name="40% - Accent1 10" xfId="25671" hidden="1" xr:uid="{00000000-0005-0000-0000-0000F20F0000}"/>
    <cellStyle name="40% - Accent1 11" xfId="33306" hidden="1" xr:uid="{00000000-0005-0000-0000-000065100000}"/>
    <cellStyle name="40% - Accent1 11" xfId="33384" hidden="1" xr:uid="{00000000-0005-0000-0000-000066100000}"/>
    <cellStyle name="40% - Accent1 11" xfId="30514" hidden="1" xr:uid="{00000000-0005-0000-0000-00004D100000}"/>
    <cellStyle name="40% - Accent1 11" xfId="30438" hidden="1" xr:uid="{00000000-0005-0000-0000-00004C100000}"/>
    <cellStyle name="40% - Accent1 11" xfId="31924" hidden="1" xr:uid="{00000000-0005-0000-0000-000063100000}"/>
    <cellStyle name="40% - Accent1 11" xfId="33904" hidden="1" xr:uid="{00000000-0005-0000-0000-00006A100000}"/>
    <cellStyle name="40% - Accent1 11" xfId="33980" hidden="1" xr:uid="{00000000-0005-0000-0000-00006B100000}"/>
    <cellStyle name="40% - Accent1 11" xfId="30592" hidden="1" xr:uid="{00000000-0005-0000-0000-00004E100000}"/>
    <cellStyle name="40% - Accent1 11" xfId="33567" hidden="1" xr:uid="{00000000-0005-0000-0000-000067100000}"/>
    <cellStyle name="40% - Accent1 11" xfId="22541" hidden="1" xr:uid="{00000000-0005-0000-0000-000037100000}"/>
    <cellStyle name="40% - Accent1 11" xfId="32006" hidden="1" xr:uid="{00000000-0005-0000-0000-00005D100000}"/>
    <cellStyle name="40% - Accent1 11" xfId="30929" hidden="1" xr:uid="{00000000-0005-0000-0000-000051100000}"/>
    <cellStyle name="40% - Accent1 11" xfId="32774" hidden="1" xr:uid="{00000000-0005-0000-0000-00005F100000}"/>
    <cellStyle name="40% - Accent1 11" xfId="25707" hidden="1" xr:uid="{00000000-0005-0000-0000-00003A100000}"/>
    <cellStyle name="40% - Accent1 11" xfId="32877" hidden="1" xr:uid="{00000000-0005-0000-0000-000061100000}"/>
    <cellStyle name="40% - Accent1 11" xfId="31290" hidden="1" xr:uid="{00000000-0005-0000-0000-000054100000}"/>
    <cellStyle name="40% - Accent1 11" xfId="31364" hidden="1" xr:uid="{00000000-0005-0000-0000-000055100000}"/>
    <cellStyle name="40% - Accent1 11" xfId="31440" hidden="1" xr:uid="{00000000-0005-0000-0000-000056100000}"/>
    <cellStyle name="40% - Accent1 11" xfId="31518" hidden="1" xr:uid="{00000000-0005-0000-0000-000057100000}"/>
    <cellStyle name="40% - Accent1 11" xfId="32103" hidden="1" xr:uid="{00000000-0005-0000-0000-000058100000}"/>
    <cellStyle name="40% - Accent1 11" xfId="32179" hidden="1" xr:uid="{00000000-0005-0000-0000-000059100000}"/>
    <cellStyle name="40% - Accent1 11" xfId="32258" hidden="1" xr:uid="{00000000-0005-0000-0000-00005A100000}"/>
    <cellStyle name="40% - Accent1 11" xfId="32285" hidden="1" xr:uid="{00000000-0005-0000-0000-00005B100000}"/>
    <cellStyle name="40% - Accent1 11" xfId="31829" hidden="1" xr:uid="{00000000-0005-0000-0000-00005C100000}"/>
    <cellStyle name="40% - Accent1 11" xfId="29214" hidden="1" xr:uid="{00000000-0005-0000-0000-000045100000}"/>
    <cellStyle name="40% - Accent1 11" xfId="13205" hidden="1" xr:uid="{00000000-0005-0000-0000-00002E100000}"/>
    <cellStyle name="40% - Accent1 11" xfId="32852" hidden="1" xr:uid="{00000000-0005-0000-0000-000060100000}"/>
    <cellStyle name="40% - Accent1 11" xfId="30085" hidden="1" xr:uid="{00000000-0005-0000-0000-000049100000}"/>
    <cellStyle name="40% - Accent1 11" xfId="4090" hidden="1" xr:uid="{00000000-0005-0000-0000-000032100000}"/>
    <cellStyle name="40% - Accent1 11" xfId="33230" hidden="1" xr:uid="{00000000-0005-0000-0000-000064100000}"/>
    <cellStyle name="40% - Accent1 11" xfId="33721" hidden="1" xr:uid="{00000000-0005-0000-0000-000069100000}"/>
    <cellStyle name="40% - Accent1 11" xfId="33643" hidden="1" xr:uid="{00000000-0005-0000-0000-000068100000}"/>
    <cellStyle name="40% - Accent1 11" xfId="19951" hidden="1" xr:uid="{00000000-0005-0000-0000-000036100000}"/>
    <cellStyle name="40% - Accent1 11" xfId="7575" hidden="1" xr:uid="{00000000-0005-0000-0000-00002B100000}"/>
    <cellStyle name="40% - Accent1 11" xfId="30851" hidden="1" xr:uid="{00000000-0005-0000-0000-000050100000}"/>
    <cellStyle name="40% - Accent1 11" xfId="6063" hidden="1" xr:uid="{00000000-0005-0000-0000-00002D100000}"/>
    <cellStyle name="40% - Accent1 11" xfId="23204" hidden="1" xr:uid="{00000000-0005-0000-0000-000039100000}"/>
    <cellStyle name="40% - Accent1 11" xfId="13526" hidden="1" xr:uid="{00000000-0005-0000-0000-00002F100000}"/>
    <cellStyle name="40% - Accent1 11" xfId="31188" hidden="1" xr:uid="{00000000-0005-0000-0000-000053100000}"/>
    <cellStyle name="40% - Accent1 11" xfId="13995" hidden="1" xr:uid="{00000000-0005-0000-0000-000031100000}"/>
    <cellStyle name="40% - Accent1 11" xfId="28498" hidden="1" xr:uid="{00000000-0005-0000-0000-00003C100000}"/>
    <cellStyle name="40% - Accent1 11" xfId="28572" hidden="1" xr:uid="{00000000-0005-0000-0000-00003D100000}"/>
    <cellStyle name="40% - Accent1 11" xfId="28648" hidden="1" xr:uid="{00000000-0005-0000-0000-00003E100000}"/>
    <cellStyle name="40% - Accent1 11" xfId="28726" hidden="1" xr:uid="{00000000-0005-0000-0000-00003F100000}"/>
    <cellStyle name="40% - Accent1 11" xfId="29311" hidden="1" xr:uid="{00000000-0005-0000-0000-000040100000}"/>
    <cellStyle name="40% - Accent1 11" xfId="29387" hidden="1" xr:uid="{00000000-0005-0000-0000-000041100000}"/>
    <cellStyle name="40% - Accent1 11" xfId="29466" hidden="1" xr:uid="{00000000-0005-0000-0000-000042100000}"/>
    <cellStyle name="40% - Accent1 11" xfId="29493" hidden="1" xr:uid="{00000000-0005-0000-0000-000043100000}"/>
    <cellStyle name="40% - Accent1 11" xfId="4732" hidden="1" xr:uid="{00000000-0005-0000-0000-00002C100000}"/>
    <cellStyle name="40% - Accent1 11" xfId="32698" hidden="1" xr:uid="{00000000-0005-0000-0000-00005E100000}"/>
    <cellStyle name="40% - Accent1 11" xfId="29982" hidden="1" xr:uid="{00000000-0005-0000-0000-000047100000}"/>
    <cellStyle name="40% - Accent1 11" xfId="13868" hidden="1" xr:uid="{00000000-0005-0000-0000-000030100000}"/>
    <cellStyle name="40% - Accent1 11" xfId="31760" hidden="1" xr:uid="{00000000-0005-0000-0000-000062100000}"/>
    <cellStyle name="40% - Accent1 11" xfId="29132" hidden="1" xr:uid="{00000000-0005-0000-0000-00004B100000}"/>
    <cellStyle name="40% - Accent1 11" xfId="6766" hidden="1" xr:uid="{00000000-0005-0000-0000-000028100000}"/>
    <cellStyle name="40% - Accent1 11" xfId="1539" hidden="1" xr:uid="{00000000-0005-0000-0000-000027100000}"/>
    <cellStyle name="40% - Accent1 11" xfId="1197" hidden="1" xr:uid="{00000000-0005-0000-0000-000026100000}"/>
    <cellStyle name="40% - Accent1 11" xfId="30775" hidden="1" xr:uid="{00000000-0005-0000-0000-00004F100000}"/>
    <cellStyle name="40% - Accent1 11" xfId="29037" hidden="1" xr:uid="{00000000-0005-0000-0000-000044100000}"/>
    <cellStyle name="40% - Accent1 11" xfId="22862" hidden="1" xr:uid="{00000000-0005-0000-0000-000038100000}"/>
    <cellStyle name="40% - Accent1 11" xfId="29906" hidden="1" xr:uid="{00000000-0005-0000-0000-000046100000}"/>
    <cellStyle name="40% - Accent1 11" xfId="31112" hidden="1" xr:uid="{00000000-0005-0000-0000-000052100000}"/>
    <cellStyle name="40% - Accent1 11" xfId="30060" hidden="1" xr:uid="{00000000-0005-0000-0000-000048100000}"/>
    <cellStyle name="40% - Accent1 11" xfId="26028" hidden="1" xr:uid="{00000000-0005-0000-0000-00003B100000}"/>
    <cellStyle name="40% - Accent1 11" xfId="28968" hidden="1" xr:uid="{00000000-0005-0000-0000-00004A100000}"/>
    <cellStyle name="40% - Accent1 11" xfId="7088" hidden="1" xr:uid="{00000000-0005-0000-0000-000029100000}"/>
    <cellStyle name="40% - Accent1 11" xfId="7434" hidden="1" xr:uid="{00000000-0005-0000-0000-00002A100000}"/>
    <cellStyle name="40% - Accent1 11" xfId="19609" hidden="1" xr:uid="{00000000-0005-0000-0000-000035100000}"/>
    <cellStyle name="40% - Accent1 11" xfId="19288" hidden="1" xr:uid="{00000000-0005-0000-0000-000034100000}"/>
    <cellStyle name="40% - Accent1 11" xfId="5447" hidden="1" xr:uid="{00000000-0005-0000-0000-000033100000}"/>
    <cellStyle name="40% - Accent1 11" xfId="876" hidden="1" xr:uid="{00000000-0005-0000-0000-000025100000}"/>
    <cellStyle name="40% - Accent1 11" xfId="552" hidden="1" xr:uid="{00000000-0005-0000-0000-000024100000}"/>
    <cellStyle name="40% - Accent1 12" xfId="29325" hidden="1" xr:uid="{00000000-0005-0000-0000-000088100000}"/>
    <cellStyle name="40% - Accent1 12" xfId="19643" hidden="1" xr:uid="{00000000-0005-0000-0000-00007D100000}"/>
    <cellStyle name="40% - Accent1 12" xfId="33656" hidden="1" xr:uid="{00000000-0005-0000-0000-0000B0100000}"/>
    <cellStyle name="40% - Accent1 12" xfId="33734" hidden="1" xr:uid="{00000000-0005-0000-0000-0000B1100000}"/>
    <cellStyle name="40% - Accent1 12" xfId="14483" hidden="1" xr:uid="{00000000-0005-0000-0000-000079100000}"/>
    <cellStyle name="40% - Accent1 12" xfId="28511" hidden="1" xr:uid="{00000000-0005-0000-0000-000084100000}"/>
    <cellStyle name="40% - Accent1 12" xfId="29152" hidden="1" xr:uid="{00000000-0005-0000-0000-00008C100000}"/>
    <cellStyle name="40% - Accent1 12" xfId="23238" hidden="1" xr:uid="{00000000-0005-0000-0000-000081100000}"/>
    <cellStyle name="40% - Accent1 12" xfId="25742" hidden="1" xr:uid="{00000000-0005-0000-0000-000082100000}"/>
    <cellStyle name="40% - Accent1 12" xfId="26062" hidden="1" xr:uid="{00000000-0005-0000-0000-000083100000}"/>
    <cellStyle name="40% - Accent1 12" xfId="8162" hidden="1" xr:uid="{00000000-0005-0000-0000-000073100000}"/>
    <cellStyle name="40% - Accent1 12" xfId="30789" hidden="1" xr:uid="{00000000-0005-0000-0000-000097100000}"/>
    <cellStyle name="40% - Accent1 12" xfId="29218" hidden="1" xr:uid="{00000000-0005-0000-0000-000092100000}"/>
    <cellStyle name="40% - Accent1 12" xfId="32117" hidden="1" xr:uid="{00000000-0005-0000-0000-0000A0100000}"/>
    <cellStyle name="40% - Accent1 12" xfId="32192" hidden="1" xr:uid="{00000000-0005-0000-0000-0000A1100000}"/>
    <cellStyle name="40% - Accent1 12" xfId="32271" hidden="1" xr:uid="{00000000-0005-0000-0000-0000A2100000}"/>
    <cellStyle name="40% - Accent1 12" xfId="7122" hidden="1" xr:uid="{00000000-0005-0000-0000-000071100000}"/>
    <cellStyle name="40% - Accent1 12" xfId="31944" hidden="1" xr:uid="{00000000-0005-0000-0000-0000A4100000}"/>
    <cellStyle name="40% - Accent1 12" xfId="31904" hidden="1" xr:uid="{00000000-0005-0000-0000-0000A5100000}"/>
    <cellStyle name="40% - Accent1 12" xfId="32712" hidden="1" xr:uid="{00000000-0005-0000-0000-0000A6100000}"/>
    <cellStyle name="40% - Accent1 12" xfId="586" hidden="1" xr:uid="{00000000-0005-0000-0000-00006C100000}"/>
    <cellStyle name="40% - Accent1 12" xfId="29995" hidden="1" xr:uid="{00000000-0005-0000-0000-00008F100000}"/>
    <cellStyle name="40% - Accent1 12" xfId="30073" hidden="1" xr:uid="{00000000-0005-0000-0000-000090100000}"/>
    <cellStyle name="40% - Accent1 12" xfId="30121" hidden="1" xr:uid="{00000000-0005-0000-0000-000091100000}"/>
    <cellStyle name="40% - Accent1 12" xfId="7468" hidden="1" xr:uid="{00000000-0005-0000-0000-000072100000}"/>
    <cellStyle name="40% - Accent1 12" xfId="6107" hidden="1" xr:uid="{00000000-0005-0000-0000-00007A100000}"/>
    <cellStyle name="40% - Accent1 12" xfId="4893" hidden="1" xr:uid="{00000000-0005-0000-0000-00007B100000}"/>
    <cellStyle name="40% - Accent1 12" xfId="6801" hidden="1" xr:uid="{00000000-0005-0000-0000-000070100000}"/>
    <cellStyle name="40% - Accent1 12" xfId="32865" hidden="1" xr:uid="{00000000-0005-0000-0000-0000A8100000}"/>
    <cellStyle name="40% - Accent1 12" xfId="19985" hidden="1" xr:uid="{00000000-0005-0000-0000-00007E100000}"/>
    <cellStyle name="40% - Accent1 12" xfId="22576" hidden="1" xr:uid="{00000000-0005-0000-0000-00007F100000}"/>
    <cellStyle name="40% - Accent1 12" xfId="911" hidden="1" xr:uid="{00000000-0005-0000-0000-00006D100000}"/>
    <cellStyle name="40% - Accent1 12" xfId="29057" hidden="1" xr:uid="{00000000-0005-0000-0000-000093100000}"/>
    <cellStyle name="40% - Accent1 12" xfId="32787" hidden="1" xr:uid="{00000000-0005-0000-0000-0000A7100000}"/>
    <cellStyle name="40% - Accent1 12" xfId="31303" hidden="1" xr:uid="{00000000-0005-0000-0000-00009C100000}"/>
    <cellStyle name="40% - Accent1 12" xfId="31378" hidden="1" xr:uid="{00000000-0005-0000-0000-00009D100000}"/>
    <cellStyle name="40% - Accent1 12" xfId="31453" hidden="1" xr:uid="{00000000-0005-0000-0000-00009E100000}"/>
    <cellStyle name="40% - Accent1 12" xfId="29920" hidden="1" xr:uid="{00000000-0005-0000-0000-00008E100000}"/>
    <cellStyle name="40% - Accent1 12" xfId="22896" hidden="1" xr:uid="{00000000-0005-0000-0000-000080100000}"/>
    <cellStyle name="40% - Accent1 12" xfId="33319" hidden="1" xr:uid="{00000000-0005-0000-0000-0000AD100000}"/>
    <cellStyle name="40% - Accent1 12" xfId="29400" hidden="1" xr:uid="{00000000-0005-0000-0000-000089100000}"/>
    <cellStyle name="40% - Accent1 12" xfId="29479" hidden="1" xr:uid="{00000000-0005-0000-0000-00008A100000}"/>
    <cellStyle name="40% - Accent1 12" xfId="29540" hidden="1" xr:uid="{00000000-0005-0000-0000-00008B100000}"/>
    <cellStyle name="40% - Accent1 12" xfId="33993" hidden="1" xr:uid="{00000000-0005-0000-0000-0000B3100000}"/>
    <cellStyle name="40% - Accent1 12" xfId="5556" hidden="1" xr:uid="{00000000-0005-0000-0000-000074100000}"/>
    <cellStyle name="40% - Accent1 12" xfId="5292" hidden="1" xr:uid="{00000000-0005-0000-0000-000075100000}"/>
    <cellStyle name="40% - Accent1 12" xfId="13240" hidden="1" xr:uid="{00000000-0005-0000-0000-000076100000}"/>
    <cellStyle name="40% - Accent1 12" xfId="33397" hidden="1" xr:uid="{00000000-0005-0000-0000-0000AE100000}"/>
    <cellStyle name="40% - Accent1 12" xfId="32010" hidden="1" xr:uid="{00000000-0005-0000-0000-0000AA100000}"/>
    <cellStyle name="40% - Accent1 12" xfId="31849" hidden="1" xr:uid="{00000000-0005-0000-0000-0000AB100000}"/>
    <cellStyle name="40% - Accent1 12" xfId="33244" hidden="1" xr:uid="{00000000-0005-0000-0000-0000AC100000}"/>
    <cellStyle name="40% - Accent1 12" xfId="29112" hidden="1" xr:uid="{00000000-0005-0000-0000-00008D100000}"/>
    <cellStyle name="40% - Accent1 12" xfId="30527" hidden="1" xr:uid="{00000000-0005-0000-0000-000095100000}"/>
    <cellStyle name="40% - Accent1 12" xfId="30605" hidden="1" xr:uid="{00000000-0005-0000-0000-000096100000}"/>
    <cellStyle name="40% - Accent1 12" xfId="33918" hidden="1" xr:uid="{00000000-0005-0000-0000-0000B2100000}"/>
    <cellStyle name="40% - Accent1 12" xfId="13902" hidden="1" xr:uid="{00000000-0005-0000-0000-000078100000}"/>
    <cellStyle name="40% - Accent1 12" xfId="30942" hidden="1" xr:uid="{00000000-0005-0000-0000-000099100000}"/>
    <cellStyle name="40% - Accent1 12" xfId="31126" hidden="1" xr:uid="{00000000-0005-0000-0000-00009A100000}"/>
    <cellStyle name="40% - Accent1 12" xfId="33581" hidden="1" xr:uid="{00000000-0005-0000-0000-0000AF100000}"/>
    <cellStyle name="40% - Accent1 12" xfId="19323" hidden="1" xr:uid="{00000000-0005-0000-0000-00007C100000}"/>
    <cellStyle name="40% - Accent1 12" xfId="13560" hidden="1" xr:uid="{00000000-0005-0000-0000-000077100000}"/>
    <cellStyle name="40% - Accent1 12" xfId="28586" hidden="1" xr:uid="{00000000-0005-0000-0000-000085100000}"/>
    <cellStyle name="40% - Accent1 12" xfId="28661" hidden="1" xr:uid="{00000000-0005-0000-0000-000086100000}"/>
    <cellStyle name="40% - Accent1 12" xfId="28739" hidden="1" xr:uid="{00000000-0005-0000-0000-000087100000}"/>
    <cellStyle name="40% - Accent1 12" xfId="32913" hidden="1" xr:uid="{00000000-0005-0000-0000-0000A9100000}"/>
    <cellStyle name="40% - Accent1 12" xfId="31201" hidden="1" xr:uid="{00000000-0005-0000-0000-00009B100000}"/>
    <cellStyle name="40% - Accent1 12" xfId="32332" hidden="1" xr:uid="{00000000-0005-0000-0000-0000A3100000}"/>
    <cellStyle name="40% - Accent1 12" xfId="30864" hidden="1" xr:uid="{00000000-0005-0000-0000-000098100000}"/>
    <cellStyle name="40% - Accent1 12" xfId="1231" hidden="1" xr:uid="{00000000-0005-0000-0000-00006E100000}"/>
    <cellStyle name="40% - Accent1 12" xfId="1573" hidden="1" xr:uid="{00000000-0005-0000-0000-00006F100000}"/>
    <cellStyle name="40% - Accent1 12" xfId="30452" hidden="1" xr:uid="{00000000-0005-0000-0000-000094100000}"/>
    <cellStyle name="40% - Accent1 12" xfId="31531" hidden="1" xr:uid="{00000000-0005-0000-0000-00009F100000}"/>
    <cellStyle name="40% - Accent1 13" xfId="31544" hidden="1" xr:uid="{00000000-0005-0000-0000-0000C4100000}"/>
    <cellStyle name="40% - Accent1 13" xfId="31659" hidden="1" xr:uid="{00000000-0005-0000-0000-0000C5100000}"/>
    <cellStyle name="40% - Accent1 13" xfId="32382" hidden="1" xr:uid="{00000000-0005-0000-0000-0000C6100000}"/>
    <cellStyle name="40% - Accent1 13" xfId="32555" hidden="1" xr:uid="{00000000-0005-0000-0000-0000C7100000}"/>
    <cellStyle name="40% - Accent1 13" xfId="32948" hidden="1" xr:uid="{00000000-0005-0000-0000-0000C8100000}"/>
    <cellStyle name="40% - Accent1 13" xfId="33096" hidden="1" xr:uid="{00000000-0005-0000-0000-0000C9100000}"/>
    <cellStyle name="40% - Accent1 13" xfId="33434" hidden="1" xr:uid="{00000000-0005-0000-0000-0000CA100000}"/>
    <cellStyle name="40% - Accent1 13" xfId="33771" hidden="1" xr:uid="{00000000-0005-0000-0000-0000CB100000}"/>
    <cellStyle name="40% - Accent1 13" xfId="28752" hidden="1" xr:uid="{00000000-0005-0000-0000-0000BC100000}"/>
    <cellStyle name="40% - Accent1 13" xfId="28867" hidden="1" xr:uid="{00000000-0005-0000-0000-0000BD100000}"/>
    <cellStyle name="40% - Accent1 13" xfId="29590" hidden="1" xr:uid="{00000000-0005-0000-0000-0000BE100000}"/>
    <cellStyle name="40% - Accent1 13" xfId="29763" hidden="1" xr:uid="{00000000-0005-0000-0000-0000BF100000}"/>
    <cellStyle name="40% - Accent1 13" xfId="30156" hidden="1" xr:uid="{00000000-0005-0000-0000-0000C0100000}"/>
    <cellStyle name="40% - Accent1 13" xfId="30304" hidden="1" xr:uid="{00000000-0005-0000-0000-0000C1100000}"/>
    <cellStyle name="40% - Accent1 13" xfId="30642" hidden="1" xr:uid="{00000000-0005-0000-0000-0000C2100000}"/>
    <cellStyle name="40% - Accent1 13" xfId="30979" hidden="1" xr:uid="{00000000-0005-0000-0000-0000C3100000}"/>
    <cellStyle name="40% - Accent1 13" xfId="15751" hidden="1" xr:uid="{00000000-0005-0000-0000-0000B8100000}"/>
    <cellStyle name="40% - Accent1 13" xfId="18119" hidden="1" xr:uid="{00000000-0005-0000-0000-0000B9100000}"/>
    <cellStyle name="40% - Accent1 13" xfId="21388" hidden="1" xr:uid="{00000000-0005-0000-0000-0000BA100000}"/>
    <cellStyle name="40% - Accent1 13" xfId="24572" hidden="1" xr:uid="{00000000-0005-0000-0000-0000BB100000}"/>
    <cellStyle name="40% - Accent1 13" xfId="9500" hidden="1" xr:uid="{00000000-0005-0000-0000-0000B6100000}"/>
    <cellStyle name="40% - Accent1 13" xfId="12013" hidden="1" xr:uid="{00000000-0005-0000-0000-0000B7100000}"/>
    <cellStyle name="40% - Accent1 13" xfId="2874" hidden="1" xr:uid="{00000000-0005-0000-0000-0000B5100000}"/>
    <cellStyle name="40% - Accent1 13" xfId="1608" hidden="1" xr:uid="{00000000-0005-0000-0000-0000B4100000}"/>
    <cellStyle name="40% - Accent1 3 2 3 2" xfId="31630" hidden="1" xr:uid="{00000000-0005-0000-0000-0000DC100000}"/>
    <cellStyle name="40% - Accent1 3 2 3 2" xfId="31745" hidden="1" xr:uid="{00000000-0005-0000-0000-0000DD100000}"/>
    <cellStyle name="40% - Accent1 3 2 3 2" xfId="32468" hidden="1" xr:uid="{00000000-0005-0000-0000-0000DE100000}"/>
    <cellStyle name="40% - Accent1 3 2 3 2" xfId="32641" hidden="1" xr:uid="{00000000-0005-0000-0000-0000DF100000}"/>
    <cellStyle name="40% - Accent1 3 2 3 2" xfId="33034" hidden="1" xr:uid="{00000000-0005-0000-0000-0000E0100000}"/>
    <cellStyle name="40% - Accent1 3 2 3 2" xfId="33182" hidden="1" xr:uid="{00000000-0005-0000-0000-0000E1100000}"/>
    <cellStyle name="40% - Accent1 3 2 3 2" xfId="33520" hidden="1" xr:uid="{00000000-0005-0000-0000-0000E2100000}"/>
    <cellStyle name="40% - Accent1 3 2 3 2" xfId="33857" hidden="1" xr:uid="{00000000-0005-0000-0000-0000E3100000}"/>
    <cellStyle name="40% - Accent1 3 2 3 2" xfId="28838" hidden="1" xr:uid="{00000000-0005-0000-0000-0000D4100000}"/>
    <cellStyle name="40% - Accent1 3 2 3 2" xfId="28953" hidden="1" xr:uid="{00000000-0005-0000-0000-0000D5100000}"/>
    <cellStyle name="40% - Accent1 3 2 3 2" xfId="29676" hidden="1" xr:uid="{00000000-0005-0000-0000-0000D6100000}"/>
    <cellStyle name="40% - Accent1 3 2 3 2" xfId="29849" hidden="1" xr:uid="{00000000-0005-0000-0000-0000D7100000}"/>
    <cellStyle name="40% - Accent1 3 2 3 2" xfId="30242" hidden="1" xr:uid="{00000000-0005-0000-0000-0000D8100000}"/>
    <cellStyle name="40% - Accent1 3 2 3 2" xfId="30390" hidden="1" xr:uid="{00000000-0005-0000-0000-0000D9100000}"/>
    <cellStyle name="40% - Accent1 3 2 3 2" xfId="30728" hidden="1" xr:uid="{00000000-0005-0000-0000-0000DA100000}"/>
    <cellStyle name="40% - Accent1 3 2 3 2" xfId="31065" hidden="1" xr:uid="{00000000-0005-0000-0000-0000DB100000}"/>
    <cellStyle name="40% - Accent1 3 2 3 2" xfId="15848" hidden="1" xr:uid="{00000000-0005-0000-0000-0000D0100000}"/>
    <cellStyle name="40% - Accent1 3 2 3 2" xfId="18216" hidden="1" xr:uid="{00000000-0005-0000-0000-0000D1100000}"/>
    <cellStyle name="40% - Accent1 3 2 3 2" xfId="21485" hidden="1" xr:uid="{00000000-0005-0000-0000-0000D2100000}"/>
    <cellStyle name="40% - Accent1 3 2 3 2" xfId="24669" hidden="1" xr:uid="{00000000-0005-0000-0000-0000D3100000}"/>
    <cellStyle name="40% - Accent1 3 2 3 2" xfId="9597" hidden="1" xr:uid="{00000000-0005-0000-0000-0000CE100000}"/>
    <cellStyle name="40% - Accent1 3 2 3 2" xfId="12110" hidden="1" xr:uid="{00000000-0005-0000-0000-0000CF100000}"/>
    <cellStyle name="40% - Accent1 3 2 3 2" xfId="2971" hidden="1" xr:uid="{00000000-0005-0000-0000-0000CD100000}"/>
    <cellStyle name="40% - Accent1 3 2 3 2" xfId="1705" hidden="1" xr:uid="{00000000-0005-0000-0000-0000CC100000}"/>
    <cellStyle name="40% - Accent1 3 2 4 2" xfId="32431" hidden="1" xr:uid="{00000000-0005-0000-0000-0000F6100000}"/>
    <cellStyle name="40% - Accent1 3 2 4 2" xfId="31593" hidden="1" xr:uid="{00000000-0005-0000-0000-0000F4100000}"/>
    <cellStyle name="40% - Accent1 3 2 4 2" xfId="31708" hidden="1" xr:uid="{00000000-0005-0000-0000-0000F5100000}"/>
    <cellStyle name="40% - Accent1 3 2 4 2" xfId="33820" hidden="1" xr:uid="{00000000-0005-0000-0000-0000FB100000}"/>
    <cellStyle name="40% - Accent1 3 2 4 2" xfId="32604" hidden="1" xr:uid="{00000000-0005-0000-0000-0000F7100000}"/>
    <cellStyle name="40% - Accent1 3 2 4 2" xfId="32997" hidden="1" xr:uid="{00000000-0005-0000-0000-0000F8100000}"/>
    <cellStyle name="40% - Accent1 3 2 4 2" xfId="33145" hidden="1" xr:uid="{00000000-0005-0000-0000-0000F9100000}"/>
    <cellStyle name="40% - Accent1 3 2 4 2" xfId="33483" hidden="1" xr:uid="{00000000-0005-0000-0000-0000FA100000}"/>
    <cellStyle name="40% - Accent1 3 2 4 2" xfId="28801" hidden="1" xr:uid="{00000000-0005-0000-0000-0000EC100000}"/>
    <cellStyle name="40% - Accent1 3 2 4 2" xfId="28916" hidden="1" xr:uid="{00000000-0005-0000-0000-0000ED100000}"/>
    <cellStyle name="40% - Accent1 3 2 4 2" xfId="29639" hidden="1" xr:uid="{00000000-0005-0000-0000-0000EE100000}"/>
    <cellStyle name="40% - Accent1 3 2 4 2" xfId="29812" hidden="1" xr:uid="{00000000-0005-0000-0000-0000EF100000}"/>
    <cellStyle name="40% - Accent1 3 2 4 2" xfId="30205" hidden="1" xr:uid="{00000000-0005-0000-0000-0000F0100000}"/>
    <cellStyle name="40% - Accent1 3 2 4 2" xfId="30353" hidden="1" xr:uid="{00000000-0005-0000-0000-0000F1100000}"/>
    <cellStyle name="40% - Accent1 3 2 4 2" xfId="30691" hidden="1" xr:uid="{00000000-0005-0000-0000-0000F2100000}"/>
    <cellStyle name="40% - Accent1 3 2 4 2" xfId="31028" hidden="1" xr:uid="{00000000-0005-0000-0000-0000F3100000}"/>
    <cellStyle name="40% - Accent1 3 2 4 2" xfId="21448" hidden="1" xr:uid="{00000000-0005-0000-0000-0000EA100000}"/>
    <cellStyle name="40% - Accent1 3 2 4 2" xfId="15811" hidden="1" xr:uid="{00000000-0005-0000-0000-0000E8100000}"/>
    <cellStyle name="40% - Accent1 3 2 4 2" xfId="18179" hidden="1" xr:uid="{00000000-0005-0000-0000-0000E9100000}"/>
    <cellStyle name="40% - Accent1 3 2 4 2" xfId="2934" hidden="1" xr:uid="{00000000-0005-0000-0000-0000E5100000}"/>
    <cellStyle name="40% - Accent1 3 2 4 2" xfId="1668" hidden="1" xr:uid="{00000000-0005-0000-0000-0000E4100000}"/>
    <cellStyle name="40% - Accent1 3 2 4 2" xfId="24632" hidden="1" xr:uid="{00000000-0005-0000-0000-0000EB100000}"/>
    <cellStyle name="40% - Accent1 3 2 4 2" xfId="9560" hidden="1" xr:uid="{00000000-0005-0000-0000-0000E6100000}"/>
    <cellStyle name="40% - Accent1 3 2 4 2" xfId="12073" hidden="1" xr:uid="{00000000-0005-0000-0000-0000E7100000}"/>
    <cellStyle name="40% - Accent1 3 3 3 2" xfId="31707" hidden="1" xr:uid="{00000000-0005-0000-0000-00000D110000}"/>
    <cellStyle name="40% - Accent1 3 3 3 2" xfId="32430" hidden="1" xr:uid="{00000000-0005-0000-0000-00000E110000}"/>
    <cellStyle name="40% - Accent1 3 3 3 2" xfId="32603" hidden="1" xr:uid="{00000000-0005-0000-0000-00000F110000}"/>
    <cellStyle name="40% - Accent1 3 3 3 2" xfId="32996" hidden="1" xr:uid="{00000000-0005-0000-0000-000010110000}"/>
    <cellStyle name="40% - Accent1 3 3 3 2" xfId="33144" hidden="1" xr:uid="{00000000-0005-0000-0000-000011110000}"/>
    <cellStyle name="40% - Accent1 3 3 3 2" xfId="33482" hidden="1" xr:uid="{00000000-0005-0000-0000-000012110000}"/>
    <cellStyle name="40% - Accent1 3 3 3 2" xfId="33819" hidden="1" xr:uid="{00000000-0005-0000-0000-000013110000}"/>
    <cellStyle name="40% - Accent1 3 3 3 2" xfId="28800" hidden="1" xr:uid="{00000000-0005-0000-0000-000004110000}"/>
    <cellStyle name="40% - Accent1 3 3 3 2" xfId="28915" hidden="1" xr:uid="{00000000-0005-0000-0000-000005110000}"/>
    <cellStyle name="40% - Accent1 3 3 3 2" xfId="29638" hidden="1" xr:uid="{00000000-0005-0000-0000-000006110000}"/>
    <cellStyle name="40% - Accent1 3 3 3 2" xfId="29811" hidden="1" xr:uid="{00000000-0005-0000-0000-000007110000}"/>
    <cellStyle name="40% - Accent1 3 3 3 2" xfId="30204" hidden="1" xr:uid="{00000000-0005-0000-0000-000008110000}"/>
    <cellStyle name="40% - Accent1 3 3 3 2" xfId="30352" hidden="1" xr:uid="{00000000-0005-0000-0000-000009110000}"/>
    <cellStyle name="40% - Accent1 3 3 3 2" xfId="30690" hidden="1" xr:uid="{00000000-0005-0000-0000-00000A110000}"/>
    <cellStyle name="40% - Accent1 3 3 3 2" xfId="31027" hidden="1" xr:uid="{00000000-0005-0000-0000-00000B110000}"/>
    <cellStyle name="40% - Accent1 3 3 3 2" xfId="31592" hidden="1" xr:uid="{00000000-0005-0000-0000-00000C110000}"/>
    <cellStyle name="40% - Accent1 3 3 3 2" xfId="15810" hidden="1" xr:uid="{00000000-0005-0000-0000-000000110000}"/>
    <cellStyle name="40% - Accent1 3 3 3 2" xfId="18178" hidden="1" xr:uid="{00000000-0005-0000-0000-000001110000}"/>
    <cellStyle name="40% - Accent1 3 3 3 2" xfId="21447" hidden="1" xr:uid="{00000000-0005-0000-0000-000002110000}"/>
    <cellStyle name="40% - Accent1 3 3 3 2" xfId="24631" hidden="1" xr:uid="{00000000-0005-0000-0000-000003110000}"/>
    <cellStyle name="40% - Accent1 3 3 3 2" xfId="9559" hidden="1" xr:uid="{00000000-0005-0000-0000-0000FE100000}"/>
    <cellStyle name="40% - Accent1 3 3 3 2" xfId="12072" hidden="1" xr:uid="{00000000-0005-0000-0000-0000FF100000}"/>
    <cellStyle name="40% - Accent1 3 3 3 2" xfId="2933" hidden="1" xr:uid="{00000000-0005-0000-0000-0000FD100000}"/>
    <cellStyle name="40% - Accent1 3 3 3 2" xfId="1667" hidden="1" xr:uid="{00000000-0005-0000-0000-0000FC100000}"/>
    <cellStyle name="40% - Accent1 4 2 3 2" xfId="31746" hidden="1" xr:uid="{00000000-0005-0000-0000-000025110000}"/>
    <cellStyle name="40% - Accent1 4 2 3 2" xfId="32469" hidden="1" xr:uid="{00000000-0005-0000-0000-000026110000}"/>
    <cellStyle name="40% - Accent1 4 2 3 2" xfId="32642" hidden="1" xr:uid="{00000000-0005-0000-0000-000027110000}"/>
    <cellStyle name="40% - Accent1 4 2 3 2" xfId="33035" hidden="1" xr:uid="{00000000-0005-0000-0000-000028110000}"/>
    <cellStyle name="40% - Accent1 4 2 3 2" xfId="33183" hidden="1" xr:uid="{00000000-0005-0000-0000-000029110000}"/>
    <cellStyle name="40% - Accent1 4 2 3 2" xfId="33521" hidden="1" xr:uid="{00000000-0005-0000-0000-00002A110000}"/>
    <cellStyle name="40% - Accent1 4 2 3 2" xfId="33858" hidden="1" xr:uid="{00000000-0005-0000-0000-00002B110000}"/>
    <cellStyle name="40% - Accent1 4 2 3 2" xfId="28839" hidden="1" xr:uid="{00000000-0005-0000-0000-00001C110000}"/>
    <cellStyle name="40% - Accent1 4 2 3 2" xfId="28954" hidden="1" xr:uid="{00000000-0005-0000-0000-00001D110000}"/>
    <cellStyle name="40% - Accent1 4 2 3 2" xfId="29677" hidden="1" xr:uid="{00000000-0005-0000-0000-00001E110000}"/>
    <cellStyle name="40% - Accent1 4 2 3 2" xfId="29850" hidden="1" xr:uid="{00000000-0005-0000-0000-00001F110000}"/>
    <cellStyle name="40% - Accent1 4 2 3 2" xfId="30243" hidden="1" xr:uid="{00000000-0005-0000-0000-000020110000}"/>
    <cellStyle name="40% - Accent1 4 2 3 2" xfId="30391" hidden="1" xr:uid="{00000000-0005-0000-0000-000021110000}"/>
    <cellStyle name="40% - Accent1 4 2 3 2" xfId="30729" hidden="1" xr:uid="{00000000-0005-0000-0000-000022110000}"/>
    <cellStyle name="40% - Accent1 4 2 3 2" xfId="31066" hidden="1" xr:uid="{00000000-0005-0000-0000-000023110000}"/>
    <cellStyle name="40% - Accent1 4 2 3 2" xfId="31631" hidden="1" xr:uid="{00000000-0005-0000-0000-000024110000}"/>
    <cellStyle name="40% - Accent1 4 2 3 2" xfId="15849" hidden="1" xr:uid="{00000000-0005-0000-0000-000018110000}"/>
    <cellStyle name="40% - Accent1 4 2 3 2" xfId="18217" hidden="1" xr:uid="{00000000-0005-0000-0000-000019110000}"/>
    <cellStyle name="40% - Accent1 4 2 3 2" xfId="21486" hidden="1" xr:uid="{00000000-0005-0000-0000-00001A110000}"/>
    <cellStyle name="40% - Accent1 4 2 3 2" xfId="24670" hidden="1" xr:uid="{00000000-0005-0000-0000-00001B110000}"/>
    <cellStyle name="40% - Accent1 4 2 3 2" xfId="9598" hidden="1" xr:uid="{00000000-0005-0000-0000-000016110000}"/>
    <cellStyle name="40% - Accent1 4 2 3 2" xfId="12111" hidden="1" xr:uid="{00000000-0005-0000-0000-000017110000}"/>
    <cellStyle name="40% - Accent1 4 2 3 2" xfId="2972" hidden="1" xr:uid="{00000000-0005-0000-0000-000015110000}"/>
    <cellStyle name="40% - Accent1 4 2 3 2" xfId="1706" hidden="1" xr:uid="{00000000-0005-0000-0000-000014110000}"/>
    <cellStyle name="40% - Accent1 4 2 4 2" xfId="31710" hidden="1" xr:uid="{00000000-0005-0000-0000-00003D110000}"/>
    <cellStyle name="40% - Accent1 4 2 4 2" xfId="32433" hidden="1" xr:uid="{00000000-0005-0000-0000-00003E110000}"/>
    <cellStyle name="40% - Accent1 4 2 4 2" xfId="32606" hidden="1" xr:uid="{00000000-0005-0000-0000-00003F110000}"/>
    <cellStyle name="40% - Accent1 4 2 4 2" xfId="32999" hidden="1" xr:uid="{00000000-0005-0000-0000-000040110000}"/>
    <cellStyle name="40% - Accent1 4 2 4 2" xfId="33147" hidden="1" xr:uid="{00000000-0005-0000-0000-000041110000}"/>
    <cellStyle name="40% - Accent1 4 2 4 2" xfId="33485" hidden="1" xr:uid="{00000000-0005-0000-0000-000042110000}"/>
    <cellStyle name="40% - Accent1 4 2 4 2" xfId="33822" hidden="1" xr:uid="{00000000-0005-0000-0000-000043110000}"/>
    <cellStyle name="40% - Accent1 4 2 4 2" xfId="28803" hidden="1" xr:uid="{00000000-0005-0000-0000-000034110000}"/>
    <cellStyle name="40% - Accent1 4 2 4 2" xfId="28918" hidden="1" xr:uid="{00000000-0005-0000-0000-000035110000}"/>
    <cellStyle name="40% - Accent1 4 2 4 2" xfId="29641" hidden="1" xr:uid="{00000000-0005-0000-0000-000036110000}"/>
    <cellStyle name="40% - Accent1 4 2 4 2" xfId="29814" hidden="1" xr:uid="{00000000-0005-0000-0000-000037110000}"/>
    <cellStyle name="40% - Accent1 4 2 4 2" xfId="30207" hidden="1" xr:uid="{00000000-0005-0000-0000-000038110000}"/>
    <cellStyle name="40% - Accent1 4 2 4 2" xfId="30355" hidden="1" xr:uid="{00000000-0005-0000-0000-000039110000}"/>
    <cellStyle name="40% - Accent1 4 2 4 2" xfId="30693" hidden="1" xr:uid="{00000000-0005-0000-0000-00003A110000}"/>
    <cellStyle name="40% - Accent1 4 2 4 2" xfId="31030" hidden="1" xr:uid="{00000000-0005-0000-0000-00003B110000}"/>
    <cellStyle name="40% - Accent1 4 2 4 2" xfId="31595" hidden="1" xr:uid="{00000000-0005-0000-0000-00003C110000}"/>
    <cellStyle name="40% - Accent1 4 2 4 2" xfId="15813" hidden="1" xr:uid="{00000000-0005-0000-0000-000030110000}"/>
    <cellStyle name="40% - Accent1 4 2 4 2" xfId="18181" hidden="1" xr:uid="{00000000-0005-0000-0000-000031110000}"/>
    <cellStyle name="40% - Accent1 4 2 4 2" xfId="21450" hidden="1" xr:uid="{00000000-0005-0000-0000-000032110000}"/>
    <cellStyle name="40% - Accent1 4 2 4 2" xfId="24634" hidden="1" xr:uid="{00000000-0005-0000-0000-000033110000}"/>
    <cellStyle name="40% - Accent1 4 2 4 2" xfId="9562" hidden="1" xr:uid="{00000000-0005-0000-0000-00002E110000}"/>
    <cellStyle name="40% - Accent1 4 2 4 2" xfId="12075" hidden="1" xr:uid="{00000000-0005-0000-0000-00002F110000}"/>
    <cellStyle name="40% - Accent1 4 2 4 2" xfId="2936" hidden="1" xr:uid="{00000000-0005-0000-0000-00002D110000}"/>
    <cellStyle name="40% - Accent1 4 2 4 2" xfId="1670" hidden="1" xr:uid="{00000000-0005-0000-0000-00002C110000}"/>
    <cellStyle name="40% - Accent1 4 3 3 2" xfId="31709" hidden="1" xr:uid="{00000000-0005-0000-0000-000055110000}"/>
    <cellStyle name="40% - Accent1 4 3 3 2" xfId="32432" hidden="1" xr:uid="{00000000-0005-0000-0000-000056110000}"/>
    <cellStyle name="40% - Accent1 4 3 3 2" xfId="32605" hidden="1" xr:uid="{00000000-0005-0000-0000-000057110000}"/>
    <cellStyle name="40% - Accent1 4 3 3 2" xfId="32998" hidden="1" xr:uid="{00000000-0005-0000-0000-000058110000}"/>
    <cellStyle name="40% - Accent1 4 3 3 2" xfId="33146" hidden="1" xr:uid="{00000000-0005-0000-0000-000059110000}"/>
    <cellStyle name="40% - Accent1 4 3 3 2" xfId="33484" hidden="1" xr:uid="{00000000-0005-0000-0000-00005A110000}"/>
    <cellStyle name="40% - Accent1 4 3 3 2" xfId="33821" hidden="1" xr:uid="{00000000-0005-0000-0000-00005B110000}"/>
    <cellStyle name="40% - Accent1 4 3 3 2" xfId="28802" hidden="1" xr:uid="{00000000-0005-0000-0000-00004C110000}"/>
    <cellStyle name="40% - Accent1 4 3 3 2" xfId="28917" hidden="1" xr:uid="{00000000-0005-0000-0000-00004D110000}"/>
    <cellStyle name="40% - Accent1 4 3 3 2" xfId="29640" hidden="1" xr:uid="{00000000-0005-0000-0000-00004E110000}"/>
    <cellStyle name="40% - Accent1 4 3 3 2" xfId="29813" hidden="1" xr:uid="{00000000-0005-0000-0000-00004F110000}"/>
    <cellStyle name="40% - Accent1 4 3 3 2" xfId="30206" hidden="1" xr:uid="{00000000-0005-0000-0000-000050110000}"/>
    <cellStyle name="40% - Accent1 4 3 3 2" xfId="30354" hidden="1" xr:uid="{00000000-0005-0000-0000-000051110000}"/>
    <cellStyle name="40% - Accent1 4 3 3 2" xfId="30692" hidden="1" xr:uid="{00000000-0005-0000-0000-000052110000}"/>
    <cellStyle name="40% - Accent1 4 3 3 2" xfId="31029" hidden="1" xr:uid="{00000000-0005-0000-0000-000053110000}"/>
    <cellStyle name="40% - Accent1 4 3 3 2" xfId="31594" hidden="1" xr:uid="{00000000-0005-0000-0000-000054110000}"/>
    <cellStyle name="40% - Accent1 4 3 3 2" xfId="15812" hidden="1" xr:uid="{00000000-0005-0000-0000-000048110000}"/>
    <cellStyle name="40% - Accent1 4 3 3 2" xfId="18180" hidden="1" xr:uid="{00000000-0005-0000-0000-000049110000}"/>
    <cellStyle name="40% - Accent1 4 3 3 2" xfId="21449" hidden="1" xr:uid="{00000000-0005-0000-0000-00004A110000}"/>
    <cellStyle name="40% - Accent1 4 3 3 2" xfId="24633" hidden="1" xr:uid="{00000000-0005-0000-0000-00004B110000}"/>
    <cellStyle name="40% - Accent1 4 3 3 2" xfId="9561" hidden="1" xr:uid="{00000000-0005-0000-0000-000046110000}"/>
    <cellStyle name="40% - Accent1 4 3 3 2" xfId="12074" hidden="1" xr:uid="{00000000-0005-0000-0000-000047110000}"/>
    <cellStyle name="40% - Accent1 4 3 3 2" xfId="2935" hidden="1" xr:uid="{00000000-0005-0000-0000-000045110000}"/>
    <cellStyle name="40% - Accent1 4 3 3 2" xfId="1669" hidden="1" xr:uid="{00000000-0005-0000-0000-000044110000}"/>
    <cellStyle name="40% - Accent1 5 2" xfId="31673" hidden="1" xr:uid="{00000000-0005-0000-0000-00006D110000}"/>
    <cellStyle name="40% - Accent1 5 2" xfId="32396" hidden="1" xr:uid="{00000000-0005-0000-0000-00006E110000}"/>
    <cellStyle name="40% - Accent1 5 2" xfId="32569" hidden="1" xr:uid="{00000000-0005-0000-0000-00006F110000}"/>
    <cellStyle name="40% - Accent1 5 2" xfId="32962" hidden="1" xr:uid="{00000000-0005-0000-0000-000070110000}"/>
    <cellStyle name="40% - Accent1 5 2" xfId="33110" hidden="1" xr:uid="{00000000-0005-0000-0000-000071110000}"/>
    <cellStyle name="40% - Accent1 5 2" xfId="33448" hidden="1" xr:uid="{00000000-0005-0000-0000-000072110000}"/>
    <cellStyle name="40% - Accent1 5 2" xfId="33785" hidden="1" xr:uid="{00000000-0005-0000-0000-000073110000}"/>
    <cellStyle name="40% - Accent1 5 2" xfId="28766" hidden="1" xr:uid="{00000000-0005-0000-0000-000064110000}"/>
    <cellStyle name="40% - Accent1 5 2" xfId="28881" hidden="1" xr:uid="{00000000-0005-0000-0000-000065110000}"/>
    <cellStyle name="40% - Accent1 5 2" xfId="29604" hidden="1" xr:uid="{00000000-0005-0000-0000-000066110000}"/>
    <cellStyle name="40% - Accent1 5 2" xfId="29777" hidden="1" xr:uid="{00000000-0005-0000-0000-000067110000}"/>
    <cellStyle name="40% - Accent1 5 2" xfId="30170" hidden="1" xr:uid="{00000000-0005-0000-0000-000068110000}"/>
    <cellStyle name="40% - Accent1 5 2" xfId="30318" hidden="1" xr:uid="{00000000-0005-0000-0000-000069110000}"/>
    <cellStyle name="40% - Accent1 5 2" xfId="30656" hidden="1" xr:uid="{00000000-0005-0000-0000-00006A110000}"/>
    <cellStyle name="40% - Accent1 5 2" xfId="30993" hidden="1" xr:uid="{00000000-0005-0000-0000-00006B110000}"/>
    <cellStyle name="40% - Accent1 5 2" xfId="31558" hidden="1" xr:uid="{00000000-0005-0000-0000-00006C110000}"/>
    <cellStyle name="40% - Accent1 5 2" xfId="15776" hidden="1" xr:uid="{00000000-0005-0000-0000-000060110000}"/>
    <cellStyle name="40% - Accent1 5 2" xfId="18144" hidden="1" xr:uid="{00000000-0005-0000-0000-000061110000}"/>
    <cellStyle name="40% - Accent1 5 2" xfId="21413" hidden="1" xr:uid="{00000000-0005-0000-0000-000062110000}"/>
    <cellStyle name="40% - Accent1 5 2" xfId="24597" hidden="1" xr:uid="{00000000-0005-0000-0000-000063110000}"/>
    <cellStyle name="40% - Accent1 5 2" xfId="9525" hidden="1" xr:uid="{00000000-0005-0000-0000-00005E110000}"/>
    <cellStyle name="40% - Accent1 5 2" xfId="12038" hidden="1" xr:uid="{00000000-0005-0000-0000-00005F110000}"/>
    <cellStyle name="40% - Accent1 5 2" xfId="2899" hidden="1" xr:uid="{00000000-0005-0000-0000-00005D110000}"/>
    <cellStyle name="40% - Accent1 5 2" xfId="1633" hidden="1" xr:uid="{00000000-0005-0000-0000-00005C110000}"/>
    <cellStyle name="40% - Accent1 7" xfId="32533" hidden="1" xr:uid="{00000000-0005-0000-0000-0000BA110000}"/>
    <cellStyle name="40% - Accent1 7" xfId="25729" hidden="1" xr:uid="{00000000-0005-0000-0000-00008B110000}"/>
    <cellStyle name="40% - Accent1 7" xfId="31830" hidden="1" xr:uid="{00000000-0005-0000-0000-0000AC110000}"/>
    <cellStyle name="40% - Accent1 7" xfId="30786" hidden="1" xr:uid="{00000000-0005-0000-0000-0000A0110000}"/>
    <cellStyle name="40% - Accent1 7" xfId="32050" hidden="1" xr:uid="{00000000-0005-0000-0000-0000A8110000}"/>
    <cellStyle name="40% - Accent1 7" xfId="32709" hidden="1" xr:uid="{00000000-0005-0000-0000-0000AF110000}"/>
    <cellStyle name="40% - Accent1 7" xfId="32205" hidden="1" xr:uid="{00000000-0005-0000-0000-0000AA110000}"/>
    <cellStyle name="40% - Accent1 7" xfId="31123" hidden="1" xr:uid="{00000000-0005-0000-0000-0000A3110000}"/>
    <cellStyle name="40% - Accent1 7" xfId="31235" hidden="1" xr:uid="{00000000-0005-0000-0000-0000A4110000}"/>
    <cellStyle name="40% - Accent1 7" xfId="31247" hidden="1" xr:uid="{00000000-0005-0000-0000-0000A5110000}"/>
    <cellStyle name="40% - Accent1 7" xfId="31375" hidden="1" xr:uid="{00000000-0005-0000-0000-0000A6110000}"/>
    <cellStyle name="40% - Accent1 7" xfId="31466" hidden="1" xr:uid="{00000000-0005-0000-0000-0000A7110000}"/>
    <cellStyle name="40% - Accent1 7" xfId="29002" hidden="1" xr:uid="{00000000-0005-0000-0000-00009B110000}"/>
    <cellStyle name="40% - Accent1 7" xfId="31975" hidden="1" xr:uid="{00000000-0005-0000-0000-0000B7110000}"/>
    <cellStyle name="40% - Accent1 7" xfId="29917" hidden="1" xr:uid="{00000000-0005-0000-0000-000097110000}"/>
    <cellStyle name="40% - Accent1 7" xfId="399" hidden="1" xr:uid="{00000000-0005-0000-0000-000074110000}"/>
    <cellStyle name="40% - Accent1 7" xfId="32895" hidden="1" xr:uid="{00000000-0005-0000-0000-0000B4110000}"/>
    <cellStyle name="40% - Accent1 7" xfId="32307" hidden="1" xr:uid="{00000000-0005-0000-0000-0000AE110000}"/>
    <cellStyle name="40% - Accent1 7" xfId="33332" hidden="1" xr:uid="{00000000-0005-0000-0000-0000B6110000}"/>
    <cellStyle name="40% - Accent1 7" xfId="29741" hidden="1" xr:uid="{00000000-0005-0000-0000-0000A2110000}"/>
    <cellStyle name="40% - Accent1 7" xfId="31956" hidden="1" xr:uid="{00000000-0005-0000-0000-0000AB110000}"/>
    <cellStyle name="40% - Accent1 7" xfId="32302" hidden="1" xr:uid="{00000000-0005-0000-0000-0000B1110000}"/>
    <cellStyle name="40% - Accent1 7" xfId="32370" hidden="1" xr:uid="{00000000-0005-0000-0000-0000B2110000}"/>
    <cellStyle name="40% - Accent1 7" xfId="31794" hidden="1" xr:uid="{00000000-0005-0000-0000-0000B3110000}"/>
    <cellStyle name="40% - Accent1 7" xfId="29510" hidden="1" xr:uid="{00000000-0005-0000-0000-000099110000}"/>
    <cellStyle name="40% - Accent1 7" xfId="33241" hidden="1" xr:uid="{00000000-0005-0000-0000-0000B5110000}"/>
    <cellStyle name="40% - Accent1 7" xfId="32114" hidden="1" xr:uid="{00000000-0005-0000-0000-0000A9110000}"/>
    <cellStyle name="40% - Accent1 7" xfId="30449" hidden="1" xr:uid="{00000000-0005-0000-0000-00009D110000}"/>
    <cellStyle name="40% - Accent1 7" xfId="1257" hidden="1" xr:uid="{00000000-0005-0000-0000-000077110000}"/>
    <cellStyle name="40% - Accent1 7" xfId="30008" hidden="1" xr:uid="{00000000-0005-0000-0000-000098110000}"/>
    <cellStyle name="40% - Accent1 7" xfId="29578" hidden="1" xr:uid="{00000000-0005-0000-0000-00009A110000}"/>
    <cellStyle name="40% - Accent1 7" xfId="30877" hidden="1" xr:uid="{00000000-0005-0000-0000-0000A1110000}"/>
    <cellStyle name="40% - Accent1 7" xfId="30103" hidden="1" xr:uid="{00000000-0005-0000-0000-00009C110000}"/>
    <cellStyle name="40% - Accent1 7" xfId="32800" hidden="1" xr:uid="{00000000-0005-0000-0000-0000B0110000}"/>
    <cellStyle name="40% - Accent1 7" xfId="30540" hidden="1" xr:uid="{00000000-0005-0000-0000-00009E110000}"/>
    <cellStyle name="40% - Accent1 7" xfId="31865" hidden="1" xr:uid="{00000000-0005-0000-0000-0000AD110000}"/>
    <cellStyle name="40% - Accent1 7" xfId="4998" hidden="1" xr:uid="{00000000-0005-0000-0000-00007D110000}"/>
    <cellStyle name="40% - Accent1 7" xfId="28443" hidden="1" xr:uid="{00000000-0005-0000-0000-00008C110000}"/>
    <cellStyle name="40% - Accent1 7" xfId="29038" hidden="1" xr:uid="{00000000-0005-0000-0000-000094110000}"/>
    <cellStyle name="40% - Accent1 7" xfId="13586" hidden="1" xr:uid="{00000000-0005-0000-0000-000080110000}"/>
    <cellStyle name="40% - Accent1 7" xfId="29515" hidden="1" xr:uid="{00000000-0005-0000-0000-000096110000}"/>
    <cellStyle name="40% - Accent1 7" xfId="28674" hidden="1" xr:uid="{00000000-0005-0000-0000-00008F110000}"/>
    <cellStyle name="40% - Accent1 7" xfId="29258" hidden="1" xr:uid="{00000000-0005-0000-0000-000090110000}"/>
    <cellStyle name="40% - Accent1 7" xfId="29322" hidden="1" xr:uid="{00000000-0005-0000-0000-000091110000}"/>
    <cellStyle name="40% - Accent1 7" xfId="29413" hidden="1" xr:uid="{00000000-0005-0000-0000-000092110000}"/>
    <cellStyle name="40% - Accent1 7" xfId="29164" hidden="1" xr:uid="{00000000-0005-0000-0000-000093110000}"/>
    <cellStyle name="40% - Accent1 7" xfId="5890" hidden="1" xr:uid="{00000000-0005-0000-0000-000087110000}"/>
    <cellStyle name="40% - Accent1 7" xfId="5655" hidden="1" xr:uid="{00000000-0005-0000-0000-00007B110000}"/>
    <cellStyle name="40% - Accent1 7" xfId="33578" hidden="1" xr:uid="{00000000-0005-0000-0000-0000B8110000}"/>
    <cellStyle name="40% - Accent1 7" xfId="898" hidden="1" xr:uid="{00000000-0005-0000-0000-000076110000}"/>
    <cellStyle name="40% - Accent1 7" xfId="6366" hidden="1" xr:uid="{00000000-0005-0000-0000-000078110000}"/>
    <cellStyle name="40% - Accent1 7" xfId="13227" hidden="1" xr:uid="{00000000-0005-0000-0000-00007F110000}"/>
    <cellStyle name="40% - Accent1 7" xfId="7148" hidden="1" xr:uid="{00000000-0005-0000-0000-00007A110000}"/>
    <cellStyle name="40% - Accent1 7" xfId="28583" hidden="1" xr:uid="{00000000-0005-0000-0000-00008E110000}"/>
    <cellStyle name="40% - Accent1 7" xfId="4747" hidden="1" xr:uid="{00000000-0005-0000-0000-00007C110000}"/>
    <cellStyle name="40% - Accent1 7" xfId="8974" hidden="1" xr:uid="{00000000-0005-0000-0000-000082110000}"/>
    <cellStyle name="40% - Accent1 7" xfId="4437" hidden="1" xr:uid="{00000000-0005-0000-0000-000083110000}"/>
    <cellStyle name="40% - Accent1 7" xfId="14139" hidden="1" xr:uid="{00000000-0005-0000-0000-000084110000}"/>
    <cellStyle name="40% - Accent1 7" xfId="19310" hidden="1" xr:uid="{00000000-0005-0000-0000-000085110000}"/>
    <cellStyle name="40% - Accent1 7" xfId="6788" hidden="1" xr:uid="{00000000-0005-0000-0000-000079110000}"/>
    <cellStyle name="40% - Accent1 7" xfId="29073" hidden="1" xr:uid="{00000000-0005-0000-0000-000095110000}"/>
    <cellStyle name="40% - Accent1 7" xfId="22922" hidden="1" xr:uid="{00000000-0005-0000-0000-000089110000}"/>
    <cellStyle name="40% - Accent1 7" xfId="33915" hidden="1" xr:uid="{00000000-0005-0000-0000-0000BB110000}"/>
    <cellStyle name="40% - Accent1 7" xfId="33669" hidden="1" xr:uid="{00000000-0005-0000-0000-0000B9110000}"/>
    <cellStyle name="40% - Accent1 7" xfId="19669" hidden="1" xr:uid="{00000000-0005-0000-0000-000086110000}"/>
    <cellStyle name="40% - Accent1 7" xfId="28455" hidden="1" xr:uid="{00000000-0005-0000-0000-00008D110000}"/>
    <cellStyle name="40% - Accent1 7" xfId="22563" hidden="1" xr:uid="{00000000-0005-0000-0000-000088110000}"/>
    <cellStyle name="40% - Accent1 7" xfId="7711" hidden="1" xr:uid="{00000000-0005-0000-0000-000081110000}"/>
    <cellStyle name="40% - Accent1 7" xfId="11240" hidden="1" xr:uid="{00000000-0005-0000-0000-00008A110000}"/>
    <cellStyle name="40% - Accent1 7" xfId="7761" hidden="1" xr:uid="{00000000-0005-0000-0000-00007E110000}"/>
    <cellStyle name="40% - Accent1 7" xfId="29183" hidden="1" xr:uid="{00000000-0005-0000-0000-00009F110000}"/>
    <cellStyle name="40% - Accent1 7" xfId="428" hidden="1" xr:uid="{00000000-0005-0000-0000-000075110000}"/>
    <cellStyle name="40% - Accent1 8" xfId="29945" hidden="1" xr:uid="{00000000-0005-0000-0000-0000DF110000}"/>
    <cellStyle name="40% - Accent1 8" xfId="33269" hidden="1" xr:uid="{00000000-0005-0000-0000-0000FD110000}"/>
    <cellStyle name="40% - Accent1 8" xfId="29174" hidden="1" xr:uid="{00000000-0005-0000-0000-0000E1110000}"/>
    <cellStyle name="40% - Accent1 8" xfId="30132" hidden="1" xr:uid="{00000000-0005-0000-0000-0000E2110000}"/>
    <cellStyle name="40% - Accent1 8" xfId="5286" hidden="1" xr:uid="{00000000-0005-0000-0000-0000C3110000}"/>
    <cellStyle name="40% - Accent1 8" xfId="30555" hidden="1" xr:uid="{00000000-0005-0000-0000-0000E6110000}"/>
    <cellStyle name="40% - Accent1 8" xfId="31151" hidden="1" xr:uid="{00000000-0005-0000-0000-0000EB110000}"/>
    <cellStyle name="40% - Accent1 8" xfId="28689" hidden="1" xr:uid="{00000000-0005-0000-0000-0000D7110000}"/>
    <cellStyle name="40% - Accent1 8" xfId="29350" hidden="1" xr:uid="{00000000-0005-0000-0000-0000D9110000}"/>
    <cellStyle name="40% - Accent1 8" xfId="5746" hidden="1" xr:uid="{00000000-0005-0000-0000-0000C9110000}"/>
    <cellStyle name="40% - Accent1 8" xfId="30023" hidden="1" xr:uid="{00000000-0005-0000-0000-0000E0110000}"/>
    <cellStyle name="40% - Accent1 8" xfId="5275" hidden="1" xr:uid="{00000000-0005-0000-0000-0000CF110000}"/>
    <cellStyle name="40% - Accent1 8" xfId="22689" hidden="1" xr:uid="{00000000-0005-0000-0000-0000D0110000}"/>
    <cellStyle name="40% - Accent1 8" xfId="6264" hidden="1" xr:uid="{00000000-0005-0000-0000-0000CC110000}"/>
    <cellStyle name="40% - Accent1 8" xfId="23031" hidden="1" xr:uid="{00000000-0005-0000-0000-0000D1110000}"/>
    <cellStyle name="40% - Accent1 8" xfId="690" hidden="1" xr:uid="{00000000-0005-0000-0000-0000BD110000}"/>
    <cellStyle name="40% - Accent1 8" xfId="25855" hidden="1" xr:uid="{00000000-0005-0000-0000-0000D3110000}"/>
    <cellStyle name="40% - Accent1 8" xfId="32063" hidden="1" xr:uid="{00000000-0005-0000-0000-0000F0110000}"/>
    <cellStyle name="40% - Accent1 8" xfId="32142" hidden="1" xr:uid="{00000000-0005-0000-0000-0000F1110000}"/>
    <cellStyle name="40% - Accent1 8" xfId="31966" hidden="1" xr:uid="{00000000-0005-0000-0000-0000F9110000}"/>
    <cellStyle name="40% - Accent1 8" xfId="31872" hidden="1" xr:uid="{00000000-0005-0000-0000-0000F5110000}"/>
    <cellStyle name="40% - Accent1 8" xfId="28533" hidden="1" xr:uid="{00000000-0005-0000-0000-0000D5110000}"/>
    <cellStyle name="40% - Accent1 8" xfId="5924" hidden="1" xr:uid="{00000000-0005-0000-0000-0000CB110000}"/>
    <cellStyle name="40% - Accent1 8" xfId="6578" hidden="1" xr:uid="{00000000-0005-0000-0000-0000C0110000}"/>
    <cellStyle name="40% - Accent1 8" xfId="29271" hidden="1" xr:uid="{00000000-0005-0000-0000-0000D8110000}"/>
    <cellStyle name="40% - Accent1 8" xfId="7259" hidden="1" xr:uid="{00000000-0005-0000-0000-0000C2110000}"/>
    <cellStyle name="40% - Accent1 8" xfId="29096" hidden="1" xr:uid="{00000000-0005-0000-0000-0000DE110000}"/>
    <cellStyle name="40% - Accent1 8" xfId="8375" hidden="1" xr:uid="{00000000-0005-0000-0000-0000C4110000}"/>
    <cellStyle name="40% - Accent1 8" xfId="29111" hidden="1" xr:uid="{00000000-0005-0000-0000-0000DB110000}"/>
    <cellStyle name="40% - Accent1 8" xfId="5058" hidden="1" xr:uid="{00000000-0005-0000-0000-0000C5110000}"/>
    <cellStyle name="40% - Accent1 8" xfId="32737" hidden="1" xr:uid="{00000000-0005-0000-0000-0000F7110000}"/>
    <cellStyle name="40% - Accent1 8" xfId="13353" hidden="1" xr:uid="{00000000-0005-0000-0000-0000C7110000}"/>
    <cellStyle name="40% - Accent1 8" xfId="33606" hidden="1" xr:uid="{00000000-0005-0000-0000-000000120000}"/>
    <cellStyle name="40% - Accent1 8" xfId="33684" hidden="1" xr:uid="{00000000-0005-0000-0000-000001120000}"/>
    <cellStyle name="40% - Accent1 8" xfId="31325" hidden="1" xr:uid="{00000000-0005-0000-0000-0000ED110000}"/>
    <cellStyle name="40% - Accent1 8" xfId="33943" hidden="1" xr:uid="{00000000-0005-0000-0000-000003120000}"/>
    <cellStyle name="40% - Accent1 8" xfId="6914" hidden="1" xr:uid="{00000000-0005-0000-0000-0000C1110000}"/>
    <cellStyle name="40% - Accent1 8" xfId="19436" hidden="1" xr:uid="{00000000-0005-0000-0000-0000CD110000}"/>
    <cellStyle name="40% - Accent1 8" xfId="19778" hidden="1" xr:uid="{00000000-0005-0000-0000-0000CE110000}"/>
    <cellStyle name="40% - Accent1 8" xfId="28611" hidden="1" xr:uid="{00000000-0005-0000-0000-0000D6110000}"/>
    <cellStyle name="40% - Accent1 8" xfId="18831" hidden="1" xr:uid="{00000000-0005-0000-0000-0000D2110000}"/>
    <cellStyle name="40% - Accent1 8" xfId="30892" hidden="1" xr:uid="{00000000-0005-0000-0000-0000E9110000}"/>
    <cellStyle name="40% - Accent1 8" xfId="32924" hidden="1" xr:uid="{00000000-0005-0000-0000-0000FA110000}"/>
    <cellStyle name="40% - Accent1 8" xfId="32032" hidden="1" xr:uid="{00000000-0005-0000-0000-0000FC110000}"/>
    <cellStyle name="40% - Accent1 8" xfId="31251" hidden="1" xr:uid="{00000000-0005-0000-0000-0000EC110000}"/>
    <cellStyle name="40% - Accent1 8" xfId="33347" hidden="1" xr:uid="{00000000-0005-0000-0000-0000FE110000}"/>
    <cellStyle name="40% - Accent1 8" xfId="32221" hidden="1" xr:uid="{00000000-0005-0000-0000-0000F2110000}"/>
    <cellStyle name="40% - Accent1 8" xfId="31903" hidden="1" xr:uid="{00000000-0005-0000-0000-0000F3110000}"/>
    <cellStyle name="40% - Accent1 8" xfId="31481" hidden="1" xr:uid="{00000000-0005-0000-0000-0000EF110000}"/>
    <cellStyle name="40% - Accent1 8" xfId="32351" hidden="1" xr:uid="{00000000-0005-0000-0000-0000F4110000}"/>
    <cellStyle name="40% - Accent1 8" xfId="28459" hidden="1" xr:uid="{00000000-0005-0000-0000-0000D4110000}"/>
    <cellStyle name="40% - Accent1 8" xfId="31888" hidden="1" xr:uid="{00000000-0005-0000-0000-0000F6110000}"/>
    <cellStyle name="40% - Accent1 8" xfId="29559" hidden="1" xr:uid="{00000000-0005-0000-0000-0000DC110000}"/>
    <cellStyle name="40% - Accent1 8" xfId="29080" hidden="1" xr:uid="{00000000-0005-0000-0000-0000DD110000}"/>
    <cellStyle name="40% - Accent1 8" xfId="14667" hidden="1" xr:uid="{00000000-0005-0000-0000-0000CA110000}"/>
    <cellStyle name="40% - Accent1 8" xfId="5198" hidden="1" xr:uid="{00000000-0005-0000-0000-0000C6110000}"/>
    <cellStyle name="40% - Accent1 8" xfId="32815" hidden="1" xr:uid="{00000000-0005-0000-0000-0000F8110000}"/>
    <cellStyle name="40% - Accent1 8" xfId="31403" hidden="1" xr:uid="{00000000-0005-0000-0000-0000EE110000}"/>
    <cellStyle name="40% - Accent1 8" xfId="29188" hidden="1" xr:uid="{00000000-0005-0000-0000-0000E3110000}"/>
    <cellStyle name="40% - Accent1 8" xfId="29240" hidden="1" xr:uid="{00000000-0005-0000-0000-0000E4110000}"/>
    <cellStyle name="40% - Accent1 8" xfId="31980" hidden="1" xr:uid="{00000000-0005-0000-0000-0000FB110000}"/>
    <cellStyle name="40% - Accent1 8" xfId="30477" hidden="1" xr:uid="{00000000-0005-0000-0000-0000E5110000}"/>
    <cellStyle name="40% - Accent1 8" xfId="33196" hidden="1" xr:uid="{00000000-0005-0000-0000-000002120000}"/>
    <cellStyle name="40% - Accent1 8" xfId="29108" hidden="1" xr:uid="{00000000-0005-0000-0000-0000E7110000}"/>
    <cellStyle name="40% - Accent1 8" xfId="31900" hidden="1" xr:uid="{00000000-0005-0000-0000-0000FF110000}"/>
    <cellStyle name="40% - Accent1 8" xfId="30814" hidden="1" xr:uid="{00000000-0005-0000-0000-0000E8110000}"/>
    <cellStyle name="40% - Accent1 8" xfId="13695" hidden="1" xr:uid="{00000000-0005-0000-0000-0000C8110000}"/>
    <cellStyle name="40% - Accent1 8" xfId="30404" hidden="1" xr:uid="{00000000-0005-0000-0000-0000EA110000}"/>
    <cellStyle name="40% - Accent1 8" xfId="1024" hidden="1" xr:uid="{00000000-0005-0000-0000-0000BE110000}"/>
    <cellStyle name="40% - Accent1 8" xfId="1366" hidden="1" xr:uid="{00000000-0005-0000-0000-0000BF110000}"/>
    <cellStyle name="40% - Accent1 8" xfId="29429" hidden="1" xr:uid="{00000000-0005-0000-0000-0000DA110000}"/>
    <cellStyle name="40% - Accent1 8" xfId="446" hidden="1" xr:uid="{00000000-0005-0000-0000-0000BC110000}"/>
    <cellStyle name="40% - Accent1 9" xfId="30034" hidden="1" xr:uid="{00000000-0005-0000-0000-000028120000}"/>
    <cellStyle name="40% - Accent1 9" xfId="30270" hidden="1" xr:uid="{00000000-0005-0000-0000-000029120000}"/>
    <cellStyle name="40% - Accent1 9" xfId="29047" hidden="1" xr:uid="{00000000-0005-0000-0000-00002A120000}"/>
    <cellStyle name="40% - Accent1 9" xfId="29029" hidden="1" xr:uid="{00000000-0005-0000-0000-00002B120000}"/>
    <cellStyle name="40% - Accent1 9" xfId="30412" hidden="1" xr:uid="{00000000-0005-0000-0000-00002C120000}"/>
    <cellStyle name="40% - Accent1 9" xfId="30488" hidden="1" xr:uid="{00000000-0005-0000-0000-00002D120000}"/>
    <cellStyle name="40% - Accent1 9" xfId="30566" hidden="1" xr:uid="{00000000-0005-0000-0000-00002E120000}"/>
    <cellStyle name="40% - Accent1 9" xfId="30749" hidden="1" xr:uid="{00000000-0005-0000-0000-00002F120000}"/>
    <cellStyle name="40% - Accent1 9" xfId="30825" hidden="1" xr:uid="{00000000-0005-0000-0000-000030120000}"/>
    <cellStyle name="40% - Accent1 9" xfId="30903" hidden="1" xr:uid="{00000000-0005-0000-0000-000031120000}"/>
    <cellStyle name="40% - Accent1 9" xfId="31086" hidden="1" xr:uid="{00000000-0005-0000-0000-000032120000}"/>
    <cellStyle name="40% - Accent1 9" xfId="31162" hidden="1" xr:uid="{00000000-0005-0000-0000-000033120000}"/>
    <cellStyle name="40% - Accent1 9" xfId="31264" hidden="1" xr:uid="{00000000-0005-0000-0000-000034120000}"/>
    <cellStyle name="40% - Accent1 9" xfId="31338" hidden="1" xr:uid="{00000000-0005-0000-0000-000035120000}"/>
    <cellStyle name="40% - Accent1 9" xfId="31414" hidden="1" xr:uid="{00000000-0005-0000-0000-000036120000}"/>
    <cellStyle name="40% - Accent1 9" xfId="31492" hidden="1" xr:uid="{00000000-0005-0000-0000-000037120000}"/>
    <cellStyle name="40% - Accent1 9" xfId="32077" hidden="1" xr:uid="{00000000-0005-0000-0000-000038120000}"/>
    <cellStyle name="40% - Accent1 9" xfId="32153" hidden="1" xr:uid="{00000000-0005-0000-0000-000039120000}"/>
    <cellStyle name="40% - Accent1 9" xfId="32232" hidden="1" xr:uid="{00000000-0005-0000-0000-00003A120000}"/>
    <cellStyle name="40% - Accent1 9" xfId="32504" hidden="1" xr:uid="{00000000-0005-0000-0000-00003B120000}"/>
    <cellStyle name="40% - Accent1 9" xfId="31896" hidden="1" xr:uid="{00000000-0005-0000-0000-00003C120000}"/>
    <cellStyle name="40% - Accent1 9" xfId="31913" hidden="1" xr:uid="{00000000-0005-0000-0000-00003D120000}"/>
    <cellStyle name="40% - Accent1 9" xfId="32672" hidden="1" xr:uid="{00000000-0005-0000-0000-00003E120000}"/>
    <cellStyle name="40% - Accent1 9" xfId="32748" hidden="1" xr:uid="{00000000-0005-0000-0000-00003F120000}"/>
    <cellStyle name="40% - Accent1 9" xfId="32826" hidden="1" xr:uid="{00000000-0005-0000-0000-000040120000}"/>
    <cellStyle name="40% - Accent1 9" xfId="33062" hidden="1" xr:uid="{00000000-0005-0000-0000-000041120000}"/>
    <cellStyle name="40% - Accent1 9" xfId="31839" hidden="1" xr:uid="{00000000-0005-0000-0000-000042120000}"/>
    <cellStyle name="40% - Accent1 9" xfId="31821" hidden="1" xr:uid="{00000000-0005-0000-0000-000043120000}"/>
    <cellStyle name="40% - Accent1 9" xfId="33204" hidden="1" xr:uid="{00000000-0005-0000-0000-000044120000}"/>
    <cellStyle name="40% - Accent1 9" xfId="33280" hidden="1" xr:uid="{00000000-0005-0000-0000-000045120000}"/>
    <cellStyle name="40% - Accent1 9" xfId="33358" hidden="1" xr:uid="{00000000-0005-0000-0000-000046120000}"/>
    <cellStyle name="40% - Accent1 9" xfId="33541" hidden="1" xr:uid="{00000000-0005-0000-0000-000047120000}"/>
    <cellStyle name="40% - Accent1 9" xfId="33617" hidden="1" xr:uid="{00000000-0005-0000-0000-000048120000}"/>
    <cellStyle name="40% - Accent1 9" xfId="33695" hidden="1" xr:uid="{00000000-0005-0000-0000-000049120000}"/>
    <cellStyle name="40% - Accent1 9" xfId="33878" hidden="1" xr:uid="{00000000-0005-0000-0000-00004A120000}"/>
    <cellStyle name="40% - Accent1 9" xfId="33954" hidden="1" xr:uid="{00000000-0005-0000-0000-00004B120000}"/>
    <cellStyle name="40% - Accent1 9" xfId="19880" hidden="1" xr:uid="{00000000-0005-0000-0000-000016120000}"/>
    <cellStyle name="40% - Accent1 9" xfId="22465" hidden="1" xr:uid="{00000000-0005-0000-0000-000017120000}"/>
    <cellStyle name="40% - Accent1 9" xfId="22791" hidden="1" xr:uid="{00000000-0005-0000-0000-000018120000}"/>
    <cellStyle name="40% - Accent1 9" xfId="23133" hidden="1" xr:uid="{00000000-0005-0000-0000-000019120000}"/>
    <cellStyle name="40% - Accent1 9" xfId="25633" hidden="1" xr:uid="{00000000-0005-0000-0000-00001A120000}"/>
    <cellStyle name="40% - Accent1 9" xfId="25957" hidden="1" xr:uid="{00000000-0005-0000-0000-00001B120000}"/>
    <cellStyle name="40% - Accent1 9" xfId="28472" hidden="1" xr:uid="{00000000-0005-0000-0000-00001C120000}"/>
    <cellStyle name="40% - Accent1 9" xfId="28546" hidden="1" xr:uid="{00000000-0005-0000-0000-00001D120000}"/>
    <cellStyle name="40% - Accent1 9" xfId="28622" hidden="1" xr:uid="{00000000-0005-0000-0000-00001E120000}"/>
    <cellStyle name="40% - Accent1 9" xfId="28700" hidden="1" xr:uid="{00000000-0005-0000-0000-00001F120000}"/>
    <cellStyle name="40% - Accent1 9" xfId="29285" hidden="1" xr:uid="{00000000-0005-0000-0000-000020120000}"/>
    <cellStyle name="40% - Accent1 9" xfId="29361" hidden="1" xr:uid="{00000000-0005-0000-0000-000021120000}"/>
    <cellStyle name="40% - Accent1 9" xfId="29440" hidden="1" xr:uid="{00000000-0005-0000-0000-000022120000}"/>
    <cellStyle name="40% - Accent1 9" xfId="29712" hidden="1" xr:uid="{00000000-0005-0000-0000-000023120000}"/>
    <cellStyle name="40% - Accent1 9" xfId="29104" hidden="1" xr:uid="{00000000-0005-0000-0000-000024120000}"/>
    <cellStyle name="40% - Accent1 9" xfId="29121" hidden="1" xr:uid="{00000000-0005-0000-0000-000025120000}"/>
    <cellStyle name="40% - Accent1 9" xfId="29880" hidden="1" xr:uid="{00000000-0005-0000-0000-000026120000}"/>
    <cellStyle name="40% - Accent1 9" xfId="29956" hidden="1" xr:uid="{00000000-0005-0000-0000-000027120000}"/>
    <cellStyle name="40% - Accent1 9" xfId="5376" hidden="1" xr:uid="{00000000-0005-0000-0000-00000D120000}"/>
    <cellStyle name="40% - Accent1 9" xfId="13131" hidden="1" xr:uid="{00000000-0005-0000-0000-00000E120000}"/>
    <cellStyle name="40% - Accent1 9" xfId="13455" hidden="1" xr:uid="{00000000-0005-0000-0000-00000F120000}"/>
    <cellStyle name="40% - Accent1 9" xfId="13797" hidden="1" xr:uid="{00000000-0005-0000-0000-000010120000}"/>
    <cellStyle name="40% - Accent1 9" xfId="16944" hidden="1" xr:uid="{00000000-0005-0000-0000-000011120000}"/>
    <cellStyle name="40% - Accent1 9" xfId="4818" hidden="1" xr:uid="{00000000-0005-0000-0000-000012120000}"/>
    <cellStyle name="40% - Accent1 9" xfId="4681" hidden="1" xr:uid="{00000000-0005-0000-0000-000013120000}"/>
    <cellStyle name="40% - Accent1 9" xfId="19212" hidden="1" xr:uid="{00000000-0005-0000-0000-000014120000}"/>
    <cellStyle name="40% - Accent1 9" xfId="19538" hidden="1" xr:uid="{00000000-0005-0000-0000-000015120000}"/>
    <cellStyle name="40% - Accent1 9" xfId="6692" hidden="1" xr:uid="{00000000-0005-0000-0000-000008120000}"/>
    <cellStyle name="40% - Accent1 9" xfId="7017" hidden="1" xr:uid="{00000000-0005-0000-0000-000009120000}"/>
    <cellStyle name="40% - Accent1 9" xfId="7362" hidden="1" xr:uid="{00000000-0005-0000-0000-00000A120000}"/>
    <cellStyle name="40% - Accent1 9" xfId="10736" hidden="1" xr:uid="{00000000-0005-0000-0000-00000B120000}"/>
    <cellStyle name="40% - Accent1 9" xfId="5251" hidden="1" xr:uid="{00000000-0005-0000-0000-00000C120000}"/>
    <cellStyle name="40% - Accent1 9" xfId="1126" hidden="1" xr:uid="{00000000-0005-0000-0000-000006120000}"/>
    <cellStyle name="40% - Accent1 9" xfId="1468" hidden="1" xr:uid="{00000000-0005-0000-0000-000007120000}"/>
    <cellStyle name="40% - Accent1 9" xfId="802" hidden="1" xr:uid="{00000000-0005-0000-0000-000005120000}"/>
    <cellStyle name="40% - Accent1 9" xfId="480" hidden="1" xr:uid="{00000000-0005-0000-0000-000004120000}"/>
    <cellStyle name="40% - Accent2" xfId="14269" builtinId="35" hidden="1" customBuiltin="1"/>
    <cellStyle name="40% - Accent2" xfId="4666" builtinId="35" hidden="1" customBuiltin="1"/>
    <cellStyle name="40% - Accent2" xfId="5861" builtinId="35" hidden="1" customBuiltin="1"/>
    <cellStyle name="40% - Accent2" xfId="4559" builtinId="35" hidden="1" customBuiltin="1"/>
    <cellStyle name="40% - Accent2" xfId="14591" builtinId="35" hidden="1" customBuiltin="1"/>
    <cellStyle name="40% - Accent2" xfId="10600" builtinId="35" hidden="1" customBuiltin="1"/>
    <cellStyle name="40% - Accent2" xfId="7660" builtinId="35" hidden="1" customBuiltin="1"/>
    <cellStyle name="40% - Accent2" xfId="17022" builtinId="35" hidden="1" customBuiltin="1"/>
    <cellStyle name="40% - Accent2" xfId="20102" builtinId="35" hidden="1" customBuiltin="1"/>
    <cellStyle name="40% - Accent2" xfId="11054" builtinId="35" hidden="1" customBuiltin="1"/>
    <cellStyle name="40% - Accent2" xfId="4832" builtinId="35" hidden="1" customBuiltin="1"/>
    <cellStyle name="40% - Accent2" xfId="20236" builtinId="35" hidden="1" customBuiltin="1"/>
    <cellStyle name="40% - Accent2" xfId="20490" builtinId="35" hidden="1" customBuiltin="1"/>
    <cellStyle name="40% - Accent2" xfId="5581" builtinId="35" hidden="1" customBuiltin="1"/>
    <cellStyle name="40% - Accent2" xfId="4793" builtinId="35" hidden="1" customBuiltin="1"/>
    <cellStyle name="40% - Accent2" xfId="23441" builtinId="35" hidden="1" customBuiltin="1"/>
    <cellStyle name="40% - Accent2" xfId="21329" builtinId="35" hidden="1" customBuiltin="1"/>
    <cellStyle name="40% - Accent2" xfId="5609" builtinId="35" hidden="1" customBuiltin="1"/>
    <cellStyle name="40% - Accent2" xfId="293" builtinId="35" hidden="1" customBuiltin="1"/>
    <cellStyle name="40% - Accent2" xfId="143" builtinId="35" hidden="1" customBuiltin="1"/>
    <cellStyle name="40% - Accent2" xfId="5311" builtinId="35" hidden="1" customBuiltin="1"/>
    <cellStyle name="40% - Accent2" xfId="17207" builtinId="35" hidden="1" customBuiltin="1"/>
    <cellStyle name="40% - Accent2" xfId="185" builtinId="35" hidden="1" customBuiltin="1"/>
    <cellStyle name="40% - Accent2" xfId="4055" builtinId="35" hidden="1" customBuiltin="1"/>
    <cellStyle name="40% - Accent2" xfId="23689" builtinId="35" hidden="1" customBuiltin="1"/>
    <cellStyle name="40% - Accent2" xfId="14573" builtinId="35" hidden="1" customBuiltin="1"/>
    <cellStyle name="40% - Accent2" xfId="26" builtinId="35" hidden="1" customBuiltin="1"/>
    <cellStyle name="40% - Accent2" xfId="10735" builtinId="35" hidden="1" customBuiltin="1"/>
    <cellStyle name="40% - Accent2" xfId="10843" builtinId="35" hidden="1" customBuiltin="1"/>
    <cellStyle name="40% - Accent2" xfId="18058" builtinId="35" hidden="1" customBuiltin="1"/>
    <cellStyle name="40% - Accent2" xfId="4803" builtinId="35" hidden="1" customBuiltin="1"/>
    <cellStyle name="40% - Accent2" xfId="4253" builtinId="35" hidden="1" customBuiltin="1"/>
    <cellStyle name="40% - Accent2" xfId="5995" builtinId="35" hidden="1" customBuiltin="1"/>
    <cellStyle name="40% - Accent2" xfId="17005" builtinId="35" hidden="1" customBuiltin="1"/>
    <cellStyle name="40% - Accent2" xfId="4957" builtinId="35" hidden="1" customBuiltin="1"/>
    <cellStyle name="40% - Accent2" xfId="67" builtinId="35" hidden="1" customBuiltin="1"/>
    <cellStyle name="40% - Accent2" xfId="219" builtinId="35" hidden="1" customBuiltin="1"/>
    <cellStyle name="40% - Accent2" xfId="362" builtinId="35" hidden="1" customBuiltin="1"/>
    <cellStyle name="40% - Accent2" xfId="14085" builtinId="35" hidden="1" customBuiltin="1"/>
    <cellStyle name="40% - Accent2" xfId="5567" builtinId="35" hidden="1" customBuiltin="1"/>
    <cellStyle name="40% - Accent2" xfId="3947" builtinId="35" hidden="1" customBuiltin="1"/>
    <cellStyle name="40% - Accent2" xfId="3913" builtinId="35" hidden="1" customBuiltin="1"/>
    <cellStyle name="40% - Accent2" xfId="4021" builtinId="35" hidden="1" customBuiltin="1"/>
    <cellStyle name="40% - Accent2" xfId="327" builtinId="35" hidden="1" customBuiltin="1"/>
    <cellStyle name="40% - Accent2" xfId="4776" builtinId="35" hidden="1" customBuiltin="1"/>
    <cellStyle name="40% - Accent2" xfId="101" builtinId="35" hidden="1" customBuiltin="1"/>
    <cellStyle name="40% - Accent2" xfId="16943" builtinId="35" hidden="1" customBuiltin="1"/>
    <cellStyle name="40% - Accent2" xfId="3984" builtinId="35" hidden="1" customBuiltin="1"/>
    <cellStyle name="40% - Accent2" xfId="7700" builtinId="35" hidden="1" customBuiltin="1"/>
    <cellStyle name="40% - Accent2" xfId="256" builtinId="35" hidden="1" customBuiltin="1"/>
    <cellStyle name="40% - Accent2" xfId="7695" builtinId="35" hidden="1" customBuiltin="1"/>
    <cellStyle name="40% - Accent2" xfId="8291" builtinId="35" hidden="1" customBuiltin="1"/>
    <cellStyle name="40% - Accent2" xfId="34180" builtinId="35" customBuiltin="1"/>
    <cellStyle name="40% - Accent2 10" xfId="32776" hidden="1" xr:uid="{00000000-0005-0000-0000-0000BB120000}"/>
    <cellStyle name="40% - Accent2 10" xfId="29191" hidden="1" xr:uid="{00000000-0005-0000-0000-0000A6120000}"/>
    <cellStyle name="40% - Accent2 10" xfId="31847" hidden="1" xr:uid="{00000000-0005-0000-0000-0000B8120000}"/>
    <cellStyle name="40% - Accent2 10" xfId="31969" hidden="1" xr:uid="{00000000-0005-0000-0000-0000B9120000}"/>
    <cellStyle name="40% - Accent2 10" xfId="33308" hidden="1" xr:uid="{00000000-0005-0000-0000-0000C1120000}"/>
    <cellStyle name="40% - Accent2 10" xfId="32260" hidden="1" xr:uid="{00000000-0005-0000-0000-0000B6120000}"/>
    <cellStyle name="40% - Accent2 10" xfId="33569" hidden="1" xr:uid="{00000000-0005-0000-0000-0000C3120000}"/>
    <cellStyle name="40% - Accent2 10" xfId="30594" hidden="1" xr:uid="{00000000-0005-0000-0000-0000AA120000}"/>
    <cellStyle name="40% - Accent2 10" xfId="31886" hidden="1" xr:uid="{00000000-0005-0000-0000-0000B7120000}"/>
    <cellStyle name="40% - Accent2 10" xfId="30853" hidden="1" xr:uid="{00000000-0005-0000-0000-0000AC120000}"/>
    <cellStyle name="40% - Accent2 10" xfId="8070" hidden="1" xr:uid="{00000000-0005-0000-0000-00008F120000}"/>
    <cellStyle name="40% - Accent2 10" xfId="19292" hidden="1" xr:uid="{00000000-0005-0000-0000-000090120000}"/>
    <cellStyle name="40% - Accent2 10" xfId="33982" hidden="1" xr:uid="{00000000-0005-0000-0000-0000C7120000}"/>
    <cellStyle name="40% - Accent2 10" xfId="31442" hidden="1" xr:uid="{00000000-0005-0000-0000-0000B2120000}"/>
    <cellStyle name="40% - Accent2 10" xfId="33645" hidden="1" xr:uid="{00000000-0005-0000-0000-0000C4120000}"/>
    <cellStyle name="40% - Accent2 10" xfId="33723" hidden="1" xr:uid="{00000000-0005-0000-0000-0000C5120000}"/>
    <cellStyle name="40% - Accent2 10" xfId="32325" hidden="1" xr:uid="{00000000-0005-0000-0000-0000BF120000}"/>
    <cellStyle name="40% - Accent2 10" xfId="33386" hidden="1" xr:uid="{00000000-0005-0000-0000-0000C2120000}"/>
    <cellStyle name="40% - Accent2 10" xfId="26032" hidden="1" xr:uid="{00000000-0005-0000-0000-000097120000}"/>
    <cellStyle name="40% - Accent2 10" xfId="28500" hidden="1" xr:uid="{00000000-0005-0000-0000-000098120000}"/>
    <cellStyle name="40% - Accent2 10" xfId="31520" hidden="1" xr:uid="{00000000-0005-0000-0000-0000B3120000}"/>
    <cellStyle name="40% - Accent2 10" xfId="32700" hidden="1" xr:uid="{00000000-0005-0000-0000-0000BA120000}"/>
    <cellStyle name="40% - Accent2 10" xfId="31292" hidden="1" xr:uid="{00000000-0005-0000-0000-0000B0120000}"/>
    <cellStyle name="40% - Accent2 10" xfId="31366" hidden="1" xr:uid="{00000000-0005-0000-0000-0000B1120000}"/>
    <cellStyle name="40% - Accent2 10" xfId="30777" hidden="1" xr:uid="{00000000-0005-0000-0000-0000AB120000}"/>
    <cellStyle name="40% - Accent2 10" xfId="31114" hidden="1" xr:uid="{00000000-0005-0000-0000-0000AE120000}"/>
    <cellStyle name="40% - Accent2 10" xfId="30931" hidden="1" xr:uid="{00000000-0005-0000-0000-0000AD120000}"/>
    <cellStyle name="40% - Accent2 10" xfId="31983" hidden="1" xr:uid="{00000000-0005-0000-0000-0000BE120000}"/>
    <cellStyle name="40% - Accent2 10" xfId="31190" hidden="1" xr:uid="{00000000-0005-0000-0000-0000AF120000}"/>
    <cellStyle name="40% - Accent2 10" xfId="33232" hidden="1" xr:uid="{00000000-0005-0000-0000-0000C0120000}"/>
    <cellStyle name="40% - Accent2 10" xfId="29984" hidden="1" xr:uid="{00000000-0005-0000-0000-0000A3120000}"/>
    <cellStyle name="40% - Accent2 10" xfId="30062" hidden="1" xr:uid="{00000000-0005-0000-0000-0000A4120000}"/>
    <cellStyle name="40% - Accent2 10" xfId="28992" hidden="1" xr:uid="{00000000-0005-0000-0000-0000A5120000}"/>
    <cellStyle name="40% - Accent2 10" xfId="33906" hidden="1" xr:uid="{00000000-0005-0000-0000-0000C6120000}"/>
    <cellStyle name="40% - Accent2 10" xfId="29533" hidden="1" xr:uid="{00000000-0005-0000-0000-0000A7120000}"/>
    <cellStyle name="40% - Accent2 10" xfId="30440" hidden="1" xr:uid="{00000000-0005-0000-0000-0000A8120000}"/>
    <cellStyle name="40% - Accent2 10" xfId="30516" hidden="1" xr:uid="{00000000-0005-0000-0000-0000A9120000}"/>
    <cellStyle name="40% - Accent2 10" xfId="5938" hidden="1" xr:uid="{00000000-0005-0000-0000-00008E120000}"/>
    <cellStyle name="40% - Accent2 10" xfId="23208" hidden="1" xr:uid="{00000000-0005-0000-0000-000095120000}"/>
    <cellStyle name="40% - Accent2 10" xfId="13530" hidden="1" xr:uid="{00000000-0005-0000-0000-00008B120000}"/>
    <cellStyle name="40% - Accent2 10" xfId="13872" hidden="1" xr:uid="{00000000-0005-0000-0000-00008C120000}"/>
    <cellStyle name="40% - Accent2 10" xfId="7438" hidden="1" xr:uid="{00000000-0005-0000-0000-000086120000}"/>
    <cellStyle name="40% - Accent2 10" xfId="5769" hidden="1" xr:uid="{00000000-0005-0000-0000-000089120000}"/>
    <cellStyle name="40% - Accent2 10" xfId="4883" hidden="1" xr:uid="{00000000-0005-0000-0000-000088120000}"/>
    <cellStyle name="40% - Accent2 10" xfId="28574" hidden="1" xr:uid="{00000000-0005-0000-0000-000099120000}"/>
    <cellStyle name="40% - Accent2 10" xfId="13209" hidden="1" xr:uid="{00000000-0005-0000-0000-00008A120000}"/>
    <cellStyle name="40% - Accent2 10" xfId="28728" hidden="1" xr:uid="{00000000-0005-0000-0000-00009B120000}"/>
    <cellStyle name="40% - Accent2 10" xfId="32105" hidden="1" xr:uid="{00000000-0005-0000-0000-0000B4120000}"/>
    <cellStyle name="40% - Accent2 10" xfId="32181" hidden="1" xr:uid="{00000000-0005-0000-0000-0000B5120000}"/>
    <cellStyle name="40% - Accent2 10" xfId="556" hidden="1" xr:uid="{00000000-0005-0000-0000-000080120000}"/>
    <cellStyle name="40% - Accent2 10" xfId="29177" hidden="1" xr:uid="{00000000-0005-0000-0000-0000A1120000}"/>
    <cellStyle name="40% - Accent2 10" xfId="1201" hidden="1" xr:uid="{00000000-0005-0000-0000-000082120000}"/>
    <cellStyle name="40% - Accent2 10" xfId="1543" hidden="1" xr:uid="{00000000-0005-0000-0000-000083120000}"/>
    <cellStyle name="40% - Accent2 10" xfId="6770" hidden="1" xr:uid="{00000000-0005-0000-0000-000084120000}"/>
    <cellStyle name="40% - Accent2 10" xfId="5169" hidden="1" xr:uid="{00000000-0005-0000-0000-000087120000}"/>
    <cellStyle name="40% - Accent2 10" xfId="32854" hidden="1" xr:uid="{00000000-0005-0000-0000-0000BC120000}"/>
    <cellStyle name="40% - Accent2 10" xfId="31784" hidden="1" xr:uid="{00000000-0005-0000-0000-0000BD120000}"/>
    <cellStyle name="40% - Accent2 10" xfId="29908" hidden="1" xr:uid="{00000000-0005-0000-0000-0000A2120000}"/>
    <cellStyle name="40% - Accent2 10" xfId="4327" hidden="1" xr:uid="{00000000-0005-0000-0000-00008D120000}"/>
    <cellStyle name="40% - Accent2 10" xfId="29094" hidden="1" xr:uid="{00000000-0005-0000-0000-00009F120000}"/>
    <cellStyle name="40% - Accent2 10" xfId="29055" hidden="1" xr:uid="{00000000-0005-0000-0000-0000A0120000}"/>
    <cellStyle name="40% - Accent2 10" xfId="28650" hidden="1" xr:uid="{00000000-0005-0000-0000-00009A120000}"/>
    <cellStyle name="40% - Accent2 10" xfId="29389" hidden="1" xr:uid="{00000000-0005-0000-0000-00009D120000}"/>
    <cellStyle name="40% - Accent2 10" xfId="29313" hidden="1" xr:uid="{00000000-0005-0000-0000-00009C120000}"/>
    <cellStyle name="40% - Accent2 10" xfId="19613" hidden="1" xr:uid="{00000000-0005-0000-0000-000091120000}"/>
    <cellStyle name="40% - Accent2 10" xfId="29468" hidden="1" xr:uid="{00000000-0005-0000-0000-00009E120000}"/>
    <cellStyle name="40% - Accent2 10" xfId="7092" hidden="1" xr:uid="{00000000-0005-0000-0000-000085120000}"/>
    <cellStyle name="40% - Accent2 10" xfId="19955" hidden="1" xr:uid="{00000000-0005-0000-0000-000092120000}"/>
    <cellStyle name="40% - Accent2 10" xfId="22545" hidden="1" xr:uid="{00000000-0005-0000-0000-000093120000}"/>
    <cellStyle name="40% - Accent2 10" xfId="22866" hidden="1" xr:uid="{00000000-0005-0000-0000-000094120000}"/>
    <cellStyle name="40% - Accent2 10" xfId="880" hidden="1" xr:uid="{00000000-0005-0000-0000-000081120000}"/>
    <cellStyle name="40% - Accent2 10" xfId="25711" hidden="1" xr:uid="{00000000-0005-0000-0000-000096120000}"/>
    <cellStyle name="40% - Accent2 11" xfId="33321" hidden="1" xr:uid="{00000000-0005-0000-0000-000009130000}"/>
    <cellStyle name="40% - Accent2 11" xfId="19327" hidden="1" xr:uid="{00000000-0005-0000-0000-0000D8120000}"/>
    <cellStyle name="40% - Accent2 11" xfId="29922" hidden="1" xr:uid="{00000000-0005-0000-0000-0000EA120000}"/>
    <cellStyle name="40% - Accent2 11" xfId="22900" hidden="1" xr:uid="{00000000-0005-0000-0000-0000DC120000}"/>
    <cellStyle name="40% - Accent2 11" xfId="31203" hidden="1" xr:uid="{00000000-0005-0000-0000-0000F7120000}"/>
    <cellStyle name="40% - Accent2 11" xfId="32286" hidden="1" xr:uid="{00000000-0005-0000-0000-000006130000}"/>
    <cellStyle name="40% - Accent2 11" xfId="29494" hidden="1" xr:uid="{00000000-0005-0000-0000-0000EE120000}"/>
    <cellStyle name="40% - Accent2 11" xfId="31772" hidden="1" xr:uid="{00000000-0005-0000-0000-000000130000}"/>
    <cellStyle name="40% - Accent2 11" xfId="10729" hidden="1" xr:uid="{00000000-0005-0000-0000-0000D7120000}"/>
    <cellStyle name="40% - Accent2 11" xfId="915" hidden="1" xr:uid="{00000000-0005-0000-0000-0000C9120000}"/>
    <cellStyle name="40% - Accent2 11" xfId="33058" hidden="1" xr:uid="{00000000-0005-0000-0000-000005130000}"/>
    <cellStyle name="40% - Accent2 11" xfId="1235" hidden="1" xr:uid="{00000000-0005-0000-0000-0000CA120000}"/>
    <cellStyle name="40% - Accent2 11" xfId="33399" hidden="1" xr:uid="{00000000-0005-0000-0000-00000A130000}"/>
    <cellStyle name="40% - Accent2 11" xfId="33246" hidden="1" xr:uid="{00000000-0005-0000-0000-000008130000}"/>
    <cellStyle name="40% - Accent2 11" xfId="31858" hidden="1" xr:uid="{00000000-0005-0000-0000-000001130000}"/>
    <cellStyle name="40% - Accent2 11" xfId="29402" hidden="1" xr:uid="{00000000-0005-0000-0000-0000E5120000}"/>
    <cellStyle name="40% - Accent2 11" xfId="29066" hidden="1" xr:uid="{00000000-0005-0000-0000-0000E9120000}"/>
    <cellStyle name="40% - Accent2 11" xfId="30454" hidden="1" xr:uid="{00000000-0005-0000-0000-0000F0120000}"/>
    <cellStyle name="40% - Accent2 11" xfId="28980" hidden="1" xr:uid="{00000000-0005-0000-0000-0000E8120000}"/>
    <cellStyle name="40% - Accent2 11" xfId="30944" hidden="1" xr:uid="{00000000-0005-0000-0000-0000F5120000}"/>
    <cellStyle name="40% - Accent2 11" xfId="30791" hidden="1" xr:uid="{00000000-0005-0000-0000-0000F3120000}"/>
    <cellStyle name="40% - Accent2 11" xfId="30075" hidden="1" xr:uid="{00000000-0005-0000-0000-0000EC120000}"/>
    <cellStyle name="40% - Accent2 11" xfId="4975" hidden="1" xr:uid="{00000000-0005-0000-0000-0000D1120000}"/>
    <cellStyle name="40% - Accent2 11" xfId="16916" hidden="1" xr:uid="{00000000-0005-0000-0000-0000D5120000}"/>
    <cellStyle name="40% - Accent2 11" xfId="33736" hidden="1" xr:uid="{00000000-0005-0000-0000-00000D130000}"/>
    <cellStyle name="40% - Accent2 11" xfId="32499" hidden="1" xr:uid="{00000000-0005-0000-0000-0000FF120000}"/>
    <cellStyle name="40% - Accent2 11" xfId="30529" hidden="1" xr:uid="{00000000-0005-0000-0000-0000F1120000}"/>
    <cellStyle name="40% - Accent2 11" xfId="31305" hidden="1" xr:uid="{00000000-0005-0000-0000-0000F8120000}"/>
    <cellStyle name="40% - Accent2 11" xfId="29997" hidden="1" xr:uid="{00000000-0005-0000-0000-0000EB120000}"/>
    <cellStyle name="40% - Accent2 11" xfId="32503" hidden="1" xr:uid="{00000000-0005-0000-0000-000007130000}"/>
    <cellStyle name="40% - Accent2 11" xfId="7582" hidden="1" xr:uid="{00000000-0005-0000-0000-0000D6120000}"/>
    <cellStyle name="40% - Accent2 11" xfId="590" hidden="1" xr:uid="{00000000-0005-0000-0000-0000C8120000}"/>
    <cellStyle name="40% - Accent2 11" xfId="25746" hidden="1" xr:uid="{00000000-0005-0000-0000-0000DE120000}"/>
    <cellStyle name="40% - Accent2 11" xfId="30866" hidden="1" xr:uid="{00000000-0005-0000-0000-0000F4120000}"/>
    <cellStyle name="40% - Accent2 11" xfId="30607" hidden="1" xr:uid="{00000000-0005-0000-0000-0000F2120000}"/>
    <cellStyle name="40% - Accent2 11" xfId="31380" hidden="1" xr:uid="{00000000-0005-0000-0000-0000F9120000}"/>
    <cellStyle name="40% - Accent2 11" xfId="4157" hidden="1" xr:uid="{00000000-0005-0000-0000-0000D0120000}"/>
    <cellStyle name="40% - Accent2 11" xfId="7472" hidden="1" xr:uid="{00000000-0005-0000-0000-0000CE120000}"/>
    <cellStyle name="40% - Accent2 11" xfId="32194" hidden="1" xr:uid="{00000000-0005-0000-0000-0000FD120000}"/>
    <cellStyle name="40% - Accent2 11" xfId="32273" hidden="1" xr:uid="{00000000-0005-0000-0000-0000FE120000}"/>
    <cellStyle name="40% - Accent2 11" xfId="32714" hidden="1" xr:uid="{00000000-0005-0000-0000-000002130000}"/>
    <cellStyle name="40% - Accent2 11" xfId="29481" hidden="1" xr:uid="{00000000-0005-0000-0000-0000E6120000}"/>
    <cellStyle name="40% - Accent2 11" xfId="19647" hidden="1" xr:uid="{00000000-0005-0000-0000-0000D9120000}"/>
    <cellStyle name="40% - Accent2 11" xfId="23242" hidden="1" xr:uid="{00000000-0005-0000-0000-0000DD120000}"/>
    <cellStyle name="40% - Accent2 11" xfId="13564" hidden="1" xr:uid="{00000000-0005-0000-0000-0000D3120000}"/>
    <cellStyle name="40% - Accent2 11" xfId="32119" hidden="1" xr:uid="{00000000-0005-0000-0000-0000FC120000}"/>
    <cellStyle name="40% - Accent2 11" xfId="28588" hidden="1" xr:uid="{00000000-0005-0000-0000-0000E1120000}"/>
    <cellStyle name="40% - Accent2 11" xfId="32789" hidden="1" xr:uid="{00000000-0005-0000-0000-000003130000}"/>
    <cellStyle name="40% - Accent2 11" xfId="33995" hidden="1" xr:uid="{00000000-0005-0000-0000-00000F130000}"/>
    <cellStyle name="40% - Accent2 11" xfId="29711" hidden="1" xr:uid="{00000000-0005-0000-0000-0000EF120000}"/>
    <cellStyle name="40% - Accent2 11" xfId="10707" hidden="1" xr:uid="{00000000-0005-0000-0000-0000CF120000}"/>
    <cellStyle name="40% - Accent2 11" xfId="7126" hidden="1" xr:uid="{00000000-0005-0000-0000-0000CD120000}"/>
    <cellStyle name="40% - Accent2 11" xfId="13906" hidden="1" xr:uid="{00000000-0005-0000-0000-0000D4120000}"/>
    <cellStyle name="40% - Accent2 11" xfId="33583" hidden="1" xr:uid="{00000000-0005-0000-0000-00000B130000}"/>
    <cellStyle name="40% - Accent2 11" xfId="33920" hidden="1" xr:uid="{00000000-0005-0000-0000-00000E130000}"/>
    <cellStyle name="40% - Accent2 11" xfId="26066" hidden="1" xr:uid="{00000000-0005-0000-0000-0000DF120000}"/>
    <cellStyle name="40% - Accent2 11" xfId="33658" hidden="1" xr:uid="{00000000-0005-0000-0000-00000C130000}"/>
    <cellStyle name="40% - Accent2 11" xfId="29327" hidden="1" xr:uid="{00000000-0005-0000-0000-0000E4120000}"/>
    <cellStyle name="40% - Accent2 11" xfId="28663" hidden="1" xr:uid="{00000000-0005-0000-0000-0000E2120000}"/>
    <cellStyle name="40% - Accent2 11" xfId="22580" hidden="1" xr:uid="{00000000-0005-0000-0000-0000DB120000}"/>
    <cellStyle name="40% - Accent2 11" xfId="31128" hidden="1" xr:uid="{00000000-0005-0000-0000-0000F6120000}"/>
    <cellStyle name="40% - Accent2 11" xfId="31455" hidden="1" xr:uid="{00000000-0005-0000-0000-0000FA120000}"/>
    <cellStyle name="40% - Accent2 11" xfId="1577" hidden="1" xr:uid="{00000000-0005-0000-0000-0000CB120000}"/>
    <cellStyle name="40% - Accent2 11" xfId="13244" hidden="1" xr:uid="{00000000-0005-0000-0000-0000D2120000}"/>
    <cellStyle name="40% - Accent2 11" xfId="28513" hidden="1" xr:uid="{00000000-0005-0000-0000-0000E0120000}"/>
    <cellStyle name="40% - Accent2 11" xfId="29707" hidden="1" xr:uid="{00000000-0005-0000-0000-0000E7120000}"/>
    <cellStyle name="40% - Accent2 11" xfId="19989" hidden="1" xr:uid="{00000000-0005-0000-0000-0000DA120000}"/>
    <cellStyle name="40% - Accent2 11" xfId="6805" hidden="1" xr:uid="{00000000-0005-0000-0000-0000CC120000}"/>
    <cellStyle name="40% - Accent2 11" xfId="31533" hidden="1" xr:uid="{00000000-0005-0000-0000-0000FB120000}"/>
    <cellStyle name="40% - Accent2 11" xfId="30266" hidden="1" xr:uid="{00000000-0005-0000-0000-0000ED120000}"/>
    <cellStyle name="40% - Accent2 11" xfId="32867" hidden="1" xr:uid="{00000000-0005-0000-0000-000004130000}"/>
    <cellStyle name="40% - Accent2 11" xfId="28741" hidden="1" xr:uid="{00000000-0005-0000-0000-0000E3120000}"/>
    <cellStyle name="40% - Accent2 12" xfId="32557" hidden="1" xr:uid="{00000000-0005-0000-0000-000023130000}"/>
    <cellStyle name="40% - Accent2 12" xfId="32950" hidden="1" xr:uid="{00000000-0005-0000-0000-000024130000}"/>
    <cellStyle name="40% - Accent2 12" xfId="33098" hidden="1" xr:uid="{00000000-0005-0000-0000-000025130000}"/>
    <cellStyle name="40% - Accent2 12" xfId="33436" hidden="1" xr:uid="{00000000-0005-0000-0000-000026130000}"/>
    <cellStyle name="40% - Accent2 12" xfId="33773" hidden="1" xr:uid="{00000000-0005-0000-0000-000027130000}"/>
    <cellStyle name="40% - Accent2 12" xfId="28869" hidden="1" xr:uid="{00000000-0005-0000-0000-000019130000}"/>
    <cellStyle name="40% - Accent2 12" xfId="29592" hidden="1" xr:uid="{00000000-0005-0000-0000-00001A130000}"/>
    <cellStyle name="40% - Accent2 12" xfId="29765" hidden="1" xr:uid="{00000000-0005-0000-0000-00001B130000}"/>
    <cellStyle name="40% - Accent2 12" xfId="30158" hidden="1" xr:uid="{00000000-0005-0000-0000-00001C130000}"/>
    <cellStyle name="40% - Accent2 12" xfId="30306" hidden="1" xr:uid="{00000000-0005-0000-0000-00001D130000}"/>
    <cellStyle name="40% - Accent2 12" xfId="30644" hidden="1" xr:uid="{00000000-0005-0000-0000-00001E130000}"/>
    <cellStyle name="40% - Accent2 12" xfId="30981" hidden="1" xr:uid="{00000000-0005-0000-0000-00001F130000}"/>
    <cellStyle name="40% - Accent2 12" xfId="31546" hidden="1" xr:uid="{00000000-0005-0000-0000-000020130000}"/>
    <cellStyle name="40% - Accent2 12" xfId="31661" hidden="1" xr:uid="{00000000-0005-0000-0000-000021130000}"/>
    <cellStyle name="40% - Accent2 12" xfId="32384" hidden="1" xr:uid="{00000000-0005-0000-0000-000022130000}"/>
    <cellStyle name="40% - Accent2 12" xfId="15755" hidden="1" xr:uid="{00000000-0005-0000-0000-000014130000}"/>
    <cellStyle name="40% - Accent2 12" xfId="18123" hidden="1" xr:uid="{00000000-0005-0000-0000-000015130000}"/>
    <cellStyle name="40% - Accent2 12" xfId="21392" hidden="1" xr:uid="{00000000-0005-0000-0000-000016130000}"/>
    <cellStyle name="40% - Accent2 12" xfId="24576" hidden="1" xr:uid="{00000000-0005-0000-0000-000017130000}"/>
    <cellStyle name="40% - Accent2 12" xfId="28754" hidden="1" xr:uid="{00000000-0005-0000-0000-000018130000}"/>
    <cellStyle name="40% - Accent2 12" xfId="9504" hidden="1" xr:uid="{00000000-0005-0000-0000-000012130000}"/>
    <cellStyle name="40% - Accent2 12" xfId="12017" hidden="1" xr:uid="{00000000-0005-0000-0000-000013130000}"/>
    <cellStyle name="40% - Accent2 12" xfId="2878" hidden="1" xr:uid="{00000000-0005-0000-0000-000011130000}"/>
    <cellStyle name="40% - Accent2 12" xfId="1612" hidden="1" xr:uid="{00000000-0005-0000-0000-000010130000}"/>
    <cellStyle name="40% - Accent2 3 2 3 2" xfId="32643" hidden="1" xr:uid="{00000000-0005-0000-0000-00003B130000}"/>
    <cellStyle name="40% - Accent2 3 2 3 2" xfId="33036" hidden="1" xr:uid="{00000000-0005-0000-0000-00003C130000}"/>
    <cellStyle name="40% - Accent2 3 2 3 2" xfId="33184" hidden="1" xr:uid="{00000000-0005-0000-0000-00003D130000}"/>
    <cellStyle name="40% - Accent2 3 2 3 2" xfId="33522" hidden="1" xr:uid="{00000000-0005-0000-0000-00003E130000}"/>
    <cellStyle name="40% - Accent2 3 2 3 2" xfId="33859" hidden="1" xr:uid="{00000000-0005-0000-0000-00003F130000}"/>
    <cellStyle name="40% - Accent2 3 2 3 2" xfId="28955" hidden="1" xr:uid="{00000000-0005-0000-0000-000031130000}"/>
    <cellStyle name="40% - Accent2 3 2 3 2" xfId="29678" hidden="1" xr:uid="{00000000-0005-0000-0000-000032130000}"/>
    <cellStyle name="40% - Accent2 3 2 3 2" xfId="29851" hidden="1" xr:uid="{00000000-0005-0000-0000-000033130000}"/>
    <cellStyle name="40% - Accent2 3 2 3 2" xfId="30244" hidden="1" xr:uid="{00000000-0005-0000-0000-000034130000}"/>
    <cellStyle name="40% - Accent2 3 2 3 2" xfId="30392" hidden="1" xr:uid="{00000000-0005-0000-0000-000035130000}"/>
    <cellStyle name="40% - Accent2 3 2 3 2" xfId="30730" hidden="1" xr:uid="{00000000-0005-0000-0000-000036130000}"/>
    <cellStyle name="40% - Accent2 3 2 3 2" xfId="31067" hidden="1" xr:uid="{00000000-0005-0000-0000-000037130000}"/>
    <cellStyle name="40% - Accent2 3 2 3 2" xfId="31632" hidden="1" xr:uid="{00000000-0005-0000-0000-000038130000}"/>
    <cellStyle name="40% - Accent2 3 2 3 2" xfId="31747" hidden="1" xr:uid="{00000000-0005-0000-0000-000039130000}"/>
    <cellStyle name="40% - Accent2 3 2 3 2" xfId="32470" hidden="1" xr:uid="{00000000-0005-0000-0000-00003A130000}"/>
    <cellStyle name="40% - Accent2 3 2 3 2" xfId="15850" hidden="1" xr:uid="{00000000-0005-0000-0000-00002C130000}"/>
    <cellStyle name="40% - Accent2 3 2 3 2" xfId="18218" hidden="1" xr:uid="{00000000-0005-0000-0000-00002D130000}"/>
    <cellStyle name="40% - Accent2 3 2 3 2" xfId="21487" hidden="1" xr:uid="{00000000-0005-0000-0000-00002E130000}"/>
    <cellStyle name="40% - Accent2 3 2 3 2" xfId="24671" hidden="1" xr:uid="{00000000-0005-0000-0000-00002F130000}"/>
    <cellStyle name="40% - Accent2 3 2 3 2" xfId="28840" hidden="1" xr:uid="{00000000-0005-0000-0000-000030130000}"/>
    <cellStyle name="40% - Accent2 3 2 3 2" xfId="9599" hidden="1" xr:uid="{00000000-0005-0000-0000-00002A130000}"/>
    <cellStyle name="40% - Accent2 3 2 3 2" xfId="12112" hidden="1" xr:uid="{00000000-0005-0000-0000-00002B130000}"/>
    <cellStyle name="40% - Accent2 3 2 3 2" xfId="2973" hidden="1" xr:uid="{00000000-0005-0000-0000-000029130000}"/>
    <cellStyle name="40% - Accent2 3 2 3 2" xfId="1707" hidden="1" xr:uid="{00000000-0005-0000-0000-000028130000}"/>
    <cellStyle name="40% - Accent2 3 2 4 2" xfId="32608" hidden="1" xr:uid="{00000000-0005-0000-0000-000053130000}"/>
    <cellStyle name="40% - Accent2 3 2 4 2" xfId="33001" hidden="1" xr:uid="{00000000-0005-0000-0000-000054130000}"/>
    <cellStyle name="40% - Accent2 3 2 4 2" xfId="33149" hidden="1" xr:uid="{00000000-0005-0000-0000-000055130000}"/>
    <cellStyle name="40% - Accent2 3 2 4 2" xfId="33487" hidden="1" xr:uid="{00000000-0005-0000-0000-000056130000}"/>
    <cellStyle name="40% - Accent2 3 2 4 2" xfId="33824" hidden="1" xr:uid="{00000000-0005-0000-0000-000057130000}"/>
    <cellStyle name="40% - Accent2 3 2 4 2" xfId="28920" hidden="1" xr:uid="{00000000-0005-0000-0000-000049130000}"/>
    <cellStyle name="40% - Accent2 3 2 4 2" xfId="29643" hidden="1" xr:uid="{00000000-0005-0000-0000-00004A130000}"/>
    <cellStyle name="40% - Accent2 3 2 4 2" xfId="29816" hidden="1" xr:uid="{00000000-0005-0000-0000-00004B130000}"/>
    <cellStyle name="40% - Accent2 3 2 4 2" xfId="30209" hidden="1" xr:uid="{00000000-0005-0000-0000-00004C130000}"/>
    <cellStyle name="40% - Accent2 3 2 4 2" xfId="30357" hidden="1" xr:uid="{00000000-0005-0000-0000-00004D130000}"/>
    <cellStyle name="40% - Accent2 3 2 4 2" xfId="30695" hidden="1" xr:uid="{00000000-0005-0000-0000-00004E130000}"/>
    <cellStyle name="40% - Accent2 3 2 4 2" xfId="31032" hidden="1" xr:uid="{00000000-0005-0000-0000-00004F130000}"/>
    <cellStyle name="40% - Accent2 3 2 4 2" xfId="31597" hidden="1" xr:uid="{00000000-0005-0000-0000-000050130000}"/>
    <cellStyle name="40% - Accent2 3 2 4 2" xfId="31712" hidden="1" xr:uid="{00000000-0005-0000-0000-000051130000}"/>
    <cellStyle name="40% - Accent2 3 2 4 2" xfId="32435" hidden="1" xr:uid="{00000000-0005-0000-0000-000052130000}"/>
    <cellStyle name="40% - Accent2 3 2 4 2" xfId="15815" hidden="1" xr:uid="{00000000-0005-0000-0000-000044130000}"/>
    <cellStyle name="40% - Accent2 3 2 4 2" xfId="18183" hidden="1" xr:uid="{00000000-0005-0000-0000-000045130000}"/>
    <cellStyle name="40% - Accent2 3 2 4 2" xfId="21452" hidden="1" xr:uid="{00000000-0005-0000-0000-000046130000}"/>
    <cellStyle name="40% - Accent2 3 2 4 2" xfId="24636" hidden="1" xr:uid="{00000000-0005-0000-0000-000047130000}"/>
    <cellStyle name="40% - Accent2 3 2 4 2" xfId="28805" hidden="1" xr:uid="{00000000-0005-0000-0000-000048130000}"/>
    <cellStyle name="40% - Accent2 3 2 4 2" xfId="9564" hidden="1" xr:uid="{00000000-0005-0000-0000-000042130000}"/>
    <cellStyle name="40% - Accent2 3 2 4 2" xfId="12077" hidden="1" xr:uid="{00000000-0005-0000-0000-000043130000}"/>
    <cellStyle name="40% - Accent2 3 2 4 2" xfId="2938" hidden="1" xr:uid="{00000000-0005-0000-0000-000041130000}"/>
    <cellStyle name="40% - Accent2 3 2 4 2" xfId="1672" hidden="1" xr:uid="{00000000-0005-0000-0000-000040130000}"/>
    <cellStyle name="40% - Accent2 3 3 3 2" xfId="32607" hidden="1" xr:uid="{00000000-0005-0000-0000-00006B130000}"/>
    <cellStyle name="40% - Accent2 3 3 3 2" xfId="33000" hidden="1" xr:uid="{00000000-0005-0000-0000-00006C130000}"/>
    <cellStyle name="40% - Accent2 3 3 3 2" xfId="33148" hidden="1" xr:uid="{00000000-0005-0000-0000-00006D130000}"/>
    <cellStyle name="40% - Accent2 3 3 3 2" xfId="33486" hidden="1" xr:uid="{00000000-0005-0000-0000-00006E130000}"/>
    <cellStyle name="40% - Accent2 3 3 3 2" xfId="33823" hidden="1" xr:uid="{00000000-0005-0000-0000-00006F130000}"/>
    <cellStyle name="40% - Accent2 3 3 3 2" xfId="28919" hidden="1" xr:uid="{00000000-0005-0000-0000-000061130000}"/>
    <cellStyle name="40% - Accent2 3 3 3 2" xfId="29642" hidden="1" xr:uid="{00000000-0005-0000-0000-000062130000}"/>
    <cellStyle name="40% - Accent2 3 3 3 2" xfId="29815" hidden="1" xr:uid="{00000000-0005-0000-0000-000063130000}"/>
    <cellStyle name="40% - Accent2 3 3 3 2" xfId="30208" hidden="1" xr:uid="{00000000-0005-0000-0000-000064130000}"/>
    <cellStyle name="40% - Accent2 3 3 3 2" xfId="30356" hidden="1" xr:uid="{00000000-0005-0000-0000-000065130000}"/>
    <cellStyle name="40% - Accent2 3 3 3 2" xfId="30694" hidden="1" xr:uid="{00000000-0005-0000-0000-000066130000}"/>
    <cellStyle name="40% - Accent2 3 3 3 2" xfId="31031" hidden="1" xr:uid="{00000000-0005-0000-0000-000067130000}"/>
    <cellStyle name="40% - Accent2 3 3 3 2" xfId="31596" hidden="1" xr:uid="{00000000-0005-0000-0000-000068130000}"/>
    <cellStyle name="40% - Accent2 3 3 3 2" xfId="31711" hidden="1" xr:uid="{00000000-0005-0000-0000-000069130000}"/>
    <cellStyle name="40% - Accent2 3 3 3 2" xfId="32434" hidden="1" xr:uid="{00000000-0005-0000-0000-00006A130000}"/>
    <cellStyle name="40% - Accent2 3 3 3 2" xfId="15814" hidden="1" xr:uid="{00000000-0005-0000-0000-00005C130000}"/>
    <cellStyle name="40% - Accent2 3 3 3 2" xfId="18182" hidden="1" xr:uid="{00000000-0005-0000-0000-00005D130000}"/>
    <cellStyle name="40% - Accent2 3 3 3 2" xfId="21451" hidden="1" xr:uid="{00000000-0005-0000-0000-00005E130000}"/>
    <cellStyle name="40% - Accent2 3 3 3 2" xfId="24635" hidden="1" xr:uid="{00000000-0005-0000-0000-00005F130000}"/>
    <cellStyle name="40% - Accent2 3 3 3 2" xfId="28804" hidden="1" xr:uid="{00000000-0005-0000-0000-000060130000}"/>
    <cellStyle name="40% - Accent2 3 3 3 2" xfId="9563" hidden="1" xr:uid="{00000000-0005-0000-0000-00005A130000}"/>
    <cellStyle name="40% - Accent2 3 3 3 2" xfId="12076" hidden="1" xr:uid="{00000000-0005-0000-0000-00005B130000}"/>
    <cellStyle name="40% - Accent2 3 3 3 2" xfId="2937" hidden="1" xr:uid="{00000000-0005-0000-0000-000059130000}"/>
    <cellStyle name="40% - Accent2 3 3 3 2" xfId="1671" hidden="1" xr:uid="{00000000-0005-0000-0000-000058130000}"/>
    <cellStyle name="40% - Accent2 4 2 2" xfId="32609" hidden="1" xr:uid="{00000000-0005-0000-0000-000083130000}"/>
    <cellStyle name="40% - Accent2 4 2 2" xfId="33002" hidden="1" xr:uid="{00000000-0005-0000-0000-000084130000}"/>
    <cellStyle name="40% - Accent2 4 2 2" xfId="33150" hidden="1" xr:uid="{00000000-0005-0000-0000-000085130000}"/>
    <cellStyle name="40% - Accent2 4 2 2" xfId="33488" hidden="1" xr:uid="{00000000-0005-0000-0000-000086130000}"/>
    <cellStyle name="40% - Accent2 4 2 2" xfId="33825" hidden="1" xr:uid="{00000000-0005-0000-0000-000087130000}"/>
    <cellStyle name="40% - Accent2 4 2 2" xfId="28921" hidden="1" xr:uid="{00000000-0005-0000-0000-000079130000}"/>
    <cellStyle name="40% - Accent2 4 2 2" xfId="29644" hidden="1" xr:uid="{00000000-0005-0000-0000-00007A130000}"/>
    <cellStyle name="40% - Accent2 4 2 2" xfId="29817" hidden="1" xr:uid="{00000000-0005-0000-0000-00007B130000}"/>
    <cellStyle name="40% - Accent2 4 2 2" xfId="30210" hidden="1" xr:uid="{00000000-0005-0000-0000-00007C130000}"/>
    <cellStyle name="40% - Accent2 4 2 2" xfId="30358" hidden="1" xr:uid="{00000000-0005-0000-0000-00007D130000}"/>
    <cellStyle name="40% - Accent2 4 2 2" xfId="30696" hidden="1" xr:uid="{00000000-0005-0000-0000-00007E130000}"/>
    <cellStyle name="40% - Accent2 4 2 2" xfId="31033" hidden="1" xr:uid="{00000000-0005-0000-0000-00007F130000}"/>
    <cellStyle name="40% - Accent2 4 2 2" xfId="31598" hidden="1" xr:uid="{00000000-0005-0000-0000-000080130000}"/>
    <cellStyle name="40% - Accent2 4 2 2" xfId="31713" hidden="1" xr:uid="{00000000-0005-0000-0000-000081130000}"/>
    <cellStyle name="40% - Accent2 4 2 2" xfId="32436" hidden="1" xr:uid="{00000000-0005-0000-0000-000082130000}"/>
    <cellStyle name="40% - Accent2 4 2 2" xfId="15816" hidden="1" xr:uid="{00000000-0005-0000-0000-000074130000}"/>
    <cellStyle name="40% - Accent2 4 2 2" xfId="18184" hidden="1" xr:uid="{00000000-0005-0000-0000-000075130000}"/>
    <cellStyle name="40% - Accent2 4 2 2" xfId="21453" hidden="1" xr:uid="{00000000-0005-0000-0000-000076130000}"/>
    <cellStyle name="40% - Accent2 4 2 2" xfId="24637" hidden="1" xr:uid="{00000000-0005-0000-0000-000077130000}"/>
    <cellStyle name="40% - Accent2 4 2 2" xfId="28806" hidden="1" xr:uid="{00000000-0005-0000-0000-000078130000}"/>
    <cellStyle name="40% - Accent2 4 2 2" xfId="9565" hidden="1" xr:uid="{00000000-0005-0000-0000-000072130000}"/>
    <cellStyle name="40% - Accent2 4 2 2" xfId="12078" hidden="1" xr:uid="{00000000-0005-0000-0000-000073130000}"/>
    <cellStyle name="40% - Accent2 4 2 2" xfId="2939" hidden="1" xr:uid="{00000000-0005-0000-0000-000071130000}"/>
    <cellStyle name="40% - Accent2 4 2 2" xfId="1673" hidden="1" xr:uid="{00000000-0005-0000-0000-000070130000}"/>
    <cellStyle name="40% - Accent2 4 3" xfId="32571" hidden="1" xr:uid="{00000000-0005-0000-0000-00009B130000}"/>
    <cellStyle name="40% - Accent2 4 3" xfId="32964" hidden="1" xr:uid="{00000000-0005-0000-0000-00009C130000}"/>
    <cellStyle name="40% - Accent2 4 3" xfId="33112" hidden="1" xr:uid="{00000000-0005-0000-0000-00009D130000}"/>
    <cellStyle name="40% - Accent2 4 3" xfId="33450" hidden="1" xr:uid="{00000000-0005-0000-0000-00009E130000}"/>
    <cellStyle name="40% - Accent2 4 3" xfId="33787" hidden="1" xr:uid="{00000000-0005-0000-0000-00009F130000}"/>
    <cellStyle name="40% - Accent2 4 3" xfId="28883" hidden="1" xr:uid="{00000000-0005-0000-0000-000091130000}"/>
    <cellStyle name="40% - Accent2 4 3" xfId="29606" hidden="1" xr:uid="{00000000-0005-0000-0000-000092130000}"/>
    <cellStyle name="40% - Accent2 4 3" xfId="29779" hidden="1" xr:uid="{00000000-0005-0000-0000-000093130000}"/>
    <cellStyle name="40% - Accent2 4 3" xfId="30172" hidden="1" xr:uid="{00000000-0005-0000-0000-000094130000}"/>
    <cellStyle name="40% - Accent2 4 3" xfId="30320" hidden="1" xr:uid="{00000000-0005-0000-0000-000095130000}"/>
    <cellStyle name="40% - Accent2 4 3" xfId="30658" hidden="1" xr:uid="{00000000-0005-0000-0000-000096130000}"/>
    <cellStyle name="40% - Accent2 4 3" xfId="30995" hidden="1" xr:uid="{00000000-0005-0000-0000-000097130000}"/>
    <cellStyle name="40% - Accent2 4 3" xfId="31560" hidden="1" xr:uid="{00000000-0005-0000-0000-000098130000}"/>
    <cellStyle name="40% - Accent2 4 3" xfId="31675" hidden="1" xr:uid="{00000000-0005-0000-0000-000099130000}"/>
    <cellStyle name="40% - Accent2 4 3" xfId="32398" hidden="1" xr:uid="{00000000-0005-0000-0000-00009A130000}"/>
    <cellStyle name="40% - Accent2 4 3" xfId="15778" hidden="1" xr:uid="{00000000-0005-0000-0000-00008C130000}"/>
    <cellStyle name="40% - Accent2 4 3" xfId="18146" hidden="1" xr:uid="{00000000-0005-0000-0000-00008D130000}"/>
    <cellStyle name="40% - Accent2 4 3" xfId="21415" hidden="1" xr:uid="{00000000-0005-0000-0000-00008E130000}"/>
    <cellStyle name="40% - Accent2 4 3" xfId="24599" hidden="1" xr:uid="{00000000-0005-0000-0000-00008F130000}"/>
    <cellStyle name="40% - Accent2 4 3" xfId="28768" hidden="1" xr:uid="{00000000-0005-0000-0000-000090130000}"/>
    <cellStyle name="40% - Accent2 4 3" xfId="9527" hidden="1" xr:uid="{00000000-0005-0000-0000-00008A130000}"/>
    <cellStyle name="40% - Accent2 4 3" xfId="12040" hidden="1" xr:uid="{00000000-0005-0000-0000-00008B130000}"/>
    <cellStyle name="40% - Accent2 4 3" xfId="2901" hidden="1" xr:uid="{00000000-0005-0000-0000-000089130000}"/>
    <cellStyle name="40% - Accent2 4 3" xfId="1635" hidden="1" xr:uid="{00000000-0005-0000-0000-000088130000}"/>
    <cellStyle name="40% - Accent2 6" xfId="10677" hidden="1" xr:uid="{00000000-0005-0000-0000-0000AE130000}"/>
    <cellStyle name="40% - Accent2 6" xfId="29040" hidden="1" xr:uid="{00000000-0005-0000-0000-0000C8130000}"/>
    <cellStyle name="40% - Accent2 6" xfId="30538" hidden="1" xr:uid="{00000000-0005-0000-0000-0000CA130000}"/>
    <cellStyle name="40% - Accent2 6" xfId="32203" hidden="1" xr:uid="{00000000-0005-0000-0000-0000D6130000}"/>
    <cellStyle name="40% - Accent2 6" xfId="30745" hidden="1" xr:uid="{00000000-0005-0000-0000-0000CC130000}"/>
    <cellStyle name="40% - Accent2 6" xfId="29033" hidden="1" xr:uid="{00000000-0005-0000-0000-0000C2130000}"/>
    <cellStyle name="40% - Accent2 6" xfId="30875" hidden="1" xr:uid="{00000000-0005-0000-0000-0000CD130000}"/>
    <cellStyle name="40% - Accent2 6" xfId="31082" hidden="1" xr:uid="{00000000-0005-0000-0000-0000CF130000}"/>
    <cellStyle name="40% - Accent2 6" xfId="22919" hidden="1" xr:uid="{00000000-0005-0000-0000-0000B5130000}"/>
    <cellStyle name="40% - Accent2 6" xfId="23290" hidden="1" xr:uid="{00000000-0005-0000-0000-0000B6130000}"/>
    <cellStyle name="40% - Accent2 6" xfId="25620" hidden="1" xr:uid="{00000000-0005-0000-0000-0000B7130000}"/>
    <cellStyle name="40% - Accent2 6" xfId="28445" hidden="1" xr:uid="{00000000-0005-0000-0000-0000B8130000}"/>
    <cellStyle name="40% - Accent2 6" xfId="30408" hidden="1" xr:uid="{00000000-0005-0000-0000-0000C9130000}"/>
    <cellStyle name="40% - Accent2 6" xfId="403" hidden="1" xr:uid="{00000000-0005-0000-0000-0000A0130000}"/>
    <cellStyle name="40% - Accent2 6" xfId="31334" hidden="1" xr:uid="{00000000-0005-0000-0000-0000D2130000}"/>
    <cellStyle name="40% - Accent2 6" xfId="31464" hidden="1" xr:uid="{00000000-0005-0000-0000-0000D3130000}"/>
    <cellStyle name="40% - Accent2 6" xfId="32047" hidden="1" xr:uid="{00000000-0005-0000-0000-0000D4130000}"/>
    <cellStyle name="40% - Accent2 6" xfId="33537" hidden="1" xr:uid="{00000000-0005-0000-0000-0000E4130000}"/>
    <cellStyle name="40% - Accent2 6" xfId="29192" hidden="1" xr:uid="{00000000-0005-0000-0000-0000C0130000}"/>
    <cellStyle name="40% - Accent2 6" xfId="32313" hidden="1" xr:uid="{00000000-0005-0000-0000-0000D7130000}"/>
    <cellStyle name="40% - Accent2 6" xfId="31984" hidden="1" xr:uid="{00000000-0005-0000-0000-0000D8130000}"/>
    <cellStyle name="40% - Accent2 6" xfId="31864" hidden="1" xr:uid="{00000000-0005-0000-0000-0000D9130000}"/>
    <cellStyle name="40% - Accent2 6" xfId="30616" hidden="1" xr:uid="{00000000-0005-0000-0000-0000CB130000}"/>
    <cellStyle name="40% - Accent2 6" xfId="7823" hidden="1" xr:uid="{00000000-0005-0000-0000-0000A7130000}"/>
    <cellStyle name="40% - Accent2 6" xfId="31832" hidden="1" xr:uid="{00000000-0005-0000-0000-0000E0130000}"/>
    <cellStyle name="40% - Accent2 6" xfId="4996" hidden="1" xr:uid="{00000000-0005-0000-0000-0000A9130000}"/>
    <cellStyle name="40% - Accent2 6" xfId="33200" hidden="1" xr:uid="{00000000-0005-0000-0000-0000E1130000}"/>
    <cellStyle name="40% - Accent2 6" xfId="33408" hidden="1" xr:uid="{00000000-0005-0000-0000-0000E3130000}"/>
    <cellStyle name="40% - Accent2 6" xfId="31233" hidden="1" xr:uid="{00000000-0005-0000-0000-0000D1130000}"/>
    <cellStyle name="40% - Accent2 6" xfId="33667" hidden="1" xr:uid="{00000000-0005-0000-0000-0000E5130000}"/>
    <cellStyle name="40% - Accent2 6" xfId="32668" hidden="1" xr:uid="{00000000-0005-0000-0000-0000DB130000}"/>
    <cellStyle name="40% - Accent2 6" xfId="33745" hidden="1" xr:uid="{00000000-0005-0000-0000-0000E6130000}"/>
    <cellStyle name="40% - Accent2 6" xfId="20043" hidden="1" xr:uid="{00000000-0005-0000-0000-0000B3130000}"/>
    <cellStyle name="40% - Accent2 6" xfId="4773" hidden="1" xr:uid="{00000000-0005-0000-0000-0000B0130000}"/>
    <cellStyle name="40% - Accent2 6" xfId="19199" hidden="1" xr:uid="{00000000-0005-0000-0000-0000B1130000}"/>
    <cellStyle name="40% - Accent2 6" xfId="19666" hidden="1" xr:uid="{00000000-0005-0000-0000-0000B2130000}"/>
    <cellStyle name="40% - Accent2 6" xfId="6342" hidden="1" xr:uid="{00000000-0005-0000-0000-0000A4130000}"/>
    <cellStyle name="40% - Accent2 6" xfId="33330" hidden="1" xr:uid="{00000000-0005-0000-0000-0000E2130000}"/>
    <cellStyle name="40% - Accent2 6" xfId="28441" hidden="1" xr:uid="{00000000-0005-0000-0000-0000B9130000}"/>
    <cellStyle name="40% - Accent2 6" xfId="32073" hidden="1" xr:uid="{00000000-0005-0000-0000-0000D5130000}"/>
    <cellStyle name="40% - Accent2 6" xfId="28542" hidden="1" xr:uid="{00000000-0005-0000-0000-0000BA130000}"/>
    <cellStyle name="40% - Accent2 6" xfId="29255" hidden="1" xr:uid="{00000000-0005-0000-0000-0000BC130000}"/>
    <cellStyle name="40% - Accent2 6" xfId="4720" hidden="1" xr:uid="{00000000-0005-0000-0000-0000AA130000}"/>
    <cellStyle name="40% - Accent2 6" xfId="29411" hidden="1" xr:uid="{00000000-0005-0000-0000-0000BE130000}"/>
    <cellStyle name="40% - Accent2 6" xfId="22452" hidden="1" xr:uid="{00000000-0005-0000-0000-0000B4130000}"/>
    <cellStyle name="40% - Accent2 6" xfId="29521" hidden="1" xr:uid="{00000000-0005-0000-0000-0000BF130000}"/>
    <cellStyle name="40% - Accent2 6" xfId="29072" hidden="1" xr:uid="{00000000-0005-0000-0000-0000C1130000}"/>
    <cellStyle name="40% - Accent2 6" xfId="32798" hidden="1" xr:uid="{00000000-0005-0000-0000-0000DC130000}"/>
    <cellStyle name="40% - Accent2 6" xfId="32900" hidden="1" xr:uid="{00000000-0005-0000-0000-0000DD130000}"/>
    <cellStyle name="40% - Accent2 6" xfId="32491" hidden="1" xr:uid="{00000000-0005-0000-0000-0000DE130000}"/>
    <cellStyle name="40% - Accent2 6" xfId="31777" hidden="1" xr:uid="{00000000-0005-0000-0000-0000DF130000}"/>
    <cellStyle name="40% - Accent2 6" xfId="28672" hidden="1" xr:uid="{00000000-0005-0000-0000-0000BB130000}"/>
    <cellStyle name="40% - Accent2 6" xfId="28985" hidden="1" xr:uid="{00000000-0005-0000-0000-0000C7130000}"/>
    <cellStyle name="40% - Accent2 6" xfId="30006" hidden="1" xr:uid="{00000000-0005-0000-0000-0000C4130000}"/>
    <cellStyle name="40% - Accent2 6" xfId="30108" hidden="1" xr:uid="{00000000-0005-0000-0000-0000C5130000}"/>
    <cellStyle name="40% - Accent2 6" xfId="29699" hidden="1" xr:uid="{00000000-0005-0000-0000-0000C6130000}"/>
    <cellStyle name="40% - Accent2 6" xfId="789" hidden="1" xr:uid="{00000000-0005-0000-0000-0000A2130000}"/>
    <cellStyle name="40% - Accent2 6" xfId="33874" hidden="1" xr:uid="{00000000-0005-0000-0000-0000E7130000}"/>
    <cellStyle name="40% - Accent2 6" xfId="13118" hidden="1" xr:uid="{00000000-0005-0000-0000-0000AB130000}"/>
    <cellStyle name="40% - Accent2 6" xfId="13583" hidden="1" xr:uid="{00000000-0005-0000-0000-0000AC130000}"/>
    <cellStyle name="40% - Accent2 6" xfId="14196" hidden="1" xr:uid="{00000000-0005-0000-0000-0000AD130000}"/>
    <cellStyle name="40% - Accent2 6" xfId="29281" hidden="1" xr:uid="{00000000-0005-0000-0000-0000BD130000}"/>
    <cellStyle name="40% - Accent2 6" xfId="30953" hidden="1" xr:uid="{00000000-0005-0000-0000-0000CE130000}"/>
    <cellStyle name="40% - Accent2 6" xfId="6679" hidden="1" xr:uid="{00000000-0005-0000-0000-0000A5130000}"/>
    <cellStyle name="40% - Accent2 6" xfId="31237" hidden="1" xr:uid="{00000000-0005-0000-0000-0000D0130000}"/>
    <cellStyle name="40% - Accent2 6" xfId="7145" hidden="1" xr:uid="{00000000-0005-0000-0000-0000A6130000}"/>
    <cellStyle name="40% - Accent2 6" xfId="5950" hidden="1" xr:uid="{00000000-0005-0000-0000-0000A8130000}"/>
    <cellStyle name="40% - Accent2 6" xfId="29876" hidden="1" xr:uid="{00000000-0005-0000-0000-0000C3130000}"/>
    <cellStyle name="40% - Accent2 6" xfId="1254" hidden="1" xr:uid="{00000000-0005-0000-0000-0000A3130000}"/>
    <cellStyle name="40% - Accent2 6" xfId="4201" hidden="1" xr:uid="{00000000-0005-0000-0000-0000AF130000}"/>
    <cellStyle name="40% - Accent2 6" xfId="396" hidden="1" xr:uid="{00000000-0005-0000-0000-0000A1130000}"/>
    <cellStyle name="40% - Accent2 6" xfId="31825" hidden="1" xr:uid="{00000000-0005-0000-0000-0000DA130000}"/>
    <cellStyle name="40% - Accent2 7" xfId="30402" hidden="1" xr:uid="{00000000-0005-0000-0000-000010140000}"/>
    <cellStyle name="40% - Accent2 7" xfId="30482" hidden="1" xr:uid="{00000000-0005-0000-0000-000011140000}"/>
    <cellStyle name="40% - Accent2 7" xfId="30560" hidden="1" xr:uid="{00000000-0005-0000-0000-000012140000}"/>
    <cellStyle name="40% - Accent2 7" xfId="30740" hidden="1" xr:uid="{00000000-0005-0000-0000-000013140000}"/>
    <cellStyle name="40% - Accent2 7" xfId="25917" hidden="1" xr:uid="{00000000-0005-0000-0000-0000FF130000}"/>
    <cellStyle name="40% - Accent2 7" xfId="25062" hidden="1" xr:uid="{00000000-0005-0000-0000-0000FE130000}"/>
    <cellStyle name="40% - Accent2 7" xfId="6648" hidden="1" xr:uid="{00000000-0005-0000-0000-0000EC130000}"/>
    <cellStyle name="40% - Accent2 7" xfId="28616" hidden="1" xr:uid="{00000000-0005-0000-0000-000002140000}"/>
    <cellStyle name="40% - Accent2 7" xfId="31331" hidden="1" xr:uid="{00000000-0005-0000-0000-000019140000}"/>
    <cellStyle name="40% - Accent2 7" xfId="30028" hidden="1" xr:uid="{00000000-0005-0000-0000-00000C140000}"/>
    <cellStyle name="40% - Accent2 7" xfId="14028" hidden="1" xr:uid="{00000000-0005-0000-0000-0000F6130000}"/>
    <cellStyle name="40% - Accent2 7" xfId="19498" hidden="1" xr:uid="{00000000-0005-0000-0000-0000F9130000}"/>
    <cellStyle name="40% - Accent2 7" xfId="7616" hidden="1" xr:uid="{00000000-0005-0000-0000-0000F0130000}"/>
    <cellStyle name="40% - Accent2 7" xfId="19840" hidden="1" xr:uid="{00000000-0005-0000-0000-0000FA130000}"/>
    <cellStyle name="40% - Accent2 7" xfId="22751" hidden="1" xr:uid="{00000000-0005-0000-0000-0000FC130000}"/>
    <cellStyle name="40% - Accent2 7" xfId="28694" hidden="1" xr:uid="{00000000-0005-0000-0000-000003140000}"/>
    <cellStyle name="40% - Accent2 7" xfId="23093" hidden="1" xr:uid="{00000000-0005-0000-0000-0000FD130000}"/>
    <cellStyle name="40% - Accent2 7" xfId="31486" hidden="1" xr:uid="{00000000-0005-0000-0000-00001B140000}"/>
    <cellStyle name="40% - Accent2 7" xfId="30897" hidden="1" xr:uid="{00000000-0005-0000-0000-000015140000}"/>
    <cellStyle name="40% - Accent2 7" xfId="31791" hidden="1" xr:uid="{00000000-0005-0000-0000-00001F140000}"/>
    <cellStyle name="40% - Accent2 7" xfId="13757" hidden="1" xr:uid="{00000000-0005-0000-0000-0000F4130000}"/>
    <cellStyle name="40% - Accent2 7" xfId="32742" hidden="1" xr:uid="{00000000-0005-0000-0000-000023140000}"/>
    <cellStyle name="40% - Accent2 7" xfId="30819" hidden="1" xr:uid="{00000000-0005-0000-0000-000014140000}"/>
    <cellStyle name="40% - Accent2 7" xfId="31156" hidden="1" xr:uid="{00000000-0005-0000-0000-000017140000}"/>
    <cellStyle name="40% - Accent2 7" xfId="18621" hidden="1" xr:uid="{00000000-0005-0000-0000-0000F8130000}"/>
    <cellStyle name="40% - Accent2 7" xfId="7322" hidden="1" xr:uid="{00000000-0005-0000-0000-0000EE130000}"/>
    <cellStyle name="40% - Accent2 7" xfId="31408" hidden="1" xr:uid="{00000000-0005-0000-0000-00001A140000}"/>
    <cellStyle name="40% - Accent2 7" xfId="32147" hidden="1" xr:uid="{00000000-0005-0000-0000-00001D140000}"/>
    <cellStyle name="40% - Accent2 7" xfId="33611" hidden="1" xr:uid="{00000000-0005-0000-0000-00002C140000}"/>
    <cellStyle name="40% - Accent2 7" xfId="33689" hidden="1" xr:uid="{00000000-0005-0000-0000-00002D140000}"/>
    <cellStyle name="40% - Accent2 7" xfId="33869" hidden="1" xr:uid="{00000000-0005-0000-0000-00002E140000}"/>
    <cellStyle name="40% - Accent2 7" xfId="33948" hidden="1" xr:uid="{00000000-0005-0000-0000-00002F140000}"/>
    <cellStyle name="40% - Accent2 7" xfId="6977" hidden="1" xr:uid="{00000000-0005-0000-0000-0000ED130000}"/>
    <cellStyle name="40% - Accent2 7" xfId="21883" hidden="1" xr:uid="{00000000-0005-0000-0000-0000FB130000}"/>
    <cellStyle name="40% - Accent2 7" xfId="29866" hidden="1" xr:uid="{00000000-0005-0000-0000-00000A140000}"/>
    <cellStyle name="40% - Accent2 7" xfId="4383" hidden="1" xr:uid="{00000000-0005-0000-0000-0000EF130000}"/>
    <cellStyle name="40% - Accent2 7" xfId="28539" hidden="1" xr:uid="{00000000-0005-0000-0000-000001140000}"/>
    <cellStyle name="40% - Accent2 7" xfId="33274" hidden="1" xr:uid="{00000000-0005-0000-0000-000029140000}"/>
    <cellStyle name="40% - Accent2 7" xfId="12523" hidden="1" xr:uid="{00000000-0005-0000-0000-0000F2130000}"/>
    <cellStyle name="40% - Accent2 7" xfId="5365" hidden="1" xr:uid="{00000000-0005-0000-0000-0000F5130000}"/>
    <cellStyle name="40% - Accent2 7" xfId="29278" hidden="1" xr:uid="{00000000-0005-0000-0000-000004140000}"/>
    <cellStyle name="40% - Accent2 7" xfId="29355" hidden="1" xr:uid="{00000000-0005-0000-0000-000005140000}"/>
    <cellStyle name="40% - Accent2 7" xfId="29434" hidden="1" xr:uid="{00000000-0005-0000-0000-000006140000}"/>
    <cellStyle name="40% - Accent2 7" xfId="28999" hidden="1" xr:uid="{00000000-0005-0000-0000-000007140000}"/>
    <cellStyle name="40% - Accent2 7" xfId="33194" hidden="1" xr:uid="{00000000-0005-0000-0000-000028140000}"/>
    <cellStyle name="40% - Accent2 7" xfId="32878" hidden="1" xr:uid="{00000000-0005-0000-0000-000026140000}"/>
    <cellStyle name="40% - Accent2 7" xfId="31077" hidden="1" xr:uid="{00000000-0005-0000-0000-000016140000}"/>
    <cellStyle name="40% - Accent2 7" xfId="33352" hidden="1" xr:uid="{00000000-0005-0000-0000-00002A140000}"/>
    <cellStyle name="40% - Accent2 7" xfId="29118" hidden="1" xr:uid="{00000000-0005-0000-0000-00000D140000}"/>
    <cellStyle name="40% - Accent2 7" xfId="28461" hidden="1" xr:uid="{00000000-0005-0000-0000-000000140000}"/>
    <cellStyle name="40% - Accent2 7" xfId="32226" hidden="1" xr:uid="{00000000-0005-0000-0000-00001E140000}"/>
    <cellStyle name="40% - Accent2 7" xfId="31787" hidden="1" xr:uid="{00000000-0005-0000-0000-000021140000}"/>
    <cellStyle name="40% - Accent2 7" xfId="31253" hidden="1" xr:uid="{00000000-0005-0000-0000-000018140000}"/>
    <cellStyle name="40% - Accent2 7" xfId="32658" hidden="1" xr:uid="{00000000-0005-0000-0000-000022140000}"/>
    <cellStyle name="40% - Accent2 7" xfId="32820" hidden="1" xr:uid="{00000000-0005-0000-0000-000024140000}"/>
    <cellStyle name="40% - Accent2 7" xfId="33532" hidden="1" xr:uid="{00000000-0005-0000-0000-00002B140000}"/>
    <cellStyle name="40% - Accent2 7" xfId="31910" hidden="1" xr:uid="{00000000-0005-0000-0000-000025140000}"/>
    <cellStyle name="40% - Accent2 7" xfId="29752" hidden="1" xr:uid="{00000000-0005-0000-0000-00000F140000}"/>
    <cellStyle name="40% - Accent2 7" xfId="28995" hidden="1" xr:uid="{00000000-0005-0000-0000-000009140000}"/>
    <cellStyle name="40% - Accent2 7" xfId="13415" hidden="1" xr:uid="{00000000-0005-0000-0000-0000F3130000}"/>
    <cellStyle name="40% - Accent2 7" xfId="32070" hidden="1" xr:uid="{00000000-0005-0000-0000-00001C140000}"/>
    <cellStyle name="40% - Accent2 7" xfId="11630" hidden="1" xr:uid="{00000000-0005-0000-0000-0000F7130000}"/>
    <cellStyle name="40% - Accent2 7" xfId="29495" hidden="1" xr:uid="{00000000-0005-0000-0000-000008140000}"/>
    <cellStyle name="40% - Accent2 7" xfId="29950" hidden="1" xr:uid="{00000000-0005-0000-0000-00000B140000}"/>
    <cellStyle name="40% - Accent2 7" xfId="32287" hidden="1" xr:uid="{00000000-0005-0000-0000-000020140000}"/>
    <cellStyle name="40% - Accent2 7" xfId="32544" hidden="1" xr:uid="{00000000-0005-0000-0000-000027140000}"/>
    <cellStyle name="40% - Accent2 7" xfId="30086" hidden="1" xr:uid="{00000000-0005-0000-0000-00000E140000}"/>
    <cellStyle name="40% - Accent2 7" xfId="4361" hidden="1" xr:uid="{00000000-0005-0000-0000-0000F1130000}"/>
    <cellStyle name="40% - Accent2 7" xfId="1086" hidden="1" xr:uid="{00000000-0005-0000-0000-0000EA130000}"/>
    <cellStyle name="40% - Accent2 7" xfId="1428" hidden="1" xr:uid="{00000000-0005-0000-0000-0000EB130000}"/>
    <cellStyle name="40% - Accent2 7" xfId="758" hidden="1" xr:uid="{00000000-0005-0000-0000-0000E9130000}"/>
    <cellStyle name="40% - Accent2 7" xfId="450" hidden="1" xr:uid="{00000000-0005-0000-0000-0000E8130000}"/>
    <cellStyle name="40% - Accent2 8" xfId="19884" hidden="1" xr:uid="{00000000-0005-0000-0000-000042140000}"/>
    <cellStyle name="40% - Accent2 8" xfId="13135" hidden="1" xr:uid="{00000000-0005-0000-0000-00003A140000}"/>
    <cellStyle name="40% - Accent2 8" xfId="30827" hidden="1" xr:uid="{00000000-0005-0000-0000-00005C140000}"/>
    <cellStyle name="40% - Accent2 8" xfId="4826" hidden="1" xr:uid="{00000000-0005-0000-0000-00003E140000}"/>
    <cellStyle name="40% - Accent2 8" xfId="33360" hidden="1" xr:uid="{00000000-0005-0000-0000-000072140000}"/>
    <cellStyle name="40% - Accent2 8" xfId="33619" hidden="1" xr:uid="{00000000-0005-0000-0000-000074140000}"/>
    <cellStyle name="40% - Accent2 8" xfId="32155" hidden="1" xr:uid="{00000000-0005-0000-0000-000065140000}"/>
    <cellStyle name="40% - Accent2 8" xfId="19542" hidden="1" xr:uid="{00000000-0005-0000-0000-000041140000}"/>
    <cellStyle name="40% - Accent2 8" xfId="29035" hidden="1" xr:uid="{00000000-0005-0000-0000-000051140000}"/>
    <cellStyle name="40% - Accent2 8" xfId="29882" hidden="1" xr:uid="{00000000-0005-0000-0000-000052140000}"/>
    <cellStyle name="40% - Accent2 8" xfId="29958" hidden="1" xr:uid="{00000000-0005-0000-0000-000053140000}"/>
    <cellStyle name="40% - Accent2 8" xfId="806" hidden="1" xr:uid="{00000000-0005-0000-0000-000031140000}"/>
    <cellStyle name="40% - Accent2 8" xfId="10614" hidden="1" xr:uid="{00000000-0005-0000-0000-000037140000}"/>
    <cellStyle name="40% - Accent2 8" xfId="29442" hidden="1" xr:uid="{00000000-0005-0000-0000-00004E140000}"/>
    <cellStyle name="40% - Accent2 8" xfId="28474" hidden="1" xr:uid="{00000000-0005-0000-0000-000048140000}"/>
    <cellStyle name="40% - Accent2 8" xfId="1130" hidden="1" xr:uid="{00000000-0005-0000-0000-000032140000}"/>
    <cellStyle name="40% - Accent2 8" xfId="31266" hidden="1" xr:uid="{00000000-0005-0000-0000-000060140000}"/>
    <cellStyle name="40% - Accent2 8" xfId="28702" hidden="1" xr:uid="{00000000-0005-0000-0000-00004B140000}"/>
    <cellStyle name="40% - Accent2 8" xfId="33282" hidden="1" xr:uid="{00000000-0005-0000-0000-000071140000}"/>
    <cellStyle name="40% - Accent2 8" xfId="484" hidden="1" xr:uid="{00000000-0005-0000-0000-000030140000}"/>
    <cellStyle name="40% - Accent2 8" xfId="30257" hidden="1" xr:uid="{00000000-0005-0000-0000-000055140000}"/>
    <cellStyle name="40% - Accent2 8" xfId="29693" hidden="1" xr:uid="{00000000-0005-0000-0000-00004F140000}"/>
    <cellStyle name="40% - Accent2 8" xfId="30414" hidden="1" xr:uid="{00000000-0005-0000-0000-000058140000}"/>
    <cellStyle name="40% - Accent2 8" xfId="32485" hidden="1" xr:uid="{00000000-0005-0000-0000-000067140000}"/>
    <cellStyle name="40% - Accent2 8" xfId="22469" hidden="1" xr:uid="{00000000-0005-0000-0000-000043140000}"/>
    <cellStyle name="40% - Accent2 8" xfId="7021" hidden="1" xr:uid="{00000000-0005-0000-0000-000035140000}"/>
    <cellStyle name="40% - Accent2 8" xfId="7366" hidden="1" xr:uid="{00000000-0005-0000-0000-000036140000}"/>
    <cellStyle name="40% - Accent2 8" xfId="33697" hidden="1" xr:uid="{00000000-0005-0000-0000-000075140000}"/>
    <cellStyle name="40% - Accent2 8" xfId="19216" hidden="1" xr:uid="{00000000-0005-0000-0000-000040140000}"/>
    <cellStyle name="40% - Accent2 8" xfId="29050" hidden="1" xr:uid="{00000000-0005-0000-0000-000056140000}"/>
    <cellStyle name="40% - Accent2 8" xfId="22795" hidden="1" xr:uid="{00000000-0005-0000-0000-000044140000}"/>
    <cellStyle name="40% - Accent2 8" xfId="13801" hidden="1" xr:uid="{00000000-0005-0000-0000-00003C140000}"/>
    <cellStyle name="40% - Accent2 8" xfId="31340" hidden="1" xr:uid="{00000000-0005-0000-0000-000061140000}"/>
    <cellStyle name="40% - Accent2 8" xfId="30751" hidden="1" xr:uid="{00000000-0005-0000-0000-00005B140000}"/>
    <cellStyle name="40% - Accent2 8" xfId="31494" hidden="1" xr:uid="{00000000-0005-0000-0000-000063140000}"/>
    <cellStyle name="40% - Accent2 8" xfId="5013" hidden="1" xr:uid="{00000000-0005-0000-0000-00003F140000}"/>
    <cellStyle name="40% - Accent2 8" xfId="33049" hidden="1" xr:uid="{00000000-0005-0000-0000-00006D140000}"/>
    <cellStyle name="40% - Accent2 8" xfId="31842" hidden="1" xr:uid="{00000000-0005-0000-0000-00006E140000}"/>
    <cellStyle name="40% - Accent2 8" xfId="31868" hidden="1" xr:uid="{00000000-0005-0000-0000-00006F140000}"/>
    <cellStyle name="40% - Accent2 8" xfId="29363" hidden="1" xr:uid="{00000000-0005-0000-0000-00004D140000}"/>
    <cellStyle name="40% - Accent2 8" xfId="32674" hidden="1" xr:uid="{00000000-0005-0000-0000-00006A140000}"/>
    <cellStyle name="40% - Accent2 8" xfId="31416" hidden="1" xr:uid="{00000000-0005-0000-0000-000062140000}"/>
    <cellStyle name="40% - Accent2 8" xfId="29092" hidden="1" xr:uid="{00000000-0005-0000-0000-000050140000}"/>
    <cellStyle name="40% - Accent2 8" xfId="32234" hidden="1" xr:uid="{00000000-0005-0000-0000-000066140000}"/>
    <cellStyle name="40% - Accent2 8" xfId="4725" hidden="1" xr:uid="{00000000-0005-0000-0000-000039140000}"/>
    <cellStyle name="40% - Accent2 8" xfId="1472" hidden="1" xr:uid="{00000000-0005-0000-0000-000033140000}"/>
    <cellStyle name="40% - Accent2 8" xfId="13459" hidden="1" xr:uid="{00000000-0005-0000-0000-00003B140000}"/>
    <cellStyle name="40% - Accent2 8" xfId="31827" hidden="1" xr:uid="{00000000-0005-0000-0000-000069140000}"/>
    <cellStyle name="40% - Accent2 8" xfId="23137" hidden="1" xr:uid="{00000000-0005-0000-0000-000045140000}"/>
    <cellStyle name="40% - Accent2 8" xfId="25637" hidden="1" xr:uid="{00000000-0005-0000-0000-000046140000}"/>
    <cellStyle name="40% - Accent2 8" xfId="25961" hidden="1" xr:uid="{00000000-0005-0000-0000-000047140000}"/>
    <cellStyle name="40% - Accent2 8" xfId="30490" hidden="1" xr:uid="{00000000-0005-0000-0000-000059140000}"/>
    <cellStyle name="40% - Accent2 8" xfId="31164" hidden="1" xr:uid="{00000000-0005-0000-0000-00005F140000}"/>
    <cellStyle name="40% - Accent2 8" xfId="33880" hidden="1" xr:uid="{00000000-0005-0000-0000-000076140000}"/>
    <cellStyle name="40% - Accent2 8" xfId="33206" hidden="1" xr:uid="{00000000-0005-0000-0000-000070140000}"/>
    <cellStyle name="40% - Accent2 8" xfId="30568" hidden="1" xr:uid="{00000000-0005-0000-0000-00005A140000}"/>
    <cellStyle name="40% - Accent2 8" xfId="30036" hidden="1" xr:uid="{00000000-0005-0000-0000-000054140000}"/>
    <cellStyle name="40% - Accent2 8" xfId="33543" hidden="1" xr:uid="{00000000-0005-0000-0000-000073140000}"/>
    <cellStyle name="40% - Accent2 8" xfId="5140" hidden="1" xr:uid="{00000000-0005-0000-0000-000038140000}"/>
    <cellStyle name="40% - Accent2 8" xfId="29076" hidden="1" xr:uid="{00000000-0005-0000-0000-000057140000}"/>
    <cellStyle name="40% - Accent2 8" xfId="28548" hidden="1" xr:uid="{00000000-0005-0000-0000-000049140000}"/>
    <cellStyle name="40% - Accent2 8" xfId="33956" hidden="1" xr:uid="{00000000-0005-0000-0000-000077140000}"/>
    <cellStyle name="40% - Accent2 8" xfId="29287" hidden="1" xr:uid="{00000000-0005-0000-0000-00004C140000}"/>
    <cellStyle name="40% - Accent2 8" xfId="16837" hidden="1" xr:uid="{00000000-0005-0000-0000-00003D140000}"/>
    <cellStyle name="40% - Accent2 8" xfId="32750" hidden="1" xr:uid="{00000000-0005-0000-0000-00006B140000}"/>
    <cellStyle name="40% - Accent2 8" xfId="30905" hidden="1" xr:uid="{00000000-0005-0000-0000-00005D140000}"/>
    <cellStyle name="40% - Accent2 8" xfId="31088" hidden="1" xr:uid="{00000000-0005-0000-0000-00005E140000}"/>
    <cellStyle name="40% - Accent2 8" xfId="6696" hidden="1" xr:uid="{00000000-0005-0000-0000-000034140000}"/>
    <cellStyle name="40% - Accent2 8" xfId="31884" hidden="1" xr:uid="{00000000-0005-0000-0000-000068140000}"/>
    <cellStyle name="40% - Accent2 8" xfId="28624" hidden="1" xr:uid="{00000000-0005-0000-0000-00004A140000}"/>
    <cellStyle name="40% - Accent2 8" xfId="32079" hidden="1" xr:uid="{00000000-0005-0000-0000-000064140000}"/>
    <cellStyle name="40% - Accent2 8" xfId="32828" hidden="1" xr:uid="{00000000-0005-0000-0000-00006C140000}"/>
    <cellStyle name="40% - Accent2 9" xfId="30503" hidden="1" xr:uid="{00000000-0005-0000-0000-0000A1140000}"/>
    <cellStyle name="40% - Accent2 9" xfId="22508" hidden="1" xr:uid="{00000000-0005-0000-0000-00008B140000}"/>
    <cellStyle name="40% - Accent2 9" xfId="4980" hidden="1" xr:uid="{00000000-0005-0000-0000-000081140000}"/>
    <cellStyle name="40% - Accent2 9" xfId="1165" hidden="1" xr:uid="{00000000-0005-0000-0000-00007A140000}"/>
    <cellStyle name="40% - Accent2 9" xfId="1507" hidden="1" xr:uid="{00000000-0005-0000-0000-00007B140000}"/>
    <cellStyle name="40% - Accent2 9" xfId="6734" hidden="1" xr:uid="{00000000-0005-0000-0000-00007C140000}"/>
    <cellStyle name="40% - Accent2 9" xfId="7056" hidden="1" xr:uid="{00000000-0005-0000-0000-00007D140000}"/>
    <cellStyle name="40% - Accent2 9" xfId="7402" hidden="1" xr:uid="{00000000-0005-0000-0000-00007E140000}"/>
    <cellStyle name="40% - Accent2 9" xfId="10688" hidden="1" xr:uid="{00000000-0005-0000-0000-00007F140000}"/>
    <cellStyle name="40% - Accent2 9" xfId="5958" hidden="1" xr:uid="{00000000-0005-0000-0000-000080140000}"/>
    <cellStyle name="40% - Accent2 9" xfId="844" hidden="1" xr:uid="{00000000-0005-0000-0000-000079140000}"/>
    <cellStyle name="40% - Accent2 9" xfId="29376" hidden="1" xr:uid="{00000000-0005-0000-0000-000095140000}"/>
    <cellStyle name="40% - Accent2 9" xfId="31507" hidden="1" xr:uid="{00000000-0005-0000-0000-0000AB140000}"/>
    <cellStyle name="40% - Accent2 9" xfId="32092" hidden="1" xr:uid="{00000000-0005-0000-0000-0000AC140000}"/>
    <cellStyle name="40% - Accent2 9" xfId="32168" hidden="1" xr:uid="{00000000-0005-0000-0000-0000AD140000}"/>
    <cellStyle name="40% - Accent2 9" xfId="32247" hidden="1" xr:uid="{00000000-0005-0000-0000-0000AE140000}"/>
    <cellStyle name="40% - Accent2 9" xfId="32495" hidden="1" xr:uid="{00000000-0005-0000-0000-0000AF140000}"/>
    <cellStyle name="40% - Accent2 9" xfId="31987" hidden="1" xr:uid="{00000000-0005-0000-0000-0000B0140000}"/>
    <cellStyle name="40% - Accent2 9" xfId="31860" hidden="1" xr:uid="{00000000-0005-0000-0000-0000B1140000}"/>
    <cellStyle name="40% - Accent2 9" xfId="32687" hidden="1" xr:uid="{00000000-0005-0000-0000-0000B2140000}"/>
    <cellStyle name="40% - Accent2 9" xfId="32763" hidden="1" xr:uid="{00000000-0005-0000-0000-0000B3140000}"/>
    <cellStyle name="40% - Accent2 9" xfId="29300" hidden="1" xr:uid="{00000000-0005-0000-0000-000094140000}"/>
    <cellStyle name="40% - Accent2 9" xfId="23172" hidden="1" xr:uid="{00000000-0005-0000-0000-00008D140000}"/>
    <cellStyle name="40% - Accent2 9" xfId="25675" hidden="1" xr:uid="{00000000-0005-0000-0000-00008E140000}"/>
    <cellStyle name="40% - Accent2 9" xfId="25996" hidden="1" xr:uid="{00000000-0005-0000-0000-00008F140000}"/>
    <cellStyle name="40% - Accent2 9" xfId="28487" hidden="1" xr:uid="{00000000-0005-0000-0000-000090140000}"/>
    <cellStyle name="40% - Accent2 9" xfId="28561" hidden="1" xr:uid="{00000000-0005-0000-0000-000091140000}"/>
    <cellStyle name="40% - Accent2 9" xfId="28637" hidden="1" xr:uid="{00000000-0005-0000-0000-000092140000}"/>
    <cellStyle name="40% - Accent2 9" xfId="28715" hidden="1" xr:uid="{00000000-0005-0000-0000-000093140000}"/>
    <cellStyle name="40% - Accent2 9" xfId="22830" hidden="1" xr:uid="{00000000-0005-0000-0000-00008C140000}"/>
    <cellStyle name="40% - Accent2 9" xfId="33969" hidden="1" xr:uid="{00000000-0005-0000-0000-0000BF140000}"/>
    <cellStyle name="40% - Accent2 9" xfId="19919" hidden="1" xr:uid="{00000000-0005-0000-0000-00008A140000}"/>
    <cellStyle name="40% - Accent2 9" xfId="29117" hidden="1" xr:uid="{00000000-0005-0000-0000-00009F140000}"/>
    <cellStyle name="40% - Accent2 9" xfId="29195" hidden="1" xr:uid="{00000000-0005-0000-0000-000098140000}"/>
    <cellStyle name="40% - Accent2 9" xfId="29068" hidden="1" xr:uid="{00000000-0005-0000-0000-000099140000}"/>
    <cellStyle name="40% - Accent2 9" xfId="29895" hidden="1" xr:uid="{00000000-0005-0000-0000-00009A140000}"/>
    <cellStyle name="40% - Accent2 9" xfId="29971" hidden="1" xr:uid="{00000000-0005-0000-0000-00009B140000}"/>
    <cellStyle name="40% - Accent2 9" xfId="30049" hidden="1" xr:uid="{00000000-0005-0000-0000-00009C140000}"/>
    <cellStyle name="40% - Accent2 9" xfId="30263" hidden="1" xr:uid="{00000000-0005-0000-0000-00009D140000}"/>
    <cellStyle name="40% - Accent2 9" xfId="29548" hidden="1" xr:uid="{00000000-0005-0000-0000-00009E140000}"/>
    <cellStyle name="40% - Accent2 9" xfId="29703" hidden="1" xr:uid="{00000000-0005-0000-0000-000097140000}"/>
    <cellStyle name="40% - Accent2 9" xfId="29455" hidden="1" xr:uid="{00000000-0005-0000-0000-000096140000}"/>
    <cellStyle name="40% - Accent2 9" xfId="32841" hidden="1" xr:uid="{00000000-0005-0000-0000-0000B4140000}"/>
    <cellStyle name="40% - Accent2 9" xfId="31429" hidden="1" xr:uid="{00000000-0005-0000-0000-0000AA140000}"/>
    <cellStyle name="40% - Accent2 9" xfId="30764" hidden="1" xr:uid="{00000000-0005-0000-0000-0000A3140000}"/>
    <cellStyle name="40% - Accent2 9" xfId="30840" hidden="1" xr:uid="{00000000-0005-0000-0000-0000A4140000}"/>
    <cellStyle name="40% - Accent2 9" xfId="30918" hidden="1" xr:uid="{00000000-0005-0000-0000-0000A5140000}"/>
    <cellStyle name="40% - Accent2 9" xfId="31101" hidden="1" xr:uid="{00000000-0005-0000-0000-0000A6140000}"/>
    <cellStyle name="40% - Accent2 9" xfId="31177" hidden="1" xr:uid="{00000000-0005-0000-0000-0000A7140000}"/>
    <cellStyle name="40% - Accent2 9" xfId="31279" hidden="1" xr:uid="{00000000-0005-0000-0000-0000A8140000}"/>
    <cellStyle name="40% - Accent2 9" xfId="31353" hidden="1" xr:uid="{00000000-0005-0000-0000-0000A9140000}"/>
    <cellStyle name="40% - Accent2 9" xfId="30581" hidden="1" xr:uid="{00000000-0005-0000-0000-0000A2140000}"/>
    <cellStyle name="40% - Accent2 9" xfId="33893" hidden="1" xr:uid="{00000000-0005-0000-0000-0000BE140000}"/>
    <cellStyle name="40% - Accent2 9" xfId="30427" hidden="1" xr:uid="{00000000-0005-0000-0000-0000A0140000}"/>
    <cellStyle name="40% - Accent2 9" xfId="13173" hidden="1" xr:uid="{00000000-0005-0000-0000-000082140000}"/>
    <cellStyle name="40% - Accent2 9" xfId="13494" hidden="1" xr:uid="{00000000-0005-0000-0000-000083140000}"/>
    <cellStyle name="40% - Accent2 9" xfId="13836" hidden="1" xr:uid="{00000000-0005-0000-0000-000084140000}"/>
    <cellStyle name="40% - Accent2 9" xfId="16898" hidden="1" xr:uid="{00000000-0005-0000-0000-000085140000}"/>
    <cellStyle name="40% - Accent2 9" xfId="8246" hidden="1" xr:uid="{00000000-0005-0000-0000-000086140000}"/>
    <cellStyle name="40% - Accent2 9" xfId="5353" hidden="1" xr:uid="{00000000-0005-0000-0000-000087140000}"/>
    <cellStyle name="40% - Accent2 9" xfId="19255" hidden="1" xr:uid="{00000000-0005-0000-0000-000088140000}"/>
    <cellStyle name="40% - Accent2 9" xfId="19577" hidden="1" xr:uid="{00000000-0005-0000-0000-000089140000}"/>
    <cellStyle name="40% - Accent2 9" xfId="33710" hidden="1" xr:uid="{00000000-0005-0000-0000-0000BD140000}"/>
    <cellStyle name="40% - Accent2 9" xfId="32340" hidden="1" xr:uid="{00000000-0005-0000-0000-0000B6140000}"/>
    <cellStyle name="40% - Accent2 9" xfId="31909" hidden="1" xr:uid="{00000000-0005-0000-0000-0000B7140000}"/>
    <cellStyle name="40% - Accent2 9" xfId="33219" hidden="1" xr:uid="{00000000-0005-0000-0000-0000B8140000}"/>
    <cellStyle name="40% - Accent2 9" xfId="33295" hidden="1" xr:uid="{00000000-0005-0000-0000-0000B9140000}"/>
    <cellStyle name="40% - Accent2 9" xfId="33373" hidden="1" xr:uid="{00000000-0005-0000-0000-0000BA140000}"/>
    <cellStyle name="40% - Accent2 9" xfId="33556" hidden="1" xr:uid="{00000000-0005-0000-0000-0000BB140000}"/>
    <cellStyle name="40% - Accent2 9" xfId="33632" hidden="1" xr:uid="{00000000-0005-0000-0000-0000BC140000}"/>
    <cellStyle name="40% - Accent2 9" xfId="33055" hidden="1" xr:uid="{00000000-0005-0000-0000-0000B5140000}"/>
    <cellStyle name="40% - Accent2 9" xfId="520" hidden="1" xr:uid="{00000000-0005-0000-0000-000078140000}"/>
    <cellStyle name="40% - Accent3" xfId="8515" builtinId="39" hidden="1" customBuiltin="1"/>
    <cellStyle name="40% - Accent3" xfId="14044" builtinId="39" hidden="1" customBuiltin="1"/>
    <cellStyle name="40% - Accent3" xfId="16952" builtinId="39" hidden="1" customBuiltin="1"/>
    <cellStyle name="40% - Accent3" xfId="4085" builtinId="39" hidden="1" customBuiltin="1"/>
    <cellStyle name="40% - Accent3" xfId="11459" builtinId="39" hidden="1" customBuiltin="1"/>
    <cellStyle name="40% - Accent3" xfId="4566" builtinId="39" hidden="1" customBuiltin="1"/>
    <cellStyle name="40% - Accent3" xfId="4632" builtinId="39" hidden="1" customBuiltin="1"/>
    <cellStyle name="40% - Accent3" xfId="9190" builtinId="39" hidden="1" customBuiltin="1"/>
    <cellStyle name="40% - Accent3" xfId="5994" builtinId="39" hidden="1" customBuiltin="1"/>
    <cellStyle name="40% - Accent3" xfId="6261" builtinId="39" hidden="1" customBuiltin="1"/>
    <cellStyle name="40% - Accent3" xfId="14631" builtinId="39" hidden="1" customBuiltin="1"/>
    <cellStyle name="40% - Accent3" xfId="5662" builtinId="39" hidden="1" customBuiltin="1"/>
    <cellStyle name="40% - Accent3" xfId="8286" builtinId="39" hidden="1" customBuiltin="1"/>
    <cellStyle name="40% - Accent3" xfId="14787" builtinId="39" hidden="1" customBuiltin="1"/>
    <cellStyle name="40% - Accent3" xfId="10748" builtinId="39" hidden="1" customBuiltin="1"/>
    <cellStyle name="40% - Accent3" xfId="17006" builtinId="39" hidden="1" customBuiltin="1"/>
    <cellStyle name="40% - Accent3" xfId="5329" builtinId="39" hidden="1" customBuiltin="1"/>
    <cellStyle name="40% - Accent3" xfId="12862" builtinId="39" hidden="1" customBuiltin="1"/>
    <cellStyle name="40% - Accent3" xfId="11334" builtinId="39" hidden="1" customBuiltin="1"/>
    <cellStyle name="40% - Accent3" xfId="11705" builtinId="39" hidden="1" customBuiltin="1"/>
    <cellStyle name="40% - Accent3" xfId="7685" builtinId="39" hidden="1" customBuiltin="1"/>
    <cellStyle name="40% - Accent3" xfId="10798" builtinId="39" hidden="1" customBuiltin="1"/>
    <cellStyle name="40% - Accent3" xfId="3917" builtinId="39" hidden="1" customBuiltin="1"/>
    <cellStyle name="40% - Accent3" xfId="4257" builtinId="39" hidden="1" customBuiltin="1"/>
    <cellStyle name="40% - Accent3" xfId="3988" builtinId="39" hidden="1" customBuiltin="1"/>
    <cellStyle name="40% - Accent3" xfId="4025" builtinId="39" hidden="1" customBuiltin="1"/>
    <cellStyle name="40% - Accent3" xfId="4059" builtinId="39" hidden="1" customBuiltin="1"/>
    <cellStyle name="40% - Accent3" xfId="4807" builtinId="39" hidden="1" customBuiltin="1"/>
    <cellStyle name="40% - Accent3" xfId="7790" builtinId="39" hidden="1" customBuiltin="1"/>
    <cellStyle name="40% - Accent3" xfId="7892" builtinId="39" hidden="1" customBuiltin="1"/>
    <cellStyle name="40% - Accent3" xfId="5887" builtinId="39" hidden="1" customBuiltin="1"/>
    <cellStyle name="40% - Accent3" xfId="6048" builtinId="39" hidden="1" customBuiltin="1"/>
    <cellStyle name="40% - Accent3" xfId="4330" builtinId="39" hidden="1" customBuiltin="1"/>
    <cellStyle name="40% - Accent3" xfId="8338" builtinId="39" hidden="1" customBuiltin="1"/>
    <cellStyle name="40% - Accent3" xfId="10816" builtinId="39" hidden="1" customBuiltin="1"/>
    <cellStyle name="40% - Accent3" xfId="6636" builtinId="39" hidden="1" customBuiltin="1"/>
    <cellStyle name="40% - Accent3" xfId="14168" builtinId="39" hidden="1" customBuiltin="1"/>
    <cellStyle name="40% - Accent3" xfId="5851" builtinId="39" hidden="1" customBuiltin="1"/>
    <cellStyle name="40% - Accent3" xfId="4233" builtinId="39" hidden="1" customBuiltin="1"/>
    <cellStyle name="40% - Accent3" xfId="4519" builtinId="39" hidden="1" customBuiltin="1"/>
    <cellStyle name="40% - Accent3" xfId="30" builtinId="39" hidden="1" customBuiltin="1"/>
    <cellStyle name="40% - Accent3" xfId="14244" builtinId="39" hidden="1" customBuiltin="1"/>
    <cellStyle name="40% - Accent3" xfId="223" builtinId="39" hidden="1" customBuiltin="1"/>
    <cellStyle name="40% - Accent3" xfId="260" builtinId="39" hidden="1" customBuiltin="1"/>
    <cellStyle name="40% - Accent3" xfId="297" builtinId="39" hidden="1" customBuiltin="1"/>
    <cellStyle name="40% - Accent3" xfId="331" builtinId="39" hidden="1" customBuiltin="1"/>
    <cellStyle name="40% - Accent3" xfId="366" builtinId="39" hidden="1" customBuiltin="1"/>
    <cellStyle name="40% - Accent3" xfId="105" builtinId="39" hidden="1" customBuiltin="1"/>
    <cellStyle name="40% - Accent3" xfId="147" builtinId="39" hidden="1" customBuiltin="1"/>
    <cellStyle name="40% - Accent3" xfId="189" builtinId="39" hidden="1" customBuiltin="1"/>
    <cellStyle name="40% - Accent3" xfId="71" builtinId="39" hidden="1" customBuiltin="1"/>
    <cellStyle name="40% - Accent3" xfId="3951" builtinId="39" hidden="1" customBuiltin="1"/>
    <cellStyle name="40% - Accent3" xfId="34183" builtinId="39" customBuiltin="1"/>
    <cellStyle name="40% - Accent3 10" xfId="13498" hidden="1" xr:uid="{00000000-0005-0000-0000-0000FF140000}"/>
    <cellStyle name="40% - Accent3 10" xfId="1169" hidden="1" xr:uid="{00000000-0005-0000-0000-0000F6140000}"/>
    <cellStyle name="40% - Accent3 10" xfId="1511" hidden="1" xr:uid="{00000000-0005-0000-0000-0000F7140000}"/>
    <cellStyle name="40% - Accent3 10" xfId="6738" hidden="1" xr:uid="{00000000-0005-0000-0000-0000F8140000}"/>
    <cellStyle name="40% - Accent3 10" xfId="848" hidden="1" xr:uid="{00000000-0005-0000-0000-0000F5140000}"/>
    <cellStyle name="40% - Accent3 10" xfId="33375" hidden="1" xr:uid="{00000000-0005-0000-0000-000036150000}"/>
    <cellStyle name="40% - Accent3 10" xfId="31281" hidden="1" xr:uid="{00000000-0005-0000-0000-000024150000}"/>
    <cellStyle name="40% - Accent3 10" xfId="31355" hidden="1" xr:uid="{00000000-0005-0000-0000-000025150000}"/>
    <cellStyle name="40% - Accent3 10" xfId="31431" hidden="1" xr:uid="{00000000-0005-0000-0000-000026150000}"/>
    <cellStyle name="40% - Accent3 10" xfId="32507" hidden="1" xr:uid="{00000000-0005-0000-0000-00002B150000}"/>
    <cellStyle name="40% - Accent3 10" xfId="31887" hidden="1" xr:uid="{00000000-0005-0000-0000-00002C150000}"/>
    <cellStyle name="40% - Accent3 10" xfId="31941" hidden="1" xr:uid="{00000000-0005-0000-0000-00002D150000}"/>
    <cellStyle name="40% - Accent3 10" xfId="32689" hidden="1" xr:uid="{00000000-0005-0000-0000-00002E150000}"/>
    <cellStyle name="40% - Accent3 10" xfId="32765" hidden="1" xr:uid="{00000000-0005-0000-0000-00002F150000}"/>
    <cellStyle name="40% - Accent3 10" xfId="32843" hidden="1" xr:uid="{00000000-0005-0000-0000-000030150000}"/>
    <cellStyle name="40% - Accent3 10" xfId="33065" hidden="1" xr:uid="{00000000-0005-0000-0000-000031150000}"/>
    <cellStyle name="40% - Accent3 10" xfId="32348" hidden="1" xr:uid="{00000000-0005-0000-0000-000032150000}"/>
    <cellStyle name="40% - Accent3 10" xfId="31179" hidden="1" xr:uid="{00000000-0005-0000-0000-000023150000}"/>
    <cellStyle name="40% - Accent3 10" xfId="29378" hidden="1" xr:uid="{00000000-0005-0000-0000-000011150000}"/>
    <cellStyle name="40% - Accent3 10" xfId="524" hidden="1" xr:uid="{00000000-0005-0000-0000-0000F4140000}"/>
    <cellStyle name="40% - Accent3 10" xfId="29149" hidden="1" xr:uid="{00000000-0005-0000-0000-000015150000}"/>
    <cellStyle name="40% - Accent3 10" xfId="31949" hidden="1" xr:uid="{00000000-0005-0000-0000-000033150000}"/>
    <cellStyle name="40% - Accent3 10" xfId="33221" hidden="1" xr:uid="{00000000-0005-0000-0000-000034150000}"/>
    <cellStyle name="40% - Accent3 10" xfId="33297" hidden="1" xr:uid="{00000000-0005-0000-0000-000035150000}"/>
    <cellStyle name="40% - Accent3 10" xfId="32249" hidden="1" xr:uid="{00000000-0005-0000-0000-00002A150000}"/>
    <cellStyle name="40% - Accent3 10" xfId="28639" hidden="1" xr:uid="{00000000-0005-0000-0000-00000E150000}"/>
    <cellStyle name="40% - Accent3 10" xfId="28717" hidden="1" xr:uid="{00000000-0005-0000-0000-00000F150000}"/>
    <cellStyle name="40% - Accent3 10" xfId="29302" hidden="1" xr:uid="{00000000-0005-0000-0000-000010150000}"/>
    <cellStyle name="40% - Accent3 10" xfId="28563" hidden="1" xr:uid="{00000000-0005-0000-0000-00000D150000}"/>
    <cellStyle name="40% - Accent3 10" xfId="13177" hidden="1" xr:uid="{00000000-0005-0000-0000-0000FE140000}"/>
    <cellStyle name="40% - Accent3 10" xfId="23176" hidden="1" xr:uid="{00000000-0005-0000-0000-000009150000}"/>
    <cellStyle name="40% - Accent3 10" xfId="25679" hidden="1" xr:uid="{00000000-0005-0000-0000-00000A150000}"/>
    <cellStyle name="40% - Accent3 10" xfId="26000" hidden="1" xr:uid="{00000000-0005-0000-0000-00000B150000}"/>
    <cellStyle name="40% - Accent3 10" xfId="13840" hidden="1" xr:uid="{00000000-0005-0000-0000-000000150000}"/>
    <cellStyle name="40% - Accent3 10" xfId="29973" hidden="1" xr:uid="{00000000-0005-0000-0000-000017150000}"/>
    <cellStyle name="40% - Accent3 10" xfId="30051" hidden="1" xr:uid="{00000000-0005-0000-0000-000018150000}"/>
    <cellStyle name="40% - Accent3 10" xfId="30273" hidden="1" xr:uid="{00000000-0005-0000-0000-000019150000}"/>
    <cellStyle name="40% - Accent3 10" xfId="29897" hidden="1" xr:uid="{00000000-0005-0000-0000-000016150000}"/>
    <cellStyle name="40% - Accent3 10" xfId="31509" hidden="1" xr:uid="{00000000-0005-0000-0000-000027150000}"/>
    <cellStyle name="40% - Accent3 10" xfId="29457" hidden="1" xr:uid="{00000000-0005-0000-0000-000012150000}"/>
    <cellStyle name="40% - Accent3 10" xfId="29715" hidden="1" xr:uid="{00000000-0005-0000-0000-000013150000}"/>
    <cellStyle name="40% - Accent3 10" xfId="29095" hidden="1" xr:uid="{00000000-0005-0000-0000-000014150000}"/>
    <cellStyle name="40% - Accent3 10" xfId="32170" hidden="1" xr:uid="{00000000-0005-0000-0000-000029150000}"/>
    <cellStyle name="40% - Accent3 10" xfId="30842" hidden="1" xr:uid="{00000000-0005-0000-0000-000020150000}"/>
    <cellStyle name="40% - Accent3 10" xfId="30920" hidden="1" xr:uid="{00000000-0005-0000-0000-000021150000}"/>
    <cellStyle name="40% - Accent3 10" xfId="31103" hidden="1" xr:uid="{00000000-0005-0000-0000-000022150000}"/>
    <cellStyle name="40% - Accent3 10" xfId="30766" hidden="1" xr:uid="{00000000-0005-0000-0000-00001F150000}"/>
    <cellStyle name="40% - Accent3 10" xfId="5549" hidden="1" xr:uid="{00000000-0005-0000-0000-0000FD140000}"/>
    <cellStyle name="40% - Accent3 10" xfId="29157" hidden="1" xr:uid="{00000000-0005-0000-0000-00001B150000}"/>
    <cellStyle name="40% - Accent3 10" xfId="30429" hidden="1" xr:uid="{00000000-0005-0000-0000-00001C150000}"/>
    <cellStyle name="40% - Accent3 10" xfId="30505" hidden="1" xr:uid="{00000000-0005-0000-0000-00001D150000}"/>
    <cellStyle name="40% - Accent3 10" xfId="8333" hidden="1" xr:uid="{00000000-0005-0000-0000-000002150000}"/>
    <cellStyle name="40% - Accent3 10" xfId="5605" hidden="1" xr:uid="{00000000-0005-0000-0000-000003150000}"/>
    <cellStyle name="40% - Accent3 10" xfId="19259" hidden="1" xr:uid="{00000000-0005-0000-0000-000004150000}"/>
    <cellStyle name="40% - Accent3 10" xfId="19581" hidden="1" xr:uid="{00000000-0005-0000-0000-000005150000}"/>
    <cellStyle name="40% - Accent3 10" xfId="19923" hidden="1" xr:uid="{00000000-0005-0000-0000-000006150000}"/>
    <cellStyle name="40% - Accent3 10" xfId="22512" hidden="1" xr:uid="{00000000-0005-0000-0000-000007150000}"/>
    <cellStyle name="40% - Accent3 10" xfId="22834" hidden="1" xr:uid="{00000000-0005-0000-0000-000008150000}"/>
    <cellStyle name="40% - Accent3 10" xfId="7060" hidden="1" xr:uid="{00000000-0005-0000-0000-0000F9140000}"/>
    <cellStyle name="40% - Accent3 10" xfId="29556" hidden="1" xr:uid="{00000000-0005-0000-0000-00001A150000}"/>
    <cellStyle name="40% - Accent3 10" xfId="33971" hidden="1" xr:uid="{00000000-0005-0000-0000-00003B150000}"/>
    <cellStyle name="40% - Accent3 10" xfId="30583" hidden="1" xr:uid="{00000000-0005-0000-0000-00001E150000}"/>
    <cellStyle name="40% - Accent3 10" xfId="28489" hidden="1" xr:uid="{00000000-0005-0000-0000-00000C150000}"/>
    <cellStyle name="40% - Accent3 10" xfId="7406" hidden="1" xr:uid="{00000000-0005-0000-0000-0000FA140000}"/>
    <cellStyle name="40% - Accent3 10" xfId="10753" hidden="1" xr:uid="{00000000-0005-0000-0000-0000FB140000}"/>
    <cellStyle name="40% - Accent3 10" xfId="5186" hidden="1" xr:uid="{00000000-0005-0000-0000-0000FC140000}"/>
    <cellStyle name="40% - Accent3 10" xfId="16957" hidden="1" xr:uid="{00000000-0005-0000-0000-000001150000}"/>
    <cellStyle name="40% - Accent3 10" xfId="33634" hidden="1" xr:uid="{00000000-0005-0000-0000-000038150000}"/>
    <cellStyle name="40% - Accent3 10" xfId="33712" hidden="1" xr:uid="{00000000-0005-0000-0000-000039150000}"/>
    <cellStyle name="40% - Accent3 10" xfId="33895" hidden="1" xr:uid="{00000000-0005-0000-0000-00003A150000}"/>
    <cellStyle name="40% - Accent3 10" xfId="33558" hidden="1" xr:uid="{00000000-0005-0000-0000-000037150000}"/>
    <cellStyle name="40% - Accent3 10" xfId="32094" hidden="1" xr:uid="{00000000-0005-0000-0000-000028150000}"/>
    <cellStyle name="40% - Accent3 11" xfId="6774" hidden="1" xr:uid="{00000000-0005-0000-0000-000040150000}"/>
    <cellStyle name="40% - Accent3 11" xfId="1547" hidden="1" xr:uid="{00000000-0005-0000-0000-00003F150000}"/>
    <cellStyle name="40% - Accent3 11" xfId="560" hidden="1" xr:uid="{00000000-0005-0000-0000-00003C150000}"/>
    <cellStyle name="40% - Accent3 11" xfId="884" hidden="1" xr:uid="{00000000-0005-0000-0000-00003D150000}"/>
    <cellStyle name="40% - Accent3 11" xfId="1205" hidden="1" xr:uid="{00000000-0005-0000-0000-00003E150000}"/>
    <cellStyle name="40% - Accent3 11" xfId="30518" hidden="1" xr:uid="{00000000-0005-0000-0000-000065150000}"/>
    <cellStyle name="40% - Accent3 11" xfId="31895" hidden="1" xr:uid="{00000000-0005-0000-0000-000074150000}"/>
    <cellStyle name="40% - Accent3 11" xfId="32778" hidden="1" xr:uid="{00000000-0005-0000-0000-000077150000}"/>
    <cellStyle name="40% - Accent3 11" xfId="4977" hidden="1" xr:uid="{00000000-0005-0000-0000-000045150000}"/>
    <cellStyle name="40% - Accent3 11" xfId="22549" hidden="1" xr:uid="{00000000-0005-0000-0000-00004F150000}"/>
    <cellStyle name="40% - Accent3 11" xfId="7096" hidden="1" xr:uid="{00000000-0005-0000-0000-000041150000}"/>
    <cellStyle name="40% - Accent3 11" xfId="33388" hidden="1" xr:uid="{00000000-0005-0000-0000-00007E150000}"/>
    <cellStyle name="40% - Accent3 11" xfId="29490" hidden="1" xr:uid="{00000000-0005-0000-0000-000063150000}"/>
    <cellStyle name="40% - Accent3 11" xfId="23212" hidden="1" xr:uid="{00000000-0005-0000-0000-000051150000}"/>
    <cellStyle name="40% - Accent3 11" xfId="7442" hidden="1" xr:uid="{00000000-0005-0000-0000-000042150000}"/>
    <cellStyle name="40% - Accent3 11" xfId="30442" hidden="1" xr:uid="{00000000-0005-0000-0000-000064150000}"/>
    <cellStyle name="40% - Accent3 11" xfId="32183" hidden="1" xr:uid="{00000000-0005-0000-0000-000071150000}"/>
    <cellStyle name="40% - Accent3 11" xfId="25715" hidden="1" xr:uid="{00000000-0005-0000-0000-000052150000}"/>
    <cellStyle name="40% - Accent3 11" xfId="32262" hidden="1" xr:uid="{00000000-0005-0000-0000-000072150000}"/>
    <cellStyle name="40% - Accent3 11" xfId="5583" hidden="1" xr:uid="{00000000-0005-0000-0000-000043150000}"/>
    <cellStyle name="40% - Accent3 11" xfId="31947" hidden="1" xr:uid="{00000000-0005-0000-0000-000073150000}"/>
    <cellStyle name="40% - Accent3 11" xfId="32702" hidden="1" xr:uid="{00000000-0005-0000-0000-000076150000}"/>
    <cellStyle name="40% - Accent3 11" xfId="31192" hidden="1" xr:uid="{00000000-0005-0000-0000-00006B150000}"/>
    <cellStyle name="40% - Accent3 11" xfId="13534" hidden="1" xr:uid="{00000000-0005-0000-0000-000047150000}"/>
    <cellStyle name="40% - Accent3 11" xfId="29315" hidden="1" xr:uid="{00000000-0005-0000-0000-000058150000}"/>
    <cellStyle name="40% - Accent3 11" xfId="28730" hidden="1" xr:uid="{00000000-0005-0000-0000-000057150000}"/>
    <cellStyle name="40% - Accent3 11" xfId="28502" hidden="1" xr:uid="{00000000-0005-0000-0000-000054150000}"/>
    <cellStyle name="40% - Accent3 11" xfId="28576" hidden="1" xr:uid="{00000000-0005-0000-0000-000055150000}"/>
    <cellStyle name="40% - Accent3 11" xfId="28652" hidden="1" xr:uid="{00000000-0005-0000-0000-000056150000}"/>
    <cellStyle name="40% - Accent3 11" xfId="33310" hidden="1" xr:uid="{00000000-0005-0000-0000-00007D150000}"/>
    <cellStyle name="40% - Accent3 11" xfId="19296" hidden="1" xr:uid="{00000000-0005-0000-0000-00004C150000}"/>
    <cellStyle name="40% - Accent3 11" xfId="22870" hidden="1" xr:uid="{00000000-0005-0000-0000-000050150000}"/>
    <cellStyle name="40% - Accent3 11" xfId="32107" hidden="1" xr:uid="{00000000-0005-0000-0000-000070150000}"/>
    <cellStyle name="40% - Accent3 11" xfId="28989" hidden="1" xr:uid="{00000000-0005-0000-0000-000061150000}"/>
    <cellStyle name="40% - Accent3 11" xfId="30064" hidden="1" xr:uid="{00000000-0005-0000-0000-000060150000}"/>
    <cellStyle name="40% - Accent3 11" xfId="29067" hidden="1" xr:uid="{00000000-0005-0000-0000-00005D150000}"/>
    <cellStyle name="40% - Accent3 11" xfId="29910" hidden="1" xr:uid="{00000000-0005-0000-0000-00005E150000}"/>
    <cellStyle name="40% - Accent3 11" xfId="29986" hidden="1" xr:uid="{00000000-0005-0000-0000-00005F150000}"/>
    <cellStyle name="40% - Accent3 11" xfId="26036" hidden="1" xr:uid="{00000000-0005-0000-0000-000053150000}"/>
    <cellStyle name="40% - Accent3 11" xfId="31859" hidden="1" xr:uid="{00000000-0005-0000-0000-000075150000}"/>
    <cellStyle name="40% - Accent3 11" xfId="31781" hidden="1" xr:uid="{00000000-0005-0000-0000-000079150000}"/>
    <cellStyle name="40% - Accent3 11" xfId="13213" hidden="1" xr:uid="{00000000-0005-0000-0000-000046150000}"/>
    <cellStyle name="40% - Accent3 11" xfId="31116" hidden="1" xr:uid="{00000000-0005-0000-0000-00006A150000}"/>
    <cellStyle name="40% - Accent3 11" xfId="30933" hidden="1" xr:uid="{00000000-0005-0000-0000-000069150000}"/>
    <cellStyle name="40% - Accent3 11" xfId="30596" hidden="1" xr:uid="{00000000-0005-0000-0000-000066150000}"/>
    <cellStyle name="40% - Accent3 11" xfId="30779" hidden="1" xr:uid="{00000000-0005-0000-0000-000067150000}"/>
    <cellStyle name="40% - Accent3 11" xfId="30855" hidden="1" xr:uid="{00000000-0005-0000-0000-000068150000}"/>
    <cellStyle name="40% - Accent3 11" xfId="29103" hidden="1" xr:uid="{00000000-0005-0000-0000-00005C150000}"/>
    <cellStyle name="40% - Accent3 11" xfId="7504" hidden="1" xr:uid="{00000000-0005-0000-0000-00004B150000}"/>
    <cellStyle name="40% - Accent3 11" xfId="19959" hidden="1" xr:uid="{00000000-0005-0000-0000-00004E150000}"/>
    <cellStyle name="40% - Accent3 11" xfId="31522" hidden="1" xr:uid="{00000000-0005-0000-0000-00006F150000}"/>
    <cellStyle name="40% - Accent3 11" xfId="32299" hidden="1" xr:uid="{00000000-0005-0000-0000-00007A150000}"/>
    <cellStyle name="40% - Accent3 11" xfId="29391" hidden="1" xr:uid="{00000000-0005-0000-0000-000059150000}"/>
    <cellStyle name="40% - Accent3 11" xfId="31294" hidden="1" xr:uid="{00000000-0005-0000-0000-00006C150000}"/>
    <cellStyle name="40% - Accent3 11" xfId="29470" hidden="1" xr:uid="{00000000-0005-0000-0000-00005A150000}"/>
    <cellStyle name="40% - Accent3 11" xfId="32282" hidden="1" xr:uid="{00000000-0005-0000-0000-00007B150000}"/>
    <cellStyle name="40% - Accent3 11" xfId="31368" hidden="1" xr:uid="{00000000-0005-0000-0000-00006D150000}"/>
    <cellStyle name="40% - Accent3 11" xfId="5249" hidden="1" xr:uid="{00000000-0005-0000-0000-000044150000}"/>
    <cellStyle name="40% - Accent3 11" xfId="29155" hidden="1" xr:uid="{00000000-0005-0000-0000-00005B150000}"/>
    <cellStyle name="40% - Accent3 11" xfId="13876" hidden="1" xr:uid="{00000000-0005-0000-0000-000048150000}"/>
    <cellStyle name="40% - Accent3 11" xfId="33234" hidden="1" xr:uid="{00000000-0005-0000-0000-00007C150000}"/>
    <cellStyle name="40% - Accent3 11" xfId="4271" hidden="1" xr:uid="{00000000-0005-0000-0000-000049150000}"/>
    <cellStyle name="40% - Accent3 11" xfId="31444" hidden="1" xr:uid="{00000000-0005-0000-0000-00006E150000}"/>
    <cellStyle name="40% - Accent3 11" xfId="7699" hidden="1" xr:uid="{00000000-0005-0000-0000-00004A150000}"/>
    <cellStyle name="40% - Accent3 11" xfId="19617" hidden="1" xr:uid="{00000000-0005-0000-0000-00004D150000}"/>
    <cellStyle name="40% - Accent3 11" xfId="29507" hidden="1" xr:uid="{00000000-0005-0000-0000-000062150000}"/>
    <cellStyle name="40% - Accent3 11" xfId="32856" hidden="1" xr:uid="{00000000-0005-0000-0000-000078150000}"/>
    <cellStyle name="40% - Accent3 11" xfId="33984" hidden="1" xr:uid="{00000000-0005-0000-0000-000083150000}"/>
    <cellStyle name="40% - Accent3 11" xfId="33908" hidden="1" xr:uid="{00000000-0005-0000-0000-000082150000}"/>
    <cellStyle name="40% - Accent3 11" xfId="33571" hidden="1" xr:uid="{00000000-0005-0000-0000-00007F150000}"/>
    <cellStyle name="40% - Accent3 11" xfId="33647" hidden="1" xr:uid="{00000000-0005-0000-0000-000080150000}"/>
    <cellStyle name="40% - Accent3 11" xfId="33725" hidden="1" xr:uid="{00000000-0005-0000-0000-000081150000}"/>
    <cellStyle name="40% - Accent3 12" xfId="919" hidden="1" xr:uid="{00000000-0005-0000-0000-000085150000}"/>
    <cellStyle name="40% - Accent3 12" xfId="594" hidden="1" xr:uid="{00000000-0005-0000-0000-000084150000}"/>
    <cellStyle name="40% - Accent3 12" xfId="30946" hidden="1" xr:uid="{00000000-0005-0000-0000-0000B1150000}"/>
    <cellStyle name="40% - Accent3 12" xfId="32791" hidden="1" xr:uid="{00000000-0005-0000-0000-0000BF150000}"/>
    <cellStyle name="40% - Accent3 12" xfId="31205" hidden="1" xr:uid="{00000000-0005-0000-0000-0000B3150000}"/>
    <cellStyle name="40% - Accent3 12" xfId="31307" hidden="1" xr:uid="{00000000-0005-0000-0000-0000B4150000}"/>
    <cellStyle name="40% - Accent3 12" xfId="32196" hidden="1" xr:uid="{00000000-0005-0000-0000-0000B9150000}"/>
    <cellStyle name="40% - Accent3 12" xfId="31457" hidden="1" xr:uid="{00000000-0005-0000-0000-0000B6150000}"/>
    <cellStyle name="40% - Accent3 12" xfId="31382" hidden="1" xr:uid="{00000000-0005-0000-0000-0000B5150000}"/>
    <cellStyle name="40% - Accent3 12" xfId="32121" hidden="1" xr:uid="{00000000-0005-0000-0000-0000B8150000}"/>
    <cellStyle name="40% - Accent3 12" xfId="29120" hidden="1" xr:uid="{00000000-0005-0000-0000-0000A5150000}"/>
    <cellStyle name="40% - Accent3 12" xfId="32275" hidden="1" xr:uid="{00000000-0005-0000-0000-0000BA150000}"/>
    <cellStyle name="40% - Accent3 12" xfId="33660" hidden="1" xr:uid="{00000000-0005-0000-0000-0000C8150000}"/>
    <cellStyle name="40% - Accent3 12" xfId="32002" hidden="1" xr:uid="{00000000-0005-0000-0000-0000BC150000}"/>
    <cellStyle name="40% - Accent3 12" xfId="31130" hidden="1" xr:uid="{00000000-0005-0000-0000-0000B2150000}"/>
    <cellStyle name="40% - Accent3 12" xfId="32716" hidden="1" xr:uid="{00000000-0005-0000-0000-0000BE150000}"/>
    <cellStyle name="40% - Accent3 12" xfId="29483" hidden="1" xr:uid="{00000000-0005-0000-0000-0000A2150000}"/>
    <cellStyle name="40% - Accent3 12" xfId="32869" hidden="1" xr:uid="{00000000-0005-0000-0000-0000C0150000}"/>
    <cellStyle name="40% - Accent3 12" xfId="33323" hidden="1" xr:uid="{00000000-0005-0000-0000-0000C5150000}"/>
    <cellStyle name="40% - Accent3 12" xfId="32530" hidden="1" xr:uid="{00000000-0005-0000-0000-0000C2150000}"/>
    <cellStyle name="40% - Accent3 12" xfId="31535" hidden="1" xr:uid="{00000000-0005-0000-0000-0000B7150000}"/>
    <cellStyle name="40% - Accent3 12" xfId="33248" hidden="1" xr:uid="{00000000-0005-0000-0000-0000C4150000}"/>
    <cellStyle name="40% - Accent3 12" xfId="32213" hidden="1" xr:uid="{00000000-0005-0000-0000-0000C3150000}"/>
    <cellStyle name="40% - Accent3 12" xfId="33401" hidden="1" xr:uid="{00000000-0005-0000-0000-0000C6150000}"/>
    <cellStyle name="40% - Accent3 12" xfId="33585" hidden="1" xr:uid="{00000000-0005-0000-0000-0000C7150000}"/>
    <cellStyle name="40% - Accent3 12" xfId="31912" hidden="1" xr:uid="{00000000-0005-0000-0000-0000BD150000}"/>
    <cellStyle name="40% - Accent3 12" xfId="33738" hidden="1" xr:uid="{00000000-0005-0000-0000-0000C9150000}"/>
    <cellStyle name="40% - Accent3 12" xfId="29329" hidden="1" xr:uid="{00000000-0005-0000-0000-0000A0150000}"/>
    <cellStyle name="40% - Accent3 12" xfId="28743" hidden="1" xr:uid="{00000000-0005-0000-0000-00009F150000}"/>
    <cellStyle name="40% - Accent3 12" xfId="23246" hidden="1" xr:uid="{00000000-0005-0000-0000-000099150000}"/>
    <cellStyle name="40% - Accent3 12" xfId="22904" hidden="1" xr:uid="{00000000-0005-0000-0000-000098150000}"/>
    <cellStyle name="40% - Accent3 12" xfId="26070" hidden="1" xr:uid="{00000000-0005-0000-0000-00009B150000}"/>
    <cellStyle name="40% - Accent3 12" xfId="28515" hidden="1" xr:uid="{00000000-0005-0000-0000-00009C150000}"/>
    <cellStyle name="40% - Accent3 12" xfId="11101" hidden="1" xr:uid="{00000000-0005-0000-0000-000092150000}"/>
    <cellStyle name="40% - Accent3 12" xfId="28665" hidden="1" xr:uid="{00000000-0005-0000-0000-00009E150000}"/>
    <cellStyle name="40% - Accent3 12" xfId="30077" hidden="1" xr:uid="{00000000-0005-0000-0000-0000A8150000}"/>
    <cellStyle name="40% - Accent3 12" xfId="29999" hidden="1" xr:uid="{00000000-0005-0000-0000-0000A7150000}"/>
    <cellStyle name="40% - Accent3 12" xfId="29404" hidden="1" xr:uid="{00000000-0005-0000-0000-0000A1150000}"/>
    <cellStyle name="40% - Accent3 12" xfId="33069" hidden="1" xr:uid="{00000000-0005-0000-0000-0000C1150000}"/>
    <cellStyle name="40% - Accent3 12" xfId="29719" hidden="1" xr:uid="{00000000-0005-0000-0000-0000A3150000}"/>
    <cellStyle name="40% - Accent3 12" xfId="29210" hidden="1" xr:uid="{00000000-0005-0000-0000-0000A4150000}"/>
    <cellStyle name="40% - Accent3 12" xfId="32511" hidden="1" xr:uid="{00000000-0005-0000-0000-0000BB150000}"/>
    <cellStyle name="40% - Accent3 12" xfId="29924" hidden="1" xr:uid="{00000000-0005-0000-0000-0000A6150000}"/>
    <cellStyle name="40% - Accent3 12" xfId="30868" hidden="1" xr:uid="{00000000-0005-0000-0000-0000B0150000}"/>
    <cellStyle name="40% - Accent3 12" xfId="30793" hidden="1" xr:uid="{00000000-0005-0000-0000-0000AF150000}"/>
    <cellStyle name="40% - Accent3 12" xfId="30277" hidden="1" xr:uid="{00000000-0005-0000-0000-0000A9150000}"/>
    <cellStyle name="40% - Accent3 12" xfId="19993" hidden="1" xr:uid="{00000000-0005-0000-0000-000096150000}"/>
    <cellStyle name="40% - Accent3 12" xfId="29421" hidden="1" xr:uid="{00000000-0005-0000-0000-0000AB150000}"/>
    <cellStyle name="40% - Accent3 12" xfId="30456" hidden="1" xr:uid="{00000000-0005-0000-0000-0000AC150000}"/>
    <cellStyle name="40% - Accent3 12" xfId="13910" hidden="1" xr:uid="{00000000-0005-0000-0000-000090150000}"/>
    <cellStyle name="40% - Accent3 12" xfId="30609" hidden="1" xr:uid="{00000000-0005-0000-0000-0000AE150000}"/>
    <cellStyle name="40% - Accent3 12" xfId="30531" hidden="1" xr:uid="{00000000-0005-0000-0000-0000AD150000}"/>
    <cellStyle name="40% - Accent3 12" xfId="13568" hidden="1" xr:uid="{00000000-0005-0000-0000-00008F150000}"/>
    <cellStyle name="40% - Accent3 12" xfId="28590" hidden="1" xr:uid="{00000000-0005-0000-0000-00009D150000}"/>
    <cellStyle name="40% - Accent3 12" xfId="16976" hidden="1" xr:uid="{00000000-0005-0000-0000-000091150000}"/>
    <cellStyle name="40% - Accent3 12" xfId="1581" hidden="1" xr:uid="{00000000-0005-0000-0000-000087150000}"/>
    <cellStyle name="40% - Accent3 12" xfId="7195" hidden="1" xr:uid="{00000000-0005-0000-0000-000093150000}"/>
    <cellStyle name="40% - Accent3 12" xfId="29738" hidden="1" xr:uid="{00000000-0005-0000-0000-0000AA150000}"/>
    <cellStyle name="40% - Accent3 12" xfId="19651" hidden="1" xr:uid="{00000000-0005-0000-0000-000095150000}"/>
    <cellStyle name="40% - Accent3 12" xfId="25750" hidden="1" xr:uid="{00000000-0005-0000-0000-00009A150000}"/>
    <cellStyle name="40% - Accent3 12" xfId="22584" hidden="1" xr:uid="{00000000-0005-0000-0000-000097150000}"/>
    <cellStyle name="40% - Accent3 12" xfId="6037" hidden="1" xr:uid="{00000000-0005-0000-0000-00008C150000}"/>
    <cellStyle name="40% - Accent3 12" xfId="7130" hidden="1" xr:uid="{00000000-0005-0000-0000-000089150000}"/>
    <cellStyle name="40% - Accent3 12" xfId="13248" hidden="1" xr:uid="{00000000-0005-0000-0000-00008E150000}"/>
    <cellStyle name="40% - Accent3 12" xfId="10772" hidden="1" xr:uid="{00000000-0005-0000-0000-00008B150000}"/>
    <cellStyle name="40% - Accent3 12" xfId="7476" hidden="1" xr:uid="{00000000-0005-0000-0000-00008A150000}"/>
    <cellStyle name="40% - Accent3 12" xfId="5368" hidden="1" xr:uid="{00000000-0005-0000-0000-00008D150000}"/>
    <cellStyle name="40% - Accent3 12" xfId="1239" hidden="1" xr:uid="{00000000-0005-0000-0000-000086150000}"/>
    <cellStyle name="40% - Accent3 12" xfId="19331" hidden="1" xr:uid="{00000000-0005-0000-0000-000094150000}"/>
    <cellStyle name="40% - Accent3 12" xfId="6809" hidden="1" xr:uid="{00000000-0005-0000-0000-000088150000}"/>
    <cellStyle name="40% - Accent3 12" xfId="33997" hidden="1" xr:uid="{00000000-0005-0000-0000-0000CB150000}"/>
    <cellStyle name="40% - Accent3 12" xfId="33922" hidden="1" xr:uid="{00000000-0005-0000-0000-0000CA150000}"/>
    <cellStyle name="40% - Accent3 13" xfId="28871" hidden="1" xr:uid="{00000000-0005-0000-0000-0000D5150000}"/>
    <cellStyle name="40% - Accent3 13" xfId="33438" hidden="1" xr:uid="{00000000-0005-0000-0000-0000E2150000}"/>
    <cellStyle name="40% - Accent3 13" xfId="29767" hidden="1" xr:uid="{00000000-0005-0000-0000-0000D7150000}"/>
    <cellStyle name="40% - Accent3 13" xfId="29594" hidden="1" xr:uid="{00000000-0005-0000-0000-0000D6150000}"/>
    <cellStyle name="40% - Accent3 13" xfId="24580" hidden="1" xr:uid="{00000000-0005-0000-0000-0000D3150000}"/>
    <cellStyle name="40% - Accent3 13" xfId="1616" hidden="1" xr:uid="{00000000-0005-0000-0000-0000CC150000}"/>
    <cellStyle name="40% - Accent3 13" xfId="30308" hidden="1" xr:uid="{00000000-0005-0000-0000-0000D9150000}"/>
    <cellStyle name="40% - Accent3 13" xfId="9508" hidden="1" xr:uid="{00000000-0005-0000-0000-0000CE150000}"/>
    <cellStyle name="40% - Accent3 13" xfId="30983" hidden="1" xr:uid="{00000000-0005-0000-0000-0000DB150000}"/>
    <cellStyle name="40% - Accent3 13" xfId="30160" hidden="1" xr:uid="{00000000-0005-0000-0000-0000D8150000}"/>
    <cellStyle name="40% - Accent3 13" xfId="31663" hidden="1" xr:uid="{00000000-0005-0000-0000-0000DD150000}"/>
    <cellStyle name="40% - Accent3 13" xfId="30646" hidden="1" xr:uid="{00000000-0005-0000-0000-0000DA150000}"/>
    <cellStyle name="40% - Accent3 13" xfId="33100" hidden="1" xr:uid="{00000000-0005-0000-0000-0000E1150000}"/>
    <cellStyle name="40% - Accent3 13" xfId="32952" hidden="1" xr:uid="{00000000-0005-0000-0000-0000E0150000}"/>
    <cellStyle name="40% - Accent3 13" xfId="33775" hidden="1" xr:uid="{00000000-0005-0000-0000-0000E3150000}"/>
    <cellStyle name="40% - Accent3 13" xfId="21396" hidden="1" xr:uid="{00000000-0005-0000-0000-0000D2150000}"/>
    <cellStyle name="40% - Accent3 13" xfId="32559" hidden="1" xr:uid="{00000000-0005-0000-0000-0000DF150000}"/>
    <cellStyle name="40% - Accent3 13" xfId="28756" hidden="1" xr:uid="{00000000-0005-0000-0000-0000D4150000}"/>
    <cellStyle name="40% - Accent3 13" xfId="18127" hidden="1" xr:uid="{00000000-0005-0000-0000-0000D1150000}"/>
    <cellStyle name="40% - Accent3 13" xfId="15759" hidden="1" xr:uid="{00000000-0005-0000-0000-0000D0150000}"/>
    <cellStyle name="40% - Accent3 13" xfId="12021" hidden="1" xr:uid="{00000000-0005-0000-0000-0000CF150000}"/>
    <cellStyle name="40% - Accent3 13" xfId="31548" hidden="1" xr:uid="{00000000-0005-0000-0000-0000DC150000}"/>
    <cellStyle name="40% - Accent3 13" xfId="2882" hidden="1" xr:uid="{00000000-0005-0000-0000-0000CD150000}"/>
    <cellStyle name="40% - Accent3 13" xfId="32386" hidden="1" xr:uid="{00000000-0005-0000-0000-0000DE150000}"/>
    <cellStyle name="40% - Accent3 3 2 3 2" xfId="18219" hidden="1" xr:uid="{00000000-0005-0000-0000-0000E9150000}"/>
    <cellStyle name="40% - Accent3 3 2 3 2" xfId="33523" hidden="1" xr:uid="{00000000-0005-0000-0000-0000FA150000}"/>
    <cellStyle name="40% - Accent3 3 2 3 2" xfId="24672" hidden="1" xr:uid="{00000000-0005-0000-0000-0000EB150000}"/>
    <cellStyle name="40% - Accent3 3 2 3 2" xfId="29679" hidden="1" xr:uid="{00000000-0005-0000-0000-0000EE150000}"/>
    <cellStyle name="40% - Accent3 3 2 3 2" xfId="32644" hidden="1" xr:uid="{00000000-0005-0000-0000-0000F7150000}"/>
    <cellStyle name="40% - Accent3 3 2 3 2" xfId="29852" hidden="1" xr:uid="{00000000-0005-0000-0000-0000EF150000}"/>
    <cellStyle name="40% - Accent3 3 2 3 2" xfId="21488" hidden="1" xr:uid="{00000000-0005-0000-0000-0000EA150000}"/>
    <cellStyle name="40% - Accent3 3 2 3 2" xfId="12113" hidden="1" xr:uid="{00000000-0005-0000-0000-0000E7150000}"/>
    <cellStyle name="40% - Accent3 3 2 3 2" xfId="32471" hidden="1" xr:uid="{00000000-0005-0000-0000-0000F6150000}"/>
    <cellStyle name="40% - Accent3 3 2 3 2" xfId="1708" hidden="1" xr:uid="{00000000-0005-0000-0000-0000E4150000}"/>
    <cellStyle name="40% - Accent3 3 2 3 2" xfId="30731" hidden="1" xr:uid="{00000000-0005-0000-0000-0000F2150000}"/>
    <cellStyle name="40% - Accent3 3 2 3 2" xfId="31748" hidden="1" xr:uid="{00000000-0005-0000-0000-0000F5150000}"/>
    <cellStyle name="40% - Accent3 3 2 3 2" xfId="9600" hidden="1" xr:uid="{00000000-0005-0000-0000-0000E6150000}"/>
    <cellStyle name="40% - Accent3 3 2 3 2" xfId="30393" hidden="1" xr:uid="{00000000-0005-0000-0000-0000F1150000}"/>
    <cellStyle name="40% - Accent3 3 2 3 2" xfId="15851" hidden="1" xr:uid="{00000000-0005-0000-0000-0000E8150000}"/>
    <cellStyle name="40% - Accent3 3 2 3 2" xfId="31068" hidden="1" xr:uid="{00000000-0005-0000-0000-0000F3150000}"/>
    <cellStyle name="40% - Accent3 3 2 3 2" xfId="28956" hidden="1" xr:uid="{00000000-0005-0000-0000-0000ED150000}"/>
    <cellStyle name="40% - Accent3 3 2 3 2" xfId="33037" hidden="1" xr:uid="{00000000-0005-0000-0000-0000F8150000}"/>
    <cellStyle name="40% - Accent3 3 2 3 2" xfId="33185" hidden="1" xr:uid="{00000000-0005-0000-0000-0000F9150000}"/>
    <cellStyle name="40% - Accent3 3 2 3 2" xfId="28841" hidden="1" xr:uid="{00000000-0005-0000-0000-0000EC150000}"/>
    <cellStyle name="40% - Accent3 3 2 3 2" xfId="33860" hidden="1" xr:uid="{00000000-0005-0000-0000-0000FB150000}"/>
    <cellStyle name="40% - Accent3 3 2 3 2" xfId="31633" hidden="1" xr:uid="{00000000-0005-0000-0000-0000F4150000}"/>
    <cellStyle name="40% - Accent3 3 2 3 2" xfId="30245" hidden="1" xr:uid="{00000000-0005-0000-0000-0000F0150000}"/>
    <cellStyle name="40% - Accent3 3 2 3 2" xfId="2974" hidden="1" xr:uid="{00000000-0005-0000-0000-0000E5150000}"/>
    <cellStyle name="40% - Accent3 3 2 4 2" xfId="33490" hidden="1" xr:uid="{00000000-0005-0000-0000-000012160000}"/>
    <cellStyle name="40% - Accent3 3 2 4 2" xfId="33827" hidden="1" xr:uid="{00000000-0005-0000-0000-000013160000}"/>
    <cellStyle name="40% - Accent3 3 2 4 2" xfId="33152" hidden="1" xr:uid="{00000000-0005-0000-0000-000011160000}"/>
    <cellStyle name="40% - Accent3 3 2 4 2" xfId="18186" hidden="1" xr:uid="{00000000-0005-0000-0000-000001160000}"/>
    <cellStyle name="40% - Accent3 3 2 4 2" xfId="31035" hidden="1" xr:uid="{00000000-0005-0000-0000-00000B160000}"/>
    <cellStyle name="40% - Accent3 3 2 4 2" xfId="31600" hidden="1" xr:uid="{00000000-0005-0000-0000-00000C160000}"/>
    <cellStyle name="40% - Accent3 3 2 4 2" xfId="31715" hidden="1" xr:uid="{00000000-0005-0000-0000-00000D160000}"/>
    <cellStyle name="40% - Accent3 3 2 4 2" xfId="32438" hidden="1" xr:uid="{00000000-0005-0000-0000-00000E160000}"/>
    <cellStyle name="40% - Accent3 3 2 4 2" xfId="32611" hidden="1" xr:uid="{00000000-0005-0000-0000-00000F160000}"/>
    <cellStyle name="40% - Accent3 3 2 4 2" xfId="29819" hidden="1" xr:uid="{00000000-0005-0000-0000-000007160000}"/>
    <cellStyle name="40% - Accent3 3 2 4 2" xfId="12080" hidden="1" xr:uid="{00000000-0005-0000-0000-0000FF150000}"/>
    <cellStyle name="40% - Accent3 3 2 4 2" xfId="15818" hidden="1" xr:uid="{00000000-0005-0000-0000-000000160000}"/>
    <cellStyle name="40% - Accent3 3 2 4 2" xfId="30698" hidden="1" xr:uid="{00000000-0005-0000-0000-00000A160000}"/>
    <cellStyle name="40% - Accent3 3 2 4 2" xfId="24639" hidden="1" xr:uid="{00000000-0005-0000-0000-000003160000}"/>
    <cellStyle name="40% - Accent3 3 2 4 2" xfId="28808" hidden="1" xr:uid="{00000000-0005-0000-0000-000004160000}"/>
    <cellStyle name="40% - Accent3 3 2 4 2" xfId="28923" hidden="1" xr:uid="{00000000-0005-0000-0000-000005160000}"/>
    <cellStyle name="40% - Accent3 3 2 4 2" xfId="29646" hidden="1" xr:uid="{00000000-0005-0000-0000-000006160000}"/>
    <cellStyle name="40% - Accent3 3 2 4 2" xfId="9567" hidden="1" xr:uid="{00000000-0005-0000-0000-0000FE150000}"/>
    <cellStyle name="40% - Accent3 3 2 4 2" xfId="33004" hidden="1" xr:uid="{00000000-0005-0000-0000-000010160000}"/>
    <cellStyle name="40% - Accent3 3 2 4 2" xfId="30212" hidden="1" xr:uid="{00000000-0005-0000-0000-000008160000}"/>
    <cellStyle name="40% - Accent3 3 2 4 2" xfId="30360" hidden="1" xr:uid="{00000000-0005-0000-0000-000009160000}"/>
    <cellStyle name="40% - Accent3 3 2 4 2" xfId="21455" hidden="1" xr:uid="{00000000-0005-0000-0000-000002160000}"/>
    <cellStyle name="40% - Accent3 3 2 4 2" xfId="2941" hidden="1" xr:uid="{00000000-0005-0000-0000-0000FD150000}"/>
    <cellStyle name="40% - Accent3 3 2 4 2" xfId="1675" hidden="1" xr:uid="{00000000-0005-0000-0000-0000FC150000}"/>
    <cellStyle name="40% - Accent3 3 3 3 2" xfId="33489" hidden="1" xr:uid="{00000000-0005-0000-0000-00002A160000}"/>
    <cellStyle name="40% - Accent3 3 3 3 2" xfId="33826" hidden="1" xr:uid="{00000000-0005-0000-0000-00002B160000}"/>
    <cellStyle name="40% - Accent3 3 3 3 2" xfId="33151" hidden="1" xr:uid="{00000000-0005-0000-0000-000029160000}"/>
    <cellStyle name="40% - Accent3 3 3 3 2" xfId="18185" hidden="1" xr:uid="{00000000-0005-0000-0000-000019160000}"/>
    <cellStyle name="40% - Accent3 3 3 3 2" xfId="31034" hidden="1" xr:uid="{00000000-0005-0000-0000-000023160000}"/>
    <cellStyle name="40% - Accent3 3 3 3 2" xfId="31599" hidden="1" xr:uid="{00000000-0005-0000-0000-000024160000}"/>
    <cellStyle name="40% - Accent3 3 3 3 2" xfId="31714" hidden="1" xr:uid="{00000000-0005-0000-0000-000025160000}"/>
    <cellStyle name="40% - Accent3 3 3 3 2" xfId="32437" hidden="1" xr:uid="{00000000-0005-0000-0000-000026160000}"/>
    <cellStyle name="40% - Accent3 3 3 3 2" xfId="32610" hidden="1" xr:uid="{00000000-0005-0000-0000-000027160000}"/>
    <cellStyle name="40% - Accent3 3 3 3 2" xfId="29818" hidden="1" xr:uid="{00000000-0005-0000-0000-00001F160000}"/>
    <cellStyle name="40% - Accent3 3 3 3 2" xfId="12079" hidden="1" xr:uid="{00000000-0005-0000-0000-000017160000}"/>
    <cellStyle name="40% - Accent3 3 3 3 2" xfId="15817" hidden="1" xr:uid="{00000000-0005-0000-0000-000018160000}"/>
    <cellStyle name="40% - Accent3 3 3 3 2" xfId="30697" hidden="1" xr:uid="{00000000-0005-0000-0000-000022160000}"/>
    <cellStyle name="40% - Accent3 3 3 3 2" xfId="24638" hidden="1" xr:uid="{00000000-0005-0000-0000-00001B160000}"/>
    <cellStyle name="40% - Accent3 3 3 3 2" xfId="28807" hidden="1" xr:uid="{00000000-0005-0000-0000-00001C160000}"/>
    <cellStyle name="40% - Accent3 3 3 3 2" xfId="28922" hidden="1" xr:uid="{00000000-0005-0000-0000-00001D160000}"/>
    <cellStyle name="40% - Accent3 3 3 3 2" xfId="29645" hidden="1" xr:uid="{00000000-0005-0000-0000-00001E160000}"/>
    <cellStyle name="40% - Accent3 3 3 3 2" xfId="9566" hidden="1" xr:uid="{00000000-0005-0000-0000-000016160000}"/>
    <cellStyle name="40% - Accent3 3 3 3 2" xfId="33003" hidden="1" xr:uid="{00000000-0005-0000-0000-000028160000}"/>
    <cellStyle name="40% - Accent3 3 3 3 2" xfId="30211" hidden="1" xr:uid="{00000000-0005-0000-0000-000020160000}"/>
    <cellStyle name="40% - Accent3 3 3 3 2" xfId="30359" hidden="1" xr:uid="{00000000-0005-0000-0000-000021160000}"/>
    <cellStyle name="40% - Accent3 3 3 3 2" xfId="21454" hidden="1" xr:uid="{00000000-0005-0000-0000-00001A160000}"/>
    <cellStyle name="40% - Accent3 3 3 3 2" xfId="2940" hidden="1" xr:uid="{00000000-0005-0000-0000-000015160000}"/>
    <cellStyle name="40% - Accent3 3 3 3 2" xfId="1674" hidden="1" xr:uid="{00000000-0005-0000-0000-000014160000}"/>
    <cellStyle name="40% - Accent3 4 2 3 2" xfId="33524" hidden="1" xr:uid="{00000000-0005-0000-0000-000042160000}"/>
    <cellStyle name="40% - Accent3 4 2 3 2" xfId="33861" hidden="1" xr:uid="{00000000-0005-0000-0000-000043160000}"/>
    <cellStyle name="40% - Accent3 4 2 3 2" xfId="33186" hidden="1" xr:uid="{00000000-0005-0000-0000-000041160000}"/>
    <cellStyle name="40% - Accent3 4 2 3 2" xfId="18220" hidden="1" xr:uid="{00000000-0005-0000-0000-000031160000}"/>
    <cellStyle name="40% - Accent3 4 2 3 2" xfId="31069" hidden="1" xr:uid="{00000000-0005-0000-0000-00003B160000}"/>
    <cellStyle name="40% - Accent3 4 2 3 2" xfId="31634" hidden="1" xr:uid="{00000000-0005-0000-0000-00003C160000}"/>
    <cellStyle name="40% - Accent3 4 2 3 2" xfId="31749" hidden="1" xr:uid="{00000000-0005-0000-0000-00003D160000}"/>
    <cellStyle name="40% - Accent3 4 2 3 2" xfId="32472" hidden="1" xr:uid="{00000000-0005-0000-0000-00003E160000}"/>
    <cellStyle name="40% - Accent3 4 2 3 2" xfId="32645" hidden="1" xr:uid="{00000000-0005-0000-0000-00003F160000}"/>
    <cellStyle name="40% - Accent3 4 2 3 2" xfId="29853" hidden="1" xr:uid="{00000000-0005-0000-0000-000037160000}"/>
    <cellStyle name="40% - Accent3 4 2 3 2" xfId="12114" hidden="1" xr:uid="{00000000-0005-0000-0000-00002F160000}"/>
    <cellStyle name="40% - Accent3 4 2 3 2" xfId="15852" hidden="1" xr:uid="{00000000-0005-0000-0000-000030160000}"/>
    <cellStyle name="40% - Accent3 4 2 3 2" xfId="30732" hidden="1" xr:uid="{00000000-0005-0000-0000-00003A160000}"/>
    <cellStyle name="40% - Accent3 4 2 3 2" xfId="24673" hidden="1" xr:uid="{00000000-0005-0000-0000-000033160000}"/>
    <cellStyle name="40% - Accent3 4 2 3 2" xfId="28842" hidden="1" xr:uid="{00000000-0005-0000-0000-000034160000}"/>
    <cellStyle name="40% - Accent3 4 2 3 2" xfId="28957" hidden="1" xr:uid="{00000000-0005-0000-0000-000035160000}"/>
    <cellStyle name="40% - Accent3 4 2 3 2" xfId="29680" hidden="1" xr:uid="{00000000-0005-0000-0000-000036160000}"/>
    <cellStyle name="40% - Accent3 4 2 3 2" xfId="9601" hidden="1" xr:uid="{00000000-0005-0000-0000-00002E160000}"/>
    <cellStyle name="40% - Accent3 4 2 3 2" xfId="33038" hidden="1" xr:uid="{00000000-0005-0000-0000-000040160000}"/>
    <cellStyle name="40% - Accent3 4 2 3 2" xfId="30246" hidden="1" xr:uid="{00000000-0005-0000-0000-000038160000}"/>
    <cellStyle name="40% - Accent3 4 2 3 2" xfId="30394" hidden="1" xr:uid="{00000000-0005-0000-0000-000039160000}"/>
    <cellStyle name="40% - Accent3 4 2 3 2" xfId="21489" hidden="1" xr:uid="{00000000-0005-0000-0000-000032160000}"/>
    <cellStyle name="40% - Accent3 4 2 3 2" xfId="2975" hidden="1" xr:uid="{00000000-0005-0000-0000-00002D160000}"/>
    <cellStyle name="40% - Accent3 4 2 3 2" xfId="1709" hidden="1" xr:uid="{00000000-0005-0000-0000-00002C160000}"/>
    <cellStyle name="40% - Accent3 4 2 4 2" xfId="33492" hidden="1" xr:uid="{00000000-0005-0000-0000-00005A160000}"/>
    <cellStyle name="40% - Accent3 4 2 4 2" xfId="33829" hidden="1" xr:uid="{00000000-0005-0000-0000-00005B160000}"/>
    <cellStyle name="40% - Accent3 4 2 4 2" xfId="33154" hidden="1" xr:uid="{00000000-0005-0000-0000-000059160000}"/>
    <cellStyle name="40% - Accent3 4 2 4 2" xfId="18188" hidden="1" xr:uid="{00000000-0005-0000-0000-000049160000}"/>
    <cellStyle name="40% - Accent3 4 2 4 2" xfId="31037" hidden="1" xr:uid="{00000000-0005-0000-0000-000053160000}"/>
    <cellStyle name="40% - Accent3 4 2 4 2" xfId="31602" hidden="1" xr:uid="{00000000-0005-0000-0000-000054160000}"/>
    <cellStyle name="40% - Accent3 4 2 4 2" xfId="31717" hidden="1" xr:uid="{00000000-0005-0000-0000-000055160000}"/>
    <cellStyle name="40% - Accent3 4 2 4 2" xfId="32440" hidden="1" xr:uid="{00000000-0005-0000-0000-000056160000}"/>
    <cellStyle name="40% - Accent3 4 2 4 2" xfId="32613" hidden="1" xr:uid="{00000000-0005-0000-0000-000057160000}"/>
    <cellStyle name="40% - Accent3 4 2 4 2" xfId="29821" hidden="1" xr:uid="{00000000-0005-0000-0000-00004F160000}"/>
    <cellStyle name="40% - Accent3 4 2 4 2" xfId="12082" hidden="1" xr:uid="{00000000-0005-0000-0000-000047160000}"/>
    <cellStyle name="40% - Accent3 4 2 4 2" xfId="15820" hidden="1" xr:uid="{00000000-0005-0000-0000-000048160000}"/>
    <cellStyle name="40% - Accent3 4 2 4 2" xfId="30700" hidden="1" xr:uid="{00000000-0005-0000-0000-000052160000}"/>
    <cellStyle name="40% - Accent3 4 2 4 2" xfId="24641" hidden="1" xr:uid="{00000000-0005-0000-0000-00004B160000}"/>
    <cellStyle name="40% - Accent3 4 2 4 2" xfId="28810" hidden="1" xr:uid="{00000000-0005-0000-0000-00004C160000}"/>
    <cellStyle name="40% - Accent3 4 2 4 2" xfId="28925" hidden="1" xr:uid="{00000000-0005-0000-0000-00004D160000}"/>
    <cellStyle name="40% - Accent3 4 2 4 2" xfId="29648" hidden="1" xr:uid="{00000000-0005-0000-0000-00004E160000}"/>
    <cellStyle name="40% - Accent3 4 2 4 2" xfId="9569" hidden="1" xr:uid="{00000000-0005-0000-0000-000046160000}"/>
    <cellStyle name="40% - Accent3 4 2 4 2" xfId="33006" hidden="1" xr:uid="{00000000-0005-0000-0000-000058160000}"/>
    <cellStyle name="40% - Accent3 4 2 4 2" xfId="30214" hidden="1" xr:uid="{00000000-0005-0000-0000-000050160000}"/>
    <cellStyle name="40% - Accent3 4 2 4 2" xfId="30362" hidden="1" xr:uid="{00000000-0005-0000-0000-000051160000}"/>
    <cellStyle name="40% - Accent3 4 2 4 2" xfId="21457" hidden="1" xr:uid="{00000000-0005-0000-0000-00004A160000}"/>
    <cellStyle name="40% - Accent3 4 2 4 2" xfId="2943" hidden="1" xr:uid="{00000000-0005-0000-0000-000045160000}"/>
    <cellStyle name="40% - Accent3 4 2 4 2" xfId="1677" hidden="1" xr:uid="{00000000-0005-0000-0000-000044160000}"/>
    <cellStyle name="40% - Accent3 4 3 3 2" xfId="33491" hidden="1" xr:uid="{00000000-0005-0000-0000-000072160000}"/>
    <cellStyle name="40% - Accent3 4 3 3 2" xfId="33828" hidden="1" xr:uid="{00000000-0005-0000-0000-000073160000}"/>
    <cellStyle name="40% - Accent3 4 3 3 2" xfId="33153" hidden="1" xr:uid="{00000000-0005-0000-0000-000071160000}"/>
    <cellStyle name="40% - Accent3 4 3 3 2" xfId="18187" hidden="1" xr:uid="{00000000-0005-0000-0000-000061160000}"/>
    <cellStyle name="40% - Accent3 4 3 3 2" xfId="31036" hidden="1" xr:uid="{00000000-0005-0000-0000-00006B160000}"/>
    <cellStyle name="40% - Accent3 4 3 3 2" xfId="31601" hidden="1" xr:uid="{00000000-0005-0000-0000-00006C160000}"/>
    <cellStyle name="40% - Accent3 4 3 3 2" xfId="31716" hidden="1" xr:uid="{00000000-0005-0000-0000-00006D160000}"/>
    <cellStyle name="40% - Accent3 4 3 3 2" xfId="32439" hidden="1" xr:uid="{00000000-0005-0000-0000-00006E160000}"/>
    <cellStyle name="40% - Accent3 4 3 3 2" xfId="32612" hidden="1" xr:uid="{00000000-0005-0000-0000-00006F160000}"/>
    <cellStyle name="40% - Accent3 4 3 3 2" xfId="29820" hidden="1" xr:uid="{00000000-0005-0000-0000-000067160000}"/>
    <cellStyle name="40% - Accent3 4 3 3 2" xfId="12081" hidden="1" xr:uid="{00000000-0005-0000-0000-00005F160000}"/>
    <cellStyle name="40% - Accent3 4 3 3 2" xfId="15819" hidden="1" xr:uid="{00000000-0005-0000-0000-000060160000}"/>
    <cellStyle name="40% - Accent3 4 3 3 2" xfId="30699" hidden="1" xr:uid="{00000000-0005-0000-0000-00006A160000}"/>
    <cellStyle name="40% - Accent3 4 3 3 2" xfId="24640" hidden="1" xr:uid="{00000000-0005-0000-0000-000063160000}"/>
    <cellStyle name="40% - Accent3 4 3 3 2" xfId="28809" hidden="1" xr:uid="{00000000-0005-0000-0000-000064160000}"/>
    <cellStyle name="40% - Accent3 4 3 3 2" xfId="28924" hidden="1" xr:uid="{00000000-0005-0000-0000-000065160000}"/>
    <cellStyle name="40% - Accent3 4 3 3 2" xfId="29647" hidden="1" xr:uid="{00000000-0005-0000-0000-000066160000}"/>
    <cellStyle name="40% - Accent3 4 3 3 2" xfId="9568" hidden="1" xr:uid="{00000000-0005-0000-0000-00005E160000}"/>
    <cellStyle name="40% - Accent3 4 3 3 2" xfId="33005" hidden="1" xr:uid="{00000000-0005-0000-0000-000070160000}"/>
    <cellStyle name="40% - Accent3 4 3 3 2" xfId="30213" hidden="1" xr:uid="{00000000-0005-0000-0000-000068160000}"/>
    <cellStyle name="40% - Accent3 4 3 3 2" xfId="30361" hidden="1" xr:uid="{00000000-0005-0000-0000-000069160000}"/>
    <cellStyle name="40% - Accent3 4 3 3 2" xfId="21456" hidden="1" xr:uid="{00000000-0005-0000-0000-000062160000}"/>
    <cellStyle name="40% - Accent3 4 3 3 2" xfId="2942" hidden="1" xr:uid="{00000000-0005-0000-0000-00005D160000}"/>
    <cellStyle name="40% - Accent3 4 3 3 2" xfId="1676" hidden="1" xr:uid="{00000000-0005-0000-0000-00005C160000}"/>
    <cellStyle name="40% - Accent3 5 2" xfId="33452" hidden="1" xr:uid="{00000000-0005-0000-0000-00008A160000}"/>
    <cellStyle name="40% - Accent3 5 2" xfId="33789" hidden="1" xr:uid="{00000000-0005-0000-0000-00008B160000}"/>
    <cellStyle name="40% - Accent3 5 2" xfId="33114" hidden="1" xr:uid="{00000000-0005-0000-0000-000089160000}"/>
    <cellStyle name="40% - Accent3 5 2" xfId="18148" hidden="1" xr:uid="{00000000-0005-0000-0000-000079160000}"/>
    <cellStyle name="40% - Accent3 5 2" xfId="30997" hidden="1" xr:uid="{00000000-0005-0000-0000-000083160000}"/>
    <cellStyle name="40% - Accent3 5 2" xfId="31562" hidden="1" xr:uid="{00000000-0005-0000-0000-000084160000}"/>
    <cellStyle name="40% - Accent3 5 2" xfId="31677" hidden="1" xr:uid="{00000000-0005-0000-0000-000085160000}"/>
    <cellStyle name="40% - Accent3 5 2" xfId="32400" hidden="1" xr:uid="{00000000-0005-0000-0000-000086160000}"/>
    <cellStyle name="40% - Accent3 5 2" xfId="32573" hidden="1" xr:uid="{00000000-0005-0000-0000-000087160000}"/>
    <cellStyle name="40% - Accent3 5 2" xfId="29781" hidden="1" xr:uid="{00000000-0005-0000-0000-00007F160000}"/>
    <cellStyle name="40% - Accent3 5 2" xfId="12042" hidden="1" xr:uid="{00000000-0005-0000-0000-000077160000}"/>
    <cellStyle name="40% - Accent3 5 2" xfId="15780" hidden="1" xr:uid="{00000000-0005-0000-0000-000078160000}"/>
    <cellStyle name="40% - Accent3 5 2" xfId="30660" hidden="1" xr:uid="{00000000-0005-0000-0000-000082160000}"/>
    <cellStyle name="40% - Accent3 5 2" xfId="24601" hidden="1" xr:uid="{00000000-0005-0000-0000-00007B160000}"/>
    <cellStyle name="40% - Accent3 5 2" xfId="28770" hidden="1" xr:uid="{00000000-0005-0000-0000-00007C160000}"/>
    <cellStyle name="40% - Accent3 5 2" xfId="28885" hidden="1" xr:uid="{00000000-0005-0000-0000-00007D160000}"/>
    <cellStyle name="40% - Accent3 5 2" xfId="29608" hidden="1" xr:uid="{00000000-0005-0000-0000-00007E160000}"/>
    <cellStyle name="40% - Accent3 5 2" xfId="9529" hidden="1" xr:uid="{00000000-0005-0000-0000-000076160000}"/>
    <cellStyle name="40% - Accent3 5 2" xfId="32966" hidden="1" xr:uid="{00000000-0005-0000-0000-000088160000}"/>
    <cellStyle name="40% - Accent3 5 2" xfId="30174" hidden="1" xr:uid="{00000000-0005-0000-0000-000080160000}"/>
    <cellStyle name="40% - Accent3 5 2" xfId="30322" hidden="1" xr:uid="{00000000-0005-0000-0000-000081160000}"/>
    <cellStyle name="40% - Accent3 5 2" xfId="21417" hidden="1" xr:uid="{00000000-0005-0000-0000-00007A160000}"/>
    <cellStyle name="40% - Accent3 5 2" xfId="2903" hidden="1" xr:uid="{00000000-0005-0000-0000-000075160000}"/>
    <cellStyle name="40% - Accent3 5 2" xfId="1637" hidden="1" xr:uid="{00000000-0005-0000-0000-000074160000}"/>
    <cellStyle name="40% - Accent3 7" xfId="28524" hidden="1" xr:uid="{00000000-0005-0000-0000-0000A5160000}"/>
    <cellStyle name="40% - Accent3 7" xfId="28602" hidden="1" xr:uid="{00000000-0005-0000-0000-0000A6160000}"/>
    <cellStyle name="40% - Accent3 7" xfId="31142" hidden="1" xr:uid="{00000000-0005-0000-0000-0000BB160000}"/>
    <cellStyle name="40% - Accent3 7" xfId="31239" hidden="1" xr:uid="{00000000-0005-0000-0000-0000BC160000}"/>
    <cellStyle name="40% - Accent3 7" xfId="31316" hidden="1" xr:uid="{00000000-0005-0000-0000-0000BD160000}"/>
    <cellStyle name="40% - Accent3 7" xfId="31863" hidden="1" xr:uid="{00000000-0005-0000-0000-0000C5160000}"/>
    <cellStyle name="40% - Accent3 7" xfId="32523" hidden="1" xr:uid="{00000000-0005-0000-0000-0000C6160000}"/>
    <cellStyle name="40% - Accent3 7" xfId="32728" hidden="1" xr:uid="{00000000-0005-0000-0000-0000C7160000}"/>
    <cellStyle name="40% - Accent3 7" xfId="32806" hidden="1" xr:uid="{00000000-0005-0000-0000-0000C8160000}"/>
    <cellStyle name="40% - Accent3 7" xfId="31810" hidden="1" xr:uid="{00000000-0005-0000-0000-0000C9160000}"/>
    <cellStyle name="40% - Accent3 7" xfId="31936" hidden="1" xr:uid="{00000000-0005-0000-0000-0000CA160000}"/>
    <cellStyle name="40% - Accent3 7" xfId="31967" hidden="1" xr:uid="{00000000-0005-0000-0000-0000CB160000}"/>
    <cellStyle name="40% - Accent3 7" xfId="33072" hidden="1" xr:uid="{00000000-0005-0000-0000-0000CC160000}"/>
    <cellStyle name="40% - Accent3 7" xfId="33260" hidden="1" xr:uid="{00000000-0005-0000-0000-0000CD160000}"/>
    <cellStyle name="40% - Accent3 7" xfId="33338" hidden="1" xr:uid="{00000000-0005-0000-0000-0000CE160000}"/>
    <cellStyle name="40% - Accent3 7" xfId="31394" hidden="1" xr:uid="{00000000-0005-0000-0000-0000BE160000}"/>
    <cellStyle name="40% - Accent3 7" xfId="31472" hidden="1" xr:uid="{00000000-0005-0000-0000-0000BF160000}"/>
    <cellStyle name="40% - Accent3 7" xfId="32054" hidden="1" xr:uid="{00000000-0005-0000-0000-0000C0160000}"/>
    <cellStyle name="40% - Accent3 7" xfId="32133" hidden="1" xr:uid="{00000000-0005-0000-0000-0000C1160000}"/>
    <cellStyle name="40% - Accent3 7" xfId="32211" hidden="1" xr:uid="{00000000-0005-0000-0000-0000C2160000}"/>
    <cellStyle name="40% - Accent3 7" xfId="31937" hidden="1" xr:uid="{00000000-0005-0000-0000-0000C3160000}"/>
    <cellStyle name="40% - Accent3 7" xfId="31889" hidden="1" xr:uid="{00000000-0005-0000-0000-0000C4160000}"/>
    <cellStyle name="40% - Accent3 7" xfId="33414" hidden="1" xr:uid="{00000000-0005-0000-0000-0000CF160000}"/>
    <cellStyle name="40% - Accent3 7" xfId="33597" hidden="1" xr:uid="{00000000-0005-0000-0000-0000D0160000}"/>
    <cellStyle name="40% - Accent3 7" xfId="33675" hidden="1" xr:uid="{00000000-0005-0000-0000-0000D1160000}"/>
    <cellStyle name="40% - Accent3 7" xfId="30014" hidden="1" xr:uid="{00000000-0005-0000-0000-0000B0160000}"/>
    <cellStyle name="40% - Accent3 7" xfId="29936" hidden="1" xr:uid="{00000000-0005-0000-0000-0000AF160000}"/>
    <cellStyle name="40% - Accent3 7" xfId="23528" hidden="1" xr:uid="{00000000-0005-0000-0000-0000A2160000}"/>
    <cellStyle name="40% - Accent3 7" xfId="25783" hidden="1" xr:uid="{00000000-0005-0000-0000-0000A3160000}"/>
    <cellStyle name="40% - Accent3 7" xfId="28447" hidden="1" xr:uid="{00000000-0005-0000-0000-0000A4160000}"/>
    <cellStyle name="40% - Accent3 7" xfId="30468" hidden="1" xr:uid="{00000000-0005-0000-0000-0000B5160000}"/>
    <cellStyle name="40% - Accent3 7" xfId="30280" hidden="1" xr:uid="{00000000-0005-0000-0000-0000B4160000}"/>
    <cellStyle name="40% - Accent3 7" xfId="28680" hidden="1" xr:uid="{00000000-0005-0000-0000-0000A7160000}"/>
    <cellStyle name="40% - Accent3 7" xfId="29262" hidden="1" xr:uid="{00000000-0005-0000-0000-0000A8160000}"/>
    <cellStyle name="40% - Accent3 7" xfId="29341" hidden="1" xr:uid="{00000000-0005-0000-0000-0000A9160000}"/>
    <cellStyle name="40% - Accent3 7" xfId="30959" hidden="1" xr:uid="{00000000-0005-0000-0000-0000BA160000}"/>
    <cellStyle name="40% - Accent3 7" xfId="30883" hidden="1" xr:uid="{00000000-0005-0000-0000-0000B9160000}"/>
    <cellStyle name="40% - Accent3 7" xfId="29097" hidden="1" xr:uid="{00000000-0005-0000-0000-0000AC160000}"/>
    <cellStyle name="40% - Accent3 7" xfId="29071" hidden="1" xr:uid="{00000000-0005-0000-0000-0000AD160000}"/>
    <cellStyle name="40% - Accent3 7" xfId="29731" hidden="1" xr:uid="{00000000-0005-0000-0000-0000AE160000}"/>
    <cellStyle name="40% - Accent3 7" xfId="615" hidden="1" xr:uid="{00000000-0005-0000-0000-00008D160000}"/>
    <cellStyle name="40% - Accent3 7" xfId="407" hidden="1" xr:uid="{00000000-0005-0000-0000-00008C160000}"/>
    <cellStyle name="40% - Accent3 7" xfId="29018" hidden="1" xr:uid="{00000000-0005-0000-0000-0000B1160000}"/>
    <cellStyle name="40% - Accent3 7" xfId="29144" hidden="1" xr:uid="{00000000-0005-0000-0000-0000B2160000}"/>
    <cellStyle name="40% - Accent3 7" xfId="29175" hidden="1" xr:uid="{00000000-0005-0000-0000-0000B3160000}"/>
    <cellStyle name="40% - Accent3 7" xfId="33751" hidden="1" xr:uid="{00000000-0005-0000-0000-0000D2160000}"/>
    <cellStyle name="40% - Accent3 7" xfId="33934" hidden="1" xr:uid="{00000000-0005-0000-0000-0000D3160000}"/>
    <cellStyle name="40% - Accent3 7" xfId="30546" hidden="1" xr:uid="{00000000-0005-0000-0000-0000B6160000}"/>
    <cellStyle name="40% - Accent3 7" xfId="30622" hidden="1" xr:uid="{00000000-0005-0000-0000-0000B7160000}"/>
    <cellStyle name="40% - Accent3 7" xfId="30805" hidden="1" xr:uid="{00000000-0005-0000-0000-0000B8160000}"/>
    <cellStyle name="40% - Accent3 7" xfId="19706" hidden="1" xr:uid="{00000000-0005-0000-0000-00009E160000}"/>
    <cellStyle name="40% - Accent3 7" xfId="20324" hidden="1" xr:uid="{00000000-0005-0000-0000-00009F160000}"/>
    <cellStyle name="40% - Accent3 7" xfId="22617" hidden="1" xr:uid="{00000000-0005-0000-0000-0000A0160000}"/>
    <cellStyle name="40% - Accent3 7" xfId="22959" hidden="1" xr:uid="{00000000-0005-0000-0000-0000A1160000}"/>
    <cellStyle name="40% - Accent3 7" xfId="6842" hidden="1" xr:uid="{00000000-0005-0000-0000-000091160000}"/>
    <cellStyle name="40% - Accent3 7" xfId="7185" hidden="1" xr:uid="{00000000-0005-0000-0000-000092160000}"/>
    <cellStyle name="40% - Accent3 7" xfId="5535" hidden="1" xr:uid="{00000000-0005-0000-0000-000093160000}"/>
    <cellStyle name="40% - Accent3 7" xfId="5203" hidden="1" xr:uid="{00000000-0005-0000-0000-000094160000}"/>
    <cellStyle name="40% - Accent3 7" xfId="4993" hidden="1" xr:uid="{00000000-0005-0000-0000-000095160000}"/>
    <cellStyle name="40% - Accent3 7" xfId="10869" hidden="1" xr:uid="{00000000-0005-0000-0000-000096160000}"/>
    <cellStyle name="40% - Accent3 7" xfId="13281" hidden="1" xr:uid="{00000000-0005-0000-0000-000097160000}"/>
    <cellStyle name="40% - Accent3 7" xfId="13623" hidden="1" xr:uid="{00000000-0005-0000-0000-000098160000}"/>
    <cellStyle name="40% - Accent3 7" xfId="4598" hidden="1" xr:uid="{00000000-0005-0000-0000-000099160000}"/>
    <cellStyle name="40% - Accent3 7" xfId="5519" hidden="1" xr:uid="{00000000-0005-0000-0000-00009A160000}"/>
    <cellStyle name="40% - Accent3 7" xfId="5747" hidden="1" xr:uid="{00000000-0005-0000-0000-00009B160000}"/>
    <cellStyle name="40% - Accent3 7" xfId="17039" hidden="1" xr:uid="{00000000-0005-0000-0000-00009C160000}"/>
    <cellStyle name="40% - Accent3 7" xfId="19364" hidden="1" xr:uid="{00000000-0005-0000-0000-00009D160000}"/>
    <cellStyle name="40% - Accent3 7" xfId="952" hidden="1" xr:uid="{00000000-0005-0000-0000-00008E160000}"/>
    <cellStyle name="40% - Accent3 7" xfId="1294" hidden="1" xr:uid="{00000000-0005-0000-0000-00008F160000}"/>
    <cellStyle name="40% - Accent3 7" xfId="6503" hidden="1" xr:uid="{00000000-0005-0000-0000-000090160000}"/>
    <cellStyle name="40% - Accent3 7" xfId="29145" hidden="1" xr:uid="{00000000-0005-0000-0000-0000AB160000}"/>
    <cellStyle name="40% - Accent3 7" xfId="29419" hidden="1" xr:uid="{00000000-0005-0000-0000-0000AA160000}"/>
    <cellStyle name="40% - Accent3 8" xfId="30543" hidden="1" xr:uid="{00000000-0005-0000-0000-0000FE160000}"/>
    <cellStyle name="40% - Accent3 8" xfId="32505" hidden="1" xr:uid="{00000000-0005-0000-0000-00000C170000}"/>
    <cellStyle name="40% - Accent3 8" xfId="31957" hidden="1" xr:uid="{00000000-0005-0000-0000-00000B170000}"/>
    <cellStyle name="40% - Accent3 8" xfId="10741" hidden="1" xr:uid="{00000000-0005-0000-0000-0000DC160000}"/>
    <cellStyle name="40% - Accent3 8" xfId="31255" hidden="1" xr:uid="{00000000-0005-0000-0000-000004170000}"/>
    <cellStyle name="40% - Accent3 8" xfId="30617" hidden="1" xr:uid="{00000000-0005-0000-0000-0000FF160000}"/>
    <cellStyle name="40% - Accent3 8" xfId="30802" hidden="1" xr:uid="{00000000-0005-0000-0000-000000170000}"/>
    <cellStyle name="40% - Accent3 8" xfId="31469" hidden="1" xr:uid="{00000000-0005-0000-0000-000007170000}"/>
    <cellStyle name="40% - Accent3 8" xfId="28452" hidden="1" xr:uid="{00000000-0005-0000-0000-0000ED160000}"/>
    <cellStyle name="40% - Accent3 8" xfId="23311" hidden="1" xr:uid="{00000000-0005-0000-0000-0000EA160000}"/>
    <cellStyle name="40% - Accent3 8" xfId="33672" hidden="1" xr:uid="{00000000-0005-0000-0000-000019170000}"/>
    <cellStyle name="40% - Accent3 8" xfId="30465" hidden="1" xr:uid="{00000000-0005-0000-0000-0000FD160000}"/>
    <cellStyle name="40% - Accent3 8" xfId="29933" hidden="1" xr:uid="{00000000-0005-0000-0000-0000F7160000}"/>
    <cellStyle name="40% - Accent3 8" xfId="30011" hidden="1" xr:uid="{00000000-0005-0000-0000-0000F8160000}"/>
    <cellStyle name="40% - Accent3 8" xfId="32481" hidden="1" xr:uid="{00000000-0005-0000-0000-00000E170000}"/>
    <cellStyle name="40% - Accent3 8" xfId="454" hidden="1" xr:uid="{00000000-0005-0000-0000-0000D4160000}"/>
    <cellStyle name="40% - Accent3 8" xfId="416" hidden="1" xr:uid="{00000000-0005-0000-0000-0000D5160000}"/>
    <cellStyle name="40% - Accent3 8" xfId="31759" hidden="1" xr:uid="{00000000-0005-0000-0000-000011170000}"/>
    <cellStyle name="40% - Accent3 8" xfId="29241" hidden="1" xr:uid="{00000000-0005-0000-0000-0000F5160000}"/>
    <cellStyle name="40% - Accent3 8" xfId="28677" hidden="1" xr:uid="{00000000-0005-0000-0000-0000EF160000}"/>
    <cellStyle name="40% - Accent3 8" xfId="29257" hidden="1" xr:uid="{00000000-0005-0000-0000-0000F0160000}"/>
    <cellStyle name="40% - Accent3 8" xfId="33257" hidden="1" xr:uid="{00000000-0005-0000-0000-000015170000}"/>
    <cellStyle name="40% - Accent3 8" xfId="19697" hidden="1" xr:uid="{00000000-0005-0000-0000-0000E6160000}"/>
    <cellStyle name="40% - Accent3 8" xfId="33409" hidden="1" xr:uid="{00000000-0005-0000-0000-000017170000}"/>
    <cellStyle name="40% - Accent3 8" xfId="33335" hidden="1" xr:uid="{00000000-0005-0000-0000-000016170000}"/>
    <cellStyle name="40% - Accent3 8" xfId="1285" hidden="1" xr:uid="{00000000-0005-0000-0000-0000D7160000}"/>
    <cellStyle name="40% - Accent3 8" xfId="32033" hidden="1" xr:uid="{00000000-0005-0000-0000-00000D170000}"/>
    <cellStyle name="40% - Accent3 8" xfId="22950" hidden="1" xr:uid="{00000000-0005-0000-0000-0000E9160000}"/>
    <cellStyle name="40% - Accent3 8" xfId="22608" hidden="1" xr:uid="{00000000-0005-0000-0000-0000E8160000}"/>
    <cellStyle name="40% - Accent3 8" xfId="6355" hidden="1" xr:uid="{00000000-0005-0000-0000-0000D8160000}"/>
    <cellStyle name="40% - Accent3 8" xfId="13272" hidden="1" xr:uid="{00000000-0005-0000-0000-0000DF160000}"/>
    <cellStyle name="40% - Accent3 8" xfId="32803" hidden="1" xr:uid="{00000000-0005-0000-0000-000010170000}"/>
    <cellStyle name="40% - Accent3 8" xfId="32725" hidden="1" xr:uid="{00000000-0005-0000-0000-00000F170000}"/>
    <cellStyle name="40% - Accent3 8" xfId="33746" hidden="1" xr:uid="{00000000-0005-0000-0000-00001A170000}"/>
    <cellStyle name="40% - Accent3 8" xfId="31391" hidden="1" xr:uid="{00000000-0005-0000-0000-000006170000}"/>
    <cellStyle name="40% - Accent3 8" xfId="16950" hidden="1" xr:uid="{00000000-0005-0000-0000-0000E2160000}"/>
    <cellStyle name="40% - Accent3 8" xfId="4082" hidden="1" xr:uid="{00000000-0005-0000-0000-0000E1160000}"/>
    <cellStyle name="40% - Accent3 8" xfId="28599" hidden="1" xr:uid="{00000000-0005-0000-0000-0000EE160000}"/>
    <cellStyle name="40% - Accent3 8" xfId="32130" hidden="1" xr:uid="{00000000-0005-0000-0000-000009170000}"/>
    <cellStyle name="40% - Accent3 8" xfId="32049" hidden="1" xr:uid="{00000000-0005-0000-0000-000008170000}"/>
    <cellStyle name="40% - Accent3 8" xfId="29416" hidden="1" xr:uid="{00000000-0005-0000-0000-0000F2160000}"/>
    <cellStyle name="40% - Accent3 8" xfId="5668" hidden="1" xr:uid="{00000000-0005-0000-0000-0000DB160000}"/>
    <cellStyle name="40% - Accent3 8" xfId="7176" hidden="1" xr:uid="{00000000-0005-0000-0000-0000DA160000}"/>
    <cellStyle name="40% - Accent3 8" xfId="29689" hidden="1" xr:uid="{00000000-0005-0000-0000-0000F6160000}"/>
    <cellStyle name="40% - Accent3 8" xfId="32655" hidden="1" xr:uid="{00000000-0005-0000-0000-000013170000}"/>
    <cellStyle name="40% - Accent3 8" xfId="33063" hidden="1" xr:uid="{00000000-0005-0000-0000-000012170000}"/>
    <cellStyle name="40% - Accent3 8" xfId="30271" hidden="1" xr:uid="{00000000-0005-0000-0000-0000FA160000}"/>
    <cellStyle name="40% - Accent3 8" xfId="19355" hidden="1" xr:uid="{00000000-0005-0000-0000-0000E5160000}"/>
    <cellStyle name="40% - Accent3 8" xfId="16507" hidden="1" xr:uid="{00000000-0005-0000-0000-0000E4160000}"/>
    <cellStyle name="40% - Accent3 8" xfId="32208" hidden="1" xr:uid="{00000000-0005-0000-0000-00000A170000}"/>
    <cellStyle name="40% - Accent3 8" xfId="30880" hidden="1" xr:uid="{00000000-0005-0000-0000-000001170000}"/>
    <cellStyle name="40% - Accent3 8" xfId="29863" hidden="1" xr:uid="{00000000-0005-0000-0000-0000FB160000}"/>
    <cellStyle name="40% - Accent3 8" xfId="30254" hidden="1" xr:uid="{00000000-0005-0000-0000-0000FC160000}"/>
    <cellStyle name="40% - Accent3 8" xfId="13614" hidden="1" xr:uid="{00000000-0005-0000-0000-0000E0160000}"/>
    <cellStyle name="40% - Accent3 8" xfId="33931" hidden="1" xr:uid="{00000000-0005-0000-0000-00001B170000}"/>
    <cellStyle name="40% - Accent3 8" xfId="12435" hidden="1" xr:uid="{00000000-0005-0000-0000-0000E3160000}"/>
    <cellStyle name="40% - Accent3 8" xfId="33594" hidden="1" xr:uid="{00000000-0005-0000-0000-000018170000}"/>
    <cellStyle name="40% - Accent3 8" xfId="28967" hidden="1" xr:uid="{00000000-0005-0000-0000-0000F9160000}"/>
    <cellStyle name="40% - Accent3 8" xfId="29165" hidden="1" xr:uid="{00000000-0005-0000-0000-0000F3160000}"/>
    <cellStyle name="40% - Accent3 8" xfId="29713" hidden="1" xr:uid="{00000000-0005-0000-0000-0000F4160000}"/>
    <cellStyle name="40% - Accent3 8" xfId="20076" hidden="1" xr:uid="{00000000-0005-0000-0000-0000E7160000}"/>
    <cellStyle name="40% - Accent3 8" xfId="30954" hidden="1" xr:uid="{00000000-0005-0000-0000-000002170000}"/>
    <cellStyle name="40% - Accent3 8" xfId="31139" hidden="1" xr:uid="{00000000-0005-0000-0000-000003170000}"/>
    <cellStyle name="40% - Accent3 8" xfId="6833" hidden="1" xr:uid="{00000000-0005-0000-0000-0000D9160000}"/>
    <cellStyle name="40% - Accent3 8" xfId="29338" hidden="1" xr:uid="{00000000-0005-0000-0000-0000F1160000}"/>
    <cellStyle name="40% - Accent3 8" xfId="25774" hidden="1" xr:uid="{00000000-0005-0000-0000-0000EB160000}"/>
    <cellStyle name="40% - Accent3 8" xfId="28463" hidden="1" xr:uid="{00000000-0005-0000-0000-0000EC160000}"/>
    <cellStyle name="40% - Accent3 8" xfId="6281" hidden="1" xr:uid="{00000000-0005-0000-0000-0000DD160000}"/>
    <cellStyle name="40% - Accent3 8" xfId="33046" hidden="1" xr:uid="{00000000-0005-0000-0000-000014170000}"/>
    <cellStyle name="40% - Accent3 8" xfId="943" hidden="1" xr:uid="{00000000-0005-0000-0000-0000D6160000}"/>
    <cellStyle name="40% - Accent3 8" xfId="10268" hidden="1" xr:uid="{00000000-0005-0000-0000-0000DE160000}"/>
    <cellStyle name="40% - Accent3 8" xfId="31244" hidden="1" xr:uid="{00000000-0005-0000-0000-000005170000}"/>
    <cellStyle name="40% - Accent3 9" xfId="29884" hidden="1" xr:uid="{00000000-0005-0000-0000-00003E170000}"/>
    <cellStyle name="40% - Accent3 9" xfId="5485" hidden="1" xr:uid="{00000000-0005-0000-0000-000024170000}"/>
    <cellStyle name="40% - Accent3 9" xfId="33699" hidden="1" xr:uid="{00000000-0005-0000-0000-000061170000}"/>
    <cellStyle name="40% - Accent3 9" xfId="31268" hidden="1" xr:uid="{00000000-0005-0000-0000-00004C170000}"/>
    <cellStyle name="40% - Accent3 9" xfId="31342" hidden="1" xr:uid="{00000000-0005-0000-0000-00004D170000}"/>
    <cellStyle name="40% - Accent3 9" xfId="29728" hidden="1" xr:uid="{00000000-0005-0000-0000-000042170000}"/>
    <cellStyle name="40% - Accent3 9" xfId="31496" hidden="1" xr:uid="{00000000-0005-0000-0000-00004F170000}"/>
    <cellStyle name="40% - Accent3 9" xfId="810" hidden="1" xr:uid="{00000000-0005-0000-0000-00001D170000}"/>
    <cellStyle name="40% - Accent3 9" xfId="32157" hidden="1" xr:uid="{00000000-0005-0000-0000-000051170000}"/>
    <cellStyle name="40% - Accent3 9" xfId="29444" hidden="1" xr:uid="{00000000-0005-0000-0000-00003A170000}"/>
    <cellStyle name="40% - Accent3 9" xfId="32293" hidden="1" xr:uid="{00000000-0005-0000-0000-000053170000}"/>
    <cellStyle name="40% - Accent3 9" xfId="30570" hidden="1" xr:uid="{00000000-0005-0000-0000-000046170000}"/>
    <cellStyle name="40% - Accent3 9" xfId="31846" hidden="1" xr:uid="{00000000-0005-0000-0000-000055170000}"/>
    <cellStyle name="40% - Accent3 9" xfId="29140" hidden="1" xr:uid="{00000000-0005-0000-0000-00003C170000}"/>
    <cellStyle name="40% - Accent3 9" xfId="32752" hidden="1" xr:uid="{00000000-0005-0000-0000-000057170000}"/>
    <cellStyle name="40% - Accent3 9" xfId="30829" hidden="1" xr:uid="{00000000-0005-0000-0000-000048170000}"/>
    <cellStyle name="40% - Accent3 9" xfId="32883" hidden="1" xr:uid="{00000000-0005-0000-0000-000059170000}"/>
    <cellStyle name="40% - Accent3 9" xfId="28476" hidden="1" xr:uid="{00000000-0005-0000-0000-000034170000}"/>
    <cellStyle name="40% - Accent3 9" xfId="31963" hidden="1" xr:uid="{00000000-0005-0000-0000-00005B170000}"/>
    <cellStyle name="40% - Accent3 9" xfId="30038" hidden="1" xr:uid="{00000000-0005-0000-0000-000040170000}"/>
    <cellStyle name="40% - Accent3 9" xfId="33284" hidden="1" xr:uid="{00000000-0005-0000-0000-00005D170000}"/>
    <cellStyle name="40% - Accent3 9" xfId="28626" hidden="1" xr:uid="{00000000-0005-0000-0000-000036170000}"/>
    <cellStyle name="40% - Accent3 9" xfId="33545" hidden="1" xr:uid="{00000000-0005-0000-0000-00005F170000}"/>
    <cellStyle name="40% - Accent3 9" xfId="33621" hidden="1" xr:uid="{00000000-0005-0000-0000-000060170000}"/>
    <cellStyle name="40% - Accent3 9" xfId="19888" hidden="1" xr:uid="{00000000-0005-0000-0000-00002E170000}"/>
    <cellStyle name="40% - Accent3 9" xfId="30416" hidden="1" xr:uid="{00000000-0005-0000-0000-000044170000}"/>
    <cellStyle name="40% - Accent3 9" xfId="25641" hidden="1" xr:uid="{00000000-0005-0000-0000-000032170000}"/>
    <cellStyle name="40% - Accent3 9" xfId="31932" hidden="1" xr:uid="{00000000-0005-0000-0000-000054170000}"/>
    <cellStyle name="40% - Accent3 9" xfId="30753" hidden="1" xr:uid="{00000000-0005-0000-0000-000047170000}"/>
    <cellStyle name="40% - Accent3 9" xfId="32830" hidden="1" xr:uid="{00000000-0005-0000-0000-000058170000}"/>
    <cellStyle name="40% - Accent3 9" xfId="13139" hidden="1" xr:uid="{00000000-0005-0000-0000-000026170000}"/>
    <cellStyle name="40% - Accent3 9" xfId="31090" hidden="1" xr:uid="{00000000-0005-0000-0000-00004A170000}"/>
    <cellStyle name="40% - Accent3 9" xfId="10813" hidden="1" xr:uid="{00000000-0005-0000-0000-00002A170000}"/>
    <cellStyle name="40% - Accent3 9" xfId="33362" hidden="1" xr:uid="{00000000-0005-0000-0000-00005E170000}"/>
    <cellStyle name="40% - Accent3 9" xfId="488" hidden="1" xr:uid="{00000000-0005-0000-0000-00001C170000}"/>
    <cellStyle name="40% - Accent3 9" xfId="32081" hidden="1" xr:uid="{00000000-0005-0000-0000-000050170000}"/>
    <cellStyle name="40% - Accent3 9" xfId="22799" hidden="1" xr:uid="{00000000-0005-0000-0000-000030170000}"/>
    <cellStyle name="40% - Accent3 9" xfId="33958" hidden="1" xr:uid="{00000000-0005-0000-0000-000063170000}"/>
    <cellStyle name="40% - Accent3 9" xfId="7370" hidden="1" xr:uid="{00000000-0005-0000-0000-000022170000}"/>
    <cellStyle name="40% - Accent3 9" xfId="32676" hidden="1" xr:uid="{00000000-0005-0000-0000-000056170000}"/>
    <cellStyle name="40% - Accent3 9" xfId="28550" hidden="1" xr:uid="{00000000-0005-0000-0000-000035170000}"/>
    <cellStyle name="40% - Accent3 9" xfId="32520" hidden="1" xr:uid="{00000000-0005-0000-0000-00005A170000}"/>
    <cellStyle name="40% - Accent3 9" xfId="13805" hidden="1" xr:uid="{00000000-0005-0000-0000-000028170000}"/>
    <cellStyle name="40% - Accent3 9" xfId="29289" hidden="1" xr:uid="{00000000-0005-0000-0000-000038170000}"/>
    <cellStyle name="40% - Accent3 9" xfId="19220" hidden="1" xr:uid="{00000000-0005-0000-0000-00002C170000}"/>
    <cellStyle name="40% - Accent3 9" xfId="31418" hidden="1" xr:uid="{00000000-0005-0000-0000-00004E170000}"/>
    <cellStyle name="40% - Accent3 9" xfId="29501" hidden="1" xr:uid="{00000000-0005-0000-0000-00003B170000}"/>
    <cellStyle name="40% - Accent3 9" xfId="32236" hidden="1" xr:uid="{00000000-0005-0000-0000-000052170000}"/>
    <cellStyle name="40% - Accent3 9" xfId="6700" hidden="1" xr:uid="{00000000-0005-0000-0000-000020170000}"/>
    <cellStyle name="40% - Accent3 9" xfId="30907" hidden="1" xr:uid="{00000000-0005-0000-0000-000049170000}"/>
    <cellStyle name="40% - Accent3 9" xfId="13463" hidden="1" xr:uid="{00000000-0005-0000-0000-000027170000}"/>
    <cellStyle name="40% - Accent3 9" xfId="29960" hidden="1" xr:uid="{00000000-0005-0000-0000-00003F170000}"/>
    <cellStyle name="40% - Accent3 9" xfId="14059" hidden="1" xr:uid="{00000000-0005-0000-0000-000029170000}"/>
    <cellStyle name="40% - Accent3 9" xfId="31166" hidden="1" xr:uid="{00000000-0005-0000-0000-00004B170000}"/>
    <cellStyle name="40% - Accent3 9" xfId="5698" hidden="1" xr:uid="{00000000-0005-0000-0000-00002B170000}"/>
    <cellStyle name="40% - Accent3 9" xfId="28704" hidden="1" xr:uid="{00000000-0005-0000-0000-000037170000}"/>
    <cellStyle name="40% - Accent3 9" xfId="19546" hidden="1" xr:uid="{00000000-0005-0000-0000-00002D170000}"/>
    <cellStyle name="40% - Accent3 9" xfId="29171" hidden="1" xr:uid="{00000000-0005-0000-0000-000043170000}"/>
    <cellStyle name="40% - Accent3 9" xfId="22473" hidden="1" xr:uid="{00000000-0005-0000-0000-00002F170000}"/>
    <cellStyle name="40% - Accent3 9" xfId="29365" hidden="1" xr:uid="{00000000-0005-0000-0000-000039170000}"/>
    <cellStyle name="40% - Accent3 9" xfId="23141" hidden="1" xr:uid="{00000000-0005-0000-0000-000031170000}"/>
    <cellStyle name="40% - Accent3 9" xfId="30492" hidden="1" xr:uid="{00000000-0005-0000-0000-000045170000}"/>
    <cellStyle name="40% - Accent3 9" xfId="7025" hidden="1" xr:uid="{00000000-0005-0000-0000-000021170000}"/>
    <cellStyle name="40% - Accent3 9" xfId="33882" hidden="1" xr:uid="{00000000-0005-0000-0000-000062170000}"/>
    <cellStyle name="40% - Accent3 9" xfId="7661" hidden="1" xr:uid="{00000000-0005-0000-0000-000023170000}"/>
    <cellStyle name="40% - Accent3 9" xfId="29054" hidden="1" xr:uid="{00000000-0005-0000-0000-00003D170000}"/>
    <cellStyle name="40% - Accent3 9" xfId="4869" hidden="1" xr:uid="{00000000-0005-0000-0000-000025170000}"/>
    <cellStyle name="40% - Accent3 9" xfId="25965" hidden="1" xr:uid="{00000000-0005-0000-0000-000033170000}"/>
    <cellStyle name="40% - Accent3 9" xfId="1134" hidden="1" xr:uid="{00000000-0005-0000-0000-00001E170000}"/>
    <cellStyle name="40% - Accent3 9" xfId="1476" hidden="1" xr:uid="{00000000-0005-0000-0000-00001F170000}"/>
    <cellStyle name="40% - Accent3 9" xfId="33208" hidden="1" xr:uid="{00000000-0005-0000-0000-00005C170000}"/>
    <cellStyle name="40% - Accent3 9" xfId="30091" hidden="1" xr:uid="{00000000-0005-0000-0000-000041170000}"/>
    <cellStyle name="40% - Accent4" xfId="4298" builtinId="43" hidden="1" customBuiltin="1"/>
    <cellStyle name="40% - Accent4" xfId="5761" builtinId="43" hidden="1" customBuiltin="1"/>
    <cellStyle name="40% - Accent4" xfId="6428" builtinId="43" hidden="1" customBuiltin="1"/>
    <cellStyle name="40% - Accent4" xfId="14225" builtinId="43" hidden="1" customBuiltin="1"/>
    <cellStyle name="40% - Accent4" xfId="5664" builtinId="43" hidden="1" customBuiltin="1"/>
    <cellStyle name="40% - Accent4" xfId="4581" builtinId="43" hidden="1" customBuiltin="1"/>
    <cellStyle name="40% - Accent4" xfId="8073" builtinId="43" hidden="1" customBuiltin="1"/>
    <cellStyle name="40% - Accent4" xfId="6228" builtinId="43" hidden="1" customBuiltin="1"/>
    <cellStyle name="40% - Accent4" xfId="4670" builtinId="43" hidden="1" customBuiltin="1"/>
    <cellStyle name="40% - Accent4" xfId="10752" builtinId="43" hidden="1" customBuiltin="1"/>
    <cellStyle name="40% - Accent4" xfId="12337" builtinId="43" hidden="1" customBuiltin="1"/>
    <cellStyle name="40% - Accent4" xfId="16861" builtinId="43" hidden="1" customBuiltin="1"/>
    <cellStyle name="40% - Accent4" xfId="5730" builtinId="43" hidden="1" customBuiltin="1"/>
    <cellStyle name="40% - Accent4" xfId="14478" builtinId="43" hidden="1" customBuiltin="1"/>
    <cellStyle name="40% - Accent4" xfId="14650" builtinId="43" hidden="1" customBuiltin="1"/>
    <cellStyle name="40% - Accent4" xfId="14457" builtinId="43" hidden="1" customBuiltin="1"/>
    <cellStyle name="40% - Accent4" xfId="8326" builtinId="43" hidden="1" customBuiltin="1"/>
    <cellStyle name="40% - Accent4" xfId="10604" builtinId="43" hidden="1" customBuiltin="1"/>
    <cellStyle name="40% - Accent4" xfId="14408" builtinId="43" hidden="1" customBuiltin="1"/>
    <cellStyle name="40% - Accent4" xfId="4702" builtinId="43" hidden="1" customBuiltin="1"/>
    <cellStyle name="40% - Accent4" xfId="4859" builtinId="43" hidden="1" customBuiltin="1"/>
    <cellStyle name="40% - Accent4" xfId="16956" builtinId="43" hidden="1" customBuiltin="1"/>
    <cellStyle name="40% - Accent4" xfId="6214" builtinId="43" hidden="1" customBuiltin="1"/>
    <cellStyle name="40% - Accent4" xfId="14288" builtinId="43" hidden="1" customBuiltin="1"/>
    <cellStyle name="40% - Accent4" xfId="13933" builtinId="43" hidden="1" customBuiltin="1"/>
    <cellStyle name="40% - Accent4" xfId="5830" builtinId="43" hidden="1" customBuiltin="1"/>
    <cellStyle name="40% - Accent4" xfId="4507" builtinId="43" hidden="1" customBuiltin="1"/>
    <cellStyle name="40% - Accent4" xfId="4345" builtinId="43" hidden="1" customBuiltin="1"/>
    <cellStyle name="40% - Accent4" xfId="17741" builtinId="43" hidden="1" customBuiltin="1"/>
    <cellStyle name="40% - Accent4" xfId="3955" builtinId="43" hidden="1" customBuiltin="1"/>
    <cellStyle name="40% - Accent4" xfId="3992" builtinId="43" hidden="1" customBuiltin="1"/>
    <cellStyle name="40% - Accent4" xfId="4029" builtinId="43" hidden="1" customBuiltin="1"/>
    <cellStyle name="40% - Accent4" xfId="4063" builtinId="43" hidden="1" customBuiltin="1"/>
    <cellStyle name="40% - Accent4" xfId="4261" builtinId="43" hidden="1" customBuiltin="1"/>
    <cellStyle name="40% - Accent4" xfId="6104" builtinId="43" hidden="1" customBuiltin="1"/>
    <cellStyle name="40% - Accent4" xfId="10645" builtinId="43" hidden="1" customBuiltin="1"/>
    <cellStyle name="40% - Accent4" xfId="4459" builtinId="43" hidden="1" customBuiltin="1"/>
    <cellStyle name="40% - Accent4" xfId="8155" builtinId="43" hidden="1" customBuiltin="1"/>
    <cellStyle name="40% - Accent4" xfId="8356" builtinId="43" hidden="1" customBuiltin="1"/>
    <cellStyle name="40% - Accent4" xfId="8128" builtinId="43" hidden="1" customBuiltin="1"/>
    <cellStyle name="40% - Accent4" xfId="5846" builtinId="43" hidden="1" customBuiltin="1"/>
    <cellStyle name="40% - Accent4" xfId="227" builtinId="43" hidden="1" customBuiltin="1"/>
    <cellStyle name="40% - Accent4" xfId="264" builtinId="43" hidden="1" customBuiltin="1"/>
    <cellStyle name="40% - Accent4" xfId="301" builtinId="43" hidden="1" customBuiltin="1"/>
    <cellStyle name="40% - Accent4" xfId="335" builtinId="43" hidden="1" customBuiltin="1"/>
    <cellStyle name="40% - Accent4" xfId="370" builtinId="43" hidden="1" customBuiltin="1"/>
    <cellStyle name="40% - Accent4" xfId="3921" builtinId="43" hidden="1" customBuiltin="1"/>
    <cellStyle name="40% - Accent4" xfId="109" builtinId="43" hidden="1" customBuiltin="1"/>
    <cellStyle name="40% - Accent4" xfId="151" builtinId="43" hidden="1" customBuiltin="1"/>
    <cellStyle name="40% - Accent4" xfId="193" builtinId="43" hidden="1" customBuiltin="1"/>
    <cellStyle name="40% - Accent4" xfId="75" builtinId="43" hidden="1" customBuiltin="1"/>
    <cellStyle name="40% - Accent4" xfId="34" builtinId="43" hidden="1" customBuiltin="1"/>
    <cellStyle name="40% - Accent4" xfId="34186" builtinId="43" customBuiltin="1"/>
    <cellStyle name="40% - Accent4 10" xfId="29459" hidden="1" xr:uid="{00000000-0005-0000-0000-0000B6170000}"/>
    <cellStyle name="40% - Accent4 10" xfId="29380" hidden="1" xr:uid="{00000000-0005-0000-0000-0000B5170000}"/>
    <cellStyle name="40% - Accent4 10" xfId="31357" hidden="1" xr:uid="{00000000-0005-0000-0000-0000C9170000}"/>
    <cellStyle name="40% - Accent4 10" xfId="31433" hidden="1" xr:uid="{00000000-0005-0000-0000-0000CA170000}"/>
    <cellStyle name="40% - Accent4 10" xfId="31511" hidden="1" xr:uid="{00000000-0005-0000-0000-0000CB170000}"/>
    <cellStyle name="40% - Accent4 10" xfId="32096" hidden="1" xr:uid="{00000000-0005-0000-0000-0000CC170000}"/>
    <cellStyle name="40% - Accent4 10" xfId="32172" hidden="1" xr:uid="{00000000-0005-0000-0000-0000CD170000}"/>
    <cellStyle name="40% - Accent4 10" xfId="32251" hidden="1" xr:uid="{00000000-0005-0000-0000-0000CE170000}"/>
    <cellStyle name="40% - Accent4 10" xfId="32342" hidden="1" xr:uid="{00000000-0005-0000-0000-0000CF170000}"/>
    <cellStyle name="40% - Accent4 10" xfId="31803" hidden="1" xr:uid="{00000000-0005-0000-0000-0000D0170000}"/>
    <cellStyle name="40% - Accent4 10" xfId="31768" hidden="1" xr:uid="{00000000-0005-0000-0000-0000D1170000}"/>
    <cellStyle name="40% - Accent4 10" xfId="32691" hidden="1" xr:uid="{00000000-0005-0000-0000-0000D2170000}"/>
    <cellStyle name="40% - Accent4 10" xfId="32767" hidden="1" xr:uid="{00000000-0005-0000-0000-0000D3170000}"/>
    <cellStyle name="40% - Accent4 10" xfId="32845" hidden="1" xr:uid="{00000000-0005-0000-0000-0000D4170000}"/>
    <cellStyle name="40% - Accent4 10" xfId="32920" hidden="1" xr:uid="{00000000-0005-0000-0000-0000D5170000}"/>
    <cellStyle name="40% - Accent4 10" xfId="31870" hidden="1" xr:uid="{00000000-0005-0000-0000-0000D6170000}"/>
    <cellStyle name="40% - Accent4 10" xfId="31869" hidden="1" xr:uid="{00000000-0005-0000-0000-0000D7170000}"/>
    <cellStyle name="40% - Accent4 10" xfId="33223" hidden="1" xr:uid="{00000000-0005-0000-0000-0000D8170000}"/>
    <cellStyle name="40% - Accent4 10" xfId="33299" hidden="1" xr:uid="{00000000-0005-0000-0000-0000D9170000}"/>
    <cellStyle name="40% - Accent4 10" xfId="33377" hidden="1" xr:uid="{00000000-0005-0000-0000-0000DA170000}"/>
    <cellStyle name="40% - Accent4 10" xfId="33560" hidden="1" xr:uid="{00000000-0005-0000-0000-0000DB170000}"/>
    <cellStyle name="40% - Accent4 10" xfId="33636" hidden="1" xr:uid="{00000000-0005-0000-0000-0000DC170000}"/>
    <cellStyle name="40% - Accent4 10" xfId="33714" hidden="1" xr:uid="{00000000-0005-0000-0000-0000DD170000}"/>
    <cellStyle name="40% - Accent4 10" xfId="28976" hidden="1" xr:uid="{00000000-0005-0000-0000-0000B9170000}"/>
    <cellStyle name="40% - Accent4 10" xfId="29899" hidden="1" xr:uid="{00000000-0005-0000-0000-0000BA170000}"/>
    <cellStyle name="40% - Accent4 10" xfId="29975" hidden="1" xr:uid="{00000000-0005-0000-0000-0000BB170000}"/>
    <cellStyle name="40% - Accent4 10" xfId="30053" hidden="1" xr:uid="{00000000-0005-0000-0000-0000BC170000}"/>
    <cellStyle name="40% - Accent4 10" xfId="30128" hidden="1" xr:uid="{00000000-0005-0000-0000-0000BD170000}"/>
    <cellStyle name="40% - Accent4 10" xfId="29078" hidden="1" xr:uid="{00000000-0005-0000-0000-0000BE170000}"/>
    <cellStyle name="40% - Accent4 10" xfId="29077" hidden="1" xr:uid="{00000000-0005-0000-0000-0000BF170000}"/>
    <cellStyle name="40% - Accent4 10" xfId="30431" hidden="1" xr:uid="{00000000-0005-0000-0000-0000C0170000}"/>
    <cellStyle name="40% - Accent4 10" xfId="30507" hidden="1" xr:uid="{00000000-0005-0000-0000-0000C1170000}"/>
    <cellStyle name="40% - Accent4 10" xfId="30585" hidden="1" xr:uid="{00000000-0005-0000-0000-0000C2170000}"/>
    <cellStyle name="40% - Accent4 10" xfId="30768" hidden="1" xr:uid="{00000000-0005-0000-0000-0000C3170000}"/>
    <cellStyle name="40% - Accent4 10" xfId="30844" hidden="1" xr:uid="{00000000-0005-0000-0000-0000C4170000}"/>
    <cellStyle name="40% - Accent4 10" xfId="30922" hidden="1" xr:uid="{00000000-0005-0000-0000-0000C5170000}"/>
    <cellStyle name="40% - Accent4 10" xfId="31105" hidden="1" xr:uid="{00000000-0005-0000-0000-0000C6170000}"/>
    <cellStyle name="40% - Accent4 10" xfId="31181" hidden="1" xr:uid="{00000000-0005-0000-0000-0000C7170000}"/>
    <cellStyle name="40% - Accent4 10" xfId="31283" hidden="1" xr:uid="{00000000-0005-0000-0000-0000C8170000}"/>
    <cellStyle name="40% - Accent4 10" xfId="528" hidden="1" xr:uid="{00000000-0005-0000-0000-000098170000}"/>
    <cellStyle name="40% - Accent4 10" xfId="852" hidden="1" xr:uid="{00000000-0005-0000-0000-000099170000}"/>
    <cellStyle name="40% - Accent4 10" xfId="33973" hidden="1" xr:uid="{00000000-0005-0000-0000-0000DF170000}"/>
    <cellStyle name="40% - Accent4 10" xfId="33897" hidden="1" xr:uid="{00000000-0005-0000-0000-0000DE170000}"/>
    <cellStyle name="40% - Accent4 10" xfId="28491" hidden="1" xr:uid="{00000000-0005-0000-0000-0000B0170000}"/>
    <cellStyle name="40% - Accent4 10" xfId="26004" hidden="1" xr:uid="{00000000-0005-0000-0000-0000AF170000}"/>
    <cellStyle name="40% - Accent4 10" xfId="28641" hidden="1" xr:uid="{00000000-0005-0000-0000-0000B2170000}"/>
    <cellStyle name="40% - Accent4 10" xfId="28565" hidden="1" xr:uid="{00000000-0005-0000-0000-0000B1170000}"/>
    <cellStyle name="40% - Accent4 10" xfId="29304" hidden="1" xr:uid="{00000000-0005-0000-0000-0000B4170000}"/>
    <cellStyle name="40% - Accent4 10" xfId="28719" hidden="1" xr:uid="{00000000-0005-0000-0000-0000B3170000}"/>
    <cellStyle name="40% - Accent4 10" xfId="13502" hidden="1" xr:uid="{00000000-0005-0000-0000-0000A3170000}"/>
    <cellStyle name="40% - Accent4 10" xfId="13844" hidden="1" xr:uid="{00000000-0005-0000-0000-0000A4170000}"/>
    <cellStyle name="40% - Accent4 10" xfId="14563" hidden="1" xr:uid="{00000000-0005-0000-0000-0000A5170000}"/>
    <cellStyle name="40% - Accent4 10" xfId="5020" hidden="1" xr:uid="{00000000-0005-0000-0000-0000A6170000}"/>
    <cellStyle name="40% - Accent4 10" xfId="5015" hidden="1" xr:uid="{00000000-0005-0000-0000-0000A7170000}"/>
    <cellStyle name="40% - Accent4 10" xfId="19263" hidden="1" xr:uid="{00000000-0005-0000-0000-0000A8170000}"/>
    <cellStyle name="40% - Accent4 10" xfId="19585" hidden="1" xr:uid="{00000000-0005-0000-0000-0000A9170000}"/>
    <cellStyle name="40% - Accent4 10" xfId="19927" hidden="1" xr:uid="{00000000-0005-0000-0000-0000AA170000}"/>
    <cellStyle name="40% - Accent4 10" xfId="22516" hidden="1" xr:uid="{00000000-0005-0000-0000-0000AB170000}"/>
    <cellStyle name="40% - Accent4 10" xfId="22838" hidden="1" xr:uid="{00000000-0005-0000-0000-0000AC170000}"/>
    <cellStyle name="40% - Accent4 10" xfId="23180" hidden="1" xr:uid="{00000000-0005-0000-0000-0000AD170000}"/>
    <cellStyle name="40% - Accent4 10" xfId="25683" hidden="1" xr:uid="{00000000-0005-0000-0000-0000AE170000}"/>
    <cellStyle name="40% - Accent4 10" xfId="7064" hidden="1" xr:uid="{00000000-0005-0000-0000-00009D170000}"/>
    <cellStyle name="40% - Accent4 10" xfId="7410" hidden="1" xr:uid="{00000000-0005-0000-0000-00009E170000}"/>
    <cellStyle name="40% - Accent4 10" xfId="8258" hidden="1" xr:uid="{00000000-0005-0000-0000-00009F170000}"/>
    <cellStyle name="40% - Accent4 10" xfId="4527" hidden="1" xr:uid="{00000000-0005-0000-0000-0000A0170000}"/>
    <cellStyle name="40% - Accent4 10" xfId="4143" hidden="1" xr:uid="{00000000-0005-0000-0000-0000A1170000}"/>
    <cellStyle name="40% - Accent4 10" xfId="13181" hidden="1" xr:uid="{00000000-0005-0000-0000-0000A2170000}"/>
    <cellStyle name="40% - Accent4 10" xfId="1173" hidden="1" xr:uid="{00000000-0005-0000-0000-00009A170000}"/>
    <cellStyle name="40% - Accent4 10" xfId="1515" hidden="1" xr:uid="{00000000-0005-0000-0000-00009B170000}"/>
    <cellStyle name="40% - Accent4 10" xfId="6742" hidden="1" xr:uid="{00000000-0005-0000-0000-00009C170000}"/>
    <cellStyle name="40% - Accent4 10" xfId="29550" hidden="1" xr:uid="{00000000-0005-0000-0000-0000B7170000}"/>
    <cellStyle name="40% - Accent4 10" xfId="29011" hidden="1" xr:uid="{00000000-0005-0000-0000-0000B8170000}"/>
    <cellStyle name="40% - Accent4 11" xfId="564" hidden="1" xr:uid="{00000000-0005-0000-0000-0000E0170000}"/>
    <cellStyle name="40% - Accent4 11" xfId="33649" hidden="1" xr:uid="{00000000-0005-0000-0000-000024180000}"/>
    <cellStyle name="40% - Accent4 11" xfId="32185" hidden="1" xr:uid="{00000000-0005-0000-0000-000015180000}"/>
    <cellStyle name="40% - Accent4 11" xfId="33312" hidden="1" xr:uid="{00000000-0005-0000-0000-000021180000}"/>
    <cellStyle name="40% - Accent4 11" xfId="31370" hidden="1" xr:uid="{00000000-0005-0000-0000-000011180000}"/>
    <cellStyle name="40% - Accent4 11" xfId="31979" hidden="1" xr:uid="{00000000-0005-0000-0000-000018180000}"/>
    <cellStyle name="40% - Accent4 11" xfId="32288" hidden="1" xr:uid="{00000000-0005-0000-0000-000017180000}"/>
    <cellStyle name="40% - Accent4 11" xfId="32879" hidden="1" xr:uid="{00000000-0005-0000-0000-00001D180000}"/>
    <cellStyle name="40% - Accent4 11" xfId="32780" hidden="1" xr:uid="{00000000-0005-0000-0000-00001B180000}"/>
    <cellStyle name="40% - Accent4 11" xfId="33236" hidden="1" xr:uid="{00000000-0005-0000-0000-000020180000}"/>
    <cellStyle name="40% - Accent4 11" xfId="32858" hidden="1" xr:uid="{00000000-0005-0000-0000-00001C180000}"/>
    <cellStyle name="40% - Accent4 11" xfId="29472" hidden="1" xr:uid="{00000000-0005-0000-0000-0000FE170000}"/>
    <cellStyle name="40% - Accent4 11" xfId="32109" hidden="1" xr:uid="{00000000-0005-0000-0000-000014180000}"/>
    <cellStyle name="40% - Accent4 11" xfId="31765" hidden="1" xr:uid="{00000000-0005-0000-0000-00001F180000}"/>
    <cellStyle name="40% - Accent4 11" xfId="31940" hidden="1" xr:uid="{00000000-0005-0000-0000-000019180000}"/>
    <cellStyle name="40% - Accent4 11" xfId="31524" hidden="1" xr:uid="{00000000-0005-0000-0000-000013180000}"/>
    <cellStyle name="40% - Accent4 11" xfId="33390" hidden="1" xr:uid="{00000000-0005-0000-0000-000022180000}"/>
    <cellStyle name="40% - Accent4 11" xfId="32264" hidden="1" xr:uid="{00000000-0005-0000-0000-000016180000}"/>
    <cellStyle name="40% - Accent4 11" xfId="31446" hidden="1" xr:uid="{00000000-0005-0000-0000-000012180000}"/>
    <cellStyle name="40% - Accent4 11" xfId="33727" hidden="1" xr:uid="{00000000-0005-0000-0000-000025180000}"/>
    <cellStyle name="40% - Accent4 11" xfId="32312" hidden="1" xr:uid="{00000000-0005-0000-0000-00001E180000}"/>
    <cellStyle name="40% - Accent4 11" xfId="33910" hidden="1" xr:uid="{00000000-0005-0000-0000-000026180000}"/>
    <cellStyle name="40% - Accent4 11" xfId="32704" hidden="1" xr:uid="{00000000-0005-0000-0000-00001A180000}"/>
    <cellStyle name="40% - Accent4 11" xfId="33573" hidden="1" xr:uid="{00000000-0005-0000-0000-000023180000}"/>
    <cellStyle name="40% - Accent4 11" xfId="26040" hidden="1" xr:uid="{00000000-0005-0000-0000-0000F7170000}"/>
    <cellStyle name="40% - Accent4 11" xfId="28504" hidden="1" xr:uid="{00000000-0005-0000-0000-0000F8170000}"/>
    <cellStyle name="40% - Accent4 11" xfId="28578" hidden="1" xr:uid="{00000000-0005-0000-0000-0000F9170000}"/>
    <cellStyle name="40% - Accent4 11" xfId="28654" hidden="1" xr:uid="{00000000-0005-0000-0000-0000FA170000}"/>
    <cellStyle name="40% - Accent4 11" xfId="28732" hidden="1" xr:uid="{00000000-0005-0000-0000-0000FB170000}"/>
    <cellStyle name="40% - Accent4 11" xfId="29317" hidden="1" xr:uid="{00000000-0005-0000-0000-0000FC170000}"/>
    <cellStyle name="40% - Accent4 11" xfId="29393" hidden="1" xr:uid="{00000000-0005-0000-0000-0000FD170000}"/>
    <cellStyle name="40% - Accent4 11" xfId="29496" hidden="1" xr:uid="{00000000-0005-0000-0000-0000FF170000}"/>
    <cellStyle name="40% - Accent4 11" xfId="29187" hidden="1" xr:uid="{00000000-0005-0000-0000-000000180000}"/>
    <cellStyle name="40% - Accent4 11" xfId="29148" hidden="1" xr:uid="{00000000-0005-0000-0000-000001180000}"/>
    <cellStyle name="40% - Accent4 11" xfId="29912" hidden="1" xr:uid="{00000000-0005-0000-0000-000002180000}"/>
    <cellStyle name="40% - Accent4 11" xfId="29988" hidden="1" xr:uid="{00000000-0005-0000-0000-000003180000}"/>
    <cellStyle name="40% - Accent4 11" xfId="30066" hidden="1" xr:uid="{00000000-0005-0000-0000-000004180000}"/>
    <cellStyle name="40% - Accent4 11" xfId="30087" hidden="1" xr:uid="{00000000-0005-0000-0000-000005180000}"/>
    <cellStyle name="40% - Accent4 11" xfId="29520" hidden="1" xr:uid="{00000000-0005-0000-0000-000006180000}"/>
    <cellStyle name="40% - Accent4 11" xfId="28973" hidden="1" xr:uid="{00000000-0005-0000-0000-000007180000}"/>
    <cellStyle name="40% - Accent4 11" xfId="30444" hidden="1" xr:uid="{00000000-0005-0000-0000-000008180000}"/>
    <cellStyle name="40% - Accent4 11" xfId="30520" hidden="1" xr:uid="{00000000-0005-0000-0000-000009180000}"/>
    <cellStyle name="40% - Accent4 11" xfId="30598" hidden="1" xr:uid="{00000000-0005-0000-0000-00000A180000}"/>
    <cellStyle name="40% - Accent4 11" xfId="30781" hidden="1" xr:uid="{00000000-0005-0000-0000-00000B180000}"/>
    <cellStyle name="40% - Accent4 11" xfId="30857" hidden="1" xr:uid="{00000000-0005-0000-0000-00000C180000}"/>
    <cellStyle name="40% - Accent4 11" xfId="30935" hidden="1" xr:uid="{00000000-0005-0000-0000-00000D180000}"/>
    <cellStyle name="40% - Accent4 11" xfId="31118" hidden="1" xr:uid="{00000000-0005-0000-0000-00000E180000}"/>
    <cellStyle name="40% - Accent4 11" xfId="31194" hidden="1" xr:uid="{00000000-0005-0000-0000-00000F180000}"/>
    <cellStyle name="40% - Accent4 11" xfId="31296" hidden="1" xr:uid="{00000000-0005-0000-0000-000010180000}"/>
    <cellStyle name="40% - Accent4 11" xfId="6778" hidden="1" xr:uid="{00000000-0005-0000-0000-0000E4170000}"/>
    <cellStyle name="40% - Accent4 11" xfId="4140" hidden="1" xr:uid="{00000000-0005-0000-0000-0000EF170000}"/>
    <cellStyle name="40% - Accent4 11" xfId="5548" hidden="1" xr:uid="{00000000-0005-0000-0000-0000E9170000}"/>
    <cellStyle name="40% - Accent4 11" xfId="1551" hidden="1" xr:uid="{00000000-0005-0000-0000-0000E3170000}"/>
    <cellStyle name="40% - Accent4 11" xfId="19963" hidden="1" xr:uid="{00000000-0005-0000-0000-0000F2170000}"/>
    <cellStyle name="40% - Accent4 11" xfId="7446" hidden="1" xr:uid="{00000000-0005-0000-0000-0000E6170000}"/>
    <cellStyle name="40% - Accent4 11" xfId="1209" hidden="1" xr:uid="{00000000-0005-0000-0000-0000E2170000}"/>
    <cellStyle name="40% - Accent4 11" xfId="23216" hidden="1" xr:uid="{00000000-0005-0000-0000-0000F5170000}"/>
    <cellStyle name="40% - Accent4 11" xfId="25719" hidden="1" xr:uid="{00000000-0005-0000-0000-0000F6170000}"/>
    <cellStyle name="40% - Accent4 11" xfId="13217" hidden="1" xr:uid="{00000000-0005-0000-0000-0000EA170000}"/>
    <cellStyle name="40% - Accent4 11" xfId="22553" hidden="1" xr:uid="{00000000-0005-0000-0000-0000F3170000}"/>
    <cellStyle name="40% - Accent4 11" xfId="7814" hidden="1" xr:uid="{00000000-0005-0000-0000-0000EE170000}"/>
    <cellStyle name="40% - Accent4 11" xfId="5917" hidden="1" xr:uid="{00000000-0005-0000-0000-0000E8170000}"/>
    <cellStyle name="40% - Accent4 11" xfId="7621" hidden="1" xr:uid="{00000000-0005-0000-0000-0000E7170000}"/>
    <cellStyle name="40% - Accent4 11" xfId="14030" hidden="1" xr:uid="{00000000-0005-0000-0000-0000ED170000}"/>
    <cellStyle name="40% - Accent4 11" xfId="13538" hidden="1" xr:uid="{00000000-0005-0000-0000-0000EB170000}"/>
    <cellStyle name="40% - Accent4 11" xfId="19300" hidden="1" xr:uid="{00000000-0005-0000-0000-0000F0170000}"/>
    <cellStyle name="40% - Accent4 11" xfId="13880" hidden="1" xr:uid="{00000000-0005-0000-0000-0000EC170000}"/>
    <cellStyle name="40% - Accent4 11" xfId="7100" hidden="1" xr:uid="{00000000-0005-0000-0000-0000E5170000}"/>
    <cellStyle name="40% - Accent4 11" xfId="19621" hidden="1" xr:uid="{00000000-0005-0000-0000-0000F1170000}"/>
    <cellStyle name="40% - Accent4 11" xfId="888" hidden="1" xr:uid="{00000000-0005-0000-0000-0000E1170000}"/>
    <cellStyle name="40% - Accent4 11" xfId="22874" hidden="1" xr:uid="{00000000-0005-0000-0000-0000F4170000}"/>
    <cellStyle name="40% - Accent4 11" xfId="33986" hidden="1" xr:uid="{00000000-0005-0000-0000-000027180000}"/>
    <cellStyle name="40% - Accent4 12" xfId="31309" hidden="1" xr:uid="{00000000-0005-0000-0000-000058180000}"/>
    <cellStyle name="40% - Accent4 12" xfId="31384" hidden="1" xr:uid="{00000000-0005-0000-0000-000059180000}"/>
    <cellStyle name="40% - Accent4 12" xfId="31459" hidden="1" xr:uid="{00000000-0005-0000-0000-00005A180000}"/>
    <cellStyle name="40% - Accent4 12" xfId="31537" hidden="1" xr:uid="{00000000-0005-0000-0000-00005B180000}"/>
    <cellStyle name="40% - Accent4 12" xfId="32123" hidden="1" xr:uid="{00000000-0005-0000-0000-00005C180000}"/>
    <cellStyle name="40% - Accent4 12" xfId="32198" hidden="1" xr:uid="{00000000-0005-0000-0000-00005D180000}"/>
    <cellStyle name="40% - Accent4 12" xfId="32277" hidden="1" xr:uid="{00000000-0005-0000-0000-00005E180000}"/>
    <cellStyle name="40% - Accent4 12" xfId="32352" hidden="1" xr:uid="{00000000-0005-0000-0000-00005F180000}"/>
    <cellStyle name="40% - Accent4 12" xfId="31992" hidden="1" xr:uid="{00000000-0005-0000-0000-000060180000}"/>
    <cellStyle name="40% - Accent4 12" xfId="32014" hidden="1" xr:uid="{00000000-0005-0000-0000-000061180000}"/>
    <cellStyle name="40% - Accent4 12" xfId="32718" hidden="1" xr:uid="{00000000-0005-0000-0000-000062180000}"/>
    <cellStyle name="40% - Accent4 12" xfId="32793" hidden="1" xr:uid="{00000000-0005-0000-0000-000063180000}"/>
    <cellStyle name="40% - Accent4 12" xfId="32871" hidden="1" xr:uid="{00000000-0005-0000-0000-000064180000}"/>
    <cellStyle name="40% - Accent4 12" xfId="32925" hidden="1" xr:uid="{00000000-0005-0000-0000-000065180000}"/>
    <cellStyle name="40% - Accent4 12" xfId="32653" hidden="1" xr:uid="{00000000-0005-0000-0000-000066180000}"/>
    <cellStyle name="40% - Accent4 12" xfId="32042" hidden="1" xr:uid="{00000000-0005-0000-0000-000067180000}"/>
    <cellStyle name="40% - Accent4 12" xfId="33250" hidden="1" xr:uid="{00000000-0005-0000-0000-000068180000}"/>
    <cellStyle name="40% - Accent4 12" xfId="33325" hidden="1" xr:uid="{00000000-0005-0000-0000-000069180000}"/>
    <cellStyle name="40% - Accent4 12" xfId="33403" hidden="1" xr:uid="{00000000-0005-0000-0000-00006A180000}"/>
    <cellStyle name="40% - Accent4 12" xfId="33587" hidden="1" xr:uid="{00000000-0005-0000-0000-00006B180000}"/>
    <cellStyle name="40% - Accent4 12" xfId="33662" hidden="1" xr:uid="{00000000-0005-0000-0000-00006C180000}"/>
    <cellStyle name="40% - Accent4 12" xfId="33740" hidden="1" xr:uid="{00000000-0005-0000-0000-00006D180000}"/>
    <cellStyle name="40% - Accent4 12" xfId="33924" hidden="1" xr:uid="{00000000-0005-0000-0000-00006E180000}"/>
    <cellStyle name="40% - Accent4 12" xfId="33999" hidden="1" xr:uid="{00000000-0005-0000-0000-00006F180000}"/>
    <cellStyle name="40% - Accent4 12" xfId="28517" hidden="1" xr:uid="{00000000-0005-0000-0000-000040180000}"/>
    <cellStyle name="40% - Accent4 12" xfId="28592" hidden="1" xr:uid="{00000000-0005-0000-0000-000041180000}"/>
    <cellStyle name="40% - Accent4 12" xfId="28667" hidden="1" xr:uid="{00000000-0005-0000-0000-000042180000}"/>
    <cellStyle name="40% - Accent4 12" xfId="28745" hidden="1" xr:uid="{00000000-0005-0000-0000-000043180000}"/>
    <cellStyle name="40% - Accent4 12" xfId="29331" hidden="1" xr:uid="{00000000-0005-0000-0000-000044180000}"/>
    <cellStyle name="40% - Accent4 12" xfId="29406" hidden="1" xr:uid="{00000000-0005-0000-0000-000045180000}"/>
    <cellStyle name="40% - Accent4 12" xfId="29485" hidden="1" xr:uid="{00000000-0005-0000-0000-000046180000}"/>
    <cellStyle name="40% - Accent4 12" xfId="29560" hidden="1" xr:uid="{00000000-0005-0000-0000-000047180000}"/>
    <cellStyle name="40% - Accent4 12" xfId="29200" hidden="1" xr:uid="{00000000-0005-0000-0000-000048180000}"/>
    <cellStyle name="40% - Accent4 12" xfId="29222" hidden="1" xr:uid="{00000000-0005-0000-0000-000049180000}"/>
    <cellStyle name="40% - Accent4 12" xfId="29926" hidden="1" xr:uid="{00000000-0005-0000-0000-00004A180000}"/>
    <cellStyle name="40% - Accent4 12" xfId="30001" hidden="1" xr:uid="{00000000-0005-0000-0000-00004B180000}"/>
    <cellStyle name="40% - Accent4 12" xfId="30079" hidden="1" xr:uid="{00000000-0005-0000-0000-00004C180000}"/>
    <cellStyle name="40% - Accent4 12" xfId="30133" hidden="1" xr:uid="{00000000-0005-0000-0000-00004D180000}"/>
    <cellStyle name="40% - Accent4 12" xfId="29861" hidden="1" xr:uid="{00000000-0005-0000-0000-00004E180000}"/>
    <cellStyle name="40% - Accent4 12" xfId="29250" hidden="1" xr:uid="{00000000-0005-0000-0000-00004F180000}"/>
    <cellStyle name="40% - Accent4 12" xfId="30458" hidden="1" xr:uid="{00000000-0005-0000-0000-000050180000}"/>
    <cellStyle name="40% - Accent4 12" xfId="30533" hidden="1" xr:uid="{00000000-0005-0000-0000-000051180000}"/>
    <cellStyle name="40% - Accent4 12" xfId="30611" hidden="1" xr:uid="{00000000-0005-0000-0000-000052180000}"/>
    <cellStyle name="40% - Accent4 12" xfId="30795" hidden="1" xr:uid="{00000000-0005-0000-0000-000053180000}"/>
    <cellStyle name="40% - Accent4 12" xfId="30870" hidden="1" xr:uid="{00000000-0005-0000-0000-000054180000}"/>
    <cellStyle name="40% - Accent4 12" xfId="30948" hidden="1" xr:uid="{00000000-0005-0000-0000-000055180000}"/>
    <cellStyle name="40% - Accent4 12" xfId="31132" hidden="1" xr:uid="{00000000-0005-0000-0000-000056180000}"/>
    <cellStyle name="40% - Accent4 12" xfId="31207" hidden="1" xr:uid="{00000000-0005-0000-0000-000057180000}"/>
    <cellStyle name="40% - Accent4 12" xfId="13914" hidden="1" xr:uid="{00000000-0005-0000-0000-000034180000}"/>
    <cellStyle name="40% - Accent4 12" xfId="14672" hidden="1" xr:uid="{00000000-0005-0000-0000-000035180000}"/>
    <cellStyle name="40% - Accent4 12" xfId="12268" hidden="1" xr:uid="{00000000-0005-0000-0000-000036180000}"/>
    <cellStyle name="40% - Accent4 12" xfId="6321" hidden="1" xr:uid="{00000000-0005-0000-0000-000037180000}"/>
    <cellStyle name="40% - Accent4 12" xfId="19335" hidden="1" xr:uid="{00000000-0005-0000-0000-000038180000}"/>
    <cellStyle name="40% - Accent4 12" xfId="19655" hidden="1" xr:uid="{00000000-0005-0000-0000-000039180000}"/>
    <cellStyle name="40% - Accent4 12" xfId="19997" hidden="1" xr:uid="{00000000-0005-0000-0000-00003A180000}"/>
    <cellStyle name="40% - Accent4 12" xfId="22588" hidden="1" xr:uid="{00000000-0005-0000-0000-00003B180000}"/>
    <cellStyle name="40% - Accent4 12" xfId="22908" hidden="1" xr:uid="{00000000-0005-0000-0000-00003C180000}"/>
    <cellStyle name="40% - Accent4 12" xfId="23250" hidden="1" xr:uid="{00000000-0005-0000-0000-00003D180000}"/>
    <cellStyle name="40% - Accent4 12" xfId="25754" hidden="1" xr:uid="{00000000-0005-0000-0000-00003E180000}"/>
    <cellStyle name="40% - Accent4 12" xfId="26074" hidden="1" xr:uid="{00000000-0005-0000-0000-00003F180000}"/>
    <cellStyle name="40% - Accent4 12" xfId="7480" hidden="1" xr:uid="{00000000-0005-0000-0000-00002E180000}"/>
    <cellStyle name="40% - Accent4 12" xfId="8381" hidden="1" xr:uid="{00000000-0005-0000-0000-00002F180000}"/>
    <cellStyle name="40% - Accent4 12" xfId="5987" hidden="1" xr:uid="{00000000-0005-0000-0000-000030180000}"/>
    <cellStyle name="40% - Accent4 12" xfId="6174" hidden="1" xr:uid="{00000000-0005-0000-0000-000031180000}"/>
    <cellStyle name="40% - Accent4 12" xfId="13252" hidden="1" xr:uid="{00000000-0005-0000-0000-000032180000}"/>
    <cellStyle name="40% - Accent4 12" xfId="13572" hidden="1" xr:uid="{00000000-0005-0000-0000-000033180000}"/>
    <cellStyle name="40% - Accent4 12" xfId="1585" hidden="1" xr:uid="{00000000-0005-0000-0000-00002B180000}"/>
    <cellStyle name="40% - Accent4 12" xfId="6813" hidden="1" xr:uid="{00000000-0005-0000-0000-00002C180000}"/>
    <cellStyle name="40% - Accent4 12" xfId="7134" hidden="1" xr:uid="{00000000-0005-0000-0000-00002D180000}"/>
    <cellStyle name="40% - Accent4 12" xfId="923" hidden="1" xr:uid="{00000000-0005-0000-0000-000029180000}"/>
    <cellStyle name="40% - Accent4 12" xfId="1243" hidden="1" xr:uid="{00000000-0005-0000-0000-00002A180000}"/>
    <cellStyle name="40% - Accent4 12" xfId="598" hidden="1" xr:uid="{00000000-0005-0000-0000-000028180000}"/>
    <cellStyle name="40% - Accent4 13" xfId="30162" hidden="1" xr:uid="{00000000-0005-0000-0000-00007C180000}"/>
    <cellStyle name="40% - Accent4 13" xfId="30310" hidden="1" xr:uid="{00000000-0005-0000-0000-00007D180000}"/>
    <cellStyle name="40% - Accent4 13" xfId="30648" hidden="1" xr:uid="{00000000-0005-0000-0000-00007E180000}"/>
    <cellStyle name="40% - Accent4 13" xfId="30985" hidden="1" xr:uid="{00000000-0005-0000-0000-00007F180000}"/>
    <cellStyle name="40% - Accent4 13" xfId="31550" hidden="1" xr:uid="{00000000-0005-0000-0000-000080180000}"/>
    <cellStyle name="40% - Accent4 13" xfId="31665" hidden="1" xr:uid="{00000000-0005-0000-0000-000081180000}"/>
    <cellStyle name="40% - Accent4 13" xfId="32388" hidden="1" xr:uid="{00000000-0005-0000-0000-000082180000}"/>
    <cellStyle name="40% - Accent4 13" xfId="32561" hidden="1" xr:uid="{00000000-0005-0000-0000-000083180000}"/>
    <cellStyle name="40% - Accent4 13" xfId="32954" hidden="1" xr:uid="{00000000-0005-0000-0000-000084180000}"/>
    <cellStyle name="40% - Accent4 13" xfId="33102" hidden="1" xr:uid="{00000000-0005-0000-0000-000085180000}"/>
    <cellStyle name="40% - Accent4 13" xfId="33440" hidden="1" xr:uid="{00000000-0005-0000-0000-000086180000}"/>
    <cellStyle name="40% - Accent4 13" xfId="33777" hidden="1" xr:uid="{00000000-0005-0000-0000-000087180000}"/>
    <cellStyle name="40% - Accent4 13" xfId="21400" hidden="1" xr:uid="{00000000-0005-0000-0000-000076180000}"/>
    <cellStyle name="40% - Accent4 13" xfId="24584" hidden="1" xr:uid="{00000000-0005-0000-0000-000077180000}"/>
    <cellStyle name="40% - Accent4 13" xfId="28758" hidden="1" xr:uid="{00000000-0005-0000-0000-000078180000}"/>
    <cellStyle name="40% - Accent4 13" xfId="28873" hidden="1" xr:uid="{00000000-0005-0000-0000-000079180000}"/>
    <cellStyle name="40% - Accent4 13" xfId="29596" hidden="1" xr:uid="{00000000-0005-0000-0000-00007A180000}"/>
    <cellStyle name="40% - Accent4 13" xfId="29769" hidden="1" xr:uid="{00000000-0005-0000-0000-00007B180000}"/>
    <cellStyle name="40% - Accent4 13" xfId="12025" hidden="1" xr:uid="{00000000-0005-0000-0000-000073180000}"/>
    <cellStyle name="40% - Accent4 13" xfId="15763" hidden="1" xr:uid="{00000000-0005-0000-0000-000074180000}"/>
    <cellStyle name="40% - Accent4 13" xfId="18131" hidden="1" xr:uid="{00000000-0005-0000-0000-000075180000}"/>
    <cellStyle name="40% - Accent4 13" xfId="2886" hidden="1" xr:uid="{00000000-0005-0000-0000-000071180000}"/>
    <cellStyle name="40% - Accent4 13" xfId="9512" hidden="1" xr:uid="{00000000-0005-0000-0000-000072180000}"/>
    <cellStyle name="40% - Accent4 13" xfId="1620" hidden="1" xr:uid="{00000000-0005-0000-0000-000070180000}"/>
    <cellStyle name="40% - Accent4 3 2 3 2" xfId="30247" hidden="1" xr:uid="{00000000-0005-0000-0000-000094180000}"/>
    <cellStyle name="40% - Accent4 3 2 3 2" xfId="30395" hidden="1" xr:uid="{00000000-0005-0000-0000-000095180000}"/>
    <cellStyle name="40% - Accent4 3 2 3 2" xfId="30733" hidden="1" xr:uid="{00000000-0005-0000-0000-000096180000}"/>
    <cellStyle name="40% - Accent4 3 2 3 2" xfId="31070" hidden="1" xr:uid="{00000000-0005-0000-0000-000097180000}"/>
    <cellStyle name="40% - Accent4 3 2 3 2" xfId="31635" hidden="1" xr:uid="{00000000-0005-0000-0000-000098180000}"/>
    <cellStyle name="40% - Accent4 3 2 3 2" xfId="31750" hidden="1" xr:uid="{00000000-0005-0000-0000-000099180000}"/>
    <cellStyle name="40% - Accent4 3 2 3 2" xfId="32473" hidden="1" xr:uid="{00000000-0005-0000-0000-00009A180000}"/>
    <cellStyle name="40% - Accent4 3 2 3 2" xfId="32646" hidden="1" xr:uid="{00000000-0005-0000-0000-00009B180000}"/>
    <cellStyle name="40% - Accent4 3 2 3 2" xfId="33039" hidden="1" xr:uid="{00000000-0005-0000-0000-00009C180000}"/>
    <cellStyle name="40% - Accent4 3 2 3 2" xfId="33187" hidden="1" xr:uid="{00000000-0005-0000-0000-00009D180000}"/>
    <cellStyle name="40% - Accent4 3 2 3 2" xfId="33525" hidden="1" xr:uid="{00000000-0005-0000-0000-00009E180000}"/>
    <cellStyle name="40% - Accent4 3 2 3 2" xfId="33862" hidden="1" xr:uid="{00000000-0005-0000-0000-00009F180000}"/>
    <cellStyle name="40% - Accent4 3 2 3 2" xfId="21490" hidden="1" xr:uid="{00000000-0005-0000-0000-00008E180000}"/>
    <cellStyle name="40% - Accent4 3 2 3 2" xfId="24674" hidden="1" xr:uid="{00000000-0005-0000-0000-00008F180000}"/>
    <cellStyle name="40% - Accent4 3 2 3 2" xfId="28843" hidden="1" xr:uid="{00000000-0005-0000-0000-000090180000}"/>
    <cellStyle name="40% - Accent4 3 2 3 2" xfId="28958" hidden="1" xr:uid="{00000000-0005-0000-0000-000091180000}"/>
    <cellStyle name="40% - Accent4 3 2 3 2" xfId="29681" hidden="1" xr:uid="{00000000-0005-0000-0000-000092180000}"/>
    <cellStyle name="40% - Accent4 3 2 3 2" xfId="29854" hidden="1" xr:uid="{00000000-0005-0000-0000-000093180000}"/>
    <cellStyle name="40% - Accent4 3 2 3 2" xfId="12115" hidden="1" xr:uid="{00000000-0005-0000-0000-00008B180000}"/>
    <cellStyle name="40% - Accent4 3 2 3 2" xfId="15853" hidden="1" xr:uid="{00000000-0005-0000-0000-00008C180000}"/>
    <cellStyle name="40% - Accent4 3 2 3 2" xfId="18221" hidden="1" xr:uid="{00000000-0005-0000-0000-00008D180000}"/>
    <cellStyle name="40% - Accent4 3 2 3 2" xfId="2976" hidden="1" xr:uid="{00000000-0005-0000-0000-000089180000}"/>
    <cellStyle name="40% - Accent4 3 2 3 2" xfId="9602" hidden="1" xr:uid="{00000000-0005-0000-0000-00008A180000}"/>
    <cellStyle name="40% - Accent4 3 2 3 2" xfId="1710" hidden="1" xr:uid="{00000000-0005-0000-0000-000088180000}"/>
    <cellStyle name="40% - Accent4 3 2 4 2" xfId="30216" hidden="1" xr:uid="{00000000-0005-0000-0000-0000AC180000}"/>
    <cellStyle name="40% - Accent4 3 2 4 2" xfId="30364" hidden="1" xr:uid="{00000000-0005-0000-0000-0000AD180000}"/>
    <cellStyle name="40% - Accent4 3 2 4 2" xfId="30702" hidden="1" xr:uid="{00000000-0005-0000-0000-0000AE180000}"/>
    <cellStyle name="40% - Accent4 3 2 4 2" xfId="31039" hidden="1" xr:uid="{00000000-0005-0000-0000-0000AF180000}"/>
    <cellStyle name="40% - Accent4 3 2 4 2" xfId="31604" hidden="1" xr:uid="{00000000-0005-0000-0000-0000B0180000}"/>
    <cellStyle name="40% - Accent4 3 2 4 2" xfId="31719" hidden="1" xr:uid="{00000000-0005-0000-0000-0000B1180000}"/>
    <cellStyle name="40% - Accent4 3 2 4 2" xfId="32442" hidden="1" xr:uid="{00000000-0005-0000-0000-0000B2180000}"/>
    <cellStyle name="40% - Accent4 3 2 4 2" xfId="32615" hidden="1" xr:uid="{00000000-0005-0000-0000-0000B3180000}"/>
    <cellStyle name="40% - Accent4 3 2 4 2" xfId="33008" hidden="1" xr:uid="{00000000-0005-0000-0000-0000B4180000}"/>
    <cellStyle name="40% - Accent4 3 2 4 2" xfId="33156" hidden="1" xr:uid="{00000000-0005-0000-0000-0000B5180000}"/>
    <cellStyle name="40% - Accent4 3 2 4 2" xfId="33494" hidden="1" xr:uid="{00000000-0005-0000-0000-0000B6180000}"/>
    <cellStyle name="40% - Accent4 3 2 4 2" xfId="33831" hidden="1" xr:uid="{00000000-0005-0000-0000-0000B7180000}"/>
    <cellStyle name="40% - Accent4 3 2 4 2" xfId="21459" hidden="1" xr:uid="{00000000-0005-0000-0000-0000A6180000}"/>
    <cellStyle name="40% - Accent4 3 2 4 2" xfId="24643" hidden="1" xr:uid="{00000000-0005-0000-0000-0000A7180000}"/>
    <cellStyle name="40% - Accent4 3 2 4 2" xfId="28812" hidden="1" xr:uid="{00000000-0005-0000-0000-0000A8180000}"/>
    <cellStyle name="40% - Accent4 3 2 4 2" xfId="28927" hidden="1" xr:uid="{00000000-0005-0000-0000-0000A9180000}"/>
    <cellStyle name="40% - Accent4 3 2 4 2" xfId="29650" hidden="1" xr:uid="{00000000-0005-0000-0000-0000AA180000}"/>
    <cellStyle name="40% - Accent4 3 2 4 2" xfId="29823" hidden="1" xr:uid="{00000000-0005-0000-0000-0000AB180000}"/>
    <cellStyle name="40% - Accent4 3 2 4 2" xfId="12084" hidden="1" xr:uid="{00000000-0005-0000-0000-0000A3180000}"/>
    <cellStyle name="40% - Accent4 3 2 4 2" xfId="15822" hidden="1" xr:uid="{00000000-0005-0000-0000-0000A4180000}"/>
    <cellStyle name="40% - Accent4 3 2 4 2" xfId="18190" hidden="1" xr:uid="{00000000-0005-0000-0000-0000A5180000}"/>
    <cellStyle name="40% - Accent4 3 2 4 2" xfId="2945" hidden="1" xr:uid="{00000000-0005-0000-0000-0000A1180000}"/>
    <cellStyle name="40% - Accent4 3 2 4 2" xfId="9571" hidden="1" xr:uid="{00000000-0005-0000-0000-0000A2180000}"/>
    <cellStyle name="40% - Accent4 3 2 4 2" xfId="1679" hidden="1" xr:uid="{00000000-0005-0000-0000-0000A0180000}"/>
    <cellStyle name="40% - Accent4 3 3 3 2" xfId="30215" hidden="1" xr:uid="{00000000-0005-0000-0000-0000C4180000}"/>
    <cellStyle name="40% - Accent4 3 3 3 2" xfId="30363" hidden="1" xr:uid="{00000000-0005-0000-0000-0000C5180000}"/>
    <cellStyle name="40% - Accent4 3 3 3 2" xfId="30701" hidden="1" xr:uid="{00000000-0005-0000-0000-0000C6180000}"/>
    <cellStyle name="40% - Accent4 3 3 3 2" xfId="31038" hidden="1" xr:uid="{00000000-0005-0000-0000-0000C7180000}"/>
    <cellStyle name="40% - Accent4 3 3 3 2" xfId="31603" hidden="1" xr:uid="{00000000-0005-0000-0000-0000C8180000}"/>
    <cellStyle name="40% - Accent4 3 3 3 2" xfId="31718" hidden="1" xr:uid="{00000000-0005-0000-0000-0000C9180000}"/>
    <cellStyle name="40% - Accent4 3 3 3 2" xfId="32441" hidden="1" xr:uid="{00000000-0005-0000-0000-0000CA180000}"/>
    <cellStyle name="40% - Accent4 3 3 3 2" xfId="32614" hidden="1" xr:uid="{00000000-0005-0000-0000-0000CB180000}"/>
    <cellStyle name="40% - Accent4 3 3 3 2" xfId="33007" hidden="1" xr:uid="{00000000-0005-0000-0000-0000CC180000}"/>
    <cellStyle name="40% - Accent4 3 3 3 2" xfId="33155" hidden="1" xr:uid="{00000000-0005-0000-0000-0000CD180000}"/>
    <cellStyle name="40% - Accent4 3 3 3 2" xfId="33493" hidden="1" xr:uid="{00000000-0005-0000-0000-0000CE180000}"/>
    <cellStyle name="40% - Accent4 3 3 3 2" xfId="33830" hidden="1" xr:uid="{00000000-0005-0000-0000-0000CF180000}"/>
    <cellStyle name="40% - Accent4 3 3 3 2" xfId="21458" hidden="1" xr:uid="{00000000-0005-0000-0000-0000BE180000}"/>
    <cellStyle name="40% - Accent4 3 3 3 2" xfId="24642" hidden="1" xr:uid="{00000000-0005-0000-0000-0000BF180000}"/>
    <cellStyle name="40% - Accent4 3 3 3 2" xfId="28811" hidden="1" xr:uid="{00000000-0005-0000-0000-0000C0180000}"/>
    <cellStyle name="40% - Accent4 3 3 3 2" xfId="28926" hidden="1" xr:uid="{00000000-0005-0000-0000-0000C1180000}"/>
    <cellStyle name="40% - Accent4 3 3 3 2" xfId="29649" hidden="1" xr:uid="{00000000-0005-0000-0000-0000C2180000}"/>
    <cellStyle name="40% - Accent4 3 3 3 2" xfId="29822" hidden="1" xr:uid="{00000000-0005-0000-0000-0000C3180000}"/>
    <cellStyle name="40% - Accent4 3 3 3 2" xfId="12083" hidden="1" xr:uid="{00000000-0005-0000-0000-0000BB180000}"/>
    <cellStyle name="40% - Accent4 3 3 3 2" xfId="15821" hidden="1" xr:uid="{00000000-0005-0000-0000-0000BC180000}"/>
    <cellStyle name="40% - Accent4 3 3 3 2" xfId="18189" hidden="1" xr:uid="{00000000-0005-0000-0000-0000BD180000}"/>
    <cellStyle name="40% - Accent4 3 3 3 2" xfId="2944" hidden="1" xr:uid="{00000000-0005-0000-0000-0000B9180000}"/>
    <cellStyle name="40% - Accent4 3 3 3 2" xfId="9570" hidden="1" xr:uid="{00000000-0005-0000-0000-0000BA180000}"/>
    <cellStyle name="40% - Accent4 3 3 3 2" xfId="1678" hidden="1" xr:uid="{00000000-0005-0000-0000-0000B8180000}"/>
    <cellStyle name="40% - Accent4 4 2 3 2" xfId="30248" hidden="1" xr:uid="{00000000-0005-0000-0000-0000DC180000}"/>
    <cellStyle name="40% - Accent4 4 2 3 2" xfId="30396" hidden="1" xr:uid="{00000000-0005-0000-0000-0000DD180000}"/>
    <cellStyle name="40% - Accent4 4 2 3 2" xfId="30734" hidden="1" xr:uid="{00000000-0005-0000-0000-0000DE180000}"/>
    <cellStyle name="40% - Accent4 4 2 3 2" xfId="31071" hidden="1" xr:uid="{00000000-0005-0000-0000-0000DF180000}"/>
    <cellStyle name="40% - Accent4 4 2 3 2" xfId="31636" hidden="1" xr:uid="{00000000-0005-0000-0000-0000E0180000}"/>
    <cellStyle name="40% - Accent4 4 2 3 2" xfId="31751" hidden="1" xr:uid="{00000000-0005-0000-0000-0000E1180000}"/>
    <cellStyle name="40% - Accent4 4 2 3 2" xfId="32474" hidden="1" xr:uid="{00000000-0005-0000-0000-0000E2180000}"/>
    <cellStyle name="40% - Accent4 4 2 3 2" xfId="32647" hidden="1" xr:uid="{00000000-0005-0000-0000-0000E3180000}"/>
    <cellStyle name="40% - Accent4 4 2 3 2" xfId="33040" hidden="1" xr:uid="{00000000-0005-0000-0000-0000E4180000}"/>
    <cellStyle name="40% - Accent4 4 2 3 2" xfId="33188" hidden="1" xr:uid="{00000000-0005-0000-0000-0000E5180000}"/>
    <cellStyle name="40% - Accent4 4 2 3 2" xfId="33526" hidden="1" xr:uid="{00000000-0005-0000-0000-0000E6180000}"/>
    <cellStyle name="40% - Accent4 4 2 3 2" xfId="33863" hidden="1" xr:uid="{00000000-0005-0000-0000-0000E7180000}"/>
    <cellStyle name="40% - Accent4 4 2 3 2" xfId="21491" hidden="1" xr:uid="{00000000-0005-0000-0000-0000D6180000}"/>
    <cellStyle name="40% - Accent4 4 2 3 2" xfId="24675" hidden="1" xr:uid="{00000000-0005-0000-0000-0000D7180000}"/>
    <cellStyle name="40% - Accent4 4 2 3 2" xfId="28844" hidden="1" xr:uid="{00000000-0005-0000-0000-0000D8180000}"/>
    <cellStyle name="40% - Accent4 4 2 3 2" xfId="28959" hidden="1" xr:uid="{00000000-0005-0000-0000-0000D9180000}"/>
    <cellStyle name="40% - Accent4 4 2 3 2" xfId="29682" hidden="1" xr:uid="{00000000-0005-0000-0000-0000DA180000}"/>
    <cellStyle name="40% - Accent4 4 2 3 2" xfId="29855" hidden="1" xr:uid="{00000000-0005-0000-0000-0000DB180000}"/>
    <cellStyle name="40% - Accent4 4 2 3 2" xfId="12116" hidden="1" xr:uid="{00000000-0005-0000-0000-0000D3180000}"/>
    <cellStyle name="40% - Accent4 4 2 3 2" xfId="15854" hidden="1" xr:uid="{00000000-0005-0000-0000-0000D4180000}"/>
    <cellStyle name="40% - Accent4 4 2 3 2" xfId="18222" hidden="1" xr:uid="{00000000-0005-0000-0000-0000D5180000}"/>
    <cellStyle name="40% - Accent4 4 2 3 2" xfId="2977" hidden="1" xr:uid="{00000000-0005-0000-0000-0000D1180000}"/>
    <cellStyle name="40% - Accent4 4 2 3 2" xfId="9603" hidden="1" xr:uid="{00000000-0005-0000-0000-0000D2180000}"/>
    <cellStyle name="40% - Accent4 4 2 3 2" xfId="1711" hidden="1" xr:uid="{00000000-0005-0000-0000-0000D0180000}"/>
    <cellStyle name="40% - Accent4 4 2 4 2" xfId="30218" hidden="1" xr:uid="{00000000-0005-0000-0000-0000F4180000}"/>
    <cellStyle name="40% - Accent4 4 2 4 2" xfId="30366" hidden="1" xr:uid="{00000000-0005-0000-0000-0000F5180000}"/>
    <cellStyle name="40% - Accent4 4 2 4 2" xfId="30704" hidden="1" xr:uid="{00000000-0005-0000-0000-0000F6180000}"/>
    <cellStyle name="40% - Accent4 4 2 4 2" xfId="31041" hidden="1" xr:uid="{00000000-0005-0000-0000-0000F7180000}"/>
    <cellStyle name="40% - Accent4 4 2 4 2" xfId="31606" hidden="1" xr:uid="{00000000-0005-0000-0000-0000F8180000}"/>
    <cellStyle name="40% - Accent4 4 2 4 2" xfId="31721" hidden="1" xr:uid="{00000000-0005-0000-0000-0000F9180000}"/>
    <cellStyle name="40% - Accent4 4 2 4 2" xfId="32444" hidden="1" xr:uid="{00000000-0005-0000-0000-0000FA180000}"/>
    <cellStyle name="40% - Accent4 4 2 4 2" xfId="32617" hidden="1" xr:uid="{00000000-0005-0000-0000-0000FB180000}"/>
    <cellStyle name="40% - Accent4 4 2 4 2" xfId="33010" hidden="1" xr:uid="{00000000-0005-0000-0000-0000FC180000}"/>
    <cellStyle name="40% - Accent4 4 2 4 2" xfId="33158" hidden="1" xr:uid="{00000000-0005-0000-0000-0000FD180000}"/>
    <cellStyle name="40% - Accent4 4 2 4 2" xfId="33496" hidden="1" xr:uid="{00000000-0005-0000-0000-0000FE180000}"/>
    <cellStyle name="40% - Accent4 4 2 4 2" xfId="33833" hidden="1" xr:uid="{00000000-0005-0000-0000-0000FF180000}"/>
    <cellStyle name="40% - Accent4 4 2 4 2" xfId="21461" hidden="1" xr:uid="{00000000-0005-0000-0000-0000EE180000}"/>
    <cellStyle name="40% - Accent4 4 2 4 2" xfId="24645" hidden="1" xr:uid="{00000000-0005-0000-0000-0000EF180000}"/>
    <cellStyle name="40% - Accent4 4 2 4 2" xfId="28814" hidden="1" xr:uid="{00000000-0005-0000-0000-0000F0180000}"/>
    <cellStyle name="40% - Accent4 4 2 4 2" xfId="28929" hidden="1" xr:uid="{00000000-0005-0000-0000-0000F1180000}"/>
    <cellStyle name="40% - Accent4 4 2 4 2" xfId="29652" hidden="1" xr:uid="{00000000-0005-0000-0000-0000F2180000}"/>
    <cellStyle name="40% - Accent4 4 2 4 2" xfId="29825" hidden="1" xr:uid="{00000000-0005-0000-0000-0000F3180000}"/>
    <cellStyle name="40% - Accent4 4 2 4 2" xfId="12086" hidden="1" xr:uid="{00000000-0005-0000-0000-0000EB180000}"/>
    <cellStyle name="40% - Accent4 4 2 4 2" xfId="15824" hidden="1" xr:uid="{00000000-0005-0000-0000-0000EC180000}"/>
    <cellStyle name="40% - Accent4 4 2 4 2" xfId="18192" hidden="1" xr:uid="{00000000-0005-0000-0000-0000ED180000}"/>
    <cellStyle name="40% - Accent4 4 2 4 2" xfId="2947" hidden="1" xr:uid="{00000000-0005-0000-0000-0000E9180000}"/>
    <cellStyle name="40% - Accent4 4 2 4 2" xfId="9573" hidden="1" xr:uid="{00000000-0005-0000-0000-0000EA180000}"/>
    <cellStyle name="40% - Accent4 4 2 4 2" xfId="1681" hidden="1" xr:uid="{00000000-0005-0000-0000-0000E8180000}"/>
    <cellStyle name="40% - Accent4 4 3 3 2" xfId="30217" hidden="1" xr:uid="{00000000-0005-0000-0000-00000C190000}"/>
    <cellStyle name="40% - Accent4 4 3 3 2" xfId="30365" hidden="1" xr:uid="{00000000-0005-0000-0000-00000D190000}"/>
    <cellStyle name="40% - Accent4 4 3 3 2" xfId="30703" hidden="1" xr:uid="{00000000-0005-0000-0000-00000E190000}"/>
    <cellStyle name="40% - Accent4 4 3 3 2" xfId="31040" hidden="1" xr:uid="{00000000-0005-0000-0000-00000F190000}"/>
    <cellStyle name="40% - Accent4 4 3 3 2" xfId="31605" hidden="1" xr:uid="{00000000-0005-0000-0000-000010190000}"/>
    <cellStyle name="40% - Accent4 4 3 3 2" xfId="31720" hidden="1" xr:uid="{00000000-0005-0000-0000-000011190000}"/>
    <cellStyle name="40% - Accent4 4 3 3 2" xfId="32443" hidden="1" xr:uid="{00000000-0005-0000-0000-000012190000}"/>
    <cellStyle name="40% - Accent4 4 3 3 2" xfId="32616" hidden="1" xr:uid="{00000000-0005-0000-0000-000013190000}"/>
    <cellStyle name="40% - Accent4 4 3 3 2" xfId="33009" hidden="1" xr:uid="{00000000-0005-0000-0000-000014190000}"/>
    <cellStyle name="40% - Accent4 4 3 3 2" xfId="33157" hidden="1" xr:uid="{00000000-0005-0000-0000-000015190000}"/>
    <cellStyle name="40% - Accent4 4 3 3 2" xfId="33495" hidden="1" xr:uid="{00000000-0005-0000-0000-000016190000}"/>
    <cellStyle name="40% - Accent4 4 3 3 2" xfId="33832" hidden="1" xr:uid="{00000000-0005-0000-0000-000017190000}"/>
    <cellStyle name="40% - Accent4 4 3 3 2" xfId="21460" hidden="1" xr:uid="{00000000-0005-0000-0000-000006190000}"/>
    <cellStyle name="40% - Accent4 4 3 3 2" xfId="24644" hidden="1" xr:uid="{00000000-0005-0000-0000-000007190000}"/>
    <cellStyle name="40% - Accent4 4 3 3 2" xfId="28813" hidden="1" xr:uid="{00000000-0005-0000-0000-000008190000}"/>
    <cellStyle name="40% - Accent4 4 3 3 2" xfId="28928" hidden="1" xr:uid="{00000000-0005-0000-0000-000009190000}"/>
    <cellStyle name="40% - Accent4 4 3 3 2" xfId="29651" hidden="1" xr:uid="{00000000-0005-0000-0000-00000A190000}"/>
    <cellStyle name="40% - Accent4 4 3 3 2" xfId="29824" hidden="1" xr:uid="{00000000-0005-0000-0000-00000B190000}"/>
    <cellStyle name="40% - Accent4 4 3 3 2" xfId="12085" hidden="1" xr:uid="{00000000-0005-0000-0000-000003190000}"/>
    <cellStyle name="40% - Accent4 4 3 3 2" xfId="15823" hidden="1" xr:uid="{00000000-0005-0000-0000-000004190000}"/>
    <cellStyle name="40% - Accent4 4 3 3 2" xfId="18191" hidden="1" xr:uid="{00000000-0005-0000-0000-000005190000}"/>
    <cellStyle name="40% - Accent4 4 3 3 2" xfId="2946" hidden="1" xr:uid="{00000000-0005-0000-0000-000001190000}"/>
    <cellStyle name="40% - Accent4 4 3 3 2" xfId="9572" hidden="1" xr:uid="{00000000-0005-0000-0000-000002190000}"/>
    <cellStyle name="40% - Accent4 4 3 3 2" xfId="1680" hidden="1" xr:uid="{00000000-0005-0000-0000-000000190000}"/>
    <cellStyle name="40% - Accent4 5 2" xfId="30176" hidden="1" xr:uid="{00000000-0005-0000-0000-000024190000}"/>
    <cellStyle name="40% - Accent4 5 2" xfId="30324" hidden="1" xr:uid="{00000000-0005-0000-0000-000025190000}"/>
    <cellStyle name="40% - Accent4 5 2" xfId="30662" hidden="1" xr:uid="{00000000-0005-0000-0000-000026190000}"/>
    <cellStyle name="40% - Accent4 5 2" xfId="30999" hidden="1" xr:uid="{00000000-0005-0000-0000-000027190000}"/>
    <cellStyle name="40% - Accent4 5 2" xfId="31564" hidden="1" xr:uid="{00000000-0005-0000-0000-000028190000}"/>
    <cellStyle name="40% - Accent4 5 2" xfId="31679" hidden="1" xr:uid="{00000000-0005-0000-0000-000029190000}"/>
    <cellStyle name="40% - Accent4 5 2" xfId="32402" hidden="1" xr:uid="{00000000-0005-0000-0000-00002A190000}"/>
    <cellStyle name="40% - Accent4 5 2" xfId="32575" hidden="1" xr:uid="{00000000-0005-0000-0000-00002B190000}"/>
    <cellStyle name="40% - Accent4 5 2" xfId="32968" hidden="1" xr:uid="{00000000-0005-0000-0000-00002C190000}"/>
    <cellStyle name="40% - Accent4 5 2" xfId="33116" hidden="1" xr:uid="{00000000-0005-0000-0000-00002D190000}"/>
    <cellStyle name="40% - Accent4 5 2" xfId="33454" hidden="1" xr:uid="{00000000-0005-0000-0000-00002E190000}"/>
    <cellStyle name="40% - Accent4 5 2" xfId="33791" hidden="1" xr:uid="{00000000-0005-0000-0000-00002F190000}"/>
    <cellStyle name="40% - Accent4 5 2" xfId="21419" hidden="1" xr:uid="{00000000-0005-0000-0000-00001E190000}"/>
    <cellStyle name="40% - Accent4 5 2" xfId="24603" hidden="1" xr:uid="{00000000-0005-0000-0000-00001F190000}"/>
    <cellStyle name="40% - Accent4 5 2" xfId="28772" hidden="1" xr:uid="{00000000-0005-0000-0000-000020190000}"/>
    <cellStyle name="40% - Accent4 5 2" xfId="28887" hidden="1" xr:uid="{00000000-0005-0000-0000-000021190000}"/>
    <cellStyle name="40% - Accent4 5 2" xfId="29610" hidden="1" xr:uid="{00000000-0005-0000-0000-000022190000}"/>
    <cellStyle name="40% - Accent4 5 2" xfId="29783" hidden="1" xr:uid="{00000000-0005-0000-0000-000023190000}"/>
    <cellStyle name="40% - Accent4 5 2" xfId="12044" hidden="1" xr:uid="{00000000-0005-0000-0000-00001B190000}"/>
    <cellStyle name="40% - Accent4 5 2" xfId="15782" hidden="1" xr:uid="{00000000-0005-0000-0000-00001C190000}"/>
    <cellStyle name="40% - Accent4 5 2" xfId="18150" hidden="1" xr:uid="{00000000-0005-0000-0000-00001D190000}"/>
    <cellStyle name="40% - Accent4 5 2" xfId="2905" hidden="1" xr:uid="{00000000-0005-0000-0000-000019190000}"/>
    <cellStyle name="40% - Accent4 5 2" xfId="9531" hidden="1" xr:uid="{00000000-0005-0000-0000-00001A190000}"/>
    <cellStyle name="40% - Accent4 5 2" xfId="1639" hidden="1" xr:uid="{00000000-0005-0000-0000-000018190000}"/>
    <cellStyle name="40% - Accent4 7" xfId="30112" hidden="1" xr:uid="{00000000-0005-0000-0000-00005B190000}"/>
    <cellStyle name="40% - Accent4 7" xfId="31487" hidden="1" xr:uid="{00000000-0005-0000-0000-000063190000}"/>
    <cellStyle name="40% - Accent4 7" xfId="32071" hidden="1" xr:uid="{00000000-0005-0000-0000-000064190000}"/>
    <cellStyle name="40% - Accent4 7" xfId="32148" hidden="1" xr:uid="{00000000-0005-0000-0000-000065190000}"/>
    <cellStyle name="40% - Accent4 7" xfId="32227" hidden="1" xr:uid="{00000000-0005-0000-0000-000066190000}"/>
    <cellStyle name="40% - Accent4 7" xfId="29127" hidden="1" xr:uid="{00000000-0005-0000-0000-00004F190000}"/>
    <cellStyle name="40% - Accent4 7" xfId="31929" hidden="1" xr:uid="{00000000-0005-0000-0000-000069190000}"/>
    <cellStyle name="40% - Accent4 7" xfId="31332" hidden="1" xr:uid="{00000000-0005-0000-0000-000061190000}"/>
    <cellStyle name="40% - Accent4 7" xfId="25922" hidden="1" xr:uid="{00000000-0005-0000-0000-000047190000}"/>
    <cellStyle name="40% - Accent4 7" xfId="28449" hidden="1" xr:uid="{00000000-0005-0000-0000-000048190000}"/>
    <cellStyle name="40% - Accent4 7" xfId="31965" hidden="1" xr:uid="{00000000-0005-0000-0000-00006D190000}"/>
    <cellStyle name="40% - Accent4 7" xfId="32522" hidden="1" xr:uid="{00000000-0005-0000-0000-000076190000}"/>
    <cellStyle name="40% - Accent4 7" xfId="8202" hidden="1" xr:uid="{00000000-0005-0000-0000-000038190000}"/>
    <cellStyle name="40% - Accent4 7" xfId="5478" hidden="1" xr:uid="{00000000-0005-0000-0000-000039190000}"/>
    <cellStyle name="40% - Accent4 7" xfId="33275" hidden="1" xr:uid="{00000000-0005-0000-0000-000071190000}"/>
    <cellStyle name="40% - Accent4 7" xfId="31919" hidden="1" xr:uid="{00000000-0005-0000-0000-000067190000}"/>
    <cellStyle name="40% - Accent4 7" xfId="33353" hidden="1" xr:uid="{00000000-0005-0000-0000-000072190000}"/>
    <cellStyle name="40% - Accent4 7" xfId="32904" hidden="1" xr:uid="{00000000-0005-0000-0000-000073190000}"/>
    <cellStyle name="40% - Accent4 7" xfId="33612" hidden="1" xr:uid="{00000000-0005-0000-0000-000074190000}"/>
    <cellStyle name="40% - Accent4 7" xfId="33690" hidden="1" xr:uid="{00000000-0005-0000-0000-000075190000}"/>
    <cellStyle name="40% - Accent4 7" xfId="29173" hidden="1" xr:uid="{00000000-0005-0000-0000-000055190000}"/>
    <cellStyle name="40% - Accent4 7" xfId="28540" hidden="1" xr:uid="{00000000-0005-0000-0000-000049190000}"/>
    <cellStyle name="40% - Accent4 7" xfId="31850" hidden="1" xr:uid="{00000000-0005-0000-0000-000070190000}"/>
    <cellStyle name="40% - Accent4 7" xfId="29356" hidden="1" xr:uid="{00000000-0005-0000-0000-00004D190000}"/>
    <cellStyle name="40% - Accent4 7" xfId="29435" hidden="1" xr:uid="{00000000-0005-0000-0000-00004E190000}"/>
    <cellStyle name="40% - Accent4 7" xfId="4494" hidden="1" xr:uid="{00000000-0005-0000-0000-00003A190000}"/>
    <cellStyle name="40% - Accent4 7" xfId="29544" hidden="1" xr:uid="{00000000-0005-0000-0000-000050190000}"/>
    <cellStyle name="40% - Accent4 7" xfId="29137" hidden="1" xr:uid="{00000000-0005-0000-0000-000051190000}"/>
    <cellStyle name="40% - Accent4 7" xfId="32821" hidden="1" xr:uid="{00000000-0005-0000-0000-00006C190000}"/>
    <cellStyle name="40% - Accent4 7" xfId="29951" hidden="1" xr:uid="{00000000-0005-0000-0000-000053190000}"/>
    <cellStyle name="40% - Accent4 7" xfId="30029" hidden="1" xr:uid="{00000000-0005-0000-0000-000054190000}"/>
    <cellStyle name="40% - Accent4 7" xfId="7327" hidden="1" xr:uid="{00000000-0005-0000-0000-000036190000}"/>
    <cellStyle name="40% - Accent4 7" xfId="30124" hidden="1" xr:uid="{00000000-0005-0000-0000-000056190000}"/>
    <cellStyle name="40% - Accent4 7" xfId="29709" hidden="1" xr:uid="{00000000-0005-0000-0000-000057190000}"/>
    <cellStyle name="40% - Accent4 7" xfId="32336" hidden="1" xr:uid="{00000000-0005-0000-0000-000068190000}"/>
    <cellStyle name="40% - Accent4 7" xfId="30483" hidden="1" xr:uid="{00000000-0005-0000-0000-000059190000}"/>
    <cellStyle name="40% - Accent4 7" xfId="30561" hidden="1" xr:uid="{00000000-0005-0000-0000-00005A190000}"/>
    <cellStyle name="40% - Accent4 7" xfId="23098" hidden="1" xr:uid="{00000000-0005-0000-0000-000045190000}"/>
    <cellStyle name="40% - Accent4 7" xfId="30820" hidden="1" xr:uid="{00000000-0005-0000-0000-00005C190000}"/>
    <cellStyle name="40% - Accent4 7" xfId="30898" hidden="1" xr:uid="{00000000-0005-0000-0000-00005D190000}"/>
    <cellStyle name="40% - Accent4 7" xfId="33949" hidden="1" xr:uid="{00000000-0005-0000-0000-000077190000}"/>
    <cellStyle name="40% - Accent4 7" xfId="31157" hidden="1" xr:uid="{00000000-0005-0000-0000-00005F190000}"/>
    <cellStyle name="40% - Accent4 7" xfId="31241" hidden="1" xr:uid="{00000000-0005-0000-0000-000060190000}"/>
    <cellStyle name="40% - Accent4 7" xfId="411" hidden="1" xr:uid="{00000000-0005-0000-0000-000030190000}"/>
    <cellStyle name="40% - Accent4 7" xfId="13762" hidden="1" xr:uid="{00000000-0005-0000-0000-00003C190000}"/>
    <cellStyle name="40% - Accent4 7" xfId="5713" hidden="1" xr:uid="{00000000-0005-0000-0000-00003D190000}"/>
    <cellStyle name="40% - Accent4 7" xfId="31409" hidden="1" xr:uid="{00000000-0005-0000-0000-000062190000}"/>
    <cellStyle name="40% - Accent4 7" xfId="32916" hidden="1" xr:uid="{00000000-0005-0000-0000-00006E190000}"/>
    <cellStyle name="40% - Accent4 7" xfId="32501" hidden="1" xr:uid="{00000000-0005-0000-0000-00006F190000}"/>
    <cellStyle name="40% - Accent4 7" xfId="10720" hidden="1" xr:uid="{00000000-0005-0000-0000-00003F190000}"/>
    <cellStyle name="40% - Accent4 7" xfId="29730" hidden="1" xr:uid="{00000000-0005-0000-0000-00005E190000}"/>
    <cellStyle name="40% - Accent4 7" xfId="4904" hidden="1" xr:uid="{00000000-0005-0000-0000-000040190000}"/>
    <cellStyle name="40% - Accent4 7" xfId="19503" hidden="1" xr:uid="{00000000-0005-0000-0000-000041190000}"/>
    <cellStyle name="40% - Accent4 7" xfId="19845" hidden="1" xr:uid="{00000000-0005-0000-0000-000042190000}"/>
    <cellStyle name="40% - Accent4 7" xfId="14252" hidden="1" xr:uid="{00000000-0005-0000-0000-000043190000}"/>
    <cellStyle name="40% - Accent4 7" xfId="29008" hidden="1" xr:uid="{00000000-0005-0000-0000-000052190000}"/>
    <cellStyle name="40% - Accent4 7" xfId="10829" hidden="1" xr:uid="{00000000-0005-0000-0000-000046190000}"/>
    <cellStyle name="40% - Accent4 7" xfId="14516" hidden="1" xr:uid="{00000000-0005-0000-0000-00003E190000}"/>
    <cellStyle name="40% - Accent4 7" xfId="28617" hidden="1" xr:uid="{00000000-0005-0000-0000-00004A190000}"/>
    <cellStyle name="40% - Accent4 7" xfId="28695" hidden="1" xr:uid="{00000000-0005-0000-0000-00004B190000}"/>
    <cellStyle name="40% - Accent4 7" xfId="5402" hidden="1" xr:uid="{00000000-0005-0000-0000-000037190000}"/>
    <cellStyle name="40% - Accent4 7" xfId="1091" hidden="1" xr:uid="{00000000-0005-0000-0000-000032190000}"/>
    <cellStyle name="40% - Accent4 7" xfId="31800" hidden="1" xr:uid="{00000000-0005-0000-0000-00006A190000}"/>
    <cellStyle name="40% - Accent4 7" xfId="32743" hidden="1" xr:uid="{00000000-0005-0000-0000-00006B190000}"/>
    <cellStyle name="40% - Accent4 7" xfId="13420" hidden="1" xr:uid="{00000000-0005-0000-0000-00003B190000}"/>
    <cellStyle name="40% - Accent4 7" xfId="22756" hidden="1" xr:uid="{00000000-0005-0000-0000-000044190000}"/>
    <cellStyle name="40% - Accent4 7" xfId="1433" hidden="1" xr:uid="{00000000-0005-0000-0000-000033190000}"/>
    <cellStyle name="40% - Accent4 7" xfId="6653" hidden="1" xr:uid="{00000000-0005-0000-0000-000034190000}"/>
    <cellStyle name="40% - Accent4 7" xfId="29279" hidden="1" xr:uid="{00000000-0005-0000-0000-00004C190000}"/>
    <cellStyle name="40% - Accent4 7" xfId="6982" hidden="1" xr:uid="{00000000-0005-0000-0000-000035190000}"/>
    <cellStyle name="40% - Accent4 7" xfId="763" hidden="1" xr:uid="{00000000-0005-0000-0000-000031190000}"/>
    <cellStyle name="40% - Accent4 7" xfId="29058" hidden="1" xr:uid="{00000000-0005-0000-0000-000058190000}"/>
    <cellStyle name="40% - Accent4 8" xfId="31479" hidden="1" xr:uid="{00000000-0005-0000-0000-0000AB190000}"/>
    <cellStyle name="40% - Accent4 8" xfId="32884" hidden="1" xr:uid="{00000000-0005-0000-0000-0000B6190000}"/>
    <cellStyle name="40% - Accent4 8" xfId="31323" hidden="1" xr:uid="{00000000-0005-0000-0000-0000A9190000}"/>
    <cellStyle name="40% - Accent4 8" xfId="29209" hidden="1" xr:uid="{00000000-0005-0000-0000-000099190000}"/>
    <cellStyle name="40% - Accent4 8" xfId="31793" hidden="1" xr:uid="{00000000-0005-0000-0000-0000AF190000}"/>
    <cellStyle name="40% - Accent4 8" xfId="29269" hidden="1" xr:uid="{00000000-0005-0000-0000-000094190000}"/>
    <cellStyle name="40% - Accent4 8" xfId="32140" hidden="1" xr:uid="{00000000-0005-0000-0000-0000AD190000}"/>
    <cellStyle name="40% - Accent4 8" xfId="29427" hidden="1" xr:uid="{00000000-0005-0000-0000-000096190000}"/>
    <cellStyle name="40% - Accent4 8" xfId="29001" hidden="1" xr:uid="{00000000-0005-0000-0000-000097190000}"/>
    <cellStyle name="40% - Accent4 8" xfId="33747" hidden="1" xr:uid="{00000000-0005-0000-0000-0000BE190000}"/>
    <cellStyle name="40% - Accent4 8" xfId="23316" hidden="1" xr:uid="{00000000-0005-0000-0000-00008E190000}"/>
    <cellStyle name="40% - Accent4 8" xfId="25848" hidden="1" xr:uid="{00000000-0005-0000-0000-00008F190000}"/>
    <cellStyle name="40% - Accent4 8" xfId="32219" hidden="1" xr:uid="{00000000-0005-0000-0000-0000AE190000}"/>
    <cellStyle name="40% - Accent4 8" xfId="7252" hidden="1" xr:uid="{00000000-0005-0000-0000-00007E190000}"/>
    <cellStyle name="40% - Accent4 8" xfId="4392" hidden="1" xr:uid="{00000000-0005-0000-0000-00007F190000}"/>
    <cellStyle name="40% - Accent4 8" xfId="28531" hidden="1" xr:uid="{00000000-0005-0000-0000-000091190000}"/>
    <cellStyle name="40% - Accent4 8" xfId="33410" hidden="1" xr:uid="{00000000-0005-0000-0000-0000BB190000}"/>
    <cellStyle name="40% - Accent4 8" xfId="32735" hidden="1" xr:uid="{00000000-0005-0000-0000-0000B3190000}"/>
    <cellStyle name="40% - Accent4 8" xfId="33267" hidden="1" xr:uid="{00000000-0005-0000-0000-0000B9190000}"/>
    <cellStyle name="40% - Accent4 8" xfId="30475" hidden="1" xr:uid="{00000000-0005-0000-0000-0000A1190000}"/>
    <cellStyle name="40% - Accent4 8" xfId="33941" hidden="1" xr:uid="{00000000-0005-0000-0000-0000BF190000}"/>
    <cellStyle name="40% - Accent4 8" xfId="30021" hidden="1" xr:uid="{00000000-0005-0000-0000-00009C190000}"/>
    <cellStyle name="40% - Accent4 8" xfId="33682" hidden="1" xr:uid="{00000000-0005-0000-0000-0000BD190000}"/>
    <cellStyle name="40% - Accent4 8" xfId="30092" hidden="1" xr:uid="{00000000-0005-0000-0000-00009E190000}"/>
    <cellStyle name="40% - Accent4 8" xfId="29870" hidden="1" xr:uid="{00000000-0005-0000-0000-00009F190000}"/>
    <cellStyle name="40% - Accent4 8" xfId="29862" hidden="1" xr:uid="{00000000-0005-0000-0000-0000A0190000}"/>
    <cellStyle name="40% - Accent4 8" xfId="682" hidden="1" xr:uid="{00000000-0005-0000-0000-000079190000}"/>
    <cellStyle name="40% - Accent4 8" xfId="30553" hidden="1" xr:uid="{00000000-0005-0000-0000-0000A2190000}"/>
    <cellStyle name="40% - Accent4 8" xfId="30618" hidden="1" xr:uid="{00000000-0005-0000-0000-0000A3190000}"/>
    <cellStyle name="40% - Accent4 8" xfId="30812" hidden="1" xr:uid="{00000000-0005-0000-0000-0000A4190000}"/>
    <cellStyle name="40% - Accent4 8" xfId="32061" hidden="1" xr:uid="{00000000-0005-0000-0000-0000AC190000}"/>
    <cellStyle name="40% - Accent4 8" xfId="30955" hidden="1" xr:uid="{00000000-0005-0000-0000-0000A6190000}"/>
    <cellStyle name="40% - Accent4 8" xfId="31149" hidden="1" xr:uid="{00000000-0005-0000-0000-0000A7190000}"/>
    <cellStyle name="40% - Accent4 8" xfId="31257" hidden="1" xr:uid="{00000000-0005-0000-0000-0000A8190000}"/>
    <cellStyle name="40% - Accent4 8" xfId="19429" hidden="1" xr:uid="{00000000-0005-0000-0000-000089190000}"/>
    <cellStyle name="40% - Accent4 8" xfId="31401" hidden="1" xr:uid="{00000000-0005-0000-0000-0000AA190000}"/>
    <cellStyle name="40% - Accent4 8" xfId="13688" hidden="1" xr:uid="{00000000-0005-0000-0000-000084190000}"/>
    <cellStyle name="40% - Accent4 8" xfId="4972" hidden="1" xr:uid="{00000000-0005-0000-0000-000085190000}"/>
    <cellStyle name="40% - Accent4 8" xfId="33604" hidden="1" xr:uid="{00000000-0005-0000-0000-0000BC190000}"/>
    <cellStyle name="40% - Accent4 8" xfId="12773" hidden="1" xr:uid="{00000000-0005-0000-0000-000087190000}"/>
    <cellStyle name="40% - Accent4 8" xfId="32662" hidden="1" xr:uid="{00000000-0005-0000-0000-0000B7190000}"/>
    <cellStyle name="40% - Accent4 8" xfId="32654" hidden="1" xr:uid="{00000000-0005-0000-0000-0000B8190000}"/>
    <cellStyle name="40% - Accent4 8" xfId="6907" hidden="1" xr:uid="{00000000-0005-0000-0000-00007D190000}"/>
    <cellStyle name="40% - Accent4 8" xfId="33345" hidden="1" xr:uid="{00000000-0005-0000-0000-0000BA190000}"/>
    <cellStyle name="40% - Accent4 8" xfId="6032" hidden="1" xr:uid="{00000000-0005-0000-0000-000081190000}"/>
    <cellStyle name="40% - Accent4 8" xfId="5223" hidden="1" xr:uid="{00000000-0005-0000-0000-000082190000}"/>
    <cellStyle name="40% - Accent4 8" xfId="32295" hidden="1" xr:uid="{00000000-0005-0000-0000-0000B0190000}"/>
    <cellStyle name="40% - Accent4 8" xfId="1359" hidden="1" xr:uid="{00000000-0005-0000-0000-00007B190000}"/>
    <cellStyle name="40% - Accent4 8" xfId="32813" hidden="1" xr:uid="{00000000-0005-0000-0000-0000B4190000}"/>
    <cellStyle name="40% - Accent4 8" xfId="31856" hidden="1" xr:uid="{00000000-0005-0000-0000-0000B5190000}"/>
    <cellStyle name="40% - Accent4 8" xfId="23024" hidden="1" xr:uid="{00000000-0005-0000-0000-00008D190000}"/>
    <cellStyle name="40% - Accent4 8" xfId="12274" hidden="1" xr:uid="{00000000-0005-0000-0000-000088190000}"/>
    <cellStyle name="40% - Accent4 8" xfId="7675" hidden="1" xr:uid="{00000000-0005-0000-0000-000080190000}"/>
    <cellStyle name="40% - Accent4 8" xfId="14069" hidden="1" xr:uid="{00000000-0005-0000-0000-000086190000}"/>
    <cellStyle name="40% - Accent4 8" xfId="29064" hidden="1" xr:uid="{00000000-0005-0000-0000-00009D190000}"/>
    <cellStyle name="40% - Accent4 8" xfId="22682" hidden="1" xr:uid="{00000000-0005-0000-0000-00008C190000}"/>
    <cellStyle name="40% - Accent4 8" xfId="29503" hidden="1" xr:uid="{00000000-0005-0000-0000-000098190000}"/>
    <cellStyle name="40% - Accent4 8" xfId="19771" hidden="1" xr:uid="{00000000-0005-0000-0000-00008A190000}"/>
    <cellStyle name="40% - Accent4 8" xfId="29099" hidden="1" xr:uid="{00000000-0005-0000-0000-00009A190000}"/>
    <cellStyle name="40% - Accent4 8" xfId="29943" hidden="1" xr:uid="{00000000-0005-0000-0000-00009B190000}"/>
    <cellStyle name="40% - Accent4 8" xfId="1017" hidden="1" xr:uid="{00000000-0005-0000-0000-00007A190000}"/>
    <cellStyle name="40% - Accent4 8" xfId="28609" hidden="1" xr:uid="{00000000-0005-0000-0000-000092190000}"/>
    <cellStyle name="40% - Accent4 8" xfId="28687" hidden="1" xr:uid="{00000000-0005-0000-0000-000093190000}"/>
    <cellStyle name="40% - Accent4 8" xfId="20092" hidden="1" xr:uid="{00000000-0005-0000-0000-00008B190000}"/>
    <cellStyle name="40% - Accent4 8" xfId="32001" hidden="1" xr:uid="{00000000-0005-0000-0000-0000B1190000}"/>
    <cellStyle name="40% - Accent4 8" xfId="31891" hidden="1" xr:uid="{00000000-0005-0000-0000-0000B2190000}"/>
    <cellStyle name="40% - Accent4 8" xfId="29348" hidden="1" xr:uid="{00000000-0005-0000-0000-000095190000}"/>
    <cellStyle name="40% - Accent4 8" xfId="6570" hidden="1" xr:uid="{00000000-0005-0000-0000-00007C190000}"/>
    <cellStyle name="40% - Accent4 8" xfId="28465" hidden="1" xr:uid="{00000000-0005-0000-0000-000090190000}"/>
    <cellStyle name="40% - Accent4 8" xfId="13346" hidden="1" xr:uid="{00000000-0005-0000-0000-000083190000}"/>
    <cellStyle name="40% - Accent4 8" xfId="30890" hidden="1" xr:uid="{00000000-0005-0000-0000-0000A5190000}"/>
    <cellStyle name="40% - Accent4 8" xfId="458" hidden="1" xr:uid="{00000000-0005-0000-0000-000078190000}"/>
    <cellStyle name="40% - Accent4 9" xfId="31344" hidden="1" xr:uid="{00000000-0005-0000-0000-0000F1190000}"/>
    <cellStyle name="40% - Accent4 9" xfId="31420" hidden="1" xr:uid="{00000000-0005-0000-0000-0000F2190000}"/>
    <cellStyle name="40% - Accent4 9" xfId="29102" hidden="1" xr:uid="{00000000-0005-0000-0000-0000E1190000}"/>
    <cellStyle name="40% - Accent4 9" xfId="28628" hidden="1" xr:uid="{00000000-0005-0000-0000-0000DA190000}"/>
    <cellStyle name="40% - Accent4 9" xfId="33960" hidden="1" xr:uid="{00000000-0005-0000-0000-0000071A0000}"/>
    <cellStyle name="40% - Accent4 9" xfId="32238" hidden="1" xr:uid="{00000000-0005-0000-0000-0000F6190000}"/>
    <cellStyle name="40% - Accent4 9" xfId="7753" hidden="1" xr:uid="{00000000-0005-0000-0000-0000C7190000}"/>
    <cellStyle name="40% - Accent4 9" xfId="30418" hidden="1" xr:uid="{00000000-0005-0000-0000-0000E8190000}"/>
    <cellStyle name="40% - Accent4 9" xfId="13143" hidden="1" xr:uid="{00000000-0005-0000-0000-0000CA190000}"/>
    <cellStyle name="40% - Accent4 9" xfId="29231" hidden="1" xr:uid="{00000000-0005-0000-0000-0000E0190000}"/>
    <cellStyle name="40% - Accent4 9" xfId="13809" hidden="1" xr:uid="{00000000-0005-0000-0000-0000CC190000}"/>
    <cellStyle name="40% - Accent4 9" xfId="28478" hidden="1" xr:uid="{00000000-0005-0000-0000-0000D8190000}"/>
    <cellStyle name="40% - Accent4 9" xfId="30755" hidden="1" xr:uid="{00000000-0005-0000-0000-0000EB190000}"/>
    <cellStyle name="40% - Accent4 9" xfId="6207" hidden="1" xr:uid="{00000000-0005-0000-0000-0000C8190000}"/>
    <cellStyle name="40% - Accent4 9" xfId="31894" hidden="1" xr:uid="{00000000-0005-0000-0000-0000F9190000}"/>
    <cellStyle name="40% - Accent4 9" xfId="32159" hidden="1" xr:uid="{00000000-0005-0000-0000-0000F5190000}"/>
    <cellStyle name="40% - Accent4 9" xfId="33364" hidden="1" xr:uid="{00000000-0005-0000-0000-0000021A0000}"/>
    <cellStyle name="40% - Accent4 9" xfId="30572" hidden="1" xr:uid="{00000000-0005-0000-0000-0000EA190000}"/>
    <cellStyle name="40% - Accent4 9" xfId="28552" hidden="1" xr:uid="{00000000-0005-0000-0000-0000D9190000}"/>
    <cellStyle name="40% - Accent4 9" xfId="30494" hidden="1" xr:uid="{00000000-0005-0000-0000-0000E9190000}"/>
    <cellStyle name="40% - Accent4 9" xfId="29886" hidden="1" xr:uid="{00000000-0005-0000-0000-0000E2190000}"/>
    <cellStyle name="40% - Accent4 9" xfId="31498" hidden="1" xr:uid="{00000000-0005-0000-0000-0000F3190000}"/>
    <cellStyle name="40% - Accent4 9" xfId="33547" hidden="1" xr:uid="{00000000-0005-0000-0000-0000031A0000}"/>
    <cellStyle name="40% - Accent4 9" xfId="25969" hidden="1" xr:uid="{00000000-0005-0000-0000-0000D7190000}"/>
    <cellStyle name="40% - Accent4 9" xfId="31270" hidden="1" xr:uid="{00000000-0005-0000-0000-0000F0190000}"/>
    <cellStyle name="40% - Accent4 9" xfId="19224" hidden="1" xr:uid="{00000000-0005-0000-0000-0000D0190000}"/>
    <cellStyle name="40% - Accent4 9" xfId="6704" hidden="1" xr:uid="{00000000-0005-0000-0000-0000C4190000}"/>
    <cellStyle name="40% - Accent4 9" xfId="28706" hidden="1" xr:uid="{00000000-0005-0000-0000-0000DB190000}"/>
    <cellStyle name="40% - Accent4 9" xfId="14133" hidden="1" xr:uid="{00000000-0005-0000-0000-0000CD190000}"/>
    <cellStyle name="40% - Accent4 9" xfId="33623" hidden="1" xr:uid="{00000000-0005-0000-0000-0000041A0000}"/>
    <cellStyle name="40% - Accent4 9" xfId="33701" hidden="1" xr:uid="{00000000-0005-0000-0000-0000051A0000}"/>
    <cellStyle name="40% - Accent4 9" xfId="32306" hidden="1" xr:uid="{00000000-0005-0000-0000-0000F7190000}"/>
    <cellStyle name="40% - Accent4 9" xfId="33286" hidden="1" xr:uid="{00000000-0005-0000-0000-0000011A0000}"/>
    <cellStyle name="40% - Accent4 9" xfId="7029" hidden="1" xr:uid="{00000000-0005-0000-0000-0000C5190000}"/>
    <cellStyle name="40% - Accent4 9" xfId="814" hidden="1" xr:uid="{00000000-0005-0000-0000-0000C1190000}"/>
    <cellStyle name="40% - Accent4 9" xfId="22803" hidden="1" xr:uid="{00000000-0005-0000-0000-0000D4190000}"/>
    <cellStyle name="40% - Accent4 9" xfId="13467" hidden="1" xr:uid="{00000000-0005-0000-0000-0000CB190000}"/>
    <cellStyle name="40% - Accent4 9" xfId="32023" hidden="1" xr:uid="{00000000-0005-0000-0000-0000F8190000}"/>
    <cellStyle name="40% - Accent4 9" xfId="32083" hidden="1" xr:uid="{00000000-0005-0000-0000-0000F4190000}"/>
    <cellStyle name="40% - Accent4 9" xfId="31976" hidden="1" xr:uid="{00000000-0005-0000-0000-0000FF190000}"/>
    <cellStyle name="40% - Accent4 9" xfId="29514" hidden="1" xr:uid="{00000000-0005-0000-0000-0000DF190000}"/>
    <cellStyle name="40% - Accent4 9" xfId="23145" hidden="1" xr:uid="{00000000-0005-0000-0000-0000D5190000}"/>
    <cellStyle name="40% - Accent4 9" xfId="19550" hidden="1" xr:uid="{00000000-0005-0000-0000-0000D1190000}"/>
    <cellStyle name="40% - Accent4 9" xfId="5235" hidden="1" xr:uid="{00000000-0005-0000-0000-0000C9190000}"/>
    <cellStyle name="40% - Accent4 9" xfId="29962" hidden="1" xr:uid="{00000000-0005-0000-0000-0000E3190000}"/>
    <cellStyle name="40% - Accent4 9" xfId="32832" hidden="1" xr:uid="{00000000-0005-0000-0000-0000FC190000}"/>
    <cellStyle name="40% - Accent4 9" xfId="33884" hidden="1" xr:uid="{00000000-0005-0000-0000-0000061A0000}"/>
    <cellStyle name="40% - Accent4 9" xfId="29184" hidden="1" xr:uid="{00000000-0005-0000-0000-0000E7190000}"/>
    <cellStyle name="40% - Accent4 9" xfId="32036" hidden="1" xr:uid="{00000000-0005-0000-0000-0000FE190000}"/>
    <cellStyle name="40% - Accent4 9" xfId="7374" hidden="1" xr:uid="{00000000-0005-0000-0000-0000C6190000}"/>
    <cellStyle name="40% - Accent4 9" xfId="1138" hidden="1" xr:uid="{00000000-0005-0000-0000-0000C2190000}"/>
    <cellStyle name="40% - Accent4 9" xfId="6289" hidden="1" xr:uid="{00000000-0005-0000-0000-0000CE190000}"/>
    <cellStyle name="40% - Accent4 9" xfId="29244" hidden="1" xr:uid="{00000000-0005-0000-0000-0000E6190000}"/>
    <cellStyle name="40% - Accent4 9" xfId="5896" hidden="1" xr:uid="{00000000-0005-0000-0000-0000CF190000}"/>
    <cellStyle name="40% - Accent4 9" xfId="30102" hidden="1" xr:uid="{00000000-0005-0000-0000-0000E5190000}"/>
    <cellStyle name="40% - Accent4 9" xfId="29446" hidden="1" xr:uid="{00000000-0005-0000-0000-0000DE190000}"/>
    <cellStyle name="40% - Accent4 9" xfId="492" hidden="1" xr:uid="{00000000-0005-0000-0000-0000C0190000}"/>
    <cellStyle name="40% - Accent4 9" xfId="22477" hidden="1" xr:uid="{00000000-0005-0000-0000-0000D3190000}"/>
    <cellStyle name="40% - Accent4 9" xfId="32678" hidden="1" xr:uid="{00000000-0005-0000-0000-0000FA190000}"/>
    <cellStyle name="40% - Accent4 9" xfId="30831" hidden="1" xr:uid="{00000000-0005-0000-0000-0000EC190000}"/>
    <cellStyle name="40% - Accent4 9" xfId="32894" hidden="1" xr:uid="{00000000-0005-0000-0000-0000FD190000}"/>
    <cellStyle name="40% - Accent4 9" xfId="30040" hidden="1" xr:uid="{00000000-0005-0000-0000-0000E4190000}"/>
    <cellStyle name="40% - Accent4 9" xfId="33210" hidden="1" xr:uid="{00000000-0005-0000-0000-0000001A0000}"/>
    <cellStyle name="40% - Accent4 9" xfId="29291" hidden="1" xr:uid="{00000000-0005-0000-0000-0000DC190000}"/>
    <cellStyle name="40% - Accent4 9" xfId="31168" hidden="1" xr:uid="{00000000-0005-0000-0000-0000EF190000}"/>
    <cellStyle name="40% - Accent4 9" xfId="32754" hidden="1" xr:uid="{00000000-0005-0000-0000-0000FB190000}"/>
    <cellStyle name="40% - Accent4 9" xfId="25645" hidden="1" xr:uid="{00000000-0005-0000-0000-0000D6190000}"/>
    <cellStyle name="40% - Accent4 9" xfId="19892" hidden="1" xr:uid="{00000000-0005-0000-0000-0000D2190000}"/>
    <cellStyle name="40% - Accent4 9" xfId="1480" hidden="1" xr:uid="{00000000-0005-0000-0000-0000C3190000}"/>
    <cellStyle name="40% - Accent4 9" xfId="31092" hidden="1" xr:uid="{00000000-0005-0000-0000-0000EE190000}"/>
    <cellStyle name="40% - Accent4 9" xfId="29367" hidden="1" xr:uid="{00000000-0005-0000-0000-0000DD190000}"/>
    <cellStyle name="40% - Accent4 9" xfId="30909" hidden="1" xr:uid="{00000000-0005-0000-0000-0000ED190000}"/>
    <cellStyle name="40% - Accent5" xfId="4589" builtinId="47" hidden="1" customBuiltin="1"/>
    <cellStyle name="40% - Accent5" xfId="16841" builtinId="47" hidden="1" customBuiltin="1"/>
    <cellStyle name="40% - Accent5" xfId="14082" builtinId="47" hidden="1" customBuiltin="1"/>
    <cellStyle name="40% - Accent5" xfId="13972" builtinId="47" hidden="1" customBuiltin="1"/>
    <cellStyle name="40% - Accent5" xfId="14477" builtinId="47" hidden="1" customBuiltin="1"/>
    <cellStyle name="40% - Accent5" xfId="7614" builtinId="47" hidden="1" customBuiltin="1"/>
    <cellStyle name="40% - Accent5" xfId="17021" builtinId="47" hidden="1" customBuiltin="1"/>
    <cellStyle name="40% - Accent5" xfId="14089" builtinId="47" hidden="1" customBuiltin="1"/>
    <cellStyle name="40% - Accent5" xfId="14149" builtinId="47" hidden="1" customBuiltin="1"/>
    <cellStyle name="40% - Accent5" xfId="4944" builtinId="47" hidden="1" customBuiltin="1"/>
    <cellStyle name="40% - Accent5" xfId="14213" builtinId="47" hidden="1" customBuiltin="1"/>
    <cellStyle name="40% - Accent5" xfId="17016" builtinId="47" hidden="1" customBuiltin="1"/>
    <cellStyle name="40% - Accent5" xfId="8610" builtinId="47" hidden="1" customBuiltin="1"/>
    <cellStyle name="40% - Accent5" xfId="14026" builtinId="47" hidden="1" customBuiltin="1"/>
    <cellStyle name="40% - Accent5" xfId="14752" builtinId="47" hidden="1" customBuiltin="1"/>
    <cellStyle name="40% - Accent5" xfId="17002" builtinId="47" hidden="1" customBuiltin="1"/>
    <cellStyle name="40% - Accent5" xfId="16892" builtinId="47" hidden="1" customBuiltin="1"/>
    <cellStyle name="40% - Accent5" xfId="17450" builtinId="47" hidden="1" customBuiltin="1"/>
    <cellStyle name="40% - Accent5" xfId="5881" builtinId="47" hidden="1" customBuiltin="1"/>
    <cellStyle name="40% - Accent5" xfId="11422" builtinId="47" hidden="1" customBuiltin="1"/>
    <cellStyle name="40% - Accent5" xfId="12781" builtinId="47" hidden="1" customBuiltin="1"/>
    <cellStyle name="40% - Accent5" xfId="5516" builtinId="47" hidden="1" customBuiltin="1"/>
    <cellStyle name="40% - Accent5" xfId="4525" builtinId="47" hidden="1" customBuiltin="1"/>
    <cellStyle name="40% - Accent5" xfId="20731" builtinId="47" hidden="1" customBuiltin="1"/>
    <cellStyle name="40% - Accent5" xfId="14548" builtinId="47" hidden="1" customBuiltin="1"/>
    <cellStyle name="40% - Accent5" xfId="4646" builtinId="47" hidden="1" customBuiltin="1"/>
    <cellStyle name="40% - Accent5" xfId="4033" builtinId="47" hidden="1" customBuiltin="1"/>
    <cellStyle name="40% - Accent5" xfId="4265" builtinId="47" hidden="1" customBuiltin="1"/>
    <cellStyle name="40% - Accent5" xfId="10622" builtinId="47" hidden="1" customBuiltin="1"/>
    <cellStyle name="40% - Accent5" xfId="7694" builtinId="47" hidden="1" customBuiltin="1"/>
    <cellStyle name="40% - Accent5" xfId="7544" builtinId="47" hidden="1" customBuiltin="1"/>
    <cellStyle name="40% - Accent5" xfId="4067" builtinId="47" hidden="1" customBuiltin="1"/>
    <cellStyle name="40% - Accent5" xfId="8154" builtinId="47" hidden="1" customBuiltin="1"/>
    <cellStyle name="40% - Accent5" xfId="10833" builtinId="47" hidden="1" customBuiltin="1"/>
    <cellStyle name="40% - Accent5" xfId="7705" builtinId="47" hidden="1" customBuiltin="1"/>
    <cellStyle name="40% - Accent5" xfId="7770" builtinId="47" hidden="1" customBuiltin="1"/>
    <cellStyle name="40% - Accent5" xfId="5736" builtinId="47" hidden="1" customBuiltin="1"/>
    <cellStyle name="40% - Accent5" xfId="10841" builtinId="47" hidden="1" customBuiltin="1"/>
    <cellStyle name="40% - Accent5" xfId="7848" builtinId="47" hidden="1" customBuiltin="1"/>
    <cellStyle name="40% - Accent5" xfId="268" builtinId="47" hidden="1" customBuiltin="1"/>
    <cellStyle name="40% - Accent5" xfId="339" builtinId="47" hidden="1" customBuiltin="1"/>
    <cellStyle name="40% - Accent5" xfId="374" builtinId="47" hidden="1" customBuiltin="1"/>
    <cellStyle name="40% - Accent5" xfId="3925" builtinId="47" hidden="1" customBuiltin="1"/>
    <cellStyle name="40% - Accent5" xfId="3959" builtinId="47" hidden="1" customBuiltin="1"/>
    <cellStyle name="40% - Accent5" xfId="305" builtinId="47" hidden="1" customBuiltin="1"/>
    <cellStyle name="40% - Accent5" xfId="3996" builtinId="47" hidden="1" customBuiltin="1"/>
    <cellStyle name="40% - Accent5" xfId="197" builtinId="47" hidden="1" customBuiltin="1"/>
    <cellStyle name="40% - Accent5" xfId="231" builtinId="47" hidden="1" customBuiltin="1"/>
    <cellStyle name="40% - Accent5" xfId="79" builtinId="47" hidden="1" customBuiltin="1"/>
    <cellStyle name="40% - Accent5" xfId="113" builtinId="47" hidden="1" customBuiltin="1"/>
    <cellStyle name="40% - Accent5" xfId="155" builtinId="47" hidden="1" customBuiltin="1"/>
    <cellStyle name="40% - Accent5" xfId="38" builtinId="47" hidden="1" customBuiltin="1"/>
    <cellStyle name="40% - Accent5" xfId="34189" builtinId="47" customBuiltin="1"/>
    <cellStyle name="40% - Accent5 10" xfId="33638" hidden="1" xr:uid="{00000000-0005-0000-0000-0000801A0000}"/>
    <cellStyle name="40% - Accent5 10" xfId="6024" hidden="1" xr:uid="{00000000-0005-0000-0000-0000451A0000}"/>
    <cellStyle name="40% - Accent5 10" xfId="4557" hidden="1" xr:uid="{00000000-0005-0000-0000-00004A1A0000}"/>
    <cellStyle name="40% - Accent5 10" xfId="1177" hidden="1" xr:uid="{00000000-0005-0000-0000-00003E1A0000}"/>
    <cellStyle name="40% - Accent5 10" xfId="33975" hidden="1" xr:uid="{00000000-0005-0000-0000-0000831A0000}"/>
    <cellStyle name="40% - Accent5 10" xfId="29901" hidden="1" xr:uid="{00000000-0005-0000-0000-00005E1A0000}"/>
    <cellStyle name="40% - Accent5 10" xfId="29062" hidden="1" xr:uid="{00000000-0005-0000-0000-00005C1A0000}"/>
    <cellStyle name="40% - Accent5 10" xfId="22842" hidden="1" xr:uid="{00000000-0005-0000-0000-0000501A0000}"/>
    <cellStyle name="40% - Accent5 10" xfId="856" hidden="1" xr:uid="{00000000-0005-0000-0000-00003D1A0000}"/>
    <cellStyle name="40% - Accent5 10" xfId="19267" hidden="1" xr:uid="{00000000-0005-0000-0000-00004C1A0000}"/>
    <cellStyle name="40% - Accent5 10" xfId="30770" hidden="1" xr:uid="{00000000-0005-0000-0000-0000671A0000}"/>
    <cellStyle name="40% - Accent5 10" xfId="29706" hidden="1" xr:uid="{00000000-0005-0000-0000-00005B1A0000}"/>
    <cellStyle name="40% - Accent5 10" xfId="32693" hidden="1" xr:uid="{00000000-0005-0000-0000-0000761A0000}"/>
    <cellStyle name="40% - Accent5 10" xfId="19589" hidden="1" xr:uid="{00000000-0005-0000-0000-00004D1A0000}"/>
    <cellStyle name="40% - Accent5 10" xfId="31513" hidden="1" xr:uid="{00000000-0005-0000-0000-00006F1A0000}"/>
    <cellStyle name="40% - Accent5 10" xfId="25687" hidden="1" xr:uid="{00000000-0005-0000-0000-0000521A0000}"/>
    <cellStyle name="40% - Accent5 10" xfId="13506" hidden="1" xr:uid="{00000000-0005-0000-0000-0000471A0000}"/>
    <cellStyle name="40% - Accent5 10" xfId="31808" hidden="1" xr:uid="{00000000-0005-0000-0000-00007A1A0000}"/>
    <cellStyle name="40% - Accent5 10" xfId="31285" hidden="1" xr:uid="{00000000-0005-0000-0000-00006C1A0000}"/>
    <cellStyle name="40% - Accent5 10" xfId="31999" hidden="1" xr:uid="{00000000-0005-0000-0000-0000751A0000}"/>
    <cellStyle name="40% - Accent5 10" xfId="4934" hidden="1" xr:uid="{00000000-0005-0000-0000-0000441A0000}"/>
    <cellStyle name="40% - Accent5 10" xfId="6746" hidden="1" xr:uid="{00000000-0005-0000-0000-0000401A0000}"/>
    <cellStyle name="40% - Accent5 10" xfId="29461" hidden="1" xr:uid="{00000000-0005-0000-0000-00005A1A0000}"/>
    <cellStyle name="40% - Accent5 10" xfId="23184" hidden="1" xr:uid="{00000000-0005-0000-0000-0000511A0000}"/>
    <cellStyle name="40% - Accent5 10" xfId="32098" hidden="1" xr:uid="{00000000-0005-0000-0000-0000701A0000}"/>
    <cellStyle name="40% - Accent5 10" xfId="31107" hidden="1" xr:uid="{00000000-0005-0000-0000-00006A1A0000}"/>
    <cellStyle name="40% - Accent5 10" xfId="32847" hidden="1" xr:uid="{00000000-0005-0000-0000-0000781A0000}"/>
    <cellStyle name="40% - Accent5 10" xfId="31854" hidden="1" xr:uid="{00000000-0005-0000-0000-0000741A0000}"/>
    <cellStyle name="40% - Accent5 10" xfId="30055" hidden="1" xr:uid="{00000000-0005-0000-0000-0000601A0000}"/>
    <cellStyle name="40% - Accent5 10" xfId="28721" hidden="1" xr:uid="{00000000-0005-0000-0000-0000571A0000}"/>
    <cellStyle name="40% - Accent5 10" xfId="22520" hidden="1" xr:uid="{00000000-0005-0000-0000-00004F1A0000}"/>
    <cellStyle name="40% - Accent5 10" xfId="16909" hidden="1" xr:uid="{00000000-0005-0000-0000-0000491A0000}"/>
    <cellStyle name="40% - Accent5 10" xfId="10699" hidden="1" xr:uid="{00000000-0005-0000-0000-0000431A0000}"/>
    <cellStyle name="40% - Accent5 10" xfId="26008" hidden="1" xr:uid="{00000000-0005-0000-0000-0000531A0000}"/>
    <cellStyle name="40% - Accent5 10" xfId="30587" hidden="1" xr:uid="{00000000-0005-0000-0000-0000661A0000}"/>
    <cellStyle name="40% - Accent5 10" xfId="29207" hidden="1" xr:uid="{00000000-0005-0000-0000-00005D1A0000}"/>
    <cellStyle name="40% - Accent5 10" xfId="33379" hidden="1" xr:uid="{00000000-0005-0000-0000-00007E1A0000}"/>
    <cellStyle name="40% - Accent5 10" xfId="33301" hidden="1" xr:uid="{00000000-0005-0000-0000-00007D1A0000}"/>
    <cellStyle name="40% - Accent5 10" xfId="32769" hidden="1" xr:uid="{00000000-0005-0000-0000-0000771A0000}"/>
    <cellStyle name="40% - Accent5 10" xfId="29382" hidden="1" xr:uid="{00000000-0005-0000-0000-0000591A0000}"/>
    <cellStyle name="40% - Accent5 10" xfId="30846" hidden="1" xr:uid="{00000000-0005-0000-0000-0000681A0000}"/>
    <cellStyle name="40% - Accent5 10" xfId="29871" hidden="1" xr:uid="{00000000-0005-0000-0000-0000631A0000}"/>
    <cellStyle name="40% - Accent5 10" xfId="1519" hidden="1" xr:uid="{00000000-0005-0000-0000-00003F1A0000}"/>
    <cellStyle name="40% - Accent5 10" xfId="13848" hidden="1" xr:uid="{00000000-0005-0000-0000-0000481A0000}"/>
    <cellStyle name="40% - Accent5 10" xfId="7414" hidden="1" xr:uid="{00000000-0005-0000-0000-0000421A0000}"/>
    <cellStyle name="40% - Accent5 10" xfId="29977" hidden="1" xr:uid="{00000000-0005-0000-0000-00005F1A0000}"/>
    <cellStyle name="40% - Accent5 10" xfId="31435" hidden="1" xr:uid="{00000000-0005-0000-0000-00006E1A0000}"/>
    <cellStyle name="40% - Accent5 10" xfId="30924" hidden="1" xr:uid="{00000000-0005-0000-0000-0000691A0000}"/>
    <cellStyle name="40% - Accent5 10" xfId="32498" hidden="1" xr:uid="{00000000-0005-0000-0000-0000731A0000}"/>
    <cellStyle name="40% - Accent5 10" xfId="33225" hidden="1" xr:uid="{00000000-0005-0000-0000-00007C1A0000}"/>
    <cellStyle name="40% - Accent5 10" xfId="13185" hidden="1" xr:uid="{00000000-0005-0000-0000-0000461A0000}"/>
    <cellStyle name="40% - Accent5 10" xfId="30509" hidden="1" xr:uid="{00000000-0005-0000-0000-0000651A0000}"/>
    <cellStyle name="40% - Accent5 10" xfId="7068" hidden="1" xr:uid="{00000000-0005-0000-0000-0000411A0000}"/>
    <cellStyle name="40% - Accent5 10" xfId="33057" hidden="1" xr:uid="{00000000-0005-0000-0000-0000791A0000}"/>
    <cellStyle name="40% - Accent5 10" xfId="33562" hidden="1" xr:uid="{00000000-0005-0000-0000-00007F1A0000}"/>
    <cellStyle name="40% - Accent5 10" xfId="28493" hidden="1" xr:uid="{00000000-0005-0000-0000-0000541A0000}"/>
    <cellStyle name="40% - Accent5 10" xfId="32253" hidden="1" xr:uid="{00000000-0005-0000-0000-0000721A0000}"/>
    <cellStyle name="40% - Accent5 10" xfId="532" hidden="1" xr:uid="{00000000-0005-0000-0000-00003C1A0000}"/>
    <cellStyle name="40% - Accent5 10" xfId="30433" hidden="1" xr:uid="{00000000-0005-0000-0000-0000641A0000}"/>
    <cellStyle name="40% - Accent5 10" xfId="29016" hidden="1" xr:uid="{00000000-0005-0000-0000-0000621A0000}"/>
    <cellStyle name="40% - Accent5 10" xfId="28643" hidden="1" xr:uid="{00000000-0005-0000-0000-0000561A0000}"/>
    <cellStyle name="40% - Accent5 10" xfId="32174" hidden="1" xr:uid="{00000000-0005-0000-0000-0000711A0000}"/>
    <cellStyle name="40% - Accent5 10" xfId="33716" hidden="1" xr:uid="{00000000-0005-0000-0000-0000811A0000}"/>
    <cellStyle name="40% - Accent5 10" xfId="31359" hidden="1" xr:uid="{00000000-0005-0000-0000-00006D1A0000}"/>
    <cellStyle name="40% - Accent5 10" xfId="30265" hidden="1" xr:uid="{00000000-0005-0000-0000-0000611A0000}"/>
    <cellStyle name="40% - Accent5 10" xfId="28567" hidden="1" xr:uid="{00000000-0005-0000-0000-0000551A0000}"/>
    <cellStyle name="40% - Accent5 10" xfId="33899" hidden="1" xr:uid="{00000000-0005-0000-0000-0000821A0000}"/>
    <cellStyle name="40% - Accent5 10" xfId="19931" hidden="1" xr:uid="{00000000-0005-0000-0000-00004E1A0000}"/>
    <cellStyle name="40% - Accent5 10" xfId="29306" hidden="1" xr:uid="{00000000-0005-0000-0000-0000581A0000}"/>
    <cellStyle name="40% - Accent5 10" xfId="32663" hidden="1" xr:uid="{00000000-0005-0000-0000-00007B1A0000}"/>
    <cellStyle name="40% - Accent5 10" xfId="31183" hidden="1" xr:uid="{00000000-0005-0000-0000-00006B1A0000}"/>
    <cellStyle name="40% - Accent5 10" xfId="12801" hidden="1" xr:uid="{00000000-0005-0000-0000-00004B1A0000}"/>
    <cellStyle name="40% - Accent5 11" xfId="6229" hidden="1" xr:uid="{00000000-0005-0000-0000-0000911A0000}"/>
    <cellStyle name="40% - Accent5 11" xfId="32266" hidden="1" xr:uid="{00000000-0005-0000-0000-0000BA1A0000}"/>
    <cellStyle name="40% - Accent5 11" xfId="31890" hidden="1" xr:uid="{00000000-0005-0000-0000-0000BB1A0000}"/>
    <cellStyle name="40% - Accent5 11" xfId="31298" hidden="1" xr:uid="{00000000-0005-0000-0000-0000B41A0000}"/>
    <cellStyle name="40% - Accent5 11" xfId="30937" hidden="1" xr:uid="{00000000-0005-0000-0000-0000B11A0000}"/>
    <cellStyle name="40% - Accent5 11" xfId="19967" hidden="1" xr:uid="{00000000-0005-0000-0000-0000961A0000}"/>
    <cellStyle name="40% - Accent5 11" xfId="32782" hidden="1" xr:uid="{00000000-0005-0000-0000-0000BF1A0000}"/>
    <cellStyle name="40% - Accent5 11" xfId="32860" hidden="1" xr:uid="{00000000-0005-0000-0000-0000C01A0000}"/>
    <cellStyle name="40% - Accent5 11" xfId="32028" hidden="1" xr:uid="{00000000-0005-0000-0000-0000C11A0000}"/>
    <cellStyle name="40% - Accent5 11" xfId="31801" hidden="1" xr:uid="{00000000-0005-0000-0000-0000C21A0000}"/>
    <cellStyle name="40% - Accent5 11" xfId="32026" hidden="1" xr:uid="{00000000-0005-0000-0000-0000C31A0000}"/>
    <cellStyle name="40% - Accent5 11" xfId="33238" hidden="1" xr:uid="{00000000-0005-0000-0000-0000C41A0000}"/>
    <cellStyle name="40% - Accent5 11" xfId="33314" hidden="1" xr:uid="{00000000-0005-0000-0000-0000C51A0000}"/>
    <cellStyle name="40% - Accent5 11" xfId="29914" hidden="1" xr:uid="{00000000-0005-0000-0000-0000A61A0000}"/>
    <cellStyle name="40% - Accent5 11" xfId="29098" hidden="1" xr:uid="{00000000-0005-0000-0000-0000A31A0000}"/>
    <cellStyle name="40% - Accent5 11" xfId="30859" hidden="1" xr:uid="{00000000-0005-0000-0000-0000B01A0000}"/>
    <cellStyle name="40% - Accent5 11" xfId="33729" hidden="1" xr:uid="{00000000-0005-0000-0000-0000C91A0000}"/>
    <cellStyle name="40% - Accent5 11" xfId="33912" hidden="1" xr:uid="{00000000-0005-0000-0000-0000CA1A0000}"/>
    <cellStyle name="40% - Accent5 11" xfId="29234" hidden="1" xr:uid="{00000000-0005-0000-0000-0000AB1A0000}"/>
    <cellStyle name="40% - Accent5 11" xfId="4508" hidden="1" xr:uid="{00000000-0005-0000-0000-0000921A0000}"/>
    <cellStyle name="40% - Accent5 11" xfId="1555" hidden="1" xr:uid="{00000000-0005-0000-0000-0000871A0000}"/>
    <cellStyle name="40% - Accent5 11" xfId="29319" hidden="1" xr:uid="{00000000-0005-0000-0000-0000A01A0000}"/>
    <cellStyle name="40% - Accent5 11" xfId="29395" hidden="1" xr:uid="{00000000-0005-0000-0000-0000A11A0000}"/>
    <cellStyle name="40% - Accent5 11" xfId="33651" hidden="1" xr:uid="{00000000-0005-0000-0000-0000C81A0000}"/>
    <cellStyle name="40% - Accent5 11" xfId="22557" hidden="1" xr:uid="{00000000-0005-0000-0000-0000971A0000}"/>
    <cellStyle name="40% - Accent5 11" xfId="568" hidden="1" xr:uid="{00000000-0005-0000-0000-0000841A0000}"/>
    <cellStyle name="40% - Accent5 11" xfId="33575" hidden="1" xr:uid="{00000000-0005-0000-0000-0000C71A0000}"/>
    <cellStyle name="40% - Accent5 11" xfId="31799" hidden="1" xr:uid="{00000000-0005-0000-0000-0000BC1A0000}"/>
    <cellStyle name="40% - Accent5 11" xfId="29990" hidden="1" xr:uid="{00000000-0005-0000-0000-0000A71A0000}"/>
    <cellStyle name="40% - Accent5 11" xfId="30068" hidden="1" xr:uid="{00000000-0005-0000-0000-0000A81A0000}"/>
    <cellStyle name="40% - Accent5 11" xfId="7104" hidden="1" xr:uid="{00000000-0005-0000-0000-0000891A0000}"/>
    <cellStyle name="40% - Accent5 11" xfId="28656" hidden="1" xr:uid="{00000000-0005-0000-0000-00009E1A0000}"/>
    <cellStyle name="40% - Accent5 11" xfId="32187" hidden="1" xr:uid="{00000000-0005-0000-0000-0000B91A0000}"/>
    <cellStyle name="40% - Accent5 11" xfId="6782" hidden="1" xr:uid="{00000000-0005-0000-0000-0000881A0000}"/>
    <cellStyle name="40% - Accent5 11" xfId="26044" hidden="1" xr:uid="{00000000-0005-0000-0000-00009B1A0000}"/>
    <cellStyle name="40% - Accent5 11" xfId="30600" hidden="1" xr:uid="{00000000-0005-0000-0000-0000AE1A0000}"/>
    <cellStyle name="40% - Accent5 11" xfId="30783" hidden="1" xr:uid="{00000000-0005-0000-0000-0000AF1A0000}"/>
    <cellStyle name="40% - Accent5 11" xfId="32706" hidden="1" xr:uid="{00000000-0005-0000-0000-0000BE1A0000}"/>
    <cellStyle name="40% - Accent5 11" xfId="28974" hidden="1" xr:uid="{00000000-0005-0000-0000-0000A51A0000}"/>
    <cellStyle name="40% - Accent5 11" xfId="22878" hidden="1" xr:uid="{00000000-0005-0000-0000-0000981A0000}"/>
    <cellStyle name="40% - Accent5 11" xfId="31766" hidden="1" xr:uid="{00000000-0005-0000-0000-0000BD1A0000}"/>
    <cellStyle name="40% - Accent5 11" xfId="29474" hidden="1" xr:uid="{00000000-0005-0000-0000-0000A21A0000}"/>
    <cellStyle name="40% - Accent5 11" xfId="31372" hidden="1" xr:uid="{00000000-0005-0000-0000-0000B51A0000}"/>
    <cellStyle name="40% - Accent5 11" xfId="31448" hidden="1" xr:uid="{00000000-0005-0000-0000-0000B61A0000}"/>
    <cellStyle name="40% - Accent5 11" xfId="28580" hidden="1" xr:uid="{00000000-0005-0000-0000-00009D1A0000}"/>
    <cellStyle name="40% - Accent5 11" xfId="30446" hidden="1" xr:uid="{00000000-0005-0000-0000-0000AC1A0000}"/>
    <cellStyle name="40% - Accent5 11" xfId="28734" hidden="1" xr:uid="{00000000-0005-0000-0000-00009F1A0000}"/>
    <cellStyle name="40% - Accent5 11" xfId="28506" hidden="1" xr:uid="{00000000-0005-0000-0000-00009C1A0000}"/>
    <cellStyle name="40% - Accent5 11" xfId="29236" hidden="1" xr:uid="{00000000-0005-0000-0000-0000A91A0000}"/>
    <cellStyle name="40% - Accent5 11" xfId="19304" hidden="1" xr:uid="{00000000-0005-0000-0000-0000941A0000}"/>
    <cellStyle name="40% - Accent5 11" xfId="19625" hidden="1" xr:uid="{00000000-0005-0000-0000-0000951A0000}"/>
    <cellStyle name="40% - Accent5 11" xfId="29007" hidden="1" xr:uid="{00000000-0005-0000-0000-0000A41A0000}"/>
    <cellStyle name="40% - Accent5 11" xfId="31196" hidden="1" xr:uid="{00000000-0005-0000-0000-0000B31A0000}"/>
    <cellStyle name="40% - Accent5 11" xfId="33392" hidden="1" xr:uid="{00000000-0005-0000-0000-0000C61A0000}"/>
    <cellStyle name="40% - Accent5 11" xfId="23220" hidden="1" xr:uid="{00000000-0005-0000-0000-0000991A0000}"/>
    <cellStyle name="40% - Accent5 11" xfId="25723" hidden="1" xr:uid="{00000000-0005-0000-0000-00009A1A0000}"/>
    <cellStyle name="40% - Accent5 11" xfId="6216" hidden="1" xr:uid="{00000000-0005-0000-0000-0000931A0000}"/>
    <cellStyle name="40% - Accent5 11" xfId="32111" hidden="1" xr:uid="{00000000-0005-0000-0000-0000B81A0000}"/>
    <cellStyle name="40% - Accent5 11" xfId="33988" hidden="1" xr:uid="{00000000-0005-0000-0000-0000CB1A0000}"/>
    <cellStyle name="40% - Accent5 11" xfId="7450" hidden="1" xr:uid="{00000000-0005-0000-0000-00008A1A0000}"/>
    <cellStyle name="40% - Accent5 11" xfId="5213" hidden="1" xr:uid="{00000000-0005-0000-0000-00008B1A0000}"/>
    <cellStyle name="40% - Accent5 11" xfId="4484" hidden="1" xr:uid="{00000000-0005-0000-0000-00008C1A0000}"/>
    <cellStyle name="40% - Accent5 11" xfId="4141" hidden="1" xr:uid="{00000000-0005-0000-0000-00008D1A0000}"/>
    <cellStyle name="40% - Accent5 11" xfId="13221" hidden="1" xr:uid="{00000000-0005-0000-0000-00008E1A0000}"/>
    <cellStyle name="40% - Accent5 11" xfId="13542" hidden="1" xr:uid="{00000000-0005-0000-0000-00008F1A0000}"/>
    <cellStyle name="40% - Accent5 11" xfId="13884" hidden="1" xr:uid="{00000000-0005-0000-0000-0000901A0000}"/>
    <cellStyle name="40% - Accent5 11" xfId="30522" hidden="1" xr:uid="{00000000-0005-0000-0000-0000AD1A0000}"/>
    <cellStyle name="40% - Accent5 11" xfId="29009" hidden="1" xr:uid="{00000000-0005-0000-0000-0000AA1A0000}"/>
    <cellStyle name="40% - Accent5 11" xfId="31526" hidden="1" xr:uid="{00000000-0005-0000-0000-0000B71A0000}"/>
    <cellStyle name="40% - Accent5 11" xfId="892" hidden="1" xr:uid="{00000000-0005-0000-0000-0000851A0000}"/>
    <cellStyle name="40% - Accent5 11" xfId="1213" hidden="1" xr:uid="{00000000-0005-0000-0000-0000861A0000}"/>
    <cellStyle name="40% - Accent5 11" xfId="31120" hidden="1" xr:uid="{00000000-0005-0000-0000-0000B21A0000}"/>
    <cellStyle name="40% - Accent5 12" xfId="29333" hidden="1" xr:uid="{00000000-0005-0000-0000-0000E81A0000}"/>
    <cellStyle name="40% - Accent5 12" xfId="31922" hidden="1" xr:uid="{00000000-0005-0000-0000-0000041B0000}"/>
    <cellStyle name="40% - Accent5 12" xfId="31911" hidden="1" xr:uid="{00000000-0005-0000-0000-0000051B0000}"/>
    <cellStyle name="40% - Accent5 12" xfId="30613" hidden="1" xr:uid="{00000000-0005-0000-0000-0000F61A0000}"/>
    <cellStyle name="40% - Accent5 12" xfId="32795" hidden="1" xr:uid="{00000000-0005-0000-0000-0000071B0000}"/>
    <cellStyle name="40% - Accent5 12" xfId="30264" hidden="1" xr:uid="{00000000-0005-0000-0000-0000F11A0000}"/>
    <cellStyle name="40% - Accent5 12" xfId="31461" hidden="1" xr:uid="{00000000-0005-0000-0000-0000FE1A0000}"/>
    <cellStyle name="40% - Accent5 12" xfId="34001" hidden="1" xr:uid="{00000000-0005-0000-0000-0000131B0000}"/>
    <cellStyle name="40% - Accent5 12" xfId="31958" hidden="1" xr:uid="{00000000-0005-0000-0000-00000A1B0000}"/>
    <cellStyle name="40% - Accent5 12" xfId="32319" hidden="1" xr:uid="{00000000-0005-0000-0000-00000B1B0000}"/>
    <cellStyle name="40% - Accent5 12" xfId="33252" hidden="1" xr:uid="{00000000-0005-0000-0000-00000C1B0000}"/>
    <cellStyle name="40% - Accent5 12" xfId="33327" hidden="1" xr:uid="{00000000-0005-0000-0000-00000D1B0000}"/>
    <cellStyle name="40% - Accent5 12" xfId="28669" hidden="1" xr:uid="{00000000-0005-0000-0000-0000E61A0000}"/>
    <cellStyle name="40% - Accent5 12" xfId="33664" hidden="1" xr:uid="{00000000-0005-0000-0000-0000101B0000}"/>
    <cellStyle name="40% - Accent5 12" xfId="23254" hidden="1" xr:uid="{00000000-0005-0000-0000-0000E11A0000}"/>
    <cellStyle name="40% - Accent5 12" xfId="33926" hidden="1" xr:uid="{00000000-0005-0000-0000-0000121B0000}"/>
    <cellStyle name="40% - Accent5 12" xfId="33405" hidden="1" xr:uid="{00000000-0005-0000-0000-00000E1B0000}"/>
    <cellStyle name="40% - Accent5 12" xfId="32125" hidden="1" xr:uid="{00000000-0005-0000-0000-0000001B0000}"/>
    <cellStyle name="40% - Accent5 12" xfId="33742" hidden="1" xr:uid="{00000000-0005-0000-0000-0000111B0000}"/>
    <cellStyle name="40% - Accent5 12" xfId="29166" hidden="1" xr:uid="{00000000-0005-0000-0000-0000F21A0000}"/>
    <cellStyle name="40% - Accent5 12" xfId="32720" hidden="1" xr:uid="{00000000-0005-0000-0000-0000061B0000}"/>
    <cellStyle name="40% - Accent5 12" xfId="30872" hidden="1" xr:uid="{00000000-0005-0000-0000-0000F81A0000}"/>
    <cellStyle name="40% - Accent5 12" xfId="29705" hidden="1" xr:uid="{00000000-0005-0000-0000-0000EB1A0000}"/>
    <cellStyle name="40% - Accent5 12" xfId="29130" hidden="1" xr:uid="{00000000-0005-0000-0000-0000EC1A0000}"/>
    <cellStyle name="40% - Accent5 12" xfId="22592" hidden="1" xr:uid="{00000000-0005-0000-0000-0000DF1A0000}"/>
    <cellStyle name="40% - Accent5 12" xfId="32873" hidden="1" xr:uid="{00000000-0005-0000-0000-0000081B0000}"/>
    <cellStyle name="40% - Accent5 12" xfId="927" hidden="1" xr:uid="{00000000-0005-0000-0000-0000CD1A0000}"/>
    <cellStyle name="40% - Accent5 12" xfId="31134" hidden="1" xr:uid="{00000000-0005-0000-0000-0000FA1A0000}"/>
    <cellStyle name="40% - Accent5 12" xfId="28594" hidden="1" xr:uid="{00000000-0005-0000-0000-0000E51A0000}"/>
    <cellStyle name="40% - Accent5 12" xfId="32200" hidden="1" xr:uid="{00000000-0005-0000-0000-0000011B0000}"/>
    <cellStyle name="40% - Accent5 12" xfId="29527" hidden="1" xr:uid="{00000000-0005-0000-0000-0000F31A0000}"/>
    <cellStyle name="40% - Accent5 12" xfId="30460" hidden="1" xr:uid="{00000000-0005-0000-0000-0000F41A0000}"/>
    <cellStyle name="40% - Accent5 12" xfId="28747" hidden="1" xr:uid="{00000000-0005-0000-0000-0000E71A0000}"/>
    <cellStyle name="40% - Accent5 12" xfId="10697" hidden="1" xr:uid="{00000000-0005-0000-0000-0000D31A0000}"/>
    <cellStyle name="40% - Accent5 12" xfId="32497" hidden="1" xr:uid="{00000000-0005-0000-0000-0000031B0000}"/>
    <cellStyle name="40% - Accent5 12" xfId="16906" hidden="1" xr:uid="{00000000-0005-0000-0000-0000D91A0000}"/>
    <cellStyle name="40% - Accent5 12" xfId="29119" hidden="1" xr:uid="{00000000-0005-0000-0000-0000ED1A0000}"/>
    <cellStyle name="40% - Accent5 12" xfId="32279" hidden="1" xr:uid="{00000000-0005-0000-0000-0000021B0000}"/>
    <cellStyle name="40% - Accent5 12" xfId="31209" hidden="1" xr:uid="{00000000-0005-0000-0000-0000FB1A0000}"/>
    <cellStyle name="40% - Accent5 12" xfId="31386" hidden="1" xr:uid="{00000000-0005-0000-0000-0000FD1A0000}"/>
    <cellStyle name="40% - Accent5 12" xfId="31311" hidden="1" xr:uid="{00000000-0005-0000-0000-0000FC1A0000}"/>
    <cellStyle name="40% - Accent5 12" xfId="30003" hidden="1" xr:uid="{00000000-0005-0000-0000-0000EF1A0000}"/>
    <cellStyle name="40% - Accent5 12" xfId="33056" hidden="1" xr:uid="{00000000-0005-0000-0000-0000091B0000}"/>
    <cellStyle name="40% - Accent5 12" xfId="25758" hidden="1" xr:uid="{00000000-0005-0000-0000-0000E21A0000}"/>
    <cellStyle name="40% - Accent5 12" xfId="33589" hidden="1" xr:uid="{00000000-0005-0000-0000-00000F1B0000}"/>
    <cellStyle name="40% - Accent5 12" xfId="30535" hidden="1" xr:uid="{00000000-0005-0000-0000-0000F51A0000}"/>
    <cellStyle name="40% - Accent5 12" xfId="7899" hidden="1" xr:uid="{00000000-0005-0000-0000-0000DB1A0000}"/>
    <cellStyle name="40% - Accent5 12" xfId="13918" hidden="1" xr:uid="{00000000-0005-0000-0000-0000D81A0000}"/>
    <cellStyle name="40% - Accent5 12" xfId="19339" hidden="1" xr:uid="{00000000-0005-0000-0000-0000DC1A0000}"/>
    <cellStyle name="40% - Accent5 12" xfId="5674" hidden="1" xr:uid="{00000000-0005-0000-0000-0000DA1A0000}"/>
    <cellStyle name="40% - Accent5 12" xfId="30797" hidden="1" xr:uid="{00000000-0005-0000-0000-0000F71A0000}"/>
    <cellStyle name="40% - Accent5 12" xfId="5437" hidden="1" xr:uid="{00000000-0005-0000-0000-0000D41A0000}"/>
    <cellStyle name="40% - Accent5 12" xfId="29487" hidden="1" xr:uid="{00000000-0005-0000-0000-0000EA1A0000}"/>
    <cellStyle name="40% - Accent5 12" xfId="6817" hidden="1" xr:uid="{00000000-0005-0000-0000-0000D01A0000}"/>
    <cellStyle name="40% - Accent5 12" xfId="30081" hidden="1" xr:uid="{00000000-0005-0000-0000-0000F01A0000}"/>
    <cellStyle name="40% - Accent5 12" xfId="26078" hidden="1" xr:uid="{00000000-0005-0000-0000-0000E31A0000}"/>
    <cellStyle name="40% - Accent5 12" xfId="28519" hidden="1" xr:uid="{00000000-0005-0000-0000-0000E41A0000}"/>
    <cellStyle name="40% - Accent5 12" xfId="31539" hidden="1" xr:uid="{00000000-0005-0000-0000-0000FF1A0000}"/>
    <cellStyle name="40% - Accent5 12" xfId="7484" hidden="1" xr:uid="{00000000-0005-0000-0000-0000D21A0000}"/>
    <cellStyle name="40% - Accent5 12" xfId="30950" hidden="1" xr:uid="{00000000-0005-0000-0000-0000F91A0000}"/>
    <cellStyle name="40% - Accent5 12" xfId="19659" hidden="1" xr:uid="{00000000-0005-0000-0000-0000DD1A0000}"/>
    <cellStyle name="40% - Accent5 12" xfId="602" hidden="1" xr:uid="{00000000-0005-0000-0000-0000CC1A0000}"/>
    <cellStyle name="40% - Accent5 12" xfId="5367" hidden="1" xr:uid="{00000000-0005-0000-0000-0000D51A0000}"/>
    <cellStyle name="40% - Accent5 12" xfId="13256" hidden="1" xr:uid="{00000000-0005-0000-0000-0000D61A0000}"/>
    <cellStyle name="40% - Accent5 12" xfId="13576" hidden="1" xr:uid="{00000000-0005-0000-0000-0000D71A0000}"/>
    <cellStyle name="40% - Accent5 12" xfId="20001" hidden="1" xr:uid="{00000000-0005-0000-0000-0000DE1A0000}"/>
    <cellStyle name="40% - Accent5 12" xfId="29928" hidden="1" xr:uid="{00000000-0005-0000-0000-0000EE1A0000}"/>
    <cellStyle name="40% - Accent5 12" xfId="7138" hidden="1" xr:uid="{00000000-0005-0000-0000-0000D11A0000}"/>
    <cellStyle name="40% - Accent5 12" xfId="29408" hidden="1" xr:uid="{00000000-0005-0000-0000-0000E91A0000}"/>
    <cellStyle name="40% - Accent5 12" xfId="1247" hidden="1" xr:uid="{00000000-0005-0000-0000-0000CE1A0000}"/>
    <cellStyle name="40% - Accent5 12" xfId="1589" hidden="1" xr:uid="{00000000-0005-0000-0000-0000CF1A0000}"/>
    <cellStyle name="40% - Accent5 12" xfId="22912" hidden="1" xr:uid="{00000000-0005-0000-0000-0000E01A0000}"/>
    <cellStyle name="40% - Accent5 13" xfId="30312" hidden="1" xr:uid="{00000000-0005-0000-0000-0000211B0000}"/>
    <cellStyle name="40% - Accent5 13" xfId="30650" hidden="1" xr:uid="{00000000-0005-0000-0000-0000221B0000}"/>
    <cellStyle name="40% - Accent5 13" xfId="30987" hidden="1" xr:uid="{00000000-0005-0000-0000-0000231B0000}"/>
    <cellStyle name="40% - Accent5 13" xfId="31552" hidden="1" xr:uid="{00000000-0005-0000-0000-0000241B0000}"/>
    <cellStyle name="40% - Accent5 13" xfId="31667" hidden="1" xr:uid="{00000000-0005-0000-0000-0000251B0000}"/>
    <cellStyle name="40% - Accent5 13" xfId="32390" hidden="1" xr:uid="{00000000-0005-0000-0000-0000261B0000}"/>
    <cellStyle name="40% - Accent5 13" xfId="32563" hidden="1" xr:uid="{00000000-0005-0000-0000-0000271B0000}"/>
    <cellStyle name="40% - Accent5 13" xfId="32956" hidden="1" xr:uid="{00000000-0005-0000-0000-0000281B0000}"/>
    <cellStyle name="40% - Accent5 13" xfId="33104" hidden="1" xr:uid="{00000000-0005-0000-0000-0000291B0000}"/>
    <cellStyle name="40% - Accent5 13" xfId="33442" hidden="1" xr:uid="{00000000-0005-0000-0000-00002A1B0000}"/>
    <cellStyle name="40% - Accent5 13" xfId="33779" hidden="1" xr:uid="{00000000-0005-0000-0000-00002B1B0000}"/>
    <cellStyle name="40% - Accent5 13" xfId="21404" hidden="1" xr:uid="{00000000-0005-0000-0000-00001A1B0000}"/>
    <cellStyle name="40% - Accent5 13" xfId="24588" hidden="1" xr:uid="{00000000-0005-0000-0000-00001B1B0000}"/>
    <cellStyle name="40% - Accent5 13" xfId="28760" hidden="1" xr:uid="{00000000-0005-0000-0000-00001C1B0000}"/>
    <cellStyle name="40% - Accent5 13" xfId="28875" hidden="1" xr:uid="{00000000-0005-0000-0000-00001D1B0000}"/>
    <cellStyle name="40% - Accent5 13" xfId="29598" hidden="1" xr:uid="{00000000-0005-0000-0000-00001E1B0000}"/>
    <cellStyle name="40% - Accent5 13" xfId="29771" hidden="1" xr:uid="{00000000-0005-0000-0000-00001F1B0000}"/>
    <cellStyle name="40% - Accent5 13" xfId="30164" hidden="1" xr:uid="{00000000-0005-0000-0000-0000201B0000}"/>
    <cellStyle name="40% - Accent5 13" xfId="12029" hidden="1" xr:uid="{00000000-0005-0000-0000-0000171B0000}"/>
    <cellStyle name="40% - Accent5 13" xfId="15767" hidden="1" xr:uid="{00000000-0005-0000-0000-0000181B0000}"/>
    <cellStyle name="40% - Accent5 13" xfId="18135" hidden="1" xr:uid="{00000000-0005-0000-0000-0000191B0000}"/>
    <cellStyle name="40% - Accent5 13" xfId="2890" hidden="1" xr:uid="{00000000-0005-0000-0000-0000151B0000}"/>
    <cellStyle name="40% - Accent5 13" xfId="9516" hidden="1" xr:uid="{00000000-0005-0000-0000-0000161B0000}"/>
    <cellStyle name="40% - Accent5 13" xfId="1624" hidden="1" xr:uid="{00000000-0005-0000-0000-0000141B0000}"/>
    <cellStyle name="40% - Accent5 3 2 3 2" xfId="30397" hidden="1" xr:uid="{00000000-0005-0000-0000-0000391B0000}"/>
    <cellStyle name="40% - Accent5 3 2 3 2" xfId="30735" hidden="1" xr:uid="{00000000-0005-0000-0000-00003A1B0000}"/>
    <cellStyle name="40% - Accent5 3 2 3 2" xfId="31072" hidden="1" xr:uid="{00000000-0005-0000-0000-00003B1B0000}"/>
    <cellStyle name="40% - Accent5 3 2 3 2" xfId="31637" hidden="1" xr:uid="{00000000-0005-0000-0000-00003C1B0000}"/>
    <cellStyle name="40% - Accent5 3 2 3 2" xfId="31752" hidden="1" xr:uid="{00000000-0005-0000-0000-00003D1B0000}"/>
    <cellStyle name="40% - Accent5 3 2 3 2" xfId="32475" hidden="1" xr:uid="{00000000-0005-0000-0000-00003E1B0000}"/>
    <cellStyle name="40% - Accent5 3 2 3 2" xfId="32648" hidden="1" xr:uid="{00000000-0005-0000-0000-00003F1B0000}"/>
    <cellStyle name="40% - Accent5 3 2 3 2" xfId="33041" hidden="1" xr:uid="{00000000-0005-0000-0000-0000401B0000}"/>
    <cellStyle name="40% - Accent5 3 2 3 2" xfId="33189" hidden="1" xr:uid="{00000000-0005-0000-0000-0000411B0000}"/>
    <cellStyle name="40% - Accent5 3 2 3 2" xfId="33527" hidden="1" xr:uid="{00000000-0005-0000-0000-0000421B0000}"/>
    <cellStyle name="40% - Accent5 3 2 3 2" xfId="33864" hidden="1" xr:uid="{00000000-0005-0000-0000-0000431B0000}"/>
    <cellStyle name="40% - Accent5 3 2 3 2" xfId="21492" hidden="1" xr:uid="{00000000-0005-0000-0000-0000321B0000}"/>
    <cellStyle name="40% - Accent5 3 2 3 2" xfId="24676" hidden="1" xr:uid="{00000000-0005-0000-0000-0000331B0000}"/>
    <cellStyle name="40% - Accent5 3 2 3 2" xfId="28845" hidden="1" xr:uid="{00000000-0005-0000-0000-0000341B0000}"/>
    <cellStyle name="40% - Accent5 3 2 3 2" xfId="28960" hidden="1" xr:uid="{00000000-0005-0000-0000-0000351B0000}"/>
    <cellStyle name="40% - Accent5 3 2 3 2" xfId="29683" hidden="1" xr:uid="{00000000-0005-0000-0000-0000361B0000}"/>
    <cellStyle name="40% - Accent5 3 2 3 2" xfId="29856" hidden="1" xr:uid="{00000000-0005-0000-0000-0000371B0000}"/>
    <cellStyle name="40% - Accent5 3 2 3 2" xfId="30249" hidden="1" xr:uid="{00000000-0005-0000-0000-0000381B0000}"/>
    <cellStyle name="40% - Accent5 3 2 3 2" xfId="12117" hidden="1" xr:uid="{00000000-0005-0000-0000-00002F1B0000}"/>
    <cellStyle name="40% - Accent5 3 2 3 2" xfId="15855" hidden="1" xr:uid="{00000000-0005-0000-0000-0000301B0000}"/>
    <cellStyle name="40% - Accent5 3 2 3 2" xfId="18223" hidden="1" xr:uid="{00000000-0005-0000-0000-0000311B0000}"/>
    <cellStyle name="40% - Accent5 3 2 3 2" xfId="2978" hidden="1" xr:uid="{00000000-0005-0000-0000-00002D1B0000}"/>
    <cellStyle name="40% - Accent5 3 2 3 2" xfId="9604" hidden="1" xr:uid="{00000000-0005-0000-0000-00002E1B0000}"/>
    <cellStyle name="40% - Accent5 3 2 3 2" xfId="1712" hidden="1" xr:uid="{00000000-0005-0000-0000-00002C1B0000}"/>
    <cellStyle name="40% - Accent5 3 2 4 2" xfId="30368" hidden="1" xr:uid="{00000000-0005-0000-0000-0000511B0000}"/>
    <cellStyle name="40% - Accent5 3 2 4 2" xfId="30706" hidden="1" xr:uid="{00000000-0005-0000-0000-0000521B0000}"/>
    <cellStyle name="40% - Accent5 3 2 4 2" xfId="31043" hidden="1" xr:uid="{00000000-0005-0000-0000-0000531B0000}"/>
    <cellStyle name="40% - Accent5 3 2 4 2" xfId="31608" hidden="1" xr:uid="{00000000-0005-0000-0000-0000541B0000}"/>
    <cellStyle name="40% - Accent5 3 2 4 2" xfId="31723" hidden="1" xr:uid="{00000000-0005-0000-0000-0000551B0000}"/>
    <cellStyle name="40% - Accent5 3 2 4 2" xfId="32446" hidden="1" xr:uid="{00000000-0005-0000-0000-0000561B0000}"/>
    <cellStyle name="40% - Accent5 3 2 4 2" xfId="32619" hidden="1" xr:uid="{00000000-0005-0000-0000-0000571B0000}"/>
    <cellStyle name="40% - Accent5 3 2 4 2" xfId="33012" hidden="1" xr:uid="{00000000-0005-0000-0000-0000581B0000}"/>
    <cellStyle name="40% - Accent5 3 2 4 2" xfId="33160" hidden="1" xr:uid="{00000000-0005-0000-0000-0000591B0000}"/>
    <cellStyle name="40% - Accent5 3 2 4 2" xfId="33498" hidden="1" xr:uid="{00000000-0005-0000-0000-00005A1B0000}"/>
    <cellStyle name="40% - Accent5 3 2 4 2" xfId="33835" hidden="1" xr:uid="{00000000-0005-0000-0000-00005B1B0000}"/>
    <cellStyle name="40% - Accent5 3 2 4 2" xfId="21463" hidden="1" xr:uid="{00000000-0005-0000-0000-00004A1B0000}"/>
    <cellStyle name="40% - Accent5 3 2 4 2" xfId="24647" hidden="1" xr:uid="{00000000-0005-0000-0000-00004B1B0000}"/>
    <cellStyle name="40% - Accent5 3 2 4 2" xfId="28816" hidden="1" xr:uid="{00000000-0005-0000-0000-00004C1B0000}"/>
    <cellStyle name="40% - Accent5 3 2 4 2" xfId="28931" hidden="1" xr:uid="{00000000-0005-0000-0000-00004D1B0000}"/>
    <cellStyle name="40% - Accent5 3 2 4 2" xfId="29654" hidden="1" xr:uid="{00000000-0005-0000-0000-00004E1B0000}"/>
    <cellStyle name="40% - Accent5 3 2 4 2" xfId="29827" hidden="1" xr:uid="{00000000-0005-0000-0000-00004F1B0000}"/>
    <cellStyle name="40% - Accent5 3 2 4 2" xfId="30220" hidden="1" xr:uid="{00000000-0005-0000-0000-0000501B0000}"/>
    <cellStyle name="40% - Accent5 3 2 4 2" xfId="12088" hidden="1" xr:uid="{00000000-0005-0000-0000-0000471B0000}"/>
    <cellStyle name="40% - Accent5 3 2 4 2" xfId="15826" hidden="1" xr:uid="{00000000-0005-0000-0000-0000481B0000}"/>
    <cellStyle name="40% - Accent5 3 2 4 2" xfId="18194" hidden="1" xr:uid="{00000000-0005-0000-0000-0000491B0000}"/>
    <cellStyle name="40% - Accent5 3 2 4 2" xfId="2949" hidden="1" xr:uid="{00000000-0005-0000-0000-0000451B0000}"/>
    <cellStyle name="40% - Accent5 3 2 4 2" xfId="9575" hidden="1" xr:uid="{00000000-0005-0000-0000-0000461B0000}"/>
    <cellStyle name="40% - Accent5 3 2 4 2" xfId="1683" hidden="1" xr:uid="{00000000-0005-0000-0000-0000441B0000}"/>
    <cellStyle name="40% - Accent5 3 3 3 2" xfId="30367" hidden="1" xr:uid="{00000000-0005-0000-0000-0000691B0000}"/>
    <cellStyle name="40% - Accent5 3 3 3 2" xfId="30705" hidden="1" xr:uid="{00000000-0005-0000-0000-00006A1B0000}"/>
    <cellStyle name="40% - Accent5 3 3 3 2" xfId="31042" hidden="1" xr:uid="{00000000-0005-0000-0000-00006B1B0000}"/>
    <cellStyle name="40% - Accent5 3 3 3 2" xfId="31607" hidden="1" xr:uid="{00000000-0005-0000-0000-00006C1B0000}"/>
    <cellStyle name="40% - Accent5 3 3 3 2" xfId="31722" hidden="1" xr:uid="{00000000-0005-0000-0000-00006D1B0000}"/>
    <cellStyle name="40% - Accent5 3 3 3 2" xfId="32445" hidden="1" xr:uid="{00000000-0005-0000-0000-00006E1B0000}"/>
    <cellStyle name="40% - Accent5 3 3 3 2" xfId="32618" hidden="1" xr:uid="{00000000-0005-0000-0000-00006F1B0000}"/>
    <cellStyle name="40% - Accent5 3 3 3 2" xfId="33011" hidden="1" xr:uid="{00000000-0005-0000-0000-0000701B0000}"/>
    <cellStyle name="40% - Accent5 3 3 3 2" xfId="33159" hidden="1" xr:uid="{00000000-0005-0000-0000-0000711B0000}"/>
    <cellStyle name="40% - Accent5 3 3 3 2" xfId="33497" hidden="1" xr:uid="{00000000-0005-0000-0000-0000721B0000}"/>
    <cellStyle name="40% - Accent5 3 3 3 2" xfId="33834" hidden="1" xr:uid="{00000000-0005-0000-0000-0000731B0000}"/>
    <cellStyle name="40% - Accent5 3 3 3 2" xfId="21462" hidden="1" xr:uid="{00000000-0005-0000-0000-0000621B0000}"/>
    <cellStyle name="40% - Accent5 3 3 3 2" xfId="24646" hidden="1" xr:uid="{00000000-0005-0000-0000-0000631B0000}"/>
    <cellStyle name="40% - Accent5 3 3 3 2" xfId="28815" hidden="1" xr:uid="{00000000-0005-0000-0000-0000641B0000}"/>
    <cellStyle name="40% - Accent5 3 3 3 2" xfId="28930" hidden="1" xr:uid="{00000000-0005-0000-0000-0000651B0000}"/>
    <cellStyle name="40% - Accent5 3 3 3 2" xfId="29653" hidden="1" xr:uid="{00000000-0005-0000-0000-0000661B0000}"/>
    <cellStyle name="40% - Accent5 3 3 3 2" xfId="29826" hidden="1" xr:uid="{00000000-0005-0000-0000-0000671B0000}"/>
    <cellStyle name="40% - Accent5 3 3 3 2" xfId="30219" hidden="1" xr:uid="{00000000-0005-0000-0000-0000681B0000}"/>
    <cellStyle name="40% - Accent5 3 3 3 2" xfId="12087" hidden="1" xr:uid="{00000000-0005-0000-0000-00005F1B0000}"/>
    <cellStyle name="40% - Accent5 3 3 3 2" xfId="15825" hidden="1" xr:uid="{00000000-0005-0000-0000-0000601B0000}"/>
    <cellStyle name="40% - Accent5 3 3 3 2" xfId="18193" hidden="1" xr:uid="{00000000-0005-0000-0000-0000611B0000}"/>
    <cellStyle name="40% - Accent5 3 3 3 2" xfId="2948" hidden="1" xr:uid="{00000000-0005-0000-0000-00005D1B0000}"/>
    <cellStyle name="40% - Accent5 3 3 3 2" xfId="9574" hidden="1" xr:uid="{00000000-0005-0000-0000-00005E1B0000}"/>
    <cellStyle name="40% - Accent5 3 3 3 2" xfId="1682" hidden="1" xr:uid="{00000000-0005-0000-0000-00005C1B0000}"/>
    <cellStyle name="40% - Accent5 4 2 3 2" xfId="30398" hidden="1" xr:uid="{00000000-0005-0000-0000-0000811B0000}"/>
    <cellStyle name="40% - Accent5 4 2 3 2" xfId="30736" hidden="1" xr:uid="{00000000-0005-0000-0000-0000821B0000}"/>
    <cellStyle name="40% - Accent5 4 2 3 2" xfId="31073" hidden="1" xr:uid="{00000000-0005-0000-0000-0000831B0000}"/>
    <cellStyle name="40% - Accent5 4 2 3 2" xfId="31638" hidden="1" xr:uid="{00000000-0005-0000-0000-0000841B0000}"/>
    <cellStyle name="40% - Accent5 4 2 3 2" xfId="31753" hidden="1" xr:uid="{00000000-0005-0000-0000-0000851B0000}"/>
    <cellStyle name="40% - Accent5 4 2 3 2" xfId="32476" hidden="1" xr:uid="{00000000-0005-0000-0000-0000861B0000}"/>
    <cellStyle name="40% - Accent5 4 2 3 2" xfId="32649" hidden="1" xr:uid="{00000000-0005-0000-0000-0000871B0000}"/>
    <cellStyle name="40% - Accent5 4 2 3 2" xfId="33042" hidden="1" xr:uid="{00000000-0005-0000-0000-0000881B0000}"/>
    <cellStyle name="40% - Accent5 4 2 3 2" xfId="33190" hidden="1" xr:uid="{00000000-0005-0000-0000-0000891B0000}"/>
    <cellStyle name="40% - Accent5 4 2 3 2" xfId="33528" hidden="1" xr:uid="{00000000-0005-0000-0000-00008A1B0000}"/>
    <cellStyle name="40% - Accent5 4 2 3 2" xfId="33865" hidden="1" xr:uid="{00000000-0005-0000-0000-00008B1B0000}"/>
    <cellStyle name="40% - Accent5 4 2 3 2" xfId="21493" hidden="1" xr:uid="{00000000-0005-0000-0000-00007A1B0000}"/>
    <cellStyle name="40% - Accent5 4 2 3 2" xfId="24677" hidden="1" xr:uid="{00000000-0005-0000-0000-00007B1B0000}"/>
    <cellStyle name="40% - Accent5 4 2 3 2" xfId="28846" hidden="1" xr:uid="{00000000-0005-0000-0000-00007C1B0000}"/>
    <cellStyle name="40% - Accent5 4 2 3 2" xfId="28961" hidden="1" xr:uid="{00000000-0005-0000-0000-00007D1B0000}"/>
    <cellStyle name="40% - Accent5 4 2 3 2" xfId="29684" hidden="1" xr:uid="{00000000-0005-0000-0000-00007E1B0000}"/>
    <cellStyle name="40% - Accent5 4 2 3 2" xfId="29857" hidden="1" xr:uid="{00000000-0005-0000-0000-00007F1B0000}"/>
    <cellStyle name="40% - Accent5 4 2 3 2" xfId="30250" hidden="1" xr:uid="{00000000-0005-0000-0000-0000801B0000}"/>
    <cellStyle name="40% - Accent5 4 2 3 2" xfId="12118" hidden="1" xr:uid="{00000000-0005-0000-0000-0000771B0000}"/>
    <cellStyle name="40% - Accent5 4 2 3 2" xfId="15856" hidden="1" xr:uid="{00000000-0005-0000-0000-0000781B0000}"/>
    <cellStyle name="40% - Accent5 4 2 3 2" xfId="18224" hidden="1" xr:uid="{00000000-0005-0000-0000-0000791B0000}"/>
    <cellStyle name="40% - Accent5 4 2 3 2" xfId="2979" hidden="1" xr:uid="{00000000-0005-0000-0000-0000751B0000}"/>
    <cellStyle name="40% - Accent5 4 2 3 2" xfId="9605" hidden="1" xr:uid="{00000000-0005-0000-0000-0000761B0000}"/>
    <cellStyle name="40% - Accent5 4 2 3 2" xfId="1713" hidden="1" xr:uid="{00000000-0005-0000-0000-0000741B0000}"/>
    <cellStyle name="40% - Accent5 4 2 4 2" xfId="30370" hidden="1" xr:uid="{00000000-0005-0000-0000-0000991B0000}"/>
    <cellStyle name="40% - Accent5 4 2 4 2" xfId="30708" hidden="1" xr:uid="{00000000-0005-0000-0000-00009A1B0000}"/>
    <cellStyle name="40% - Accent5 4 2 4 2" xfId="31045" hidden="1" xr:uid="{00000000-0005-0000-0000-00009B1B0000}"/>
    <cellStyle name="40% - Accent5 4 2 4 2" xfId="31610" hidden="1" xr:uid="{00000000-0005-0000-0000-00009C1B0000}"/>
    <cellStyle name="40% - Accent5 4 2 4 2" xfId="31725" hidden="1" xr:uid="{00000000-0005-0000-0000-00009D1B0000}"/>
    <cellStyle name="40% - Accent5 4 2 4 2" xfId="32448" hidden="1" xr:uid="{00000000-0005-0000-0000-00009E1B0000}"/>
    <cellStyle name="40% - Accent5 4 2 4 2" xfId="32621" hidden="1" xr:uid="{00000000-0005-0000-0000-00009F1B0000}"/>
    <cellStyle name="40% - Accent5 4 2 4 2" xfId="33014" hidden="1" xr:uid="{00000000-0005-0000-0000-0000A01B0000}"/>
    <cellStyle name="40% - Accent5 4 2 4 2" xfId="33162" hidden="1" xr:uid="{00000000-0005-0000-0000-0000A11B0000}"/>
    <cellStyle name="40% - Accent5 4 2 4 2" xfId="33500" hidden="1" xr:uid="{00000000-0005-0000-0000-0000A21B0000}"/>
    <cellStyle name="40% - Accent5 4 2 4 2" xfId="33837" hidden="1" xr:uid="{00000000-0005-0000-0000-0000A31B0000}"/>
    <cellStyle name="40% - Accent5 4 2 4 2" xfId="21465" hidden="1" xr:uid="{00000000-0005-0000-0000-0000921B0000}"/>
    <cellStyle name="40% - Accent5 4 2 4 2" xfId="24649" hidden="1" xr:uid="{00000000-0005-0000-0000-0000931B0000}"/>
    <cellStyle name="40% - Accent5 4 2 4 2" xfId="28818" hidden="1" xr:uid="{00000000-0005-0000-0000-0000941B0000}"/>
    <cellStyle name="40% - Accent5 4 2 4 2" xfId="28933" hidden="1" xr:uid="{00000000-0005-0000-0000-0000951B0000}"/>
    <cellStyle name="40% - Accent5 4 2 4 2" xfId="29656" hidden="1" xr:uid="{00000000-0005-0000-0000-0000961B0000}"/>
    <cellStyle name="40% - Accent5 4 2 4 2" xfId="29829" hidden="1" xr:uid="{00000000-0005-0000-0000-0000971B0000}"/>
    <cellStyle name="40% - Accent5 4 2 4 2" xfId="30222" hidden="1" xr:uid="{00000000-0005-0000-0000-0000981B0000}"/>
    <cellStyle name="40% - Accent5 4 2 4 2" xfId="12090" hidden="1" xr:uid="{00000000-0005-0000-0000-00008F1B0000}"/>
    <cellStyle name="40% - Accent5 4 2 4 2" xfId="15828" hidden="1" xr:uid="{00000000-0005-0000-0000-0000901B0000}"/>
    <cellStyle name="40% - Accent5 4 2 4 2" xfId="18196" hidden="1" xr:uid="{00000000-0005-0000-0000-0000911B0000}"/>
    <cellStyle name="40% - Accent5 4 2 4 2" xfId="2951" hidden="1" xr:uid="{00000000-0005-0000-0000-00008D1B0000}"/>
    <cellStyle name="40% - Accent5 4 2 4 2" xfId="9577" hidden="1" xr:uid="{00000000-0005-0000-0000-00008E1B0000}"/>
    <cellStyle name="40% - Accent5 4 2 4 2" xfId="1685" hidden="1" xr:uid="{00000000-0005-0000-0000-00008C1B0000}"/>
    <cellStyle name="40% - Accent5 4 3 3 2" xfId="30369" hidden="1" xr:uid="{00000000-0005-0000-0000-0000B11B0000}"/>
    <cellStyle name="40% - Accent5 4 3 3 2" xfId="30707" hidden="1" xr:uid="{00000000-0005-0000-0000-0000B21B0000}"/>
    <cellStyle name="40% - Accent5 4 3 3 2" xfId="31044" hidden="1" xr:uid="{00000000-0005-0000-0000-0000B31B0000}"/>
    <cellStyle name="40% - Accent5 4 3 3 2" xfId="31609" hidden="1" xr:uid="{00000000-0005-0000-0000-0000B41B0000}"/>
    <cellStyle name="40% - Accent5 4 3 3 2" xfId="31724" hidden="1" xr:uid="{00000000-0005-0000-0000-0000B51B0000}"/>
    <cellStyle name="40% - Accent5 4 3 3 2" xfId="32447" hidden="1" xr:uid="{00000000-0005-0000-0000-0000B61B0000}"/>
    <cellStyle name="40% - Accent5 4 3 3 2" xfId="32620" hidden="1" xr:uid="{00000000-0005-0000-0000-0000B71B0000}"/>
    <cellStyle name="40% - Accent5 4 3 3 2" xfId="33013" hidden="1" xr:uid="{00000000-0005-0000-0000-0000B81B0000}"/>
    <cellStyle name="40% - Accent5 4 3 3 2" xfId="33161" hidden="1" xr:uid="{00000000-0005-0000-0000-0000B91B0000}"/>
    <cellStyle name="40% - Accent5 4 3 3 2" xfId="33499" hidden="1" xr:uid="{00000000-0005-0000-0000-0000BA1B0000}"/>
    <cellStyle name="40% - Accent5 4 3 3 2" xfId="33836" hidden="1" xr:uid="{00000000-0005-0000-0000-0000BB1B0000}"/>
    <cellStyle name="40% - Accent5 4 3 3 2" xfId="21464" hidden="1" xr:uid="{00000000-0005-0000-0000-0000AA1B0000}"/>
    <cellStyle name="40% - Accent5 4 3 3 2" xfId="24648" hidden="1" xr:uid="{00000000-0005-0000-0000-0000AB1B0000}"/>
    <cellStyle name="40% - Accent5 4 3 3 2" xfId="28817" hidden="1" xr:uid="{00000000-0005-0000-0000-0000AC1B0000}"/>
    <cellStyle name="40% - Accent5 4 3 3 2" xfId="28932" hidden="1" xr:uid="{00000000-0005-0000-0000-0000AD1B0000}"/>
    <cellStyle name="40% - Accent5 4 3 3 2" xfId="29655" hidden="1" xr:uid="{00000000-0005-0000-0000-0000AE1B0000}"/>
    <cellStyle name="40% - Accent5 4 3 3 2" xfId="29828" hidden="1" xr:uid="{00000000-0005-0000-0000-0000AF1B0000}"/>
    <cellStyle name="40% - Accent5 4 3 3 2" xfId="30221" hidden="1" xr:uid="{00000000-0005-0000-0000-0000B01B0000}"/>
    <cellStyle name="40% - Accent5 4 3 3 2" xfId="12089" hidden="1" xr:uid="{00000000-0005-0000-0000-0000A71B0000}"/>
    <cellStyle name="40% - Accent5 4 3 3 2" xfId="15827" hidden="1" xr:uid="{00000000-0005-0000-0000-0000A81B0000}"/>
    <cellStyle name="40% - Accent5 4 3 3 2" xfId="18195" hidden="1" xr:uid="{00000000-0005-0000-0000-0000A91B0000}"/>
    <cellStyle name="40% - Accent5 4 3 3 2" xfId="2950" hidden="1" xr:uid="{00000000-0005-0000-0000-0000A51B0000}"/>
    <cellStyle name="40% - Accent5 4 3 3 2" xfId="9576" hidden="1" xr:uid="{00000000-0005-0000-0000-0000A61B0000}"/>
    <cellStyle name="40% - Accent5 4 3 3 2" xfId="1684" hidden="1" xr:uid="{00000000-0005-0000-0000-0000A41B0000}"/>
    <cellStyle name="40% - Accent5 5 2" xfId="30326" hidden="1" xr:uid="{00000000-0005-0000-0000-0000C91B0000}"/>
    <cellStyle name="40% - Accent5 5 2" xfId="30664" hidden="1" xr:uid="{00000000-0005-0000-0000-0000CA1B0000}"/>
    <cellStyle name="40% - Accent5 5 2" xfId="31001" hidden="1" xr:uid="{00000000-0005-0000-0000-0000CB1B0000}"/>
    <cellStyle name="40% - Accent5 5 2" xfId="31566" hidden="1" xr:uid="{00000000-0005-0000-0000-0000CC1B0000}"/>
    <cellStyle name="40% - Accent5 5 2" xfId="31681" hidden="1" xr:uid="{00000000-0005-0000-0000-0000CD1B0000}"/>
    <cellStyle name="40% - Accent5 5 2" xfId="32404" hidden="1" xr:uid="{00000000-0005-0000-0000-0000CE1B0000}"/>
    <cellStyle name="40% - Accent5 5 2" xfId="32577" hidden="1" xr:uid="{00000000-0005-0000-0000-0000CF1B0000}"/>
    <cellStyle name="40% - Accent5 5 2" xfId="32970" hidden="1" xr:uid="{00000000-0005-0000-0000-0000D01B0000}"/>
    <cellStyle name="40% - Accent5 5 2" xfId="33118" hidden="1" xr:uid="{00000000-0005-0000-0000-0000D11B0000}"/>
    <cellStyle name="40% - Accent5 5 2" xfId="33456" hidden="1" xr:uid="{00000000-0005-0000-0000-0000D21B0000}"/>
    <cellStyle name="40% - Accent5 5 2" xfId="33793" hidden="1" xr:uid="{00000000-0005-0000-0000-0000D31B0000}"/>
    <cellStyle name="40% - Accent5 5 2" xfId="21421" hidden="1" xr:uid="{00000000-0005-0000-0000-0000C21B0000}"/>
    <cellStyle name="40% - Accent5 5 2" xfId="24605" hidden="1" xr:uid="{00000000-0005-0000-0000-0000C31B0000}"/>
    <cellStyle name="40% - Accent5 5 2" xfId="28774" hidden="1" xr:uid="{00000000-0005-0000-0000-0000C41B0000}"/>
    <cellStyle name="40% - Accent5 5 2" xfId="28889" hidden="1" xr:uid="{00000000-0005-0000-0000-0000C51B0000}"/>
    <cellStyle name="40% - Accent5 5 2" xfId="29612" hidden="1" xr:uid="{00000000-0005-0000-0000-0000C61B0000}"/>
    <cellStyle name="40% - Accent5 5 2" xfId="29785" hidden="1" xr:uid="{00000000-0005-0000-0000-0000C71B0000}"/>
    <cellStyle name="40% - Accent5 5 2" xfId="30178" hidden="1" xr:uid="{00000000-0005-0000-0000-0000C81B0000}"/>
    <cellStyle name="40% - Accent5 5 2" xfId="12046" hidden="1" xr:uid="{00000000-0005-0000-0000-0000BF1B0000}"/>
    <cellStyle name="40% - Accent5 5 2" xfId="15784" hidden="1" xr:uid="{00000000-0005-0000-0000-0000C01B0000}"/>
    <cellStyle name="40% - Accent5 5 2" xfId="18152" hidden="1" xr:uid="{00000000-0005-0000-0000-0000C11B0000}"/>
    <cellStyle name="40% - Accent5 5 2" xfId="2907" hidden="1" xr:uid="{00000000-0005-0000-0000-0000BD1B0000}"/>
    <cellStyle name="40% - Accent5 5 2" xfId="9533" hidden="1" xr:uid="{00000000-0005-0000-0000-0000BE1B0000}"/>
    <cellStyle name="40% - Accent5 5 2" xfId="1641" hidden="1" xr:uid="{00000000-0005-0000-0000-0000BC1B0000}"/>
    <cellStyle name="40% - Accent5 7" xfId="28979" hidden="1" xr:uid="{00000000-0005-0000-0000-0000F51B0000}"/>
    <cellStyle name="40% - Accent5 7" xfId="22954" hidden="1" xr:uid="{00000000-0005-0000-0000-0000E91B0000}"/>
    <cellStyle name="40% - Accent5 7" xfId="608" hidden="1" xr:uid="{00000000-0005-0000-0000-0000D51B0000}"/>
    <cellStyle name="40% - Accent5 7" xfId="33258" hidden="1" xr:uid="{00000000-0005-0000-0000-0000151C0000}"/>
    <cellStyle name="40% - Accent5 7" xfId="33336" hidden="1" xr:uid="{00000000-0005-0000-0000-0000161C0000}"/>
    <cellStyle name="40% - Accent5 7" xfId="32656" hidden="1" xr:uid="{00000000-0005-0000-0000-0000171C0000}"/>
    <cellStyle name="40% - Accent5 7" xfId="33595" hidden="1" xr:uid="{00000000-0005-0000-0000-0000181C0000}"/>
    <cellStyle name="40% - Accent5 7" xfId="32726" hidden="1" xr:uid="{00000000-0005-0000-0000-00000F1C0000}"/>
    <cellStyle name="40% - Accent5 7" xfId="32804" hidden="1" xr:uid="{00000000-0005-0000-0000-0000101C0000}"/>
    <cellStyle name="40% - Accent5 7" xfId="31795" hidden="1" xr:uid="{00000000-0005-0000-0000-0000111C0000}"/>
    <cellStyle name="40% - Accent5 7" xfId="33050" hidden="1" xr:uid="{00000000-0005-0000-0000-0000121C0000}"/>
    <cellStyle name="40% - Accent5 7" xfId="31986" hidden="1" xr:uid="{00000000-0005-0000-0000-0000131C0000}"/>
    <cellStyle name="40% - Accent5 7" xfId="32488" hidden="1" xr:uid="{00000000-0005-0000-0000-0000141C0000}"/>
    <cellStyle name="40% - Accent5 7" xfId="31140" hidden="1" xr:uid="{00000000-0005-0000-0000-0000031C0000}"/>
    <cellStyle name="40% - Accent5 7" xfId="4441" hidden="1" xr:uid="{00000000-0005-0000-0000-0000E11B0000}"/>
    <cellStyle name="40% - Accent5 7" xfId="32209" hidden="1" xr:uid="{00000000-0005-0000-0000-00000A1C0000}"/>
    <cellStyle name="40% - Accent5 7" xfId="29260" hidden="1" xr:uid="{00000000-0005-0000-0000-0000F01B0000}"/>
    <cellStyle name="40% - Accent5 7" xfId="25778" hidden="1" xr:uid="{00000000-0005-0000-0000-0000EB1B0000}"/>
    <cellStyle name="40% - Accent5 7" xfId="30012" hidden="1" xr:uid="{00000000-0005-0000-0000-0000F81B0000}"/>
    <cellStyle name="40% - Accent5 7" xfId="29417" hidden="1" xr:uid="{00000000-0005-0000-0000-0000F21B0000}"/>
    <cellStyle name="40% - Accent5 7" xfId="31314" hidden="1" xr:uid="{00000000-0005-0000-0000-0000051C0000}"/>
    <cellStyle name="40% - Accent5 7" xfId="32486" hidden="1" xr:uid="{00000000-0005-0000-0000-00000C1C0000}"/>
    <cellStyle name="40% - Accent5 7" xfId="22612" hidden="1" xr:uid="{00000000-0005-0000-0000-0000E81B0000}"/>
    <cellStyle name="40% - Accent5 7" xfId="19701" hidden="1" xr:uid="{00000000-0005-0000-0000-0000E61B0000}"/>
    <cellStyle name="40% - Accent5 7" xfId="16862" hidden="1" xr:uid="{00000000-0005-0000-0000-0000E21B0000}"/>
    <cellStyle name="40% - Accent5 7" xfId="30803" hidden="1" xr:uid="{00000000-0005-0000-0000-0000001C0000}"/>
    <cellStyle name="40% - Accent5 7" xfId="28600" hidden="1" xr:uid="{00000000-0005-0000-0000-0000EE1B0000}"/>
    <cellStyle name="40% - Accent5 7" xfId="29194" hidden="1" xr:uid="{00000000-0005-0000-0000-0000FB1B0000}"/>
    <cellStyle name="40% - Accent5 7" xfId="29028" hidden="1" xr:uid="{00000000-0005-0000-0000-0000F61B0000}"/>
    <cellStyle name="40% - Accent5 7" xfId="31243" hidden="1" xr:uid="{00000000-0005-0000-0000-0000041C0000}"/>
    <cellStyle name="40% - Accent5 7" xfId="30466" hidden="1" xr:uid="{00000000-0005-0000-0000-0000FD1B0000}"/>
    <cellStyle name="40% - Accent5 7" xfId="28678" hidden="1" xr:uid="{00000000-0005-0000-0000-0000EF1B0000}"/>
    <cellStyle name="40% - Accent5 7" xfId="19359" hidden="1" xr:uid="{00000000-0005-0000-0000-0000E51B0000}"/>
    <cellStyle name="40% - Accent5 7" xfId="28451" hidden="1" xr:uid="{00000000-0005-0000-0000-0000EC1B0000}"/>
    <cellStyle name="40% - Accent5 7" xfId="29013" hidden="1" xr:uid="{00000000-0005-0000-0000-0000F31B0000}"/>
    <cellStyle name="40% - Accent5 7" xfId="29339" hidden="1" xr:uid="{00000000-0005-0000-0000-0000F11B0000}"/>
    <cellStyle name="40% - Accent5 7" xfId="33079" hidden="1" xr:uid="{00000000-0005-0000-0000-00001A1C0000}"/>
    <cellStyle name="40% - Accent5 7" xfId="30544" hidden="1" xr:uid="{00000000-0005-0000-0000-0000FE1B0000}"/>
    <cellStyle name="40% - Accent5 7" xfId="31771" hidden="1" xr:uid="{00000000-0005-0000-0000-00000D1C0000}"/>
    <cellStyle name="40% - Accent5 7" xfId="31470" hidden="1" xr:uid="{00000000-0005-0000-0000-0000071C0000}"/>
    <cellStyle name="40% - Accent5 7" xfId="30287" hidden="1" xr:uid="{00000000-0005-0000-0000-0000021C0000}"/>
    <cellStyle name="40% - Accent5 7" xfId="33932" hidden="1" xr:uid="{00000000-0005-0000-0000-00001B1C0000}"/>
    <cellStyle name="40% - Accent5 7" xfId="32131" hidden="1" xr:uid="{00000000-0005-0000-0000-0000091C0000}"/>
    <cellStyle name="40% - Accent5 7" xfId="30258" hidden="1" xr:uid="{00000000-0005-0000-0000-0000FA1B0000}"/>
    <cellStyle name="40% - Accent5 7" xfId="10648" hidden="1" xr:uid="{00000000-0005-0000-0000-0000E41B0000}"/>
    <cellStyle name="40% - Accent5 7" xfId="29934" hidden="1" xr:uid="{00000000-0005-0000-0000-0000F71B0000}"/>
    <cellStyle name="40% - Accent5 7" xfId="29864" hidden="1" xr:uid="{00000000-0005-0000-0000-0000FF1B0000}"/>
    <cellStyle name="40% - Accent5 7" xfId="29696" hidden="1" xr:uid="{00000000-0005-0000-0000-0000FC1B0000}"/>
    <cellStyle name="40% - Accent5 7" xfId="947" hidden="1" xr:uid="{00000000-0005-0000-0000-0000D61B0000}"/>
    <cellStyle name="40% - Accent5 7" xfId="31805" hidden="1" xr:uid="{00000000-0005-0000-0000-00000B1C0000}"/>
    <cellStyle name="40% - Accent5 7" xfId="28522" hidden="1" xr:uid="{00000000-0005-0000-0000-0000ED1B0000}"/>
    <cellStyle name="40% - Accent5 7" xfId="12476" hidden="1" xr:uid="{00000000-0005-0000-0000-0000E71B0000}"/>
    <cellStyle name="40% - Accent5 7" xfId="29003" hidden="1" xr:uid="{00000000-0005-0000-0000-0000F91B0000}"/>
    <cellStyle name="40% - Accent5 7" xfId="415" hidden="1" xr:uid="{00000000-0005-0000-0000-0000D41B0000}"/>
    <cellStyle name="40% - Accent5 7" xfId="32052" hidden="1" xr:uid="{00000000-0005-0000-0000-0000081C0000}"/>
    <cellStyle name="40% - Accent5 7" xfId="31392" hidden="1" xr:uid="{00000000-0005-0000-0000-0000061C0000}"/>
    <cellStyle name="40% - Accent5 7" xfId="30881" hidden="1" xr:uid="{00000000-0005-0000-0000-0000011C0000}"/>
    <cellStyle name="40% - Accent5 7" xfId="29694" hidden="1" xr:uid="{00000000-0005-0000-0000-0000F41B0000}"/>
    <cellStyle name="40% - Accent5 7" xfId="31820" hidden="1" xr:uid="{00000000-0005-0000-0000-00000E1C0000}"/>
    <cellStyle name="40% - Accent5 7" xfId="13618" hidden="1" xr:uid="{00000000-0005-0000-0000-0000E01B0000}"/>
    <cellStyle name="40% - Accent5 7" xfId="1289" hidden="1" xr:uid="{00000000-0005-0000-0000-0000D71B0000}"/>
    <cellStyle name="40% - Accent5 7" xfId="6496" hidden="1" xr:uid="{00000000-0005-0000-0000-0000D81B0000}"/>
    <cellStyle name="40% - Accent5 7" xfId="6837" hidden="1" xr:uid="{00000000-0005-0000-0000-0000D91B0000}"/>
    <cellStyle name="40% - Accent5 7" xfId="7180" hidden="1" xr:uid="{00000000-0005-0000-0000-0000DA1B0000}"/>
    <cellStyle name="40% - Accent5 7" xfId="4543" hidden="1" xr:uid="{00000000-0005-0000-0000-0000DB1B0000}"/>
    <cellStyle name="40% - Accent5 7" xfId="10646" hidden="1" xr:uid="{00000000-0005-0000-0000-0000DC1B0000}"/>
    <cellStyle name="40% - Accent5 7" xfId="4156" hidden="1" xr:uid="{00000000-0005-0000-0000-0000DD1B0000}"/>
    <cellStyle name="40% - Accent5 7" xfId="4659" hidden="1" xr:uid="{00000000-0005-0000-0000-0000DE1B0000}"/>
    <cellStyle name="40% - Accent5 7" xfId="13276" hidden="1" xr:uid="{00000000-0005-0000-0000-0000DF1B0000}"/>
    <cellStyle name="40% - Accent5 7" xfId="5957" hidden="1" xr:uid="{00000000-0005-0000-0000-0000E31B0000}"/>
    <cellStyle name="40% - Accent5 7" xfId="33673" hidden="1" xr:uid="{00000000-0005-0000-0000-0000191C0000}"/>
    <cellStyle name="40% - Accent5 7" xfId="17387" hidden="1" xr:uid="{00000000-0005-0000-0000-0000EA1B0000}"/>
    <cellStyle name="40% - Accent5 8" xfId="31778" hidden="1" xr:uid="{00000000-0005-0000-0000-00005B1C0000}"/>
    <cellStyle name="40% - Accent5 8" xfId="30274" hidden="1" xr:uid="{00000000-0005-0000-0000-0000421C0000}"/>
    <cellStyle name="40% - Accent5 8" xfId="33351" hidden="1" xr:uid="{00000000-0005-0000-0000-00005E1C0000}"/>
    <cellStyle name="40% - Accent5 8" xfId="30896" hidden="1" xr:uid="{00000000-0005-0000-0000-0000491C0000}"/>
    <cellStyle name="40% - Accent5 8" xfId="28986" hidden="1" xr:uid="{00000000-0005-0000-0000-0000431C0000}"/>
    <cellStyle name="40% - Accent5 8" xfId="33688" hidden="1" xr:uid="{00000000-0005-0000-0000-0000611C0000}"/>
    <cellStyle name="40% - Accent5 8" xfId="32741" hidden="1" xr:uid="{00000000-0005-0000-0000-0000571C0000}"/>
    <cellStyle name="40% - Accent5 8" xfId="32819" hidden="1" xr:uid="{00000000-0005-0000-0000-0000581C0000}"/>
    <cellStyle name="40% - Accent5 8" xfId="33947" hidden="1" xr:uid="{00000000-0005-0000-0000-0000631C0000}"/>
    <cellStyle name="40% - Accent5 8" xfId="23087" hidden="1" xr:uid="{00000000-0005-0000-0000-0000311C0000}"/>
    <cellStyle name="40% - Accent5 8" xfId="31971" hidden="1" xr:uid="{00000000-0005-0000-0000-0000551C0000}"/>
    <cellStyle name="40% - Accent5 8" xfId="33045" hidden="1" xr:uid="{00000000-0005-0000-0000-00005C1C0000}"/>
    <cellStyle name="40% - Accent5 8" xfId="33273" hidden="1" xr:uid="{00000000-0005-0000-0000-00005D1C0000}"/>
    <cellStyle name="40% - Accent5 8" xfId="32508" hidden="1" xr:uid="{00000000-0005-0000-0000-0000541C0000}"/>
    <cellStyle name="40% - Accent5 8" xfId="32885" hidden="1" xr:uid="{00000000-0005-0000-0000-0000591C0000}"/>
    <cellStyle name="40% - Accent5 8" xfId="32480" hidden="1" xr:uid="{00000000-0005-0000-0000-0000561C0000}"/>
    <cellStyle name="40% - Accent5 8" xfId="29688" hidden="1" xr:uid="{00000000-0005-0000-0000-00003E1C0000}"/>
    <cellStyle name="40% - Accent5 8" xfId="29949" hidden="1" xr:uid="{00000000-0005-0000-0000-00003F1C0000}"/>
    <cellStyle name="40% - Accent5 8" xfId="30027" hidden="1" xr:uid="{00000000-0005-0000-0000-0000401C0000}"/>
    <cellStyle name="40% - Accent5 8" xfId="30093" hidden="1" xr:uid="{00000000-0005-0000-0000-0000411C0000}"/>
    <cellStyle name="40% - Accent5 8" xfId="13409" hidden="1" xr:uid="{00000000-0005-0000-0000-0000271C0000}"/>
    <cellStyle name="40% - Accent5 8" xfId="16962" hidden="1" xr:uid="{00000000-0005-0000-0000-00002A1C0000}"/>
    <cellStyle name="40% - Accent5 8" xfId="30253" hidden="1" xr:uid="{00000000-0005-0000-0000-0000441C0000}"/>
    <cellStyle name="40% - Accent5 8" xfId="30481" hidden="1" xr:uid="{00000000-0005-0000-0000-0000451C0000}"/>
    <cellStyle name="40% - Accent5 8" xfId="30559" hidden="1" xr:uid="{00000000-0005-0000-0000-0000461C0000}"/>
    <cellStyle name="40% - Accent5 8" xfId="30621" hidden="1" xr:uid="{00000000-0005-0000-0000-0000471C0000}"/>
    <cellStyle name="40% - Accent5 8" xfId="33610" hidden="1" xr:uid="{00000000-0005-0000-0000-0000601C0000}"/>
    <cellStyle name="40% - Accent5 8" xfId="22745" hidden="1" xr:uid="{00000000-0005-0000-0000-0000301C0000}"/>
    <cellStyle name="40% - Accent5 8" xfId="30958" hidden="1" xr:uid="{00000000-0005-0000-0000-00004A1C0000}"/>
    <cellStyle name="40% - Accent5 8" xfId="31155" hidden="1" xr:uid="{00000000-0005-0000-0000-00004B1C0000}"/>
    <cellStyle name="40% - Accent5 8" xfId="31259" hidden="1" xr:uid="{00000000-0005-0000-0000-00004C1C0000}"/>
    <cellStyle name="40% - Accent5 8" xfId="31330" hidden="1" xr:uid="{00000000-0005-0000-0000-00004D1C0000}"/>
    <cellStyle name="40% - Accent5 8" xfId="33413" hidden="1" xr:uid="{00000000-0005-0000-0000-00005F1C0000}"/>
    <cellStyle name="40% - Accent5 8" xfId="33750" hidden="1" xr:uid="{00000000-0005-0000-0000-0000621C0000}"/>
    <cellStyle name="40% - Accent5 8" xfId="32069" hidden="1" xr:uid="{00000000-0005-0000-0000-0000501C0000}"/>
    <cellStyle name="40% - Accent5 8" xfId="32146" hidden="1" xr:uid="{00000000-0005-0000-0000-0000511C0000}"/>
    <cellStyle name="40% - Accent5 8" xfId="32225" hidden="1" xr:uid="{00000000-0005-0000-0000-0000521C0000}"/>
    <cellStyle name="40% - Accent5 8" xfId="32296" hidden="1" xr:uid="{00000000-0005-0000-0000-0000531C0000}"/>
    <cellStyle name="40% - Accent5 8" xfId="7316" hidden="1" xr:uid="{00000000-0005-0000-0000-0000221C0000}"/>
    <cellStyle name="40% - Accent5 8" xfId="29716" hidden="1" xr:uid="{00000000-0005-0000-0000-00003C1C0000}"/>
    <cellStyle name="40% - Accent5 8" xfId="16488" hidden="1" xr:uid="{00000000-0005-0000-0000-00002C1C0000}"/>
    <cellStyle name="40% - Accent5 8" xfId="19492" hidden="1" xr:uid="{00000000-0005-0000-0000-00002D1C0000}"/>
    <cellStyle name="40% - Accent5 8" xfId="19834" hidden="1" xr:uid="{00000000-0005-0000-0000-00002E1C0000}"/>
    <cellStyle name="40% - Accent5 8" xfId="20237" hidden="1" xr:uid="{00000000-0005-0000-0000-00002F1C0000}"/>
    <cellStyle name="40% - Accent5 8" xfId="6971" hidden="1" xr:uid="{00000000-0005-0000-0000-0000211C0000}"/>
    <cellStyle name="40% - Accent5 8" xfId="1080" hidden="1" xr:uid="{00000000-0005-0000-0000-00001E1C0000}"/>
    <cellStyle name="40% - Accent5 8" xfId="23442" hidden="1" xr:uid="{00000000-0005-0000-0000-0000321C0000}"/>
    <cellStyle name="40% - Accent5 8" xfId="25911" hidden="1" xr:uid="{00000000-0005-0000-0000-0000331C0000}"/>
    <cellStyle name="40% - Accent5 8" xfId="28467" hidden="1" xr:uid="{00000000-0005-0000-0000-0000341C0000}"/>
    <cellStyle name="40% - Accent5 8" xfId="28538" hidden="1" xr:uid="{00000000-0005-0000-0000-0000351C0000}"/>
    <cellStyle name="40% - Accent5 8" xfId="33066" hidden="1" xr:uid="{00000000-0005-0000-0000-00005A1C0000}"/>
    <cellStyle name="40% - Accent5 8" xfId="30818" hidden="1" xr:uid="{00000000-0005-0000-0000-0000481C0000}"/>
    <cellStyle name="40% - Accent5 8" xfId="29277" hidden="1" xr:uid="{00000000-0005-0000-0000-0000381C0000}"/>
    <cellStyle name="40% - Accent5 8" xfId="29354" hidden="1" xr:uid="{00000000-0005-0000-0000-0000391C0000}"/>
    <cellStyle name="40% - Accent5 8" xfId="29433" hidden="1" xr:uid="{00000000-0005-0000-0000-00003A1C0000}"/>
    <cellStyle name="40% - Accent5 8" xfId="29504" hidden="1" xr:uid="{00000000-0005-0000-0000-00003B1C0000}"/>
    <cellStyle name="40% - Accent5 8" xfId="13751" hidden="1" xr:uid="{00000000-0005-0000-0000-0000281C0000}"/>
    <cellStyle name="40% - Accent5 8" xfId="31407" hidden="1" xr:uid="{00000000-0005-0000-0000-00004E1C0000}"/>
    <cellStyle name="40% - Accent5 8" xfId="6640" hidden="1" xr:uid="{00000000-0005-0000-0000-0000201C0000}"/>
    <cellStyle name="40% - Accent5 8" xfId="4206" hidden="1" xr:uid="{00000000-0005-0000-0000-00002B1C0000}"/>
    <cellStyle name="40% - Accent5 8" xfId="31485" hidden="1" xr:uid="{00000000-0005-0000-0000-00004F1C0000}"/>
    <cellStyle name="40% - Accent5 8" xfId="750" hidden="1" xr:uid="{00000000-0005-0000-0000-00001D1C0000}"/>
    <cellStyle name="40% - Accent5 8" xfId="10758" hidden="1" xr:uid="{00000000-0005-0000-0000-0000241C0000}"/>
    <cellStyle name="40% - Accent5 8" xfId="5778" hidden="1" xr:uid="{00000000-0005-0000-0000-0000251C0000}"/>
    <cellStyle name="40% - Accent5 8" xfId="462" hidden="1" xr:uid="{00000000-0005-0000-0000-00001C1C0000}"/>
    <cellStyle name="40% - Accent5 8" xfId="29179" hidden="1" xr:uid="{00000000-0005-0000-0000-00003D1C0000}"/>
    <cellStyle name="40% - Accent5 8" xfId="28693" hidden="1" xr:uid="{00000000-0005-0000-0000-0000371C0000}"/>
    <cellStyle name="40% - Accent5 8" xfId="14074" hidden="1" xr:uid="{00000000-0005-0000-0000-0000291C0000}"/>
    <cellStyle name="40% - Accent5 8" xfId="1422" hidden="1" xr:uid="{00000000-0005-0000-0000-00001F1C0000}"/>
    <cellStyle name="40% - Accent5 8" xfId="28615" hidden="1" xr:uid="{00000000-0005-0000-0000-0000361C0000}"/>
    <cellStyle name="40% - Accent5 8" xfId="10249" hidden="1" xr:uid="{00000000-0005-0000-0000-0000261C0000}"/>
    <cellStyle name="40% - Accent5 8" xfId="7684" hidden="1" xr:uid="{00000000-0005-0000-0000-0000231C0000}"/>
    <cellStyle name="40% - Accent5 9" xfId="31346" hidden="1" xr:uid="{00000000-0005-0000-0000-0000951C0000}"/>
    <cellStyle name="40% - Accent5 9" xfId="33051" hidden="1" xr:uid="{00000000-0005-0000-0000-0000A11C0000}"/>
    <cellStyle name="40% - Accent5 9" xfId="33625" hidden="1" xr:uid="{00000000-0005-0000-0000-0000A81C0000}"/>
    <cellStyle name="40% - Accent5 9" xfId="33703" hidden="1" xr:uid="{00000000-0005-0000-0000-0000A91C0000}"/>
    <cellStyle name="40% - Accent5 9" xfId="33212" hidden="1" xr:uid="{00000000-0005-0000-0000-0000A41C0000}"/>
    <cellStyle name="40% - Accent5 9" xfId="32756" hidden="1" xr:uid="{00000000-0005-0000-0000-00009F1C0000}"/>
    <cellStyle name="40% - Accent5 9" xfId="32834" hidden="1" xr:uid="{00000000-0005-0000-0000-0000A01C0000}"/>
    <cellStyle name="40% - Accent5 9" xfId="33549" hidden="1" xr:uid="{00000000-0005-0000-0000-0000A71C0000}"/>
    <cellStyle name="40% - Accent5 9" xfId="31807" hidden="1" xr:uid="{00000000-0005-0000-0000-0000A31C0000}"/>
    <cellStyle name="40% - Accent5 9" xfId="32680" hidden="1" xr:uid="{00000000-0005-0000-0000-00009E1C0000}"/>
    <cellStyle name="40% - Accent5 9" xfId="33886" hidden="1" xr:uid="{00000000-0005-0000-0000-0000AA1C0000}"/>
    <cellStyle name="40% - Accent5 9" xfId="33288" hidden="1" xr:uid="{00000000-0005-0000-0000-0000A51C0000}"/>
    <cellStyle name="40% - Accent5 9" xfId="33366" hidden="1" xr:uid="{00000000-0005-0000-0000-0000A61C0000}"/>
    <cellStyle name="40% - Accent5 9" xfId="31782" hidden="1" xr:uid="{00000000-0005-0000-0000-0000A21C0000}"/>
    <cellStyle name="40% - Accent5 9" xfId="25973" hidden="1" xr:uid="{00000000-0005-0000-0000-00007B1C0000}"/>
    <cellStyle name="40% - Accent5 9" xfId="22807" hidden="1" xr:uid="{00000000-0005-0000-0000-0000781C0000}"/>
    <cellStyle name="40% - Accent5 9" xfId="23149" hidden="1" xr:uid="{00000000-0005-0000-0000-0000791C0000}"/>
    <cellStyle name="40% - Accent5 9" xfId="25649" hidden="1" xr:uid="{00000000-0005-0000-0000-00007A1C0000}"/>
    <cellStyle name="40% - Accent5 9" xfId="28708" hidden="1" xr:uid="{00000000-0005-0000-0000-00007F1C0000}"/>
    <cellStyle name="40% - Accent5 9" xfId="28480" hidden="1" xr:uid="{00000000-0005-0000-0000-00007C1C0000}"/>
    <cellStyle name="40% - Accent5 9" xfId="28554" hidden="1" xr:uid="{00000000-0005-0000-0000-00007D1C0000}"/>
    <cellStyle name="40% - Accent5 9" xfId="28630" hidden="1" xr:uid="{00000000-0005-0000-0000-00007E1C0000}"/>
    <cellStyle name="40% - Accent5 9" xfId="33962" hidden="1" xr:uid="{00000000-0005-0000-0000-0000AB1C0000}"/>
    <cellStyle name="40% - Accent5 9" xfId="29293" hidden="1" xr:uid="{00000000-0005-0000-0000-0000801C0000}"/>
    <cellStyle name="40% - Accent5 9" xfId="29369" hidden="1" xr:uid="{00000000-0005-0000-0000-0000811C0000}"/>
    <cellStyle name="40% - Accent5 9" xfId="29448" hidden="1" xr:uid="{00000000-0005-0000-0000-0000821C0000}"/>
    <cellStyle name="40% - Accent5 9" xfId="29695" hidden="1" xr:uid="{00000000-0005-0000-0000-0000831C0000}"/>
    <cellStyle name="40% - Accent5 9" xfId="29221" hidden="1" xr:uid="{00000000-0005-0000-0000-0000841C0000}"/>
    <cellStyle name="40% - Accent5 9" xfId="29186" hidden="1" xr:uid="{00000000-0005-0000-0000-0000851C0000}"/>
    <cellStyle name="40% - Accent5 9" xfId="29888" hidden="1" xr:uid="{00000000-0005-0000-0000-0000861C0000}"/>
    <cellStyle name="40% - Accent5 9" xfId="29964" hidden="1" xr:uid="{00000000-0005-0000-0000-0000871C0000}"/>
    <cellStyle name="40% - Accent5 9" xfId="30420" hidden="1" xr:uid="{00000000-0005-0000-0000-00008C1C0000}"/>
    <cellStyle name="40% - Accent5 9" xfId="30259" hidden="1" xr:uid="{00000000-0005-0000-0000-0000891C0000}"/>
    <cellStyle name="40% - Accent5 9" xfId="28990" hidden="1" xr:uid="{00000000-0005-0000-0000-00008A1C0000}"/>
    <cellStyle name="40% - Accent5 9" xfId="29015" hidden="1" xr:uid="{00000000-0005-0000-0000-00008B1C0000}"/>
    <cellStyle name="40% - Accent5 9" xfId="496" hidden="1" xr:uid="{00000000-0005-0000-0000-0000641C0000}"/>
    <cellStyle name="40% - Accent5 9" xfId="30496" hidden="1" xr:uid="{00000000-0005-0000-0000-00008D1C0000}"/>
    <cellStyle name="40% - Accent5 9" xfId="30574" hidden="1" xr:uid="{00000000-0005-0000-0000-00008E1C0000}"/>
    <cellStyle name="40% - Accent5 9" xfId="30757" hidden="1" xr:uid="{00000000-0005-0000-0000-00008F1C0000}"/>
    <cellStyle name="40% - Accent5 9" xfId="30833" hidden="1" xr:uid="{00000000-0005-0000-0000-0000901C0000}"/>
    <cellStyle name="40% - Accent5 9" xfId="30911" hidden="1" xr:uid="{00000000-0005-0000-0000-0000911C0000}"/>
    <cellStyle name="40% - Accent5 9" xfId="31094" hidden="1" xr:uid="{00000000-0005-0000-0000-0000921C0000}"/>
    <cellStyle name="40% - Accent5 9" xfId="31170" hidden="1" xr:uid="{00000000-0005-0000-0000-0000931C0000}"/>
    <cellStyle name="40% - Accent5 9" xfId="31272" hidden="1" xr:uid="{00000000-0005-0000-0000-0000941C0000}"/>
    <cellStyle name="40% - Accent5 9" xfId="32161" hidden="1" xr:uid="{00000000-0005-0000-0000-0000991C0000}"/>
    <cellStyle name="40% - Accent5 9" xfId="31422" hidden="1" xr:uid="{00000000-0005-0000-0000-0000961C0000}"/>
    <cellStyle name="40% - Accent5 9" xfId="31500" hidden="1" xr:uid="{00000000-0005-0000-0000-0000971C0000}"/>
    <cellStyle name="40% - Accent5 9" xfId="32085" hidden="1" xr:uid="{00000000-0005-0000-0000-0000981C0000}"/>
    <cellStyle name="40% - Accent5 9" xfId="31978" hidden="1" xr:uid="{00000000-0005-0000-0000-00009D1C0000}"/>
    <cellStyle name="40% - Accent5 9" xfId="32240" hidden="1" xr:uid="{00000000-0005-0000-0000-00009A1C0000}"/>
    <cellStyle name="40% - Accent5 9" xfId="32487" hidden="1" xr:uid="{00000000-0005-0000-0000-00009B1C0000}"/>
    <cellStyle name="40% - Accent5 9" xfId="32013" hidden="1" xr:uid="{00000000-0005-0000-0000-00009C1C0000}"/>
    <cellStyle name="40% - Accent5 9" xfId="4301" hidden="1" xr:uid="{00000000-0005-0000-0000-0000721C0000}"/>
    <cellStyle name="40% - Accent5 9" xfId="4551" hidden="1" xr:uid="{00000000-0005-0000-0000-0000731C0000}"/>
    <cellStyle name="40% - Accent5 9" xfId="19228" hidden="1" xr:uid="{00000000-0005-0000-0000-0000741C0000}"/>
    <cellStyle name="40% - Accent5 9" xfId="19554" hidden="1" xr:uid="{00000000-0005-0000-0000-0000751C0000}"/>
    <cellStyle name="40% - Accent5 9" xfId="19896" hidden="1" xr:uid="{00000000-0005-0000-0000-0000761C0000}"/>
    <cellStyle name="40% - Accent5 9" xfId="22481" hidden="1" xr:uid="{00000000-0005-0000-0000-0000771C0000}"/>
    <cellStyle name="40% - Accent5 9" xfId="13147" hidden="1" xr:uid="{00000000-0005-0000-0000-00006E1C0000}"/>
    <cellStyle name="40% - Accent5 9" xfId="7378" hidden="1" xr:uid="{00000000-0005-0000-0000-00006A1C0000}"/>
    <cellStyle name="40% - Accent5 9" xfId="818" hidden="1" xr:uid="{00000000-0005-0000-0000-0000651C0000}"/>
    <cellStyle name="40% - Accent5 9" xfId="16864" hidden="1" xr:uid="{00000000-0005-0000-0000-0000711C0000}"/>
    <cellStyle name="40% - Accent5 9" xfId="6142" hidden="1" xr:uid="{00000000-0005-0000-0000-00006C1C0000}"/>
    <cellStyle name="40% - Accent5 9" xfId="5910" hidden="1" xr:uid="{00000000-0005-0000-0000-00006D1C0000}"/>
    <cellStyle name="40% - Accent5 9" xfId="7033" hidden="1" xr:uid="{00000000-0005-0000-0000-0000691C0000}"/>
    <cellStyle name="40% - Accent5 9" xfId="13813" hidden="1" xr:uid="{00000000-0005-0000-0000-0000701C0000}"/>
    <cellStyle name="40% - Accent5 9" xfId="10647" hidden="1" xr:uid="{00000000-0005-0000-0000-00006B1C0000}"/>
    <cellStyle name="40% - Accent5 9" xfId="1142" hidden="1" xr:uid="{00000000-0005-0000-0000-0000661C0000}"/>
    <cellStyle name="40% - Accent5 9" xfId="1484" hidden="1" xr:uid="{00000000-0005-0000-0000-0000671C0000}"/>
    <cellStyle name="40% - Accent5 9" xfId="6708" hidden="1" xr:uid="{00000000-0005-0000-0000-0000681C0000}"/>
    <cellStyle name="40% - Accent5 9" xfId="13471" hidden="1" xr:uid="{00000000-0005-0000-0000-00006F1C0000}"/>
    <cellStyle name="40% - Accent5 9" xfId="30042" hidden="1" xr:uid="{00000000-0005-0000-0000-0000881C0000}"/>
    <cellStyle name="40% - Accent6" xfId="17019" builtinId="51" hidden="1" customBuiltin="1"/>
    <cellStyle name="40% - Accent6" xfId="4000" builtinId="51" hidden="1" customBuiltin="1"/>
    <cellStyle name="40% - Accent6" xfId="14533" builtinId="51" hidden="1" customBuiltin="1"/>
    <cellStyle name="40% - Accent6" xfId="16925" builtinId="51" hidden="1" customBuiltin="1"/>
    <cellStyle name="40% - Accent6" xfId="14163" builtinId="51" hidden="1" customBuiltin="1"/>
    <cellStyle name="40% - Accent6" xfId="5278" builtinId="51" hidden="1" customBuiltin="1"/>
    <cellStyle name="40% - Accent6" xfId="14063" builtinId="51" hidden="1" customBuiltin="1"/>
    <cellStyle name="40% - Accent6" xfId="3963" builtinId="51" hidden="1" customBuiltin="1"/>
    <cellStyle name="40% - Accent6" xfId="117" builtinId="51" hidden="1" customBuiltin="1"/>
    <cellStyle name="40% - Accent6" xfId="4037" builtinId="51" hidden="1" customBuiltin="1"/>
    <cellStyle name="40% - Accent6" xfId="4071" builtinId="51" hidden="1" customBuiltin="1"/>
    <cellStyle name="40% - Accent6" xfId="5701" builtinId="51" hidden="1" customBuiltin="1"/>
    <cellStyle name="40% - Accent6" xfId="7668" builtinId="51" hidden="1" customBuiltin="1"/>
    <cellStyle name="40% - Accent6" xfId="5032" builtinId="51" hidden="1" customBuiltin="1"/>
    <cellStyle name="40% - Accent6" xfId="201" builtinId="51" hidden="1" customBuiltin="1"/>
    <cellStyle name="40% - Accent6" xfId="11109" builtinId="51" hidden="1" customBuiltin="1"/>
    <cellStyle name="40% - Accent6" xfId="15193" builtinId="51" hidden="1" customBuiltin="1"/>
    <cellStyle name="40% - Accent6" xfId="4897" builtinId="51" hidden="1" customBuiltin="1"/>
    <cellStyle name="40% - Accent6" xfId="14525" builtinId="51" hidden="1" customBuiltin="1"/>
    <cellStyle name="40% - Accent6" xfId="378" builtinId="51" hidden="1" customBuiltin="1"/>
    <cellStyle name="40% - Accent6" xfId="4346" builtinId="51" hidden="1" customBuiltin="1"/>
    <cellStyle name="40% - Accent6" xfId="4269" builtinId="51" hidden="1" customBuiltin="1"/>
    <cellStyle name="40% - Accent6" xfId="14778" builtinId="51" hidden="1" customBuiltin="1"/>
    <cellStyle name="40% - Accent6" xfId="16026" builtinId="51" hidden="1" customBuiltin="1"/>
    <cellStyle name="40% - Accent6" xfId="5225" builtinId="51" hidden="1" customBuiltin="1"/>
    <cellStyle name="40% - Accent6" xfId="343" builtinId="51" hidden="1" customBuiltin="1"/>
    <cellStyle name="40% - Accent6" xfId="4799" builtinId="51" hidden="1" customBuiltin="1"/>
    <cellStyle name="40% - Accent6" xfId="3929" builtinId="51" hidden="1" customBuiltin="1"/>
    <cellStyle name="40% - Accent6" xfId="8221" builtinId="51" hidden="1" customBuiltin="1"/>
    <cellStyle name="40% - Accent6" xfId="4535" builtinId="51" hidden="1" customBuiltin="1"/>
    <cellStyle name="40% - Accent6" xfId="10717" builtinId="51" hidden="1" customBuiltin="1"/>
    <cellStyle name="40% - Accent6" xfId="5855" builtinId="51" hidden="1" customBuiltin="1"/>
    <cellStyle name="40% - Accent6" xfId="10839" builtinId="51" hidden="1" customBuiltin="1"/>
    <cellStyle name="40% - Accent6" xfId="7786" builtinId="51" hidden="1" customBuiltin="1"/>
    <cellStyle name="40% - Accent6" xfId="5039" builtinId="51" hidden="1" customBuiltin="1"/>
    <cellStyle name="40% - Accent6" xfId="8423" builtinId="51" hidden="1" customBuiltin="1"/>
    <cellStyle name="40% - Accent6" xfId="10831" builtinId="51" hidden="1" customBuiltin="1"/>
    <cellStyle name="40% - Accent6" xfId="14960" builtinId="51" hidden="1" customBuiltin="1"/>
    <cellStyle name="40% - Accent6" xfId="14758" builtinId="51" hidden="1" customBuiltin="1"/>
    <cellStyle name="40% - Accent6" xfId="5673" builtinId="51" hidden="1" customBuiltin="1"/>
    <cellStyle name="40% - Accent6" xfId="16942" builtinId="51" hidden="1" customBuiltin="1"/>
    <cellStyle name="40% - Accent6" xfId="4092" builtinId="51" hidden="1" customBuiltin="1"/>
    <cellStyle name="40% - Accent6" xfId="4511" builtinId="51" hidden="1" customBuiltin="1"/>
    <cellStyle name="40% - Accent6" xfId="5693" builtinId="51" hidden="1" customBuiltin="1"/>
    <cellStyle name="40% - Accent6" xfId="272" builtinId="51" hidden="1" customBuiltin="1"/>
    <cellStyle name="40% - Accent6" xfId="309" builtinId="51" hidden="1" customBuiltin="1"/>
    <cellStyle name="40% - Accent6" xfId="83" builtinId="51" hidden="1" customBuiltin="1"/>
    <cellStyle name="40% - Accent6" xfId="5308" builtinId="51" hidden="1" customBuiltin="1"/>
    <cellStyle name="40% - Accent6" xfId="42" builtinId="51" hidden="1" customBuiltin="1"/>
    <cellStyle name="40% - Accent6" xfId="8121" builtinId="51" hidden="1" customBuiltin="1"/>
    <cellStyle name="40% - Accent6" xfId="235" builtinId="51" hidden="1" customBuiltin="1"/>
    <cellStyle name="40% - Accent6" xfId="159" builtinId="51" hidden="1" customBuiltin="1"/>
    <cellStyle name="40% - Accent6" xfId="34192" builtinId="51" customBuiltin="1"/>
    <cellStyle name="40% - Accent6 10" xfId="32695" hidden="1" xr:uid="{00000000-0005-0000-0000-00001A1D0000}"/>
    <cellStyle name="40% - Accent6 10" xfId="32771" hidden="1" xr:uid="{00000000-0005-0000-0000-00001B1D0000}"/>
    <cellStyle name="40% - Accent6 10" xfId="32849" hidden="1" xr:uid="{00000000-0005-0000-0000-00001C1D0000}"/>
    <cellStyle name="40% - Accent6 10" xfId="33068" hidden="1" xr:uid="{00000000-0005-0000-0000-00001D1D0000}"/>
    <cellStyle name="40% - Accent6 10" xfId="32347" hidden="1" xr:uid="{00000000-0005-0000-0000-00001E1D0000}"/>
    <cellStyle name="40% - Accent6 10" xfId="32547" hidden="1" xr:uid="{00000000-0005-0000-0000-00001F1D0000}"/>
    <cellStyle name="40% - Accent6 10" xfId="33227" hidden="1" xr:uid="{00000000-0005-0000-0000-0000201D0000}"/>
    <cellStyle name="40% - Accent6 10" xfId="33303" hidden="1" xr:uid="{00000000-0005-0000-0000-0000211D0000}"/>
    <cellStyle name="40% - Accent6 10" xfId="33381" hidden="1" xr:uid="{00000000-0005-0000-0000-0000221D0000}"/>
    <cellStyle name="40% - Accent6 10" xfId="33564" hidden="1" xr:uid="{00000000-0005-0000-0000-0000231D0000}"/>
    <cellStyle name="40% - Accent6 10" xfId="33640" hidden="1" xr:uid="{00000000-0005-0000-0000-0000241D0000}"/>
    <cellStyle name="40% - Accent6 10" xfId="33718" hidden="1" xr:uid="{00000000-0005-0000-0000-0000251D0000}"/>
    <cellStyle name="40% - Accent6 10" xfId="33901" hidden="1" xr:uid="{00000000-0005-0000-0000-0000261D0000}"/>
    <cellStyle name="40% - Accent6 10" xfId="33977" hidden="1" xr:uid="{00000000-0005-0000-0000-0000271D0000}"/>
    <cellStyle name="40% - Accent6 10" xfId="30057" hidden="1" xr:uid="{00000000-0005-0000-0000-0000041D0000}"/>
    <cellStyle name="40% - Accent6 10" xfId="30276" hidden="1" xr:uid="{00000000-0005-0000-0000-0000051D0000}"/>
    <cellStyle name="40% - Accent6 10" xfId="29555" hidden="1" xr:uid="{00000000-0005-0000-0000-0000061D0000}"/>
    <cellStyle name="40% - Accent6 10" xfId="29755" hidden="1" xr:uid="{00000000-0005-0000-0000-0000071D0000}"/>
    <cellStyle name="40% - Accent6 10" xfId="30435" hidden="1" xr:uid="{00000000-0005-0000-0000-0000081D0000}"/>
    <cellStyle name="40% - Accent6 10" xfId="30511" hidden="1" xr:uid="{00000000-0005-0000-0000-0000091D0000}"/>
    <cellStyle name="40% - Accent6 10" xfId="30589" hidden="1" xr:uid="{00000000-0005-0000-0000-00000A1D0000}"/>
    <cellStyle name="40% - Accent6 10" xfId="30772" hidden="1" xr:uid="{00000000-0005-0000-0000-00000B1D0000}"/>
    <cellStyle name="40% - Accent6 10" xfId="30848" hidden="1" xr:uid="{00000000-0005-0000-0000-00000C1D0000}"/>
    <cellStyle name="40% - Accent6 10" xfId="31109" hidden="1" xr:uid="{00000000-0005-0000-0000-00000E1D0000}"/>
    <cellStyle name="40% - Accent6 10" xfId="31185" hidden="1" xr:uid="{00000000-0005-0000-0000-00000F1D0000}"/>
    <cellStyle name="40% - Accent6 10" xfId="31287" hidden="1" xr:uid="{00000000-0005-0000-0000-0000101D0000}"/>
    <cellStyle name="40% - Accent6 10" xfId="31361" hidden="1" xr:uid="{00000000-0005-0000-0000-0000111D0000}"/>
    <cellStyle name="40% - Accent6 10" xfId="31437" hidden="1" xr:uid="{00000000-0005-0000-0000-0000121D0000}"/>
    <cellStyle name="40% - Accent6 10" xfId="31515" hidden="1" xr:uid="{00000000-0005-0000-0000-0000131D0000}"/>
    <cellStyle name="40% - Accent6 10" xfId="32100" hidden="1" xr:uid="{00000000-0005-0000-0000-0000141D0000}"/>
    <cellStyle name="40% - Accent6 10" xfId="32176" hidden="1" xr:uid="{00000000-0005-0000-0000-0000151D0000}"/>
    <cellStyle name="40% - Accent6 10" xfId="32255" hidden="1" xr:uid="{00000000-0005-0000-0000-0000161D0000}"/>
    <cellStyle name="40% - Accent6 10" xfId="32510" hidden="1" xr:uid="{00000000-0005-0000-0000-0000171D0000}"/>
    <cellStyle name="40% - Accent6 10" xfId="31789" hidden="1" xr:uid="{00000000-0005-0000-0000-0000181D0000}"/>
    <cellStyle name="40% - Accent6 10" xfId="31988" hidden="1" xr:uid="{00000000-0005-0000-0000-0000191D0000}"/>
    <cellStyle name="40% - Accent6 10" xfId="29463" hidden="1" xr:uid="{00000000-0005-0000-0000-0000FE1C0000}"/>
    <cellStyle name="40% - Accent6 10" xfId="8307" hidden="1" xr:uid="{00000000-0005-0000-0000-0000EE1C0000}"/>
    <cellStyle name="40% - Accent6 10" xfId="11731" hidden="1" xr:uid="{00000000-0005-0000-0000-0000EF1C0000}"/>
    <cellStyle name="40% - Accent6 10" xfId="19271" hidden="1" xr:uid="{00000000-0005-0000-0000-0000F01C0000}"/>
    <cellStyle name="40% - Accent6 10" xfId="19593" hidden="1" xr:uid="{00000000-0005-0000-0000-0000F11C0000}"/>
    <cellStyle name="40% - Accent6 10" xfId="19935" hidden="1" xr:uid="{00000000-0005-0000-0000-0000F21C0000}"/>
    <cellStyle name="40% - Accent6 10" xfId="22524" hidden="1" xr:uid="{00000000-0005-0000-0000-0000F31C0000}"/>
    <cellStyle name="40% - Accent6 10" xfId="22846" hidden="1" xr:uid="{00000000-0005-0000-0000-0000F41C0000}"/>
    <cellStyle name="40% - Accent6 10" xfId="23188" hidden="1" xr:uid="{00000000-0005-0000-0000-0000F51C0000}"/>
    <cellStyle name="40% - Accent6 10" xfId="25691" hidden="1" xr:uid="{00000000-0005-0000-0000-0000F61C0000}"/>
    <cellStyle name="40% - Accent6 10" xfId="26012" hidden="1" xr:uid="{00000000-0005-0000-0000-0000F71C0000}"/>
    <cellStyle name="40% - Accent6 10" xfId="28495" hidden="1" xr:uid="{00000000-0005-0000-0000-0000F81C0000}"/>
    <cellStyle name="40% - Accent6 10" xfId="28569" hidden="1" xr:uid="{00000000-0005-0000-0000-0000F91C0000}"/>
    <cellStyle name="40% - Accent6 10" xfId="28645" hidden="1" xr:uid="{00000000-0005-0000-0000-0000FA1C0000}"/>
    <cellStyle name="40% - Accent6 10" xfId="28723" hidden="1" xr:uid="{00000000-0005-0000-0000-0000FB1C0000}"/>
    <cellStyle name="40% - Accent6 10" xfId="30926" hidden="1" xr:uid="{00000000-0005-0000-0000-00000D1D0000}"/>
    <cellStyle name="40% - Accent6 10" xfId="29308" hidden="1" xr:uid="{00000000-0005-0000-0000-0000FC1C0000}"/>
    <cellStyle name="40% - Accent6 10" xfId="29384" hidden="1" xr:uid="{00000000-0005-0000-0000-0000FD1C0000}"/>
    <cellStyle name="40% - Accent6 10" xfId="29718" hidden="1" xr:uid="{00000000-0005-0000-0000-0000FF1C0000}"/>
    <cellStyle name="40% - Accent6 10" xfId="28997" hidden="1" xr:uid="{00000000-0005-0000-0000-0000001D0000}"/>
    <cellStyle name="40% - Accent6 10" xfId="29196" hidden="1" xr:uid="{00000000-0005-0000-0000-0000011D0000}"/>
    <cellStyle name="40% - Accent6 10" xfId="29903" hidden="1" xr:uid="{00000000-0005-0000-0000-0000021D0000}"/>
    <cellStyle name="40% - Accent6 10" xfId="29979" hidden="1" xr:uid="{00000000-0005-0000-0000-0000031D0000}"/>
    <cellStyle name="40% - Accent6 10" xfId="10767" hidden="1" xr:uid="{00000000-0005-0000-0000-0000E71C0000}"/>
    <cellStyle name="40% - Accent6 10" xfId="4377" hidden="1" xr:uid="{00000000-0005-0000-0000-0000E81C0000}"/>
    <cellStyle name="40% - Accent6 10" xfId="5980" hidden="1" xr:uid="{00000000-0005-0000-0000-0000E91C0000}"/>
    <cellStyle name="40% - Accent6 10" xfId="13189" hidden="1" xr:uid="{00000000-0005-0000-0000-0000EA1C0000}"/>
    <cellStyle name="40% - Accent6 10" xfId="13510" hidden="1" xr:uid="{00000000-0005-0000-0000-0000EB1C0000}"/>
    <cellStyle name="40% - Accent6 10" xfId="13852" hidden="1" xr:uid="{00000000-0005-0000-0000-0000EC1C0000}"/>
    <cellStyle name="40% - Accent6 10" xfId="16969" hidden="1" xr:uid="{00000000-0005-0000-0000-0000ED1C0000}"/>
    <cellStyle name="40% - Accent6 10" xfId="1523" hidden="1" xr:uid="{00000000-0005-0000-0000-0000E31C0000}"/>
    <cellStyle name="40% - Accent6 10" xfId="6750" hidden="1" xr:uid="{00000000-0005-0000-0000-0000E41C0000}"/>
    <cellStyle name="40% - Accent6 10" xfId="7072" hidden="1" xr:uid="{00000000-0005-0000-0000-0000E51C0000}"/>
    <cellStyle name="40% - Accent6 10" xfId="7418" hidden="1" xr:uid="{00000000-0005-0000-0000-0000E61C0000}"/>
    <cellStyle name="40% - Accent6 10" xfId="860" hidden="1" xr:uid="{00000000-0005-0000-0000-0000E11C0000}"/>
    <cellStyle name="40% - Accent6 10" xfId="1181" hidden="1" xr:uid="{00000000-0005-0000-0000-0000E21C0000}"/>
    <cellStyle name="40% - Accent6 10" xfId="536" hidden="1" xr:uid="{00000000-0005-0000-0000-0000E01C0000}"/>
    <cellStyle name="40% - Accent6 11" xfId="32708" hidden="1" xr:uid="{00000000-0005-0000-0000-0000621D0000}"/>
    <cellStyle name="40% - Accent6 11" xfId="32784" hidden="1" xr:uid="{00000000-0005-0000-0000-0000631D0000}"/>
    <cellStyle name="40% - Accent6 11" xfId="32862" hidden="1" xr:uid="{00000000-0005-0000-0000-0000641D0000}"/>
    <cellStyle name="40% - Accent6 11" xfId="31878" hidden="1" xr:uid="{00000000-0005-0000-0000-0000651D0000}"/>
    <cellStyle name="40% - Accent6 11" xfId="31824" hidden="1" xr:uid="{00000000-0005-0000-0000-0000661D0000}"/>
    <cellStyle name="40% - Accent6 11" xfId="32482" hidden="1" xr:uid="{00000000-0005-0000-0000-0000671D0000}"/>
    <cellStyle name="40% - Accent6 11" xfId="33240" hidden="1" xr:uid="{00000000-0005-0000-0000-0000681D0000}"/>
    <cellStyle name="40% - Accent6 11" xfId="33316" hidden="1" xr:uid="{00000000-0005-0000-0000-0000691D0000}"/>
    <cellStyle name="40% - Accent6 11" xfId="33394" hidden="1" xr:uid="{00000000-0005-0000-0000-00006A1D0000}"/>
    <cellStyle name="40% - Accent6 11" xfId="33577" hidden="1" xr:uid="{00000000-0005-0000-0000-00006B1D0000}"/>
    <cellStyle name="40% - Accent6 11" xfId="33653" hidden="1" xr:uid="{00000000-0005-0000-0000-00006C1D0000}"/>
    <cellStyle name="40% - Accent6 11" xfId="33731" hidden="1" xr:uid="{00000000-0005-0000-0000-00006D1D0000}"/>
    <cellStyle name="40% - Accent6 11" xfId="33914" hidden="1" xr:uid="{00000000-0005-0000-0000-00006E1D0000}"/>
    <cellStyle name="40% - Accent6 11" xfId="33990" hidden="1" xr:uid="{00000000-0005-0000-0000-00006F1D0000}"/>
    <cellStyle name="40% - Accent6 11" xfId="29206" hidden="1" xr:uid="{00000000-0005-0000-0000-0000491D0000}"/>
    <cellStyle name="40% - Accent6 11" xfId="29916" hidden="1" xr:uid="{00000000-0005-0000-0000-00004A1D0000}"/>
    <cellStyle name="40% - Accent6 11" xfId="29992" hidden="1" xr:uid="{00000000-0005-0000-0000-00004B1D0000}"/>
    <cellStyle name="40% - Accent6 11" xfId="30070" hidden="1" xr:uid="{00000000-0005-0000-0000-00004C1D0000}"/>
    <cellStyle name="40% - Accent6 11" xfId="29086" hidden="1" xr:uid="{00000000-0005-0000-0000-00004D1D0000}"/>
    <cellStyle name="40% - Accent6 11" xfId="29032" hidden="1" xr:uid="{00000000-0005-0000-0000-00004E1D0000}"/>
    <cellStyle name="40% - Accent6 11" xfId="29690" hidden="1" xr:uid="{00000000-0005-0000-0000-00004F1D0000}"/>
    <cellStyle name="40% - Accent6 11" xfId="30448" hidden="1" xr:uid="{00000000-0005-0000-0000-0000501D0000}"/>
    <cellStyle name="40% - Accent6 11" xfId="30524" hidden="1" xr:uid="{00000000-0005-0000-0000-0000511D0000}"/>
    <cellStyle name="40% - Accent6 11" xfId="30602" hidden="1" xr:uid="{00000000-0005-0000-0000-0000521D0000}"/>
    <cellStyle name="40% - Accent6 11" xfId="30785" hidden="1" xr:uid="{00000000-0005-0000-0000-0000531D0000}"/>
    <cellStyle name="40% - Accent6 11" xfId="30861" hidden="1" xr:uid="{00000000-0005-0000-0000-0000541D0000}"/>
    <cellStyle name="40% - Accent6 11" xfId="30939" hidden="1" xr:uid="{00000000-0005-0000-0000-0000551D0000}"/>
    <cellStyle name="40% - Accent6 11" xfId="31122" hidden="1" xr:uid="{00000000-0005-0000-0000-0000561D0000}"/>
    <cellStyle name="40% - Accent6 11" xfId="31198" hidden="1" xr:uid="{00000000-0005-0000-0000-0000571D0000}"/>
    <cellStyle name="40% - Accent6 11" xfId="31300" hidden="1" xr:uid="{00000000-0005-0000-0000-0000581D0000}"/>
    <cellStyle name="40% - Accent6 11" xfId="31374" hidden="1" xr:uid="{00000000-0005-0000-0000-0000591D0000}"/>
    <cellStyle name="40% - Accent6 11" xfId="31450" hidden="1" xr:uid="{00000000-0005-0000-0000-00005A1D0000}"/>
    <cellStyle name="40% - Accent6 11" xfId="31528" hidden="1" xr:uid="{00000000-0005-0000-0000-00005B1D0000}"/>
    <cellStyle name="40% - Accent6 11" xfId="32113" hidden="1" xr:uid="{00000000-0005-0000-0000-00005C1D0000}"/>
    <cellStyle name="40% - Accent6 11" xfId="32189" hidden="1" xr:uid="{00000000-0005-0000-0000-00005D1D0000}"/>
    <cellStyle name="40% - Accent6 11" xfId="32268" hidden="1" xr:uid="{00000000-0005-0000-0000-00005E1D0000}"/>
    <cellStyle name="40% - Accent6 11" xfId="31951" hidden="1" xr:uid="{00000000-0005-0000-0000-00005F1D0000}"/>
    <cellStyle name="40% - Accent6 11" xfId="31853" hidden="1" xr:uid="{00000000-0005-0000-0000-0000601D0000}"/>
    <cellStyle name="40% - Accent6 11" xfId="31998" hidden="1" xr:uid="{00000000-0005-0000-0000-0000611D0000}"/>
    <cellStyle name="40% - Accent6 11" xfId="4719" hidden="1" xr:uid="{00000000-0005-0000-0000-0000361D0000}"/>
    <cellStyle name="40% - Accent6 11" xfId="10484" hidden="1" xr:uid="{00000000-0005-0000-0000-0000371D0000}"/>
    <cellStyle name="40% - Accent6 11" xfId="19308" hidden="1" xr:uid="{00000000-0005-0000-0000-0000381D0000}"/>
    <cellStyle name="40% - Accent6 11" xfId="19629" hidden="1" xr:uid="{00000000-0005-0000-0000-0000391D0000}"/>
    <cellStyle name="40% - Accent6 11" xfId="19971" hidden="1" xr:uid="{00000000-0005-0000-0000-00003A1D0000}"/>
    <cellStyle name="40% - Accent6 11" xfId="22561" hidden="1" xr:uid="{00000000-0005-0000-0000-00003B1D0000}"/>
    <cellStyle name="40% - Accent6 11" xfId="22882" hidden="1" xr:uid="{00000000-0005-0000-0000-00003C1D0000}"/>
    <cellStyle name="40% - Accent6 11" xfId="23224" hidden="1" xr:uid="{00000000-0005-0000-0000-00003D1D0000}"/>
    <cellStyle name="40% - Accent6 11" xfId="25727" hidden="1" xr:uid="{00000000-0005-0000-0000-00003E1D0000}"/>
    <cellStyle name="40% - Accent6 11" xfId="26048" hidden="1" xr:uid="{00000000-0005-0000-0000-00003F1D0000}"/>
    <cellStyle name="40% - Accent6 11" xfId="28508" hidden="1" xr:uid="{00000000-0005-0000-0000-0000401D0000}"/>
    <cellStyle name="40% - Accent6 11" xfId="28582" hidden="1" xr:uid="{00000000-0005-0000-0000-0000411D0000}"/>
    <cellStyle name="40% - Accent6 11" xfId="28658" hidden="1" xr:uid="{00000000-0005-0000-0000-0000421D0000}"/>
    <cellStyle name="40% - Accent6 11" xfId="28736" hidden="1" xr:uid="{00000000-0005-0000-0000-0000431D0000}"/>
    <cellStyle name="40% - Accent6 11" xfId="29321" hidden="1" xr:uid="{00000000-0005-0000-0000-0000441D0000}"/>
    <cellStyle name="40% - Accent6 11" xfId="29397" hidden="1" xr:uid="{00000000-0005-0000-0000-0000451D0000}"/>
    <cellStyle name="40% - Accent6 11" xfId="29476" hidden="1" xr:uid="{00000000-0005-0000-0000-0000461D0000}"/>
    <cellStyle name="40% - Accent6 11" xfId="29159" hidden="1" xr:uid="{00000000-0005-0000-0000-0000471D0000}"/>
    <cellStyle name="40% - Accent6 11" xfId="29061" hidden="1" xr:uid="{00000000-0005-0000-0000-0000481D0000}"/>
    <cellStyle name="40% - Accent6 11" xfId="5623" hidden="1" xr:uid="{00000000-0005-0000-0000-00002F1D0000}"/>
    <cellStyle name="40% - Accent6 11" xfId="4931" hidden="1" xr:uid="{00000000-0005-0000-0000-0000301D0000}"/>
    <cellStyle name="40% - Accent6 11" xfId="6022" hidden="1" xr:uid="{00000000-0005-0000-0000-0000311D0000}"/>
    <cellStyle name="40% - Accent6 11" xfId="13225" hidden="1" xr:uid="{00000000-0005-0000-0000-0000321D0000}"/>
    <cellStyle name="40% - Accent6 11" xfId="13546" hidden="1" xr:uid="{00000000-0005-0000-0000-0000331D0000}"/>
    <cellStyle name="40% - Accent6 11" xfId="13888" hidden="1" xr:uid="{00000000-0005-0000-0000-0000341D0000}"/>
    <cellStyle name="40% - Accent6 11" xfId="5106" hidden="1" xr:uid="{00000000-0005-0000-0000-0000351D0000}"/>
    <cellStyle name="40% - Accent6 11" xfId="1559" hidden="1" xr:uid="{00000000-0005-0000-0000-00002B1D0000}"/>
    <cellStyle name="40% - Accent6 11" xfId="6786" hidden="1" xr:uid="{00000000-0005-0000-0000-00002C1D0000}"/>
    <cellStyle name="40% - Accent6 11" xfId="7108" hidden="1" xr:uid="{00000000-0005-0000-0000-00002D1D0000}"/>
    <cellStyle name="40% - Accent6 11" xfId="7454" hidden="1" xr:uid="{00000000-0005-0000-0000-00002E1D0000}"/>
    <cellStyle name="40% - Accent6 11" xfId="896" hidden="1" xr:uid="{00000000-0005-0000-0000-0000291D0000}"/>
    <cellStyle name="40% - Accent6 11" xfId="1217" hidden="1" xr:uid="{00000000-0005-0000-0000-00002A1D0000}"/>
    <cellStyle name="40% - Accent6 11" xfId="572" hidden="1" xr:uid="{00000000-0005-0000-0000-0000281D0000}"/>
    <cellStyle name="40% - Accent6 12" xfId="23258" hidden="1" xr:uid="{00000000-0005-0000-0000-0000851D0000}"/>
    <cellStyle name="40% - Accent6 12" xfId="33329" hidden="1" xr:uid="{00000000-0005-0000-0000-0000B11D0000}"/>
    <cellStyle name="40% - Accent6 12" xfId="32875" hidden="1" xr:uid="{00000000-0005-0000-0000-0000AC1D0000}"/>
    <cellStyle name="40% - Accent6 12" xfId="33067" hidden="1" xr:uid="{00000000-0005-0000-0000-0000AD1D0000}"/>
    <cellStyle name="40% - Accent6 12" xfId="31211" hidden="1" xr:uid="{00000000-0005-0000-0000-00009F1D0000}"/>
    <cellStyle name="40% - Accent6 12" xfId="30462" hidden="1" xr:uid="{00000000-0005-0000-0000-0000981D0000}"/>
    <cellStyle name="40% - Accent6 12" xfId="33928" hidden="1" xr:uid="{00000000-0005-0000-0000-0000B61D0000}"/>
    <cellStyle name="40% - Accent6 12" xfId="162" hidden="1" xr:uid="{00000000-0005-0000-0000-00007F1D0000}"/>
    <cellStyle name="40% - Accent6 12" xfId="32202" hidden="1" xr:uid="{00000000-0005-0000-0000-0000A51D0000}"/>
    <cellStyle name="40% - Accent6 12" xfId="32516" hidden="1" xr:uid="{00000000-0005-0000-0000-0000AE1D0000}"/>
    <cellStyle name="40% - Accent6 12" xfId="33666" hidden="1" xr:uid="{00000000-0005-0000-0000-0000B41D0000}"/>
    <cellStyle name="40% - Accent6 12" xfId="33744" hidden="1" xr:uid="{00000000-0005-0000-0000-0000B51D0000}"/>
    <cellStyle name="40% - Accent6 12" xfId="29930" hidden="1" xr:uid="{00000000-0005-0000-0000-0000921D0000}"/>
    <cellStyle name="40% - Accent6 12" xfId="28749" hidden="1" xr:uid="{00000000-0005-0000-0000-00008B1D0000}"/>
    <cellStyle name="40% - Accent6 12" xfId="30952" hidden="1" xr:uid="{00000000-0005-0000-0000-00009D1D0000}"/>
    <cellStyle name="40% - Accent6 12" xfId="10765" hidden="1" xr:uid="{00000000-0005-0000-0000-0000771D0000}"/>
    <cellStyle name="40% - Accent6 12" xfId="29489" hidden="1" xr:uid="{00000000-0005-0000-0000-00008E1D0000}"/>
    <cellStyle name="40% - Accent6 12" xfId="31313" hidden="1" xr:uid="{00000000-0005-0000-0000-0000A01D0000}"/>
    <cellStyle name="40% - Accent6 12" xfId="31228" hidden="1" xr:uid="{00000000-0005-0000-0000-0000AF1D0000}"/>
    <cellStyle name="40% - Accent6 12" xfId="29034" hidden="1" xr:uid="{00000000-0005-0000-0000-0000911D0000}"/>
    <cellStyle name="40% - Accent6 12" xfId="31541" hidden="1" xr:uid="{00000000-0005-0000-0000-0000A31D0000}"/>
    <cellStyle name="40% - Accent6 12" xfId="606" hidden="1" xr:uid="{00000000-0005-0000-0000-0000701D0000}"/>
    <cellStyle name="40% - Accent6 12" xfId="30083" hidden="1" xr:uid="{00000000-0005-0000-0000-0000941D0000}"/>
    <cellStyle name="40% - Accent6 12" xfId="32281" hidden="1" xr:uid="{00000000-0005-0000-0000-0000A61D0000}"/>
    <cellStyle name="40% - Accent6 12" xfId="33591" hidden="1" xr:uid="{00000000-0005-0000-0000-0000B31D0000}"/>
    <cellStyle name="40% - Accent6 12" xfId="28436" hidden="1" xr:uid="{00000000-0005-0000-0000-0000971D0000}"/>
    <cellStyle name="40% - Accent6 12" xfId="31826" hidden="1" xr:uid="{00000000-0005-0000-0000-0000A91D0000}"/>
    <cellStyle name="40% - Accent6 12" xfId="16967" hidden="1" xr:uid="{00000000-0005-0000-0000-00007D1D0000}"/>
    <cellStyle name="40% - Accent6 12" xfId="30615" hidden="1" xr:uid="{00000000-0005-0000-0000-00009A1D0000}"/>
    <cellStyle name="40% - Accent6 12" xfId="30799" hidden="1" xr:uid="{00000000-0005-0000-0000-00009B1D0000}"/>
    <cellStyle name="40% - Accent6 12" xfId="19343" hidden="1" xr:uid="{00000000-0005-0000-0000-0000801D0000}"/>
    <cellStyle name="40% - Accent6 12" xfId="33407" hidden="1" xr:uid="{00000000-0005-0000-0000-0000B21D0000}"/>
    <cellStyle name="40% - Accent6 12" xfId="31136" hidden="1" xr:uid="{00000000-0005-0000-0000-00009E1D0000}"/>
    <cellStyle name="40% - Accent6 12" xfId="22596" hidden="1" xr:uid="{00000000-0005-0000-0000-0000831D0000}"/>
    <cellStyle name="40% - Accent6 12" xfId="13922" hidden="1" xr:uid="{00000000-0005-0000-0000-00007C1D0000}"/>
    <cellStyle name="40% - Accent6 12" xfId="31388" hidden="1" xr:uid="{00000000-0005-0000-0000-0000A11D0000}"/>
    <cellStyle name="40% - Accent6 12" xfId="25762" hidden="1" xr:uid="{00000000-0005-0000-0000-0000861D0000}"/>
    <cellStyle name="40% - Accent6 12" xfId="32797" hidden="1" xr:uid="{00000000-0005-0000-0000-0000AB1D0000}"/>
    <cellStyle name="40% - Accent6 12" xfId="32127" hidden="1" xr:uid="{00000000-0005-0000-0000-0000A41D0000}"/>
    <cellStyle name="40% - Accent6 12" xfId="28596" hidden="1" xr:uid="{00000000-0005-0000-0000-0000891D0000}"/>
    <cellStyle name="40% - Accent6 12" xfId="7142" hidden="1" xr:uid="{00000000-0005-0000-0000-0000751D0000}"/>
    <cellStyle name="40% - Accent6 12" xfId="32509" hidden="1" xr:uid="{00000000-0005-0000-0000-0000A71D0000}"/>
    <cellStyle name="40% - Accent6 12" xfId="29335" hidden="1" xr:uid="{00000000-0005-0000-0000-00008C1D0000}"/>
    <cellStyle name="40% - Accent6 12" xfId="29410" hidden="1" xr:uid="{00000000-0005-0000-0000-00008D1D0000}"/>
    <cellStyle name="40% - Accent6 12" xfId="32722" hidden="1" xr:uid="{00000000-0005-0000-0000-0000AA1D0000}"/>
    <cellStyle name="40% - Accent6 12" xfId="10791" hidden="1" xr:uid="{00000000-0005-0000-0000-00007E1D0000}"/>
    <cellStyle name="40% - Accent6 12" xfId="28964" hidden="1" xr:uid="{00000000-0005-0000-0000-0000901D0000}"/>
    <cellStyle name="40% - Accent6 12" xfId="6821" hidden="1" xr:uid="{00000000-0005-0000-0000-0000741D0000}"/>
    <cellStyle name="40% - Accent6 12" xfId="19663" hidden="1" xr:uid="{00000000-0005-0000-0000-0000811D0000}"/>
    <cellStyle name="40% - Accent6 12" xfId="30005" hidden="1" xr:uid="{00000000-0005-0000-0000-0000931D0000}"/>
    <cellStyle name="40% - Accent6 12" xfId="34003" hidden="1" xr:uid="{00000000-0005-0000-0000-0000B71D0000}"/>
    <cellStyle name="40% - Accent6 12" xfId="22916" hidden="1" xr:uid="{00000000-0005-0000-0000-0000841D0000}"/>
    <cellStyle name="40% - Accent6 12" xfId="29724" hidden="1" xr:uid="{00000000-0005-0000-0000-0000961D0000}"/>
    <cellStyle name="40% - Accent6 12" xfId="3885" hidden="1" xr:uid="{00000000-0005-0000-0000-0000781D0000}"/>
    <cellStyle name="40% - Accent6 12" xfId="26082" hidden="1" xr:uid="{00000000-0005-0000-0000-0000871D0000}"/>
    <cellStyle name="40% - Accent6 12" xfId="30537" hidden="1" xr:uid="{00000000-0005-0000-0000-0000991D0000}"/>
    <cellStyle name="40% - Accent6 12" xfId="33254" hidden="1" xr:uid="{00000000-0005-0000-0000-0000B01D0000}"/>
    <cellStyle name="40% - Accent6 12" xfId="28671" hidden="1" xr:uid="{00000000-0005-0000-0000-00008A1D0000}"/>
    <cellStyle name="40% - Accent6 12" xfId="30874" hidden="1" xr:uid="{00000000-0005-0000-0000-00009C1D0000}"/>
    <cellStyle name="40% - Accent6 12" xfId="30275" hidden="1" xr:uid="{00000000-0005-0000-0000-0000951D0000}"/>
    <cellStyle name="40% - Accent6 12" xfId="1593" hidden="1" xr:uid="{00000000-0005-0000-0000-0000731D0000}"/>
    <cellStyle name="40% - Accent6 12" xfId="4722" hidden="1" xr:uid="{00000000-0005-0000-0000-0000791D0000}"/>
    <cellStyle name="40% - Accent6 12" xfId="13260" hidden="1" xr:uid="{00000000-0005-0000-0000-00007A1D0000}"/>
    <cellStyle name="40% - Accent6 12" xfId="20005" hidden="1" xr:uid="{00000000-0005-0000-0000-0000821D0000}"/>
    <cellStyle name="40% - Accent6 12" xfId="31756" hidden="1" xr:uid="{00000000-0005-0000-0000-0000A81D0000}"/>
    <cellStyle name="40% - Accent6 12" xfId="1251" hidden="1" xr:uid="{00000000-0005-0000-0000-0000721D0000}"/>
    <cellStyle name="40% - Accent6 12" xfId="29717" hidden="1" xr:uid="{00000000-0005-0000-0000-00008F1D0000}"/>
    <cellStyle name="40% - Accent6 12" xfId="28521" hidden="1" xr:uid="{00000000-0005-0000-0000-0000881D0000}"/>
    <cellStyle name="40% - Accent6 12" xfId="13580" hidden="1" xr:uid="{00000000-0005-0000-0000-00007B1D0000}"/>
    <cellStyle name="40% - Accent6 12" xfId="7488" hidden="1" xr:uid="{00000000-0005-0000-0000-0000761D0000}"/>
    <cellStyle name="40% - Accent6 12" xfId="931" hidden="1" xr:uid="{00000000-0005-0000-0000-0000711D0000}"/>
    <cellStyle name="40% - Accent6 12" xfId="31463" hidden="1" xr:uid="{00000000-0005-0000-0000-0000A21D0000}"/>
    <cellStyle name="40% - Accent6 13" xfId="30652" hidden="1" xr:uid="{00000000-0005-0000-0000-0000C61D0000}"/>
    <cellStyle name="40% - Accent6 13" xfId="30989" hidden="1" xr:uid="{00000000-0005-0000-0000-0000C71D0000}"/>
    <cellStyle name="40% - Accent6 13" xfId="31554" hidden="1" xr:uid="{00000000-0005-0000-0000-0000C81D0000}"/>
    <cellStyle name="40% - Accent6 13" xfId="31669" hidden="1" xr:uid="{00000000-0005-0000-0000-0000C91D0000}"/>
    <cellStyle name="40% - Accent6 13" xfId="32392" hidden="1" xr:uid="{00000000-0005-0000-0000-0000CA1D0000}"/>
    <cellStyle name="40% - Accent6 13" xfId="32565" hidden="1" xr:uid="{00000000-0005-0000-0000-0000CB1D0000}"/>
    <cellStyle name="40% - Accent6 13" xfId="32958" hidden="1" xr:uid="{00000000-0005-0000-0000-0000CC1D0000}"/>
    <cellStyle name="40% - Accent6 13" xfId="33106" hidden="1" xr:uid="{00000000-0005-0000-0000-0000CD1D0000}"/>
    <cellStyle name="40% - Accent6 13" xfId="33444" hidden="1" xr:uid="{00000000-0005-0000-0000-0000CE1D0000}"/>
    <cellStyle name="40% - Accent6 13" xfId="33781" hidden="1" xr:uid="{00000000-0005-0000-0000-0000CF1D0000}"/>
    <cellStyle name="40% - Accent6 13" xfId="24592" hidden="1" xr:uid="{00000000-0005-0000-0000-0000BF1D0000}"/>
    <cellStyle name="40% - Accent6 13" xfId="28762" hidden="1" xr:uid="{00000000-0005-0000-0000-0000C01D0000}"/>
    <cellStyle name="40% - Accent6 13" xfId="28877" hidden="1" xr:uid="{00000000-0005-0000-0000-0000C11D0000}"/>
    <cellStyle name="40% - Accent6 13" xfId="29600" hidden="1" xr:uid="{00000000-0005-0000-0000-0000C21D0000}"/>
    <cellStyle name="40% - Accent6 13" xfId="29773" hidden="1" xr:uid="{00000000-0005-0000-0000-0000C31D0000}"/>
    <cellStyle name="40% - Accent6 13" xfId="30166" hidden="1" xr:uid="{00000000-0005-0000-0000-0000C41D0000}"/>
    <cellStyle name="40% - Accent6 13" xfId="30314" hidden="1" xr:uid="{00000000-0005-0000-0000-0000C51D0000}"/>
    <cellStyle name="40% - Accent6 13" xfId="12033" hidden="1" xr:uid="{00000000-0005-0000-0000-0000BB1D0000}"/>
    <cellStyle name="40% - Accent6 13" xfId="15771" hidden="1" xr:uid="{00000000-0005-0000-0000-0000BC1D0000}"/>
    <cellStyle name="40% - Accent6 13" xfId="18139" hidden="1" xr:uid="{00000000-0005-0000-0000-0000BD1D0000}"/>
    <cellStyle name="40% - Accent6 13" xfId="21408" hidden="1" xr:uid="{00000000-0005-0000-0000-0000BE1D0000}"/>
    <cellStyle name="40% - Accent6 13" xfId="2894" hidden="1" xr:uid="{00000000-0005-0000-0000-0000B91D0000}"/>
    <cellStyle name="40% - Accent6 13" xfId="9520" hidden="1" xr:uid="{00000000-0005-0000-0000-0000BA1D0000}"/>
    <cellStyle name="40% - Accent6 13" xfId="1628" hidden="1" xr:uid="{00000000-0005-0000-0000-0000B81D0000}"/>
    <cellStyle name="40% - Accent6 3 2 3 2" xfId="30737" hidden="1" xr:uid="{00000000-0005-0000-0000-0000DE1D0000}"/>
    <cellStyle name="40% - Accent6 3 2 3 2" xfId="31074" hidden="1" xr:uid="{00000000-0005-0000-0000-0000DF1D0000}"/>
    <cellStyle name="40% - Accent6 3 2 3 2" xfId="31639" hidden="1" xr:uid="{00000000-0005-0000-0000-0000E01D0000}"/>
    <cellStyle name="40% - Accent6 3 2 3 2" xfId="31754" hidden="1" xr:uid="{00000000-0005-0000-0000-0000E11D0000}"/>
    <cellStyle name="40% - Accent6 3 2 3 2" xfId="32477" hidden="1" xr:uid="{00000000-0005-0000-0000-0000E21D0000}"/>
    <cellStyle name="40% - Accent6 3 2 3 2" xfId="32650" hidden="1" xr:uid="{00000000-0005-0000-0000-0000E31D0000}"/>
    <cellStyle name="40% - Accent6 3 2 3 2" xfId="33043" hidden="1" xr:uid="{00000000-0005-0000-0000-0000E41D0000}"/>
    <cellStyle name="40% - Accent6 3 2 3 2" xfId="33191" hidden="1" xr:uid="{00000000-0005-0000-0000-0000E51D0000}"/>
    <cellStyle name="40% - Accent6 3 2 3 2" xfId="33529" hidden="1" xr:uid="{00000000-0005-0000-0000-0000E61D0000}"/>
    <cellStyle name="40% - Accent6 3 2 3 2" xfId="33866" hidden="1" xr:uid="{00000000-0005-0000-0000-0000E71D0000}"/>
    <cellStyle name="40% - Accent6 3 2 3 2" xfId="24678" hidden="1" xr:uid="{00000000-0005-0000-0000-0000D71D0000}"/>
    <cellStyle name="40% - Accent6 3 2 3 2" xfId="28847" hidden="1" xr:uid="{00000000-0005-0000-0000-0000D81D0000}"/>
    <cellStyle name="40% - Accent6 3 2 3 2" xfId="28962" hidden="1" xr:uid="{00000000-0005-0000-0000-0000D91D0000}"/>
    <cellStyle name="40% - Accent6 3 2 3 2" xfId="29685" hidden="1" xr:uid="{00000000-0005-0000-0000-0000DA1D0000}"/>
    <cellStyle name="40% - Accent6 3 2 3 2" xfId="29858" hidden="1" xr:uid="{00000000-0005-0000-0000-0000DB1D0000}"/>
    <cellStyle name="40% - Accent6 3 2 3 2" xfId="30251" hidden="1" xr:uid="{00000000-0005-0000-0000-0000DC1D0000}"/>
    <cellStyle name="40% - Accent6 3 2 3 2" xfId="30399" hidden="1" xr:uid="{00000000-0005-0000-0000-0000DD1D0000}"/>
    <cellStyle name="40% - Accent6 3 2 3 2" xfId="12119" hidden="1" xr:uid="{00000000-0005-0000-0000-0000D31D0000}"/>
    <cellStyle name="40% - Accent6 3 2 3 2" xfId="15857" hidden="1" xr:uid="{00000000-0005-0000-0000-0000D41D0000}"/>
    <cellStyle name="40% - Accent6 3 2 3 2" xfId="18225" hidden="1" xr:uid="{00000000-0005-0000-0000-0000D51D0000}"/>
    <cellStyle name="40% - Accent6 3 2 3 2" xfId="21494" hidden="1" xr:uid="{00000000-0005-0000-0000-0000D61D0000}"/>
    <cellStyle name="40% - Accent6 3 2 3 2" xfId="2980" hidden="1" xr:uid="{00000000-0005-0000-0000-0000D11D0000}"/>
    <cellStyle name="40% - Accent6 3 2 3 2" xfId="9606" hidden="1" xr:uid="{00000000-0005-0000-0000-0000D21D0000}"/>
    <cellStyle name="40% - Accent6 3 2 3 2" xfId="1714" hidden="1" xr:uid="{00000000-0005-0000-0000-0000D01D0000}"/>
    <cellStyle name="40% - Accent6 3 2 4 2" xfId="30710" hidden="1" xr:uid="{00000000-0005-0000-0000-0000F61D0000}"/>
    <cellStyle name="40% - Accent6 3 2 4 2" xfId="2953" hidden="1" xr:uid="{00000000-0005-0000-0000-0000E91D0000}"/>
    <cellStyle name="40% - Accent6 3 2 4 2" xfId="9579" hidden="1" xr:uid="{00000000-0005-0000-0000-0000EA1D0000}"/>
    <cellStyle name="40% - Accent6 3 2 4 2" xfId="31727" hidden="1" xr:uid="{00000000-0005-0000-0000-0000F91D0000}"/>
    <cellStyle name="40% - Accent6 3 2 4 2" xfId="32450" hidden="1" xr:uid="{00000000-0005-0000-0000-0000FA1D0000}"/>
    <cellStyle name="40% - Accent6 3 2 4 2" xfId="32623" hidden="1" xr:uid="{00000000-0005-0000-0000-0000FB1D0000}"/>
    <cellStyle name="40% - Accent6 3 2 4 2" xfId="33016" hidden="1" xr:uid="{00000000-0005-0000-0000-0000FC1D0000}"/>
    <cellStyle name="40% - Accent6 3 2 4 2" xfId="33502" hidden="1" xr:uid="{00000000-0005-0000-0000-0000FE1D0000}"/>
    <cellStyle name="40% - Accent6 3 2 4 2" xfId="24651" hidden="1" xr:uid="{00000000-0005-0000-0000-0000EF1D0000}"/>
    <cellStyle name="40% - Accent6 3 2 4 2" xfId="33839" hidden="1" xr:uid="{00000000-0005-0000-0000-0000FF1D0000}"/>
    <cellStyle name="40% - Accent6 3 2 4 2" xfId="28935" hidden="1" xr:uid="{00000000-0005-0000-0000-0000F11D0000}"/>
    <cellStyle name="40% - Accent6 3 2 4 2" xfId="29658" hidden="1" xr:uid="{00000000-0005-0000-0000-0000F21D0000}"/>
    <cellStyle name="40% - Accent6 3 2 4 2" xfId="28820" hidden="1" xr:uid="{00000000-0005-0000-0000-0000F01D0000}"/>
    <cellStyle name="40% - Accent6 3 2 4 2" xfId="30224" hidden="1" xr:uid="{00000000-0005-0000-0000-0000F41D0000}"/>
    <cellStyle name="40% - Accent6 3 2 4 2" xfId="30372" hidden="1" xr:uid="{00000000-0005-0000-0000-0000F51D0000}"/>
    <cellStyle name="40% - Accent6 3 2 4 2" xfId="29831" hidden="1" xr:uid="{00000000-0005-0000-0000-0000F31D0000}"/>
    <cellStyle name="40% - Accent6 3 2 4 2" xfId="31047" hidden="1" xr:uid="{00000000-0005-0000-0000-0000F71D0000}"/>
    <cellStyle name="40% - Accent6 3 2 4 2" xfId="31612" hidden="1" xr:uid="{00000000-0005-0000-0000-0000F81D0000}"/>
    <cellStyle name="40% - Accent6 3 2 4 2" xfId="12092" hidden="1" xr:uid="{00000000-0005-0000-0000-0000EB1D0000}"/>
    <cellStyle name="40% - Accent6 3 2 4 2" xfId="15830" hidden="1" xr:uid="{00000000-0005-0000-0000-0000EC1D0000}"/>
    <cellStyle name="40% - Accent6 3 2 4 2" xfId="18198" hidden="1" xr:uid="{00000000-0005-0000-0000-0000ED1D0000}"/>
    <cellStyle name="40% - Accent6 3 2 4 2" xfId="21467" hidden="1" xr:uid="{00000000-0005-0000-0000-0000EE1D0000}"/>
    <cellStyle name="40% - Accent6 3 2 4 2" xfId="33164" hidden="1" xr:uid="{00000000-0005-0000-0000-0000FD1D0000}"/>
    <cellStyle name="40% - Accent6 3 2 4 2" xfId="1687" hidden="1" xr:uid="{00000000-0005-0000-0000-0000E81D0000}"/>
    <cellStyle name="40% - Accent6 3 3 3 2" xfId="31046" hidden="1" xr:uid="{00000000-0005-0000-0000-00000F1E0000}"/>
    <cellStyle name="40% - Accent6 3 3 3 2" xfId="31611" hidden="1" xr:uid="{00000000-0005-0000-0000-0000101E0000}"/>
    <cellStyle name="40% - Accent6 3 3 3 2" xfId="31726" hidden="1" xr:uid="{00000000-0005-0000-0000-0000111E0000}"/>
    <cellStyle name="40% - Accent6 3 3 3 2" xfId="32449" hidden="1" xr:uid="{00000000-0005-0000-0000-0000121E0000}"/>
    <cellStyle name="40% - Accent6 3 3 3 2" xfId="32622" hidden="1" xr:uid="{00000000-0005-0000-0000-0000131E0000}"/>
    <cellStyle name="40% - Accent6 3 3 3 2" xfId="33015" hidden="1" xr:uid="{00000000-0005-0000-0000-0000141E0000}"/>
    <cellStyle name="40% - Accent6 3 3 3 2" xfId="33163" hidden="1" xr:uid="{00000000-0005-0000-0000-0000151E0000}"/>
    <cellStyle name="40% - Accent6 3 3 3 2" xfId="33501" hidden="1" xr:uid="{00000000-0005-0000-0000-0000161E0000}"/>
    <cellStyle name="40% - Accent6 3 3 3 2" xfId="33838" hidden="1" xr:uid="{00000000-0005-0000-0000-0000171E0000}"/>
    <cellStyle name="40% - Accent6 3 3 3 2" xfId="24650" hidden="1" xr:uid="{00000000-0005-0000-0000-0000071E0000}"/>
    <cellStyle name="40% - Accent6 3 3 3 2" xfId="28819" hidden="1" xr:uid="{00000000-0005-0000-0000-0000081E0000}"/>
    <cellStyle name="40% - Accent6 3 3 3 2" xfId="28934" hidden="1" xr:uid="{00000000-0005-0000-0000-0000091E0000}"/>
    <cellStyle name="40% - Accent6 3 3 3 2" xfId="29657" hidden="1" xr:uid="{00000000-0005-0000-0000-00000A1E0000}"/>
    <cellStyle name="40% - Accent6 3 3 3 2" xfId="29830" hidden="1" xr:uid="{00000000-0005-0000-0000-00000B1E0000}"/>
    <cellStyle name="40% - Accent6 3 3 3 2" xfId="30223" hidden="1" xr:uid="{00000000-0005-0000-0000-00000C1E0000}"/>
    <cellStyle name="40% - Accent6 3 3 3 2" xfId="30371" hidden="1" xr:uid="{00000000-0005-0000-0000-00000D1E0000}"/>
    <cellStyle name="40% - Accent6 3 3 3 2" xfId="30709" hidden="1" xr:uid="{00000000-0005-0000-0000-00000E1E0000}"/>
    <cellStyle name="40% - Accent6 3 3 3 2" xfId="12091" hidden="1" xr:uid="{00000000-0005-0000-0000-0000031E0000}"/>
    <cellStyle name="40% - Accent6 3 3 3 2" xfId="15829" hidden="1" xr:uid="{00000000-0005-0000-0000-0000041E0000}"/>
    <cellStyle name="40% - Accent6 3 3 3 2" xfId="18197" hidden="1" xr:uid="{00000000-0005-0000-0000-0000051E0000}"/>
    <cellStyle name="40% - Accent6 3 3 3 2" xfId="21466" hidden="1" xr:uid="{00000000-0005-0000-0000-0000061E0000}"/>
    <cellStyle name="40% - Accent6 3 3 3 2" xfId="2952" hidden="1" xr:uid="{00000000-0005-0000-0000-0000011E0000}"/>
    <cellStyle name="40% - Accent6 3 3 3 2" xfId="9578" hidden="1" xr:uid="{00000000-0005-0000-0000-0000021E0000}"/>
    <cellStyle name="40% - Accent6 3 3 3 2" xfId="1686" hidden="1" xr:uid="{00000000-0005-0000-0000-0000001E0000}"/>
    <cellStyle name="40% - Accent6 4 2 3 2" xfId="31075" hidden="1" xr:uid="{00000000-0005-0000-0000-0000271E0000}"/>
    <cellStyle name="40% - Accent6 4 2 3 2" xfId="31640" hidden="1" xr:uid="{00000000-0005-0000-0000-0000281E0000}"/>
    <cellStyle name="40% - Accent6 4 2 3 2" xfId="31755" hidden="1" xr:uid="{00000000-0005-0000-0000-0000291E0000}"/>
    <cellStyle name="40% - Accent6 4 2 3 2" xfId="32478" hidden="1" xr:uid="{00000000-0005-0000-0000-00002A1E0000}"/>
    <cellStyle name="40% - Accent6 4 2 3 2" xfId="32651" hidden="1" xr:uid="{00000000-0005-0000-0000-00002B1E0000}"/>
    <cellStyle name="40% - Accent6 4 2 3 2" xfId="33044" hidden="1" xr:uid="{00000000-0005-0000-0000-00002C1E0000}"/>
    <cellStyle name="40% - Accent6 4 2 3 2" xfId="33192" hidden="1" xr:uid="{00000000-0005-0000-0000-00002D1E0000}"/>
    <cellStyle name="40% - Accent6 4 2 3 2" xfId="33530" hidden="1" xr:uid="{00000000-0005-0000-0000-00002E1E0000}"/>
    <cellStyle name="40% - Accent6 4 2 3 2" xfId="33867" hidden="1" xr:uid="{00000000-0005-0000-0000-00002F1E0000}"/>
    <cellStyle name="40% - Accent6 4 2 3 2" xfId="24679" hidden="1" xr:uid="{00000000-0005-0000-0000-00001F1E0000}"/>
    <cellStyle name="40% - Accent6 4 2 3 2" xfId="28848" hidden="1" xr:uid="{00000000-0005-0000-0000-0000201E0000}"/>
    <cellStyle name="40% - Accent6 4 2 3 2" xfId="28963" hidden="1" xr:uid="{00000000-0005-0000-0000-0000211E0000}"/>
    <cellStyle name="40% - Accent6 4 2 3 2" xfId="29686" hidden="1" xr:uid="{00000000-0005-0000-0000-0000221E0000}"/>
    <cellStyle name="40% - Accent6 4 2 3 2" xfId="29859" hidden="1" xr:uid="{00000000-0005-0000-0000-0000231E0000}"/>
    <cellStyle name="40% - Accent6 4 2 3 2" xfId="30252" hidden="1" xr:uid="{00000000-0005-0000-0000-0000241E0000}"/>
    <cellStyle name="40% - Accent6 4 2 3 2" xfId="30400" hidden="1" xr:uid="{00000000-0005-0000-0000-0000251E0000}"/>
    <cellStyle name="40% - Accent6 4 2 3 2" xfId="30738" hidden="1" xr:uid="{00000000-0005-0000-0000-0000261E0000}"/>
    <cellStyle name="40% - Accent6 4 2 3 2" xfId="12120" hidden="1" xr:uid="{00000000-0005-0000-0000-00001B1E0000}"/>
    <cellStyle name="40% - Accent6 4 2 3 2" xfId="15858" hidden="1" xr:uid="{00000000-0005-0000-0000-00001C1E0000}"/>
    <cellStyle name="40% - Accent6 4 2 3 2" xfId="18226" hidden="1" xr:uid="{00000000-0005-0000-0000-00001D1E0000}"/>
    <cellStyle name="40% - Accent6 4 2 3 2" xfId="21495" hidden="1" xr:uid="{00000000-0005-0000-0000-00001E1E0000}"/>
    <cellStyle name="40% - Accent6 4 2 3 2" xfId="2981" hidden="1" xr:uid="{00000000-0005-0000-0000-0000191E0000}"/>
    <cellStyle name="40% - Accent6 4 2 3 2" xfId="9607" hidden="1" xr:uid="{00000000-0005-0000-0000-00001A1E0000}"/>
    <cellStyle name="40% - Accent6 4 2 3 2" xfId="1715" hidden="1" xr:uid="{00000000-0005-0000-0000-0000181E0000}"/>
    <cellStyle name="40% - Accent6 4 2 4 2" xfId="31049" hidden="1" xr:uid="{00000000-0005-0000-0000-00003F1E0000}"/>
    <cellStyle name="40% - Accent6 4 2 4 2" xfId="31614" hidden="1" xr:uid="{00000000-0005-0000-0000-0000401E0000}"/>
    <cellStyle name="40% - Accent6 4 2 4 2" xfId="31729" hidden="1" xr:uid="{00000000-0005-0000-0000-0000411E0000}"/>
    <cellStyle name="40% - Accent6 4 2 4 2" xfId="32452" hidden="1" xr:uid="{00000000-0005-0000-0000-0000421E0000}"/>
    <cellStyle name="40% - Accent6 4 2 4 2" xfId="32625" hidden="1" xr:uid="{00000000-0005-0000-0000-0000431E0000}"/>
    <cellStyle name="40% - Accent6 4 2 4 2" xfId="33018" hidden="1" xr:uid="{00000000-0005-0000-0000-0000441E0000}"/>
    <cellStyle name="40% - Accent6 4 2 4 2" xfId="33166" hidden="1" xr:uid="{00000000-0005-0000-0000-0000451E0000}"/>
    <cellStyle name="40% - Accent6 4 2 4 2" xfId="33504" hidden="1" xr:uid="{00000000-0005-0000-0000-0000461E0000}"/>
    <cellStyle name="40% - Accent6 4 2 4 2" xfId="33841" hidden="1" xr:uid="{00000000-0005-0000-0000-0000471E0000}"/>
    <cellStyle name="40% - Accent6 4 2 4 2" xfId="24653" hidden="1" xr:uid="{00000000-0005-0000-0000-0000371E0000}"/>
    <cellStyle name="40% - Accent6 4 2 4 2" xfId="28822" hidden="1" xr:uid="{00000000-0005-0000-0000-0000381E0000}"/>
    <cellStyle name="40% - Accent6 4 2 4 2" xfId="28937" hidden="1" xr:uid="{00000000-0005-0000-0000-0000391E0000}"/>
    <cellStyle name="40% - Accent6 4 2 4 2" xfId="29660" hidden="1" xr:uid="{00000000-0005-0000-0000-00003A1E0000}"/>
    <cellStyle name="40% - Accent6 4 2 4 2" xfId="29833" hidden="1" xr:uid="{00000000-0005-0000-0000-00003B1E0000}"/>
    <cellStyle name="40% - Accent6 4 2 4 2" xfId="30226" hidden="1" xr:uid="{00000000-0005-0000-0000-00003C1E0000}"/>
    <cellStyle name="40% - Accent6 4 2 4 2" xfId="30374" hidden="1" xr:uid="{00000000-0005-0000-0000-00003D1E0000}"/>
    <cellStyle name="40% - Accent6 4 2 4 2" xfId="30712" hidden="1" xr:uid="{00000000-0005-0000-0000-00003E1E0000}"/>
    <cellStyle name="40% - Accent6 4 2 4 2" xfId="12094" hidden="1" xr:uid="{00000000-0005-0000-0000-0000331E0000}"/>
    <cellStyle name="40% - Accent6 4 2 4 2" xfId="15832" hidden="1" xr:uid="{00000000-0005-0000-0000-0000341E0000}"/>
    <cellStyle name="40% - Accent6 4 2 4 2" xfId="18200" hidden="1" xr:uid="{00000000-0005-0000-0000-0000351E0000}"/>
    <cellStyle name="40% - Accent6 4 2 4 2" xfId="21469" hidden="1" xr:uid="{00000000-0005-0000-0000-0000361E0000}"/>
    <cellStyle name="40% - Accent6 4 2 4 2" xfId="2955" hidden="1" xr:uid="{00000000-0005-0000-0000-0000311E0000}"/>
    <cellStyle name="40% - Accent6 4 2 4 2" xfId="9581" hidden="1" xr:uid="{00000000-0005-0000-0000-0000321E0000}"/>
    <cellStyle name="40% - Accent6 4 2 4 2" xfId="1689" hidden="1" xr:uid="{00000000-0005-0000-0000-0000301E0000}"/>
    <cellStyle name="40% - Accent6 4 3 3 2" xfId="31048" hidden="1" xr:uid="{00000000-0005-0000-0000-0000571E0000}"/>
    <cellStyle name="40% - Accent6 4 3 3 2" xfId="31613" hidden="1" xr:uid="{00000000-0005-0000-0000-0000581E0000}"/>
    <cellStyle name="40% - Accent6 4 3 3 2" xfId="31728" hidden="1" xr:uid="{00000000-0005-0000-0000-0000591E0000}"/>
    <cellStyle name="40% - Accent6 4 3 3 2" xfId="32451" hidden="1" xr:uid="{00000000-0005-0000-0000-00005A1E0000}"/>
    <cellStyle name="40% - Accent6 4 3 3 2" xfId="32624" hidden="1" xr:uid="{00000000-0005-0000-0000-00005B1E0000}"/>
    <cellStyle name="40% - Accent6 4 3 3 2" xfId="33017" hidden="1" xr:uid="{00000000-0005-0000-0000-00005C1E0000}"/>
    <cellStyle name="40% - Accent6 4 3 3 2" xfId="33165" hidden="1" xr:uid="{00000000-0005-0000-0000-00005D1E0000}"/>
    <cellStyle name="40% - Accent6 4 3 3 2" xfId="33503" hidden="1" xr:uid="{00000000-0005-0000-0000-00005E1E0000}"/>
    <cellStyle name="40% - Accent6 4 3 3 2" xfId="33840" hidden="1" xr:uid="{00000000-0005-0000-0000-00005F1E0000}"/>
    <cellStyle name="40% - Accent6 4 3 3 2" xfId="24652" hidden="1" xr:uid="{00000000-0005-0000-0000-00004F1E0000}"/>
    <cellStyle name="40% - Accent6 4 3 3 2" xfId="28821" hidden="1" xr:uid="{00000000-0005-0000-0000-0000501E0000}"/>
    <cellStyle name="40% - Accent6 4 3 3 2" xfId="28936" hidden="1" xr:uid="{00000000-0005-0000-0000-0000511E0000}"/>
    <cellStyle name="40% - Accent6 4 3 3 2" xfId="29659" hidden="1" xr:uid="{00000000-0005-0000-0000-0000521E0000}"/>
    <cellStyle name="40% - Accent6 4 3 3 2" xfId="29832" hidden="1" xr:uid="{00000000-0005-0000-0000-0000531E0000}"/>
    <cellStyle name="40% - Accent6 4 3 3 2" xfId="30225" hidden="1" xr:uid="{00000000-0005-0000-0000-0000541E0000}"/>
    <cellStyle name="40% - Accent6 4 3 3 2" xfId="30373" hidden="1" xr:uid="{00000000-0005-0000-0000-0000551E0000}"/>
    <cellStyle name="40% - Accent6 4 3 3 2" xfId="30711" hidden="1" xr:uid="{00000000-0005-0000-0000-0000561E0000}"/>
    <cellStyle name="40% - Accent6 4 3 3 2" xfId="12093" hidden="1" xr:uid="{00000000-0005-0000-0000-00004B1E0000}"/>
    <cellStyle name="40% - Accent6 4 3 3 2" xfId="15831" hidden="1" xr:uid="{00000000-0005-0000-0000-00004C1E0000}"/>
    <cellStyle name="40% - Accent6 4 3 3 2" xfId="18199" hidden="1" xr:uid="{00000000-0005-0000-0000-00004D1E0000}"/>
    <cellStyle name="40% - Accent6 4 3 3 2" xfId="21468" hidden="1" xr:uid="{00000000-0005-0000-0000-00004E1E0000}"/>
    <cellStyle name="40% - Accent6 4 3 3 2" xfId="2954" hidden="1" xr:uid="{00000000-0005-0000-0000-0000491E0000}"/>
    <cellStyle name="40% - Accent6 4 3 3 2" xfId="9580" hidden="1" xr:uid="{00000000-0005-0000-0000-00004A1E0000}"/>
    <cellStyle name="40% - Accent6 4 3 3 2" xfId="1688" hidden="1" xr:uid="{00000000-0005-0000-0000-0000481E0000}"/>
    <cellStyle name="40% - Accent6 5 2" xfId="31003" hidden="1" xr:uid="{00000000-0005-0000-0000-00006F1E0000}"/>
    <cellStyle name="40% - Accent6 5 2" xfId="31568" hidden="1" xr:uid="{00000000-0005-0000-0000-0000701E0000}"/>
    <cellStyle name="40% - Accent6 5 2" xfId="31683" hidden="1" xr:uid="{00000000-0005-0000-0000-0000711E0000}"/>
    <cellStyle name="40% - Accent6 5 2" xfId="32406" hidden="1" xr:uid="{00000000-0005-0000-0000-0000721E0000}"/>
    <cellStyle name="40% - Accent6 5 2" xfId="32579" hidden="1" xr:uid="{00000000-0005-0000-0000-0000731E0000}"/>
    <cellStyle name="40% - Accent6 5 2" xfId="32972" hidden="1" xr:uid="{00000000-0005-0000-0000-0000741E0000}"/>
    <cellStyle name="40% - Accent6 5 2" xfId="33120" hidden="1" xr:uid="{00000000-0005-0000-0000-0000751E0000}"/>
    <cellStyle name="40% - Accent6 5 2" xfId="33458" hidden="1" xr:uid="{00000000-0005-0000-0000-0000761E0000}"/>
    <cellStyle name="40% - Accent6 5 2" xfId="33795" hidden="1" xr:uid="{00000000-0005-0000-0000-0000771E0000}"/>
    <cellStyle name="40% - Accent6 5 2" xfId="24607" hidden="1" xr:uid="{00000000-0005-0000-0000-0000671E0000}"/>
    <cellStyle name="40% - Accent6 5 2" xfId="28776" hidden="1" xr:uid="{00000000-0005-0000-0000-0000681E0000}"/>
    <cellStyle name="40% - Accent6 5 2" xfId="28891" hidden="1" xr:uid="{00000000-0005-0000-0000-0000691E0000}"/>
    <cellStyle name="40% - Accent6 5 2" xfId="29614" hidden="1" xr:uid="{00000000-0005-0000-0000-00006A1E0000}"/>
    <cellStyle name="40% - Accent6 5 2" xfId="29787" hidden="1" xr:uid="{00000000-0005-0000-0000-00006B1E0000}"/>
    <cellStyle name="40% - Accent6 5 2" xfId="30180" hidden="1" xr:uid="{00000000-0005-0000-0000-00006C1E0000}"/>
    <cellStyle name="40% - Accent6 5 2" xfId="30328" hidden="1" xr:uid="{00000000-0005-0000-0000-00006D1E0000}"/>
    <cellStyle name="40% - Accent6 5 2" xfId="30666" hidden="1" xr:uid="{00000000-0005-0000-0000-00006E1E0000}"/>
    <cellStyle name="40% - Accent6 5 2" xfId="12048" hidden="1" xr:uid="{00000000-0005-0000-0000-0000631E0000}"/>
    <cellStyle name="40% - Accent6 5 2" xfId="15786" hidden="1" xr:uid="{00000000-0005-0000-0000-0000641E0000}"/>
    <cellStyle name="40% - Accent6 5 2" xfId="18154" hidden="1" xr:uid="{00000000-0005-0000-0000-0000651E0000}"/>
    <cellStyle name="40% - Accent6 5 2" xfId="21423" hidden="1" xr:uid="{00000000-0005-0000-0000-0000661E0000}"/>
    <cellStyle name="40% - Accent6 5 2" xfId="2909" hidden="1" xr:uid="{00000000-0005-0000-0000-0000611E0000}"/>
    <cellStyle name="40% - Accent6 5 2" xfId="9535" hidden="1" xr:uid="{00000000-0005-0000-0000-0000621E0000}"/>
    <cellStyle name="40% - Accent6 5 2" xfId="1643" hidden="1" xr:uid="{00000000-0005-0000-0000-0000601E0000}"/>
    <cellStyle name="40% - Accent6 7" xfId="17776" hidden="1" xr:uid="{00000000-0005-0000-0000-00008E1E0000}"/>
    <cellStyle name="40% - Accent6 7" xfId="33086" hidden="1" xr:uid="{00000000-0005-0000-0000-0000BE1E0000}"/>
    <cellStyle name="40% - Accent6 7" xfId="6575" hidden="1" xr:uid="{00000000-0005-0000-0000-00007C1E0000}"/>
    <cellStyle name="40% - Accent6 7" xfId="31402" hidden="1" xr:uid="{00000000-0005-0000-0000-0000AA1E0000}"/>
    <cellStyle name="40% - Accent6 7" xfId="13692" hidden="1" xr:uid="{00000000-0005-0000-0000-0000841E0000}"/>
    <cellStyle name="40% - Accent6 7" xfId="687" hidden="1" xr:uid="{00000000-0005-0000-0000-0000791E0000}"/>
    <cellStyle name="40% - Accent6 7" xfId="7768" hidden="1" xr:uid="{00000000-0005-0000-0000-0000801E0000}"/>
    <cellStyle name="40% - Accent6 7" xfId="29163" hidden="1" xr:uid="{00000000-0005-0000-0000-00009F1E0000}"/>
    <cellStyle name="40% - Accent6 7" xfId="32736" hidden="1" xr:uid="{00000000-0005-0000-0000-0000B31E0000}"/>
    <cellStyle name="40% - Accent6 7" xfId="6911" hidden="1" xr:uid="{00000000-0005-0000-0000-00007D1E0000}"/>
    <cellStyle name="40% - Accent6 7" xfId="29428" hidden="1" xr:uid="{00000000-0005-0000-0000-0000961E0000}"/>
    <cellStyle name="40% - Accent6 7" xfId="32814" hidden="1" xr:uid="{00000000-0005-0000-0000-0000B41E0000}"/>
    <cellStyle name="40% - Accent6 7" xfId="31955" hidden="1" xr:uid="{00000000-0005-0000-0000-0000B71E0000}"/>
    <cellStyle name="40% - Accent6 7" xfId="1363" hidden="1" xr:uid="{00000000-0005-0000-0000-00007B1E0000}"/>
    <cellStyle name="40% - Accent6 7" xfId="30554" hidden="1" xr:uid="{00000000-0005-0000-0000-0000A21E0000}"/>
    <cellStyle name="40% - Accent6 7" xfId="29725" hidden="1" xr:uid="{00000000-0005-0000-0000-0000A31E0000}"/>
    <cellStyle name="40% - Accent6 7" xfId="28532" hidden="1" xr:uid="{00000000-0005-0000-0000-0000911E0000}"/>
    <cellStyle name="40% - Accent6 7" xfId="30891" hidden="1" xr:uid="{00000000-0005-0000-0000-0000A51E0000}"/>
    <cellStyle name="40% - Accent6 7" xfId="30294" hidden="1" xr:uid="{00000000-0005-0000-0000-0000A61E0000}"/>
    <cellStyle name="40% - Accent6 7" xfId="29270" hidden="1" xr:uid="{00000000-0005-0000-0000-0000941E0000}"/>
    <cellStyle name="40% - Accent6 7" xfId="31246" hidden="1" xr:uid="{00000000-0005-0000-0000-0000A81E0000}"/>
    <cellStyle name="40% - Accent6 7" xfId="33605" hidden="1" xr:uid="{00000000-0005-0000-0000-0000BC1E0000}"/>
    <cellStyle name="40% - Accent6 7" xfId="419" hidden="1" xr:uid="{00000000-0005-0000-0000-0000781E0000}"/>
    <cellStyle name="40% - Accent6 7" xfId="31480" hidden="1" xr:uid="{00000000-0005-0000-0000-0000AB1E0000}"/>
    <cellStyle name="40% - Accent6 7" xfId="29198" hidden="1" xr:uid="{00000000-0005-0000-0000-0000991E0000}"/>
    <cellStyle name="40% - Accent6 7" xfId="32141" hidden="1" xr:uid="{00000000-0005-0000-0000-0000AD1E0000}"/>
    <cellStyle name="40% - Accent6 7" xfId="32220" hidden="1" xr:uid="{00000000-0005-0000-0000-0000AE1E0000}"/>
    <cellStyle name="40% - Accent6 7" xfId="30022" hidden="1" xr:uid="{00000000-0005-0000-0000-00009C1E0000}"/>
    <cellStyle name="40% - Accent6 7" xfId="32309" hidden="1" xr:uid="{00000000-0005-0000-0000-0000B01E0000}"/>
    <cellStyle name="40% - Accent6 7" xfId="31990" hidden="1" xr:uid="{00000000-0005-0000-0000-0000B11E0000}"/>
    <cellStyle name="40% - Accent6 7" xfId="4189" hidden="1" xr:uid="{00000000-0005-0000-0000-0000821E0000}"/>
    <cellStyle name="40% - Accent6 7" xfId="6007" hidden="1" xr:uid="{00000000-0005-0000-0000-0000851E0000}"/>
    <cellStyle name="40% - Accent6 7" xfId="32045" hidden="1" xr:uid="{00000000-0005-0000-0000-0000B81E0000}"/>
    <cellStyle name="40% - Accent6 7" xfId="5654" hidden="1" xr:uid="{00000000-0005-0000-0000-0000871E0000}"/>
    <cellStyle name="40% - Accent6 7" xfId="6332" hidden="1" xr:uid="{00000000-0005-0000-0000-0000881E0000}"/>
    <cellStyle name="40% - Accent6 7" xfId="30813" hidden="1" xr:uid="{00000000-0005-0000-0000-0000A41E0000}"/>
    <cellStyle name="40% - Accent6 7" xfId="19775" hidden="1" xr:uid="{00000000-0005-0000-0000-00008A1E0000}"/>
    <cellStyle name="40% - Accent6 7" xfId="10799" hidden="1" xr:uid="{00000000-0005-0000-0000-00008B1E0000}"/>
    <cellStyle name="40% - Accent6 7" xfId="31150" hidden="1" xr:uid="{00000000-0005-0000-0000-0000A71E0000}"/>
    <cellStyle name="40% - Accent6 7" xfId="23028" hidden="1" xr:uid="{00000000-0005-0000-0000-00008D1E0000}"/>
    <cellStyle name="40% - Accent6 7" xfId="7256" hidden="1" xr:uid="{00000000-0005-0000-0000-00007E1E0000}"/>
    <cellStyle name="40% - Accent6 7" xfId="31996" hidden="1" xr:uid="{00000000-0005-0000-0000-0000B51E0000}"/>
    <cellStyle name="40% - Accent6 7" xfId="28454" hidden="1" xr:uid="{00000000-0005-0000-0000-0000901E0000}"/>
    <cellStyle name="40% - Accent6 7" xfId="32062" hidden="1" xr:uid="{00000000-0005-0000-0000-0000AC1E0000}"/>
    <cellStyle name="40% - Accent6 7" xfId="28610" hidden="1" xr:uid="{00000000-0005-0000-0000-0000921E0000}"/>
    <cellStyle name="40% - Accent6 7" xfId="28688" hidden="1" xr:uid="{00000000-0005-0000-0000-0000931E0000}"/>
    <cellStyle name="40% - Accent6 7" xfId="31792" hidden="1" xr:uid="{00000000-0005-0000-0000-0000AF1E0000}"/>
    <cellStyle name="40% - Accent6 7" xfId="29349" hidden="1" xr:uid="{00000000-0005-0000-0000-0000951E0000}"/>
    <cellStyle name="40% - Accent6 7" xfId="4387" hidden="1" xr:uid="{00000000-0005-0000-0000-00007F1E0000}"/>
    <cellStyle name="40% - Accent6 7" xfId="33942" hidden="1" xr:uid="{00000000-0005-0000-0000-0000BF1E0000}"/>
    <cellStyle name="40% - Accent6 7" xfId="29517" hidden="1" xr:uid="{00000000-0005-0000-0000-0000981E0000}"/>
    <cellStyle name="40% - Accent6 7" xfId="14147" hidden="1" xr:uid="{00000000-0005-0000-0000-0000861E0000}"/>
    <cellStyle name="40% - Accent6 7" xfId="28984" hidden="1" xr:uid="{00000000-0005-0000-0000-00009A1E0000}"/>
    <cellStyle name="40% - Accent6 7" xfId="29944" hidden="1" xr:uid="{00000000-0005-0000-0000-00009B1E0000}"/>
    <cellStyle name="40% - Accent6 7" xfId="19433" hidden="1" xr:uid="{00000000-0005-0000-0000-0000891E0000}"/>
    <cellStyle name="40% - Accent6 7" xfId="29204" hidden="1" xr:uid="{00000000-0005-0000-0000-00009D1E0000}"/>
    <cellStyle name="40% - Accent6 7" xfId="30105" hidden="1" xr:uid="{00000000-0005-0000-0000-00009E1E0000}"/>
    <cellStyle name="40% - Accent6 7" xfId="22686" hidden="1" xr:uid="{00000000-0005-0000-0000-00008C1E0000}"/>
    <cellStyle name="40% - Accent6 7" xfId="29253" hidden="1" xr:uid="{00000000-0005-0000-0000-0000A01E0000}"/>
    <cellStyle name="40% - Accent6 7" xfId="32517" hidden="1" xr:uid="{00000000-0005-0000-0000-0000BB1E0000}"/>
    <cellStyle name="40% - Accent6 7" xfId="13350" hidden="1" xr:uid="{00000000-0005-0000-0000-0000831E0000}"/>
    <cellStyle name="40% - Accent6 7" xfId="30476" hidden="1" xr:uid="{00000000-0005-0000-0000-0000A11E0000}"/>
    <cellStyle name="40% - Accent6 7" xfId="1021" hidden="1" xr:uid="{00000000-0005-0000-0000-00007A1E0000}"/>
    <cellStyle name="40% - Accent6 7" xfId="33268" hidden="1" xr:uid="{00000000-0005-0000-0000-0000B91E0000}"/>
    <cellStyle name="40% - Accent6 7" xfId="25852" hidden="1" xr:uid="{00000000-0005-0000-0000-00008F1E0000}"/>
    <cellStyle name="40% - Accent6 7" xfId="29000" hidden="1" xr:uid="{00000000-0005-0000-0000-0000971E0000}"/>
    <cellStyle name="40% - Accent6 7" xfId="32897" hidden="1" xr:uid="{00000000-0005-0000-0000-0000B61E0000}"/>
    <cellStyle name="40% - Accent6 7" xfId="33683" hidden="1" xr:uid="{00000000-0005-0000-0000-0000BD1E0000}"/>
    <cellStyle name="40% - Accent6 7" xfId="31776" hidden="1" xr:uid="{00000000-0005-0000-0000-0000B21E0000}"/>
    <cellStyle name="40% - Accent6 7" xfId="5984" hidden="1" xr:uid="{00000000-0005-0000-0000-0000811E0000}"/>
    <cellStyle name="40% - Accent6 7" xfId="33346" hidden="1" xr:uid="{00000000-0005-0000-0000-0000BA1E0000}"/>
    <cellStyle name="40% - Accent6 7" xfId="31324" hidden="1" xr:uid="{00000000-0005-0000-0000-0000A91E0000}"/>
    <cellStyle name="40% - Accent6 8" xfId="28598" hidden="1" xr:uid="{00000000-0005-0000-0000-0000DA1E0000}"/>
    <cellStyle name="40% - Accent6 8" xfId="30739" hidden="1" xr:uid="{00000000-0005-0000-0000-0000EB1E0000}"/>
    <cellStyle name="40% - Accent6 8" xfId="32652" hidden="1" xr:uid="{00000000-0005-0000-0000-0000FA1E0000}"/>
    <cellStyle name="40% - Accent6 8" xfId="33256" hidden="1" xr:uid="{00000000-0005-0000-0000-0000011F0000}"/>
    <cellStyle name="40% - Accent6 8" xfId="33334" hidden="1" xr:uid="{00000000-0005-0000-0000-0000021F0000}"/>
    <cellStyle name="40% - Accent6 8" xfId="33531" hidden="1" xr:uid="{00000000-0005-0000-0000-0000031F0000}"/>
    <cellStyle name="40% - Accent6 8" xfId="33593" hidden="1" xr:uid="{00000000-0005-0000-0000-0000041F0000}"/>
    <cellStyle name="40% - Accent6 8" xfId="29190" hidden="1" xr:uid="{00000000-0005-0000-0000-0000DF1E0000}"/>
    <cellStyle name="40% - Accent6 8" xfId="21641" hidden="1" xr:uid="{00000000-0005-0000-0000-0000D31E0000}"/>
    <cellStyle name="40% - Accent6 8" xfId="32046" hidden="1" xr:uid="{00000000-0005-0000-0000-0000F41E0000}"/>
    <cellStyle name="40% - Accent6 8" xfId="31138" hidden="1" xr:uid="{00000000-0005-0000-0000-0000EF1E0000}"/>
    <cellStyle name="40% - Accent6 8" xfId="29932" hidden="1" xr:uid="{00000000-0005-0000-0000-0000E31E0000}"/>
    <cellStyle name="40% - Accent6 8" xfId="29039" hidden="1" xr:uid="{00000000-0005-0000-0000-0000E71E0000}"/>
    <cellStyle name="40% - Accent6 8" xfId="19690" hidden="1" xr:uid="{00000000-0005-0000-0000-0000D21E0000}"/>
    <cellStyle name="40% - Accent6 8" xfId="6199" hidden="1" xr:uid="{00000000-0005-0000-0000-0000C91E0000}"/>
    <cellStyle name="40% - Accent6 8" xfId="31261" hidden="1" xr:uid="{00000000-0005-0000-0000-0000F01E0000}"/>
    <cellStyle name="40% - Accent6 8" xfId="466" hidden="1" xr:uid="{00000000-0005-0000-0000-0000C01E0000}"/>
    <cellStyle name="40% - Accent6 8" xfId="31468" hidden="1" xr:uid="{00000000-0005-0000-0000-0000F31E0000}"/>
    <cellStyle name="40% - Accent6 8" xfId="33193" hidden="1" xr:uid="{00000000-0005-0000-0000-0000001F0000}"/>
    <cellStyle name="40% - Accent6 8" xfId="4749" hidden="1" xr:uid="{00000000-0005-0000-0000-0000CF1E0000}"/>
    <cellStyle name="40% - Accent6 8" xfId="13607" hidden="1" xr:uid="{00000000-0005-0000-0000-0000CC1E0000}"/>
    <cellStyle name="40% - Accent6 8" xfId="30010" hidden="1" xr:uid="{00000000-0005-0000-0000-0000E41E0000}"/>
    <cellStyle name="40% - Accent6 8" xfId="32129" hidden="1" xr:uid="{00000000-0005-0000-0000-0000F51E0000}"/>
    <cellStyle name="40% - Accent6 8" xfId="33671" hidden="1" xr:uid="{00000000-0005-0000-0000-0000051F0000}"/>
    <cellStyle name="40% - Accent6 8" xfId="11329" hidden="1" xr:uid="{00000000-0005-0000-0000-0000CD1E0000}"/>
    <cellStyle name="40% - Accent6 8" xfId="29337" hidden="1" xr:uid="{00000000-0005-0000-0000-0000DD1E0000}"/>
    <cellStyle name="40% - Accent6 8" xfId="12266" hidden="1" xr:uid="{00000000-0005-0000-0000-0000CA1E0000}"/>
    <cellStyle name="40% - Accent6 8" xfId="33868" hidden="1" xr:uid="{00000000-0005-0000-0000-0000061F0000}"/>
    <cellStyle name="40% - Accent6 8" xfId="25767" hidden="1" xr:uid="{00000000-0005-0000-0000-0000D71E0000}"/>
    <cellStyle name="40% - Accent6 8" xfId="32802" hidden="1" xr:uid="{00000000-0005-0000-0000-0000FC1E0000}"/>
    <cellStyle name="40% - Accent6 8" xfId="389" hidden="1" xr:uid="{00000000-0005-0000-0000-0000C11E0000}"/>
    <cellStyle name="40% - Accent6 8" xfId="31982" hidden="1" xr:uid="{00000000-0005-0000-0000-0000F71E0000}"/>
    <cellStyle name="40% - Accent6 8" xfId="30401" hidden="1" xr:uid="{00000000-0005-0000-0000-0000E81E0000}"/>
    <cellStyle name="40% - Accent6 8" xfId="32021" hidden="1" xr:uid="{00000000-0005-0000-0000-0000F91E0000}"/>
    <cellStyle name="40% - Accent6 8" xfId="29415" hidden="1" xr:uid="{00000000-0005-0000-0000-0000DE1E0000}"/>
    <cellStyle name="40% - Accent6 8" xfId="22943" hidden="1" xr:uid="{00000000-0005-0000-0000-0000D51E0000}"/>
    <cellStyle name="40% - Accent6 8" xfId="32537" hidden="1" xr:uid="{00000000-0005-0000-0000-0000FD1E0000}"/>
    <cellStyle name="40% - Accent6 8" xfId="28469" hidden="1" xr:uid="{00000000-0005-0000-0000-0000D81E0000}"/>
    <cellStyle name="40% - Accent6 8" xfId="16830" hidden="1" xr:uid="{00000000-0005-0000-0000-0000CE1E0000}"/>
    <cellStyle name="40% - Accent6 8" xfId="32207" hidden="1" xr:uid="{00000000-0005-0000-0000-0000F61E0000}"/>
    <cellStyle name="40% - Accent6 8" xfId="24823" hidden="1" xr:uid="{00000000-0005-0000-0000-0000D61E0000}"/>
    <cellStyle name="40% - Accent6 8" xfId="29745" hidden="1" xr:uid="{00000000-0005-0000-0000-0000E51E0000}"/>
    <cellStyle name="40% - Accent6 8" xfId="31076" hidden="1" xr:uid="{00000000-0005-0000-0000-0000EE1E0000}"/>
    <cellStyle name="40% - Accent6 8" xfId="33930" hidden="1" xr:uid="{00000000-0005-0000-0000-0000071F0000}"/>
    <cellStyle name="40% - Accent6 8" xfId="29691" hidden="1" xr:uid="{00000000-0005-0000-0000-0000E01E0000}"/>
    <cellStyle name="40% - Accent6 8" xfId="936" hidden="1" xr:uid="{00000000-0005-0000-0000-0000C21E0000}"/>
    <cellStyle name="40% - Accent6 8" xfId="30542" hidden="1" xr:uid="{00000000-0005-0000-0000-0000EA1E0000}"/>
    <cellStyle name="40% - Accent6 8" xfId="33047" hidden="1" xr:uid="{00000000-0005-0000-0000-0000FE1E0000}"/>
    <cellStyle name="40% - Accent6 8" xfId="19348" hidden="1" xr:uid="{00000000-0005-0000-0000-0000D11E0000}"/>
    <cellStyle name="40% - Accent6 8" xfId="29860" hidden="1" xr:uid="{00000000-0005-0000-0000-0000E21E0000}"/>
    <cellStyle name="40% - Accent6 8" xfId="32483" hidden="1" xr:uid="{00000000-0005-0000-0000-0000F81E0000}"/>
    <cellStyle name="40% - Accent6 8" xfId="31831" hidden="1" xr:uid="{00000000-0005-0000-0000-0000FF1E0000}"/>
    <cellStyle name="40% - Accent6 8" xfId="29254" hidden="1" xr:uid="{00000000-0005-0000-0000-0000DC1E0000}"/>
    <cellStyle name="40% - Accent6 8" xfId="32724" hidden="1" xr:uid="{00000000-0005-0000-0000-0000FB1E0000}"/>
    <cellStyle name="40% - Accent6 8" xfId="5933" hidden="1" xr:uid="{00000000-0005-0000-0000-0000C71E0000}"/>
    <cellStyle name="40% - Accent6 8" xfId="31231" hidden="1" xr:uid="{00000000-0005-0000-0000-0000F11E0000}"/>
    <cellStyle name="40% - Accent6 8" xfId="30464" hidden="1" xr:uid="{00000000-0005-0000-0000-0000E91E0000}"/>
    <cellStyle name="40% - Accent6 8" xfId="13265" hidden="1" xr:uid="{00000000-0005-0000-0000-0000CB1E0000}"/>
    <cellStyle name="40% - Accent6 8" xfId="30801" hidden="1" xr:uid="{00000000-0005-0000-0000-0000EC1E0000}"/>
    <cellStyle name="40% - Accent6 8" xfId="29229" hidden="1" xr:uid="{00000000-0005-0000-0000-0000E11E0000}"/>
    <cellStyle name="40% - Accent6 8" xfId="28676" hidden="1" xr:uid="{00000000-0005-0000-0000-0000DB1E0000}"/>
    <cellStyle name="40% - Accent6 8" xfId="18372" hidden="1" xr:uid="{00000000-0005-0000-0000-0000D01E0000}"/>
    <cellStyle name="40% - Accent6 8" xfId="22601" hidden="1" xr:uid="{00000000-0005-0000-0000-0000D41E0000}"/>
    <cellStyle name="40% - Accent6 8" xfId="30879" hidden="1" xr:uid="{00000000-0005-0000-0000-0000ED1E0000}"/>
    <cellStyle name="40% - Accent6 8" xfId="10603" hidden="1" xr:uid="{00000000-0005-0000-0000-0000C81E0000}"/>
    <cellStyle name="40% - Accent6 8" xfId="1278" hidden="1" xr:uid="{00000000-0005-0000-0000-0000C31E0000}"/>
    <cellStyle name="40% - Accent6 8" xfId="6336" hidden="1" xr:uid="{00000000-0005-0000-0000-0000C41E0000}"/>
    <cellStyle name="40% - Accent6 8" xfId="6826" hidden="1" xr:uid="{00000000-0005-0000-0000-0000C51E0000}"/>
    <cellStyle name="40% - Accent6 8" xfId="7169" hidden="1" xr:uid="{00000000-0005-0000-0000-0000C61E0000}"/>
    <cellStyle name="40% - Accent6 8" xfId="31390" hidden="1" xr:uid="{00000000-0005-0000-0000-0000F21E0000}"/>
    <cellStyle name="40% - Accent6 8" xfId="30255" hidden="1" xr:uid="{00000000-0005-0000-0000-0000E61E0000}"/>
    <cellStyle name="40% - Accent6 8" xfId="28439" hidden="1" xr:uid="{00000000-0005-0000-0000-0000D91E0000}"/>
    <cellStyle name="40% - Accent6 9" xfId="23153" hidden="1" xr:uid="{00000000-0005-0000-0000-00001D1F0000}"/>
    <cellStyle name="40% - Accent6 9" xfId="25653" hidden="1" xr:uid="{00000000-0005-0000-0000-00001E1F0000}"/>
    <cellStyle name="40% - Accent6 9" xfId="31796" hidden="1" xr:uid="{00000000-0005-0000-0000-0000471F0000}"/>
    <cellStyle name="40% - Accent6 9" xfId="33290" hidden="1" xr:uid="{00000000-0005-0000-0000-0000491F0000}"/>
    <cellStyle name="40% - Accent6 9" xfId="33368" hidden="1" xr:uid="{00000000-0005-0000-0000-00004A1F0000}"/>
    <cellStyle name="40% - Accent6 9" xfId="33551" hidden="1" xr:uid="{00000000-0005-0000-0000-00004B1F0000}"/>
    <cellStyle name="40% - Accent6 9" xfId="33627" hidden="1" xr:uid="{00000000-0005-0000-0000-00004C1F0000}"/>
    <cellStyle name="40% - Accent6 9" xfId="28710" hidden="1" xr:uid="{00000000-0005-0000-0000-0000231F0000}"/>
    <cellStyle name="40% - Accent6 9" xfId="33705" hidden="1" xr:uid="{00000000-0005-0000-0000-00004D1F0000}"/>
    <cellStyle name="40% - Accent6 9" xfId="28632" hidden="1" xr:uid="{00000000-0005-0000-0000-0000221F0000}"/>
    <cellStyle name="40% - Accent6 9" xfId="29450" hidden="1" xr:uid="{00000000-0005-0000-0000-0000261F0000}"/>
    <cellStyle name="40% - Accent6 9" xfId="29295" hidden="1" xr:uid="{00000000-0005-0000-0000-0000241F0000}"/>
    <cellStyle name="40% - Accent6 9" xfId="19232" hidden="1" xr:uid="{00000000-0005-0000-0000-0000181F0000}"/>
    <cellStyle name="40% - Accent6 9" xfId="19558" hidden="1" xr:uid="{00000000-0005-0000-0000-0000191F0000}"/>
    <cellStyle name="40% - Accent6 9" xfId="29890" hidden="1" xr:uid="{00000000-0005-0000-0000-00002A1F0000}"/>
    <cellStyle name="40% - Accent6 9" xfId="13475" hidden="1" xr:uid="{00000000-0005-0000-0000-0000131F0000}"/>
    <cellStyle name="40% - Accent6 9" xfId="30044" hidden="1" xr:uid="{00000000-0005-0000-0000-00002C1F0000}"/>
    <cellStyle name="40% - Accent6 9" xfId="13151" hidden="1" xr:uid="{00000000-0005-0000-0000-0000121F0000}"/>
    <cellStyle name="40% - Accent6 9" xfId="5955" hidden="1" xr:uid="{00000000-0005-0000-0000-0000161F0000}"/>
    <cellStyle name="40% - Accent6 9" xfId="13817" hidden="1" xr:uid="{00000000-0005-0000-0000-0000141F0000}"/>
    <cellStyle name="40% - Accent6 9" xfId="30422" hidden="1" xr:uid="{00000000-0005-0000-0000-0000301F0000}"/>
    <cellStyle name="40% - Accent6 9" xfId="30498" hidden="1" xr:uid="{00000000-0005-0000-0000-0000311F0000}"/>
    <cellStyle name="40% - Accent6 9" xfId="29004" hidden="1" xr:uid="{00000000-0005-0000-0000-00002F1F0000}"/>
    <cellStyle name="40% - Accent6 9" xfId="1146" hidden="1" xr:uid="{00000000-0005-0000-0000-00000A1F0000}"/>
    <cellStyle name="40% - Accent6 9" xfId="500" hidden="1" xr:uid="{00000000-0005-0000-0000-0000081F0000}"/>
    <cellStyle name="40% - Accent6 9" xfId="30913" hidden="1" xr:uid="{00000000-0005-0000-0000-0000351F0000}"/>
    <cellStyle name="40% - Accent6 9" xfId="31096" hidden="1" xr:uid="{00000000-0005-0000-0000-0000361F0000}"/>
    <cellStyle name="40% - Accent6 9" xfId="30835" hidden="1" xr:uid="{00000000-0005-0000-0000-0000341F0000}"/>
    <cellStyle name="40% - Accent6 9" xfId="5063" hidden="1" xr:uid="{00000000-0005-0000-0000-0000101F0000}"/>
    <cellStyle name="40% - Accent6 9" xfId="4477" hidden="1" xr:uid="{00000000-0005-0000-0000-0000111F0000}"/>
    <cellStyle name="40% - Accent6 9" xfId="31424" hidden="1" xr:uid="{00000000-0005-0000-0000-00003A1F0000}"/>
    <cellStyle name="40% - Accent6 9" xfId="31502" hidden="1" xr:uid="{00000000-0005-0000-0000-00003B1F0000}"/>
    <cellStyle name="40% - Accent6 9" xfId="31348" hidden="1" xr:uid="{00000000-0005-0000-0000-0000391F0000}"/>
    <cellStyle name="40% - Accent6 9" xfId="30095" hidden="1" xr:uid="{00000000-0005-0000-0000-00002D1F0000}"/>
    <cellStyle name="40% - Accent6 9" xfId="29193" hidden="1" xr:uid="{00000000-0005-0000-0000-00002E1F0000}"/>
    <cellStyle name="40% - Accent6 9" xfId="32298" hidden="1" xr:uid="{00000000-0005-0000-0000-00003F1F0000}"/>
    <cellStyle name="40% - Accent6 9" xfId="29082" hidden="1" xr:uid="{00000000-0005-0000-0000-0000281F0000}"/>
    <cellStyle name="40% - Accent6 9" xfId="31798" hidden="1" xr:uid="{00000000-0005-0000-0000-0000411F0000}"/>
    <cellStyle name="40% - Accent6 9" xfId="29506" hidden="1" xr:uid="{00000000-0005-0000-0000-0000271F0000}"/>
    <cellStyle name="40% - Accent6 9" xfId="29966" hidden="1" xr:uid="{00000000-0005-0000-0000-00002B1F0000}"/>
    <cellStyle name="40% - Accent6 9" xfId="29006" hidden="1" xr:uid="{00000000-0005-0000-0000-0000291F0000}"/>
    <cellStyle name="40% - Accent6 9" xfId="32887" hidden="1" xr:uid="{00000000-0005-0000-0000-0000451F0000}"/>
    <cellStyle name="40% - Accent6 9" xfId="4442" hidden="1" xr:uid="{00000000-0005-0000-0000-0000171F0000}"/>
    <cellStyle name="40% - Accent6 9" xfId="32836" hidden="1" xr:uid="{00000000-0005-0000-0000-0000441F0000}"/>
    <cellStyle name="40% - Accent6 9" xfId="33214" hidden="1" xr:uid="{00000000-0005-0000-0000-0000481F0000}"/>
    <cellStyle name="40% - Accent6 9" xfId="31985" hidden="1" xr:uid="{00000000-0005-0000-0000-0000461F0000}"/>
    <cellStyle name="40% - Accent6 9" xfId="22485" hidden="1" xr:uid="{00000000-0005-0000-0000-00001B1F0000}"/>
    <cellStyle name="40% - Accent6 9" xfId="22811" hidden="1" xr:uid="{00000000-0005-0000-0000-00001C1F0000}"/>
    <cellStyle name="40% - Accent6 9" xfId="19900" hidden="1" xr:uid="{00000000-0005-0000-0000-00001A1F0000}"/>
    <cellStyle name="40% - Accent6 9" xfId="33888" hidden="1" xr:uid="{00000000-0005-0000-0000-00004E1F0000}"/>
    <cellStyle name="40% - Accent6 9" xfId="33964" hidden="1" xr:uid="{00000000-0005-0000-0000-00004F1F0000}"/>
    <cellStyle name="40% - Accent6 9" xfId="28482" hidden="1" xr:uid="{00000000-0005-0000-0000-0000201F0000}"/>
    <cellStyle name="40% - Accent6 9" xfId="28556" hidden="1" xr:uid="{00000000-0005-0000-0000-0000211F0000}"/>
    <cellStyle name="40% - Accent6 9" xfId="25977" hidden="1" xr:uid="{00000000-0005-0000-0000-00001F1F0000}"/>
    <cellStyle name="40% - Accent6 9" xfId="32682" hidden="1" xr:uid="{00000000-0005-0000-0000-0000421F0000}"/>
    <cellStyle name="40% - Accent6 9" xfId="32758" hidden="1" xr:uid="{00000000-0005-0000-0000-0000431F0000}"/>
    <cellStyle name="40% - Accent6 9" xfId="29371" hidden="1" xr:uid="{00000000-0005-0000-0000-0000251F0000}"/>
    <cellStyle name="40% - Accent6 9" xfId="32163" hidden="1" xr:uid="{00000000-0005-0000-0000-00003D1F0000}"/>
    <cellStyle name="40% - Accent6 9" xfId="7698" hidden="1" xr:uid="{00000000-0005-0000-0000-00000F1F0000}"/>
    <cellStyle name="40% - Accent6 9" xfId="32087" hidden="1" xr:uid="{00000000-0005-0000-0000-00003C1F0000}"/>
    <cellStyle name="40% - Accent6 9" xfId="31874" hidden="1" xr:uid="{00000000-0005-0000-0000-0000401F0000}"/>
    <cellStyle name="40% - Accent6 9" xfId="32242" hidden="1" xr:uid="{00000000-0005-0000-0000-00003E1F0000}"/>
    <cellStyle name="40% - Accent6 9" xfId="30576" hidden="1" xr:uid="{00000000-0005-0000-0000-0000321F0000}"/>
    <cellStyle name="40% - Accent6 9" xfId="30759" hidden="1" xr:uid="{00000000-0005-0000-0000-0000331F0000}"/>
    <cellStyle name="40% - Accent6 9" xfId="14084" hidden="1" xr:uid="{00000000-0005-0000-0000-0000151F0000}"/>
    <cellStyle name="40% - Accent6 9" xfId="1488" hidden="1" xr:uid="{00000000-0005-0000-0000-00000B1F0000}"/>
    <cellStyle name="40% - Accent6 9" xfId="6712" hidden="1" xr:uid="{00000000-0005-0000-0000-00000C1F0000}"/>
    <cellStyle name="40% - Accent6 9" xfId="7037" hidden="1" xr:uid="{00000000-0005-0000-0000-00000D1F0000}"/>
    <cellStyle name="40% - Accent6 9" xfId="7382" hidden="1" xr:uid="{00000000-0005-0000-0000-00000E1F0000}"/>
    <cellStyle name="40% - Accent6 9" xfId="31274" hidden="1" xr:uid="{00000000-0005-0000-0000-0000381F0000}"/>
    <cellStyle name="40% - Accent6 9" xfId="822" hidden="1" xr:uid="{00000000-0005-0000-0000-0000091F0000}"/>
    <cellStyle name="40% - Accent6 9" xfId="31172" hidden="1" xr:uid="{00000000-0005-0000-0000-0000371F0000}"/>
    <cellStyle name="60% - Accent1" xfId="4148" builtinId="32" hidden="1" customBuiltin="1"/>
    <cellStyle name="60% - Accent1" xfId="11857" builtinId="32" hidden="1" customBuiltin="1"/>
    <cellStyle name="60% - Accent1" xfId="6436" builtinId="32" hidden="1" customBuiltin="1"/>
    <cellStyle name="60% - Accent1" xfId="6731" builtinId="32" hidden="1" customBuiltin="1"/>
    <cellStyle name="60% - Accent1" xfId="27908" builtinId="32" hidden="1" customBuiltin="1"/>
    <cellStyle name="60% - Accent1" xfId="16156" builtinId="32" hidden="1" customBuiltin="1"/>
    <cellStyle name="60% - Accent1" xfId="6560" builtinId="32" hidden="1" customBuiltin="1"/>
    <cellStyle name="60% - Accent1" xfId="1302" builtinId="32" hidden="1" customBuiltin="1"/>
    <cellStyle name="60% - Accent1" xfId="5977" builtinId="32" hidden="1" customBuiltin="1"/>
    <cellStyle name="60% - Accent1" xfId="5371" builtinId="32" hidden="1" customBuiltin="1"/>
    <cellStyle name="60% - Accent1" xfId="5996" builtinId="32" hidden="1" customBuiltin="1"/>
    <cellStyle name="60% - Accent1" xfId="2211" builtinId="32" hidden="1" customBuiltin="1"/>
    <cellStyle name="60% - Accent1" xfId="12867" builtinId="32" hidden="1" customBuiltin="1"/>
    <cellStyle name="60% - Accent1" xfId="11929" builtinId="32" hidden="1" customBuiltin="1"/>
    <cellStyle name="60% - Accent1" xfId="12827" builtinId="32" hidden="1" customBuiltin="1"/>
    <cellStyle name="60% - Accent1" xfId="8203" builtinId="32" hidden="1" customBuiltin="1"/>
    <cellStyle name="60% - Accent1" xfId="15070" builtinId="32" hidden="1" customBuiltin="1"/>
    <cellStyle name="60% - Accent1" xfId="11127" builtinId="32" hidden="1" customBuiltin="1"/>
    <cellStyle name="60% - Accent1" xfId="12573" builtinId="32" hidden="1" customBuiltin="1"/>
    <cellStyle name="60% - Accent1" xfId="11528" builtinId="32" hidden="1" customBuiltin="1"/>
    <cellStyle name="60% - Accent1" xfId="22328" builtinId="32" hidden="1" customBuiltin="1"/>
    <cellStyle name="60% - Accent1" xfId="5822" builtinId="32" hidden="1" customBuiltin="1"/>
    <cellStyle name="60% - Accent1" xfId="11199" builtinId="32" hidden="1" customBuiltin="1"/>
    <cellStyle name="60% - Accent1" xfId="16482" builtinId="32" hidden="1" customBuiltin="1"/>
    <cellStyle name="60% - Accent1" xfId="9098" builtinId="32" hidden="1" customBuiltin="1"/>
    <cellStyle name="60% - Accent1" xfId="15929" builtinId="32" hidden="1" customBuiltin="1"/>
    <cellStyle name="60% - Accent1" xfId="15378" builtinId="32" hidden="1" customBuiltin="1"/>
    <cellStyle name="60% - Accent1" xfId="1748" builtinId="32" hidden="1" customBuiltin="1"/>
    <cellStyle name="60% - Accent1" xfId="19762" builtinId="32" hidden="1" customBuiltin="1"/>
    <cellStyle name="60% - Accent1" xfId="21063" builtinId="32" hidden="1" customBuiltin="1"/>
    <cellStyle name="60% - Accent1" xfId="16935" builtinId="32" hidden="1" customBuiltin="1"/>
    <cellStyle name="60% - Accent1" xfId="15752" builtinId="32" hidden="1" customBuiltin="1"/>
    <cellStyle name="60% - Accent1" xfId="17736" builtinId="32" hidden="1" customBuiltin="1"/>
    <cellStyle name="60% - Accent1" xfId="16955" builtinId="32" hidden="1" customBuiltin="1"/>
    <cellStyle name="60% - Accent1" xfId="26467" builtinId="32" hidden="1" customBuiltin="1"/>
    <cellStyle name="60% - Accent1" xfId="1504" builtinId="32" hidden="1" customBuiltin="1"/>
    <cellStyle name="60% - Accent1" xfId="24909" builtinId="32" hidden="1" customBuiltin="1"/>
    <cellStyle name="60% - Accent1" xfId="8143" builtinId="32" hidden="1" customBuiltin="1"/>
    <cellStyle name="60% - Accent1" xfId="22542" builtinId="32" hidden="1" customBuiltin="1"/>
    <cellStyle name="60% - Accent1" xfId="2307" builtinId="32" hidden="1" customBuiltin="1"/>
    <cellStyle name="60% - Accent1" xfId="25470" builtinId="32" hidden="1" customBuiltin="1"/>
    <cellStyle name="60% - Accent1" xfId="3889" builtinId="32" hidden="1" customBuiltin="1"/>
    <cellStyle name="60% - Accent1" xfId="15102" builtinId="32" hidden="1" customBuiltin="1"/>
    <cellStyle name="60% - Accent1" xfId="216" builtinId="32" hidden="1" customBuiltin="1"/>
    <cellStyle name="60% - Accent1" xfId="6967" builtinId="32" hidden="1" customBuiltin="1"/>
    <cellStyle name="60% - Accent1" xfId="6406" builtinId="32" hidden="1" customBuiltin="1"/>
    <cellStyle name="60% - Accent1" xfId="5660" builtinId="32" hidden="1" customBuiltin="1"/>
    <cellStyle name="60% - Accent1" xfId="9884" builtinId="32" hidden="1" customBuiltin="1"/>
    <cellStyle name="60% - Accent1" xfId="25063" builtinId="32" hidden="1" customBuiltin="1"/>
    <cellStyle name="60% - Accent1" xfId="2203" builtinId="32" hidden="1" customBuiltin="1"/>
    <cellStyle name="60% - Accent1" xfId="3650" builtinId="32" hidden="1" customBuiltin="1"/>
    <cellStyle name="60% - Accent1" xfId="27440" builtinId="32" hidden="1" customBuiltin="1"/>
    <cellStyle name="60% - Accent1" xfId="23427" builtinId="32" hidden="1" customBuiltin="1"/>
    <cellStyle name="60% - Accent1" xfId="19916" builtinId="32" hidden="1" customBuiltin="1"/>
    <cellStyle name="60% - Accent1" xfId="27949" builtinId="32" hidden="1" customBuiltin="1"/>
    <cellStyle name="60% - Accent1" xfId="27792" builtinId="32" hidden="1" customBuiltin="1"/>
    <cellStyle name="60% - Accent1" xfId="9964" builtinId="32" hidden="1" customBuiltin="1"/>
    <cellStyle name="60% - Accent1" xfId="27713" builtinId="32" hidden="1" customBuiltin="1"/>
    <cellStyle name="60% - Accent1" xfId="1198" builtinId="32" hidden="1" customBuiltin="1"/>
    <cellStyle name="60% - Accent1" xfId="553" builtinId="32" hidden="1" customBuiltin="1"/>
    <cellStyle name="60% - Accent1" xfId="18096" builtinId="32" hidden="1" customBuiltin="1"/>
    <cellStyle name="60% - Accent1" xfId="24140" builtinId="32" hidden="1" customBuiltin="1"/>
    <cellStyle name="60% - Accent1" xfId="17689" builtinId="32" hidden="1" customBuiltin="1"/>
    <cellStyle name="60% - Accent1" xfId="17194" builtinId="32" hidden="1" customBuiltin="1"/>
    <cellStyle name="60% - Accent1" xfId="24019" builtinId="32" hidden="1" customBuiltin="1"/>
    <cellStyle name="60% - Accent1" xfId="27866" builtinId="32" hidden="1" customBuiltin="1"/>
    <cellStyle name="60% - Accent1" xfId="6850" builtinId="32" hidden="1" customBuiltin="1"/>
    <cellStyle name="60% - Accent1" xfId="5960" builtinId="32" hidden="1" customBuiltin="1"/>
    <cellStyle name="60% - Accent1" xfId="26424" builtinId="32" hidden="1" customBuiltin="1"/>
    <cellStyle name="60% - Accent1" xfId="423" builtinId="32" hidden="1" customBuiltin="1"/>
    <cellStyle name="60% - Accent1" xfId="24468" builtinId="32" hidden="1" customBuiltin="1"/>
    <cellStyle name="60% - Accent1" xfId="25441" builtinId="32" hidden="1" customBuiltin="1"/>
    <cellStyle name="60% - Accent1" xfId="8253" builtinId="32" hidden="1" customBuiltin="1"/>
    <cellStyle name="60% - Accent1" xfId="3286" builtinId="32" hidden="1" customBuiltin="1"/>
    <cellStyle name="60% - Accent1" xfId="16301" builtinId="32" hidden="1" customBuiltin="1"/>
    <cellStyle name="60% - Accent1" xfId="3548" builtinId="32" hidden="1" customBuiltin="1"/>
    <cellStyle name="60% - Accent1" xfId="7989" builtinId="32" hidden="1" customBuiltin="1"/>
    <cellStyle name="60% - Accent1" xfId="12852" builtinId="32" hidden="1" customBuiltin="1"/>
    <cellStyle name="60% - Accent1" xfId="21583" builtinId="32" hidden="1" customBuiltin="1"/>
    <cellStyle name="60% - Accent1" xfId="19140" builtinId="32" hidden="1" customBuiltin="1"/>
    <cellStyle name="60% - Accent1" xfId="24354" builtinId="32" hidden="1" customBuiltin="1"/>
    <cellStyle name="60% - Accent1" xfId="8490" builtinId="32" hidden="1" customBuiltin="1"/>
    <cellStyle name="60% - Accent1" xfId="20827" builtinId="32" hidden="1" customBuiltin="1"/>
    <cellStyle name="60% - Accent1" xfId="25123" builtinId="32" hidden="1" customBuiltin="1"/>
    <cellStyle name="60% - Accent1" xfId="2591" builtinId="32" hidden="1" customBuiltin="1"/>
    <cellStyle name="60% - Accent1" xfId="3455" builtinId="32" hidden="1" customBuiltin="1"/>
    <cellStyle name="60% - Accent1" xfId="20747" builtinId="32" hidden="1" customBuiltin="1"/>
    <cellStyle name="60% - Accent1" xfId="2038" builtinId="32" hidden="1" customBuiltin="1"/>
    <cellStyle name="60% - Accent1" xfId="11542" builtinId="32" hidden="1" customBuiltin="1"/>
    <cellStyle name="60% - Accent1" xfId="587" builtinId="32" hidden="1" customBuiltin="1"/>
    <cellStyle name="60% - Accent1" xfId="638" builtinId="32" hidden="1" customBuiltin="1"/>
    <cellStyle name="60% - Accent1" xfId="6865" builtinId="32" hidden="1" customBuiltin="1"/>
    <cellStyle name="60% - Accent1" xfId="1876" builtinId="32" hidden="1" customBuiltin="1"/>
    <cellStyle name="60% - Accent1" xfId="13527" builtinId="32" hidden="1" customBuiltin="1"/>
    <cellStyle name="60% - Accent1" xfId="17582" builtinId="32" hidden="1" customBuiltin="1"/>
    <cellStyle name="60% - Accent1" xfId="3804" builtinId="32" hidden="1" customBuiltin="1"/>
    <cellStyle name="60% - Accent1" xfId="16535" builtinId="32" hidden="1" customBuiltin="1"/>
    <cellStyle name="60% - Accent1" xfId="20295" builtinId="32" hidden="1" customBuiltin="1"/>
    <cellStyle name="60% - Accent1" xfId="20938" builtinId="32" hidden="1" customBuiltin="1"/>
    <cellStyle name="60% - Accent1" xfId="20065" builtinId="32" hidden="1" customBuiltin="1"/>
    <cellStyle name="60% - Accent1" xfId="1232" builtinId="32" hidden="1" customBuiltin="1"/>
    <cellStyle name="60% - Accent1" xfId="26228" builtinId="32" hidden="1" customBuiltin="1"/>
    <cellStyle name="60% - Accent1" xfId="4018" builtinId="32" hidden="1" customBuiltin="1"/>
    <cellStyle name="60% - Accent1" xfId="13561" builtinId="32" hidden="1" customBuiltin="1"/>
    <cellStyle name="60% - Accent1" xfId="26029" builtinId="32" hidden="1" customBuiltin="1"/>
    <cellStyle name="60% - Accent1" xfId="21215" builtinId="32" hidden="1" customBuiltin="1"/>
    <cellStyle name="60% - Accent1" xfId="24458" builtinId="32" hidden="1" customBuiltin="1"/>
    <cellStyle name="60% - Accent1" xfId="21364" builtinId="32" hidden="1" customBuiltin="1"/>
    <cellStyle name="60% - Accent1" xfId="6066" builtinId="32" hidden="1" customBuiltin="1"/>
    <cellStyle name="60% - Accent1" xfId="5626" builtinId="32" hidden="1" customBuiltin="1"/>
    <cellStyle name="60% - Accent1" xfId="3526" builtinId="32" hidden="1" customBuiltin="1"/>
    <cellStyle name="60% - Accent1" xfId="27004" builtinId="32" hidden="1" customBuiltin="1"/>
    <cellStyle name="60% - Accent1" xfId="10296" builtinId="32" hidden="1" customBuiltin="1"/>
    <cellStyle name="60% - Accent1" xfId="9818" builtinId="32" hidden="1" customBuiltin="1"/>
    <cellStyle name="60% - Accent1" xfId="8262" builtinId="32" hidden="1" customBuiltin="1"/>
    <cellStyle name="60% - Accent1" xfId="9040" builtinId="32" hidden="1" customBuiltin="1"/>
    <cellStyle name="60% - Accent1" xfId="13869" builtinId="32" hidden="1" customBuiltin="1"/>
    <cellStyle name="60% - Accent1" xfId="10472" builtinId="32" hidden="1" customBuiltin="1"/>
    <cellStyle name="60% - Accent1" xfId="8056" builtinId="32" hidden="1" customBuiltin="1"/>
    <cellStyle name="60% - Accent1" xfId="9773" builtinId="32" hidden="1" customBuiltin="1"/>
    <cellStyle name="60% - Accent1" xfId="15333" builtinId="32" hidden="1" customBuiltin="1"/>
    <cellStyle name="60% - Accent1" xfId="19830" builtinId="32" hidden="1" customBuiltin="1"/>
    <cellStyle name="60% - Accent1" xfId="16808" builtinId="32" hidden="1" customBuiltin="1"/>
    <cellStyle name="60% - Accent1" xfId="22061" builtinId="32" hidden="1" customBuiltin="1"/>
    <cellStyle name="60% - Accent1" xfId="12147" builtinId="32" hidden="1" customBuiltin="1"/>
    <cellStyle name="60% - Accent1" xfId="24917" builtinId="32" hidden="1" customBuiltin="1"/>
    <cellStyle name="60% - Accent1" xfId="8689" builtinId="32" hidden="1" customBuiltin="1"/>
    <cellStyle name="60% - Accent1" xfId="15302" builtinId="32" hidden="1" customBuiltin="1"/>
    <cellStyle name="60% - Accent1" xfId="12524" builtinId="32" hidden="1" customBuiltin="1"/>
    <cellStyle name="60% - Accent1" xfId="27771" builtinId="32" hidden="1" customBuiltin="1"/>
    <cellStyle name="60% - Accent1" xfId="16968" builtinId="32" hidden="1" customBuiltin="1"/>
    <cellStyle name="60% - Accent1" xfId="7469" builtinId="32" hidden="1" customBuiltin="1"/>
    <cellStyle name="60% - Accent1" xfId="21962" builtinId="32" hidden="1" customBuiltin="1"/>
    <cellStyle name="60% - Accent1" xfId="23728" builtinId="32" hidden="1" customBuiltin="1"/>
    <cellStyle name="60% - Accent1" xfId="15255" builtinId="32" hidden="1" customBuiltin="1"/>
    <cellStyle name="60% - Accent1" xfId="19574" builtinId="32" hidden="1" customBuiltin="1"/>
    <cellStyle name="60% - Accent1" xfId="3766" builtinId="32" hidden="1" customBuiltin="1"/>
    <cellStyle name="60% - Accent1" xfId="24843" builtinId="32" hidden="1" customBuiltin="1"/>
    <cellStyle name="60% - Accent1" xfId="3679" builtinId="32" hidden="1" customBuiltin="1"/>
    <cellStyle name="60% - Accent1" xfId="4575" builtinId="32" hidden="1" customBuiltin="1"/>
    <cellStyle name="60% - Accent1" xfId="6382" builtinId="32" hidden="1" customBuiltin="1"/>
    <cellStyle name="60% - Accent1" xfId="15655" builtinId="32" hidden="1" customBuiltin="1"/>
    <cellStyle name="60% - Accent1" xfId="23" builtinId="32" hidden="1" customBuiltin="1"/>
    <cellStyle name="60% - Accent1" xfId="5788" builtinId="32" hidden="1" customBuiltin="1"/>
    <cellStyle name="60% - Accent1" xfId="16664" builtinId="32" hidden="1" customBuiltin="1"/>
    <cellStyle name="60% - Accent1" xfId="20891" builtinId="32" hidden="1" customBuiltin="1"/>
    <cellStyle name="60% - Accent1" xfId="12604" builtinId="32" hidden="1" customBuiltin="1"/>
    <cellStyle name="60% - Accent1" xfId="20219" builtinId="32" hidden="1" customBuiltin="1"/>
    <cellStyle name="60% - Accent1" xfId="9687" builtinId="32" hidden="1" customBuiltin="1"/>
    <cellStyle name="60% - Accent1" xfId="2640" builtinId="32" hidden="1" customBuiltin="1"/>
    <cellStyle name="60% - Accent1" xfId="14394" builtinId="32" hidden="1" customBuiltin="1"/>
    <cellStyle name="60% - Accent1" xfId="17943" builtinId="32" hidden="1" customBuiltin="1"/>
    <cellStyle name="60% - Accent1" xfId="11167" builtinId="32" hidden="1" customBuiltin="1"/>
    <cellStyle name="60% - Accent1" xfId="23507" builtinId="32" hidden="1" customBuiltin="1"/>
    <cellStyle name="60% - Accent1" xfId="8547" builtinId="32" hidden="1" customBuiltin="1"/>
    <cellStyle name="60% - Accent1" xfId="27108" builtinId="32" hidden="1" customBuiltin="1"/>
    <cellStyle name="60% - Accent1" xfId="11095" builtinId="32" hidden="1" customBuiltin="1"/>
    <cellStyle name="60% - Accent1" xfId="6144" builtinId="32" hidden="1" customBuiltin="1"/>
    <cellStyle name="60% - Accent1" xfId="16778" builtinId="32" hidden="1" customBuiltin="1"/>
    <cellStyle name="60% - Accent1" xfId="2483" builtinId="32" hidden="1" customBuiltin="1"/>
    <cellStyle name="60% - Accent1" xfId="2548" builtinId="32" hidden="1" customBuiltin="1"/>
    <cellStyle name="60% - Accent1" xfId="7089" builtinId="32" hidden="1" customBuiltin="1"/>
    <cellStyle name="60% - Accent1" xfId="28321" builtinId="32" hidden="1" customBuiltin="1"/>
    <cellStyle name="60% - Accent1" xfId="9484" builtinId="32" hidden="1" customBuiltin="1"/>
    <cellStyle name="60% - Accent1" xfId="2061" builtinId="32" hidden="1" customBuiltin="1"/>
    <cellStyle name="60% - Accent1" xfId="26857" builtinId="32" hidden="1" customBuiltin="1"/>
    <cellStyle name="60% - Accent1" xfId="2125" builtinId="32" hidden="1" customBuiltin="1"/>
    <cellStyle name="60% - Accent1" xfId="13435" builtinId="32" hidden="1" customBuiltin="1"/>
    <cellStyle name="60% - Accent1" xfId="6029" builtinId="32" hidden="1" customBuiltin="1"/>
    <cellStyle name="60% - Accent1" xfId="10043" builtinId="32" hidden="1" customBuiltin="1"/>
    <cellStyle name="60% - Accent1" xfId="26671" builtinId="32" hidden="1" customBuiltin="1"/>
    <cellStyle name="60% - Accent1" xfId="745" builtinId="32" hidden="1" customBuiltin="1"/>
    <cellStyle name="60% - Accent1" xfId="1418" builtinId="32" hidden="1" customBuiltin="1"/>
    <cellStyle name="60% - Accent1" xfId="9666" builtinId="32" hidden="1" customBuiltin="1"/>
    <cellStyle name="60% - Accent1" xfId="11747" builtinId="32" hidden="1" customBuiltin="1"/>
    <cellStyle name="60% - Accent1" xfId="26123" builtinId="32" hidden="1" customBuiltin="1"/>
    <cellStyle name="60% - Accent1" xfId="17867" builtinId="32" hidden="1" customBuiltin="1"/>
    <cellStyle name="60% - Accent1" xfId="11038" builtinId="32" hidden="1" customBuiltin="1"/>
    <cellStyle name="60% - Accent1" xfId="9853" builtinId="32" hidden="1" customBuiltin="1"/>
    <cellStyle name="60% - Accent1" xfId="20153" builtinId="32" hidden="1" customBuiltin="1"/>
    <cellStyle name="60% - Accent1" xfId="17596" builtinId="32" hidden="1" customBuiltin="1"/>
    <cellStyle name="60% - Accent1" xfId="9247" builtinId="32" hidden="1" customBuiltin="1"/>
    <cellStyle name="60% - Accent1" xfId="23015" builtinId="32" hidden="1" customBuiltin="1"/>
    <cellStyle name="60% - Accent1" xfId="18656" builtinId="32" hidden="1" customBuiltin="1"/>
    <cellStyle name="60% - Accent1" xfId="3332" builtinId="32" hidden="1" customBuiltin="1"/>
    <cellStyle name="60% - Accent1" xfId="15270" builtinId="32" hidden="1" customBuiltin="1"/>
    <cellStyle name="60% - Accent1" xfId="21809" builtinId="32" hidden="1" customBuiltin="1"/>
    <cellStyle name="60% - Accent1" xfId="22194" builtinId="32" hidden="1" customBuiltin="1"/>
    <cellStyle name="60% - Accent1" xfId="3711" builtinId="32" hidden="1" customBuiltin="1"/>
    <cellStyle name="60% - Accent1" xfId="6802" builtinId="32" hidden="1" customBuiltin="1"/>
    <cellStyle name="60% - Accent1" xfId="11884" builtinId="32" hidden="1" customBuiltin="1"/>
    <cellStyle name="60% - Accent1" xfId="877" builtinId="32" hidden="1" customBuiltin="1"/>
    <cellStyle name="60% - Accent1" xfId="23808" builtinId="32" hidden="1" customBuiltin="1"/>
    <cellStyle name="60% - Accent1" xfId="3173" builtinId="32" hidden="1" customBuiltin="1"/>
    <cellStyle name="60% - Accent1" xfId="20906" builtinId="32" hidden="1" customBuiltin="1"/>
    <cellStyle name="60% - Accent1" xfId="64" builtinId="32" hidden="1" customBuiltin="1"/>
    <cellStyle name="60% - Accent1" xfId="25607" builtinId="32" hidden="1" customBuiltin="1"/>
    <cellStyle name="60% - Accent1" xfId="18270" builtinId="32" hidden="1" customBuiltin="1"/>
    <cellStyle name="60% - Accent1" xfId="3590" builtinId="32" hidden="1" customBuiltin="1"/>
    <cellStyle name="60% - Accent1" xfId="4371" builtinId="32" hidden="1" customBuiltin="1"/>
    <cellStyle name="60% - Accent1" xfId="17789" builtinId="32" hidden="1" customBuiltin="1"/>
    <cellStyle name="60% - Accent1" xfId="16014" builtinId="32" hidden="1" customBuiltin="1"/>
    <cellStyle name="60% - Accent1" xfId="13170" builtinId="32" hidden="1" customBuiltin="1"/>
    <cellStyle name="60% - Accent1" xfId="24157" builtinId="32" hidden="1" customBuiltin="1"/>
    <cellStyle name="60% - Accent1" xfId="7226" builtinId="32" hidden="1" customBuiltin="1"/>
    <cellStyle name="60% - Accent1" xfId="9007" builtinId="32" hidden="1" customBuiltin="1"/>
    <cellStyle name="60% - Accent1" xfId="5578" builtinId="32" hidden="1" customBuiltin="1"/>
    <cellStyle name="60% - Accent1" xfId="21625" builtinId="32" hidden="1" customBuiltin="1"/>
    <cellStyle name="60% - Accent1" xfId="23792" builtinId="32" hidden="1" customBuiltin="1"/>
    <cellStyle name="60% - Accent1" xfId="3158" builtinId="32" hidden="1" customBuiltin="1"/>
    <cellStyle name="60% - Accent1" xfId="1540" builtinId="32" hidden="1" customBuiltin="1"/>
    <cellStyle name="60% - Accent1" xfId="9426" builtinId="32" hidden="1" customBuiltin="1"/>
    <cellStyle name="60% - Accent1" xfId="16586" builtinId="32" hidden="1" customBuiltin="1"/>
    <cellStyle name="60% - Accent1" xfId="1385" builtinId="32" hidden="1" customBuiltin="1"/>
    <cellStyle name="60% - Accent1" xfId="3637" builtinId="32" hidden="1" customBuiltin="1"/>
    <cellStyle name="60% - Accent1" xfId="1885" builtinId="32" hidden="1" customBuiltin="1"/>
    <cellStyle name="60% - Accent1" xfId="21931" builtinId="32" hidden="1" customBuiltin="1"/>
    <cellStyle name="60% - Accent1" xfId="26166" builtinId="32" hidden="1" customBuiltin="1"/>
    <cellStyle name="60% - Accent1" xfId="11409" builtinId="32" hidden="1" customBuiltin="1"/>
    <cellStyle name="60% - Accent1" xfId="12693" builtinId="32" hidden="1" customBuiltin="1"/>
    <cellStyle name="60% - Accent1" xfId="26151" builtinId="32" hidden="1" customBuiltin="1"/>
    <cellStyle name="60% - Accent1" xfId="18094" builtinId="32" hidden="1" customBuiltin="1"/>
    <cellStyle name="60% - Accent1" xfId="3068" builtinId="32" hidden="1" customBuiltin="1"/>
    <cellStyle name="60% - Accent1" xfId="6273" builtinId="32" hidden="1" customBuiltin="1"/>
    <cellStyle name="60% - Accent1" xfId="13082" builtinId="32" hidden="1" customBuiltin="1"/>
    <cellStyle name="60% - Accent1" xfId="14819" builtinId="32" hidden="1" customBuiltin="1"/>
    <cellStyle name="60% - Accent1" xfId="9501" builtinId="32" hidden="1" customBuiltin="1"/>
    <cellStyle name="60% - Accent1" xfId="22827" builtinId="32" hidden="1" customBuiltin="1"/>
    <cellStyle name="60% - Accent1" xfId="23406" builtinId="32" hidden="1" customBuiltin="1"/>
    <cellStyle name="60% - Accent1" xfId="7193" builtinId="32" hidden="1" customBuiltin="1"/>
    <cellStyle name="60% - Accent1" xfId="24970" builtinId="32" hidden="1" customBuiltin="1"/>
    <cellStyle name="60% - Accent1" xfId="1469" builtinId="32" hidden="1" customBuiltin="1"/>
    <cellStyle name="60% - Accent1" xfId="16839" builtinId="32" hidden="1" customBuiltin="1"/>
    <cellStyle name="60% - Accent1" xfId="17880" builtinId="32" hidden="1" customBuiltin="1"/>
    <cellStyle name="60% - Accent1" xfId="2653" builtinId="32" hidden="1" customBuiltin="1"/>
    <cellStyle name="60% - Accent1" xfId="12290" builtinId="32" hidden="1" customBuiltin="1"/>
    <cellStyle name="60% - Accent1" xfId="2350" builtinId="32" hidden="1" customBuiltin="1"/>
    <cellStyle name="60% - Accent1" xfId="25993" builtinId="32" hidden="1" customBuiltin="1"/>
    <cellStyle name="60% - Accent1" xfId="22466" builtinId="32" hidden="1" customBuiltin="1"/>
    <cellStyle name="60% - Accent1" xfId="14029" builtinId="32" hidden="1" customBuiltin="1"/>
    <cellStyle name="60% - Accent1" xfId="656" builtinId="32" hidden="1" customBuiltin="1"/>
    <cellStyle name="60% - Accent1" xfId="10086" builtinId="32" hidden="1" customBuiltin="1"/>
    <cellStyle name="60% - Accent1" xfId="2743" builtinId="32" hidden="1" customBuiltin="1"/>
    <cellStyle name="60% - Accent1" xfId="9648" builtinId="32" hidden="1" customBuiltin="1"/>
    <cellStyle name="60% - Accent1" xfId="481" builtinId="32" hidden="1" customBuiltin="1"/>
    <cellStyle name="60% - Accent1" xfId="27579" builtinId="32" hidden="1" customBuiltin="1"/>
    <cellStyle name="60% - Accent1" xfId="24573" builtinId="32" hidden="1" customBuiltin="1"/>
    <cellStyle name="60% - Accent1" xfId="16461" builtinId="32" hidden="1" customBuiltin="1"/>
    <cellStyle name="60% - Accent1" xfId="25585" builtinId="32" hidden="1" customBuiltin="1"/>
    <cellStyle name="60% - Accent1" xfId="6099" builtinId="32" hidden="1" customBuiltin="1"/>
    <cellStyle name="60% - Accent1" xfId="18490" builtinId="32" hidden="1" customBuiltin="1"/>
    <cellStyle name="60% - Accent1" xfId="27294" builtinId="32" hidden="1" customBuiltin="1"/>
    <cellStyle name="60% - Accent1" xfId="11778" builtinId="32" hidden="1" customBuiltin="1"/>
    <cellStyle name="60% - Accent1" xfId="10427" builtinId="32" hidden="1" customBuiltin="1"/>
    <cellStyle name="60% - Accent1" xfId="20555" builtinId="32" hidden="1" customBuiltin="1"/>
    <cellStyle name="60% - Accent1" xfId="5270" builtinId="32" hidden="1" customBuiltin="1"/>
    <cellStyle name="60% - Accent1" xfId="13631" builtinId="32" hidden="1" customBuiltin="1"/>
    <cellStyle name="60% - Accent1" xfId="10947" builtinId="32" hidden="1" customBuiltin="1"/>
    <cellStyle name="60% - Accent1" xfId="8035" builtinId="32" hidden="1" customBuiltin="1"/>
    <cellStyle name="60% - Accent1" xfId="14181" builtinId="32" hidden="1" customBuiltin="1"/>
    <cellStyle name="60% - Accent1" xfId="5703" builtinId="32" hidden="1" customBuiltin="1"/>
    <cellStyle name="60% - Accent1" xfId="10642" builtinId="32" hidden="1" customBuiltin="1"/>
    <cellStyle name="60% - Accent1" xfId="8227" builtinId="32" hidden="1" customBuiltin="1"/>
    <cellStyle name="60% - Accent1" xfId="13132" builtinId="32" hidden="1" customBuiltin="1"/>
    <cellStyle name="60% - Accent1" xfId="11121" builtinId="32" hidden="1" customBuiltin="1"/>
    <cellStyle name="60% - Accent1" xfId="2510" builtinId="32" hidden="1" customBuiltin="1"/>
    <cellStyle name="60% - Accent1" xfId="22625" builtinId="32" hidden="1" customBuiltin="1"/>
    <cellStyle name="60% - Accent1" xfId="20628" builtinId="32" hidden="1" customBuiltin="1"/>
    <cellStyle name="60% - Accent1" xfId="25290" builtinId="32" hidden="1" customBuiltin="1"/>
    <cellStyle name="60% - Accent1" xfId="7209" builtinId="32" hidden="1" customBuiltin="1"/>
    <cellStyle name="60% - Accent1" xfId="17842" builtinId="32" hidden="1" customBuiltin="1"/>
    <cellStyle name="60% - Accent1" xfId="9356" builtinId="32" hidden="1" customBuiltin="1"/>
    <cellStyle name="60% - Accent1" xfId="25806" builtinId="32" hidden="1" customBuiltin="1"/>
    <cellStyle name="60% - Accent1" xfId="15047" builtinId="32" hidden="1" customBuiltin="1"/>
    <cellStyle name="60% - Accent1" xfId="25839" builtinId="32" hidden="1" customBuiltin="1"/>
    <cellStyle name="60% - Accent1" xfId="25394" builtinId="32" hidden="1" customBuiltin="1"/>
    <cellStyle name="60% - Accent1" xfId="11762" builtinId="32" hidden="1" customBuiltin="1"/>
    <cellStyle name="60% - Accent1" xfId="10574" builtinId="32" hidden="1" customBuiltin="1"/>
    <cellStyle name="60% - Accent1" xfId="4973" builtinId="32" hidden="1" customBuiltin="1"/>
    <cellStyle name="60% - Accent1" xfId="17330" builtinId="32" hidden="1" customBuiltin="1"/>
    <cellStyle name="60% - Accent1" xfId="13405" builtinId="32" hidden="1" customBuiltin="1"/>
    <cellStyle name="60% - Accent1" xfId="21183" builtinId="32" hidden="1" customBuiltin="1"/>
    <cellStyle name="60% - Accent1" xfId="5112" builtinId="32" hidden="1" customBuiltin="1"/>
    <cellStyle name="60% - Accent1" xfId="24550" builtinId="32" hidden="1" customBuiltin="1"/>
    <cellStyle name="60% - Accent1" xfId="10056" builtinId="32" hidden="1" customBuiltin="1"/>
    <cellStyle name="60% - Accent1" xfId="23941" builtinId="32" hidden="1" customBuiltin="1"/>
    <cellStyle name="60% - Accent1" xfId="20595" builtinId="32" hidden="1" customBuiltin="1"/>
    <cellStyle name="60% - Accent1" xfId="22270" builtinId="32" hidden="1" customBuiltin="1"/>
    <cellStyle name="60% - Accent1" xfId="5944" builtinId="32" hidden="1" customBuiltin="1"/>
    <cellStyle name="60% - Accent1" xfId="3423" builtinId="32" hidden="1" customBuiltin="1"/>
    <cellStyle name="60% - Accent1" xfId="10334" builtinId="32" hidden="1" customBuiltin="1"/>
    <cellStyle name="60% - Accent1" xfId="7435" builtinId="32" hidden="1" customBuiltin="1"/>
    <cellStyle name="60% - Accent1" xfId="17148" builtinId="32" hidden="1" customBuiltin="1"/>
    <cellStyle name="60% - Accent1" xfId="6634" builtinId="32" hidden="1" customBuiltin="1"/>
    <cellStyle name="60% - Accent1" xfId="9121" builtinId="32" hidden="1" customBuiltin="1"/>
    <cellStyle name="60% - Accent1" xfId="27424" builtinId="32" hidden="1" customBuiltin="1"/>
    <cellStyle name="60% - Accent1" xfId="11768" builtinId="32" hidden="1" customBuiltin="1"/>
    <cellStyle name="60% - Accent1" xfId="23318" builtinId="32" hidden="1" customBuiltin="1"/>
    <cellStyle name="60% - Accent1" xfId="26758" builtinId="32" hidden="1" customBuiltin="1"/>
    <cellStyle name="60% - Accent1" xfId="14027" builtinId="32" hidden="1" customBuiltin="1"/>
    <cellStyle name="60% - Accent1" xfId="27887" builtinId="32" hidden="1" customBuiltin="1"/>
    <cellStyle name="60% - Accent1" xfId="8991" builtinId="32" hidden="1" customBuiltin="1"/>
    <cellStyle name="60% - Accent1" xfId="22394" builtinId="32" hidden="1" customBuiltin="1"/>
    <cellStyle name="60% - Accent1" xfId="720" builtinId="32" hidden="1" customBuiltin="1"/>
    <cellStyle name="60% - Accent1" xfId="98" builtinId="32" hidden="1" customBuiltin="1"/>
    <cellStyle name="60% - Accent1" xfId="20861" builtinId="32" hidden="1" customBuiltin="1"/>
    <cellStyle name="60% - Accent1" xfId="7123" builtinId="32" hidden="1" customBuiltin="1"/>
    <cellStyle name="60% - Accent1" xfId="15518" builtinId="32" hidden="1" customBuiltin="1"/>
    <cellStyle name="60% - Accent1" xfId="24989" builtinId="32" hidden="1" customBuiltin="1"/>
    <cellStyle name="60% - Accent1" xfId="18522" builtinId="32" hidden="1" customBuiltin="1"/>
    <cellStyle name="60% - Accent1" xfId="14511" builtinId="32" hidden="1" customBuiltin="1"/>
    <cellStyle name="60% - Accent1" xfId="20996" builtinId="32" hidden="1" customBuiltin="1"/>
    <cellStyle name="60% - Accent1" xfId="8882" builtinId="32" hidden="1" customBuiltin="1"/>
    <cellStyle name="60% - Accent1" xfId="2407" builtinId="32" hidden="1" customBuiltin="1"/>
    <cellStyle name="60% - Accent1" xfId="26961" builtinId="32" hidden="1" customBuiltin="1"/>
    <cellStyle name="60% - Accent1" xfId="11068" builtinId="32" hidden="1" customBuiltin="1"/>
    <cellStyle name="60% - Accent1" xfId="623" builtinId="32" hidden="1" customBuiltin="1"/>
    <cellStyle name="60% - Accent1" xfId="26983" builtinId="32" hidden="1" customBuiltin="1"/>
    <cellStyle name="60% - Accent1" xfId="14216" builtinId="32" hidden="1" customBuiltin="1"/>
    <cellStyle name="60% - Accent1" xfId="8904" builtinId="32" hidden="1" customBuiltin="1"/>
    <cellStyle name="60% - Accent1" xfId="12985" builtinId="32" hidden="1" customBuiltin="1"/>
    <cellStyle name="60% - Accent1" xfId="24743" builtinId="32" hidden="1" customBuiltin="1"/>
    <cellStyle name="60% - Accent1" xfId="18314" builtinId="32" hidden="1" customBuiltin="1"/>
    <cellStyle name="60% - Accent1" xfId="2422" builtinId="32" hidden="1" customBuiltin="1"/>
    <cellStyle name="60% - Accent1" xfId="28294" builtinId="32" hidden="1" customBuiltin="1"/>
    <cellStyle name="60% - Accent1" xfId="3483" builtinId="32" hidden="1" customBuiltin="1"/>
    <cellStyle name="60% - Accent1" xfId="26918" builtinId="32" hidden="1" customBuiltin="1"/>
    <cellStyle name="60% - Accent1" xfId="11903" builtinId="32" hidden="1" customBuiltin="1"/>
    <cellStyle name="60% - Accent1" xfId="9452" builtinId="32" hidden="1" customBuiltin="1"/>
    <cellStyle name="60% - Accent1" xfId="4950" builtinId="32" hidden="1" customBuiltin="1"/>
    <cellStyle name="60% - Accent1" xfId="19860" builtinId="32" hidden="1" customBuiltin="1"/>
    <cellStyle name="60% - Accent1" xfId="1334" builtinId="32" hidden="1" customBuiltin="1"/>
    <cellStyle name="60% - Accent1" xfId="26807" builtinId="32" hidden="1" customBuiltin="1"/>
    <cellStyle name="60% - Accent1" xfId="13456" builtinId="32" hidden="1" customBuiltin="1"/>
    <cellStyle name="60% - Accent1" xfId="25743" builtinId="32" hidden="1" customBuiltin="1"/>
    <cellStyle name="60% - Accent1" xfId="8566" builtinId="32" hidden="1" customBuiltin="1"/>
    <cellStyle name="60% - Accent1" xfId="14329" builtinId="32" hidden="1" customBuiltin="1"/>
    <cellStyle name="60% - Accent1" xfId="7781" builtinId="32" hidden="1" customBuiltin="1"/>
    <cellStyle name="60% - Accent1" xfId="5603" builtinId="32" hidden="1" customBuiltin="1"/>
    <cellStyle name="60% - Accent1" xfId="27245" builtinId="32" hidden="1" customBuiltin="1"/>
    <cellStyle name="60% - Accent1" xfId="11464" builtinId="32" hidden="1" customBuiltin="1"/>
    <cellStyle name="60% - Accent1" xfId="24273" builtinId="32" hidden="1" customBuiltin="1"/>
    <cellStyle name="60% - Accent1" xfId="5501" builtinId="32" hidden="1" customBuiltin="1"/>
    <cellStyle name="60% - Accent1" xfId="8149" builtinId="32" hidden="1" customBuiltin="1"/>
    <cellStyle name="60% - Accent1" xfId="27307" builtinId="32" hidden="1" customBuiltin="1"/>
    <cellStyle name="60% - Accent1" xfId="17168" builtinId="32" hidden="1" customBuiltin="1"/>
    <cellStyle name="60% - Accent1" xfId="22170" builtinId="32" hidden="1" customBuiltin="1"/>
    <cellStyle name="60% - Accent1" xfId="18733" builtinId="32" hidden="1" customBuiltin="1"/>
    <cellStyle name="60% - Accent1" xfId="27763" builtinId="32" hidden="1" customBuiltin="1"/>
    <cellStyle name="60% - Accent1" xfId="7706" builtinId="32" hidden="1" customBuiltin="1"/>
    <cellStyle name="60% - Accent1" xfId="803" builtinId="32" hidden="1" customBuiltin="1"/>
    <cellStyle name="60% - Accent1" xfId="26337" builtinId="32" hidden="1" customBuiltin="1"/>
    <cellStyle name="60% - Accent1" xfId="4991" builtinId="32" hidden="1" customBuiltin="1"/>
    <cellStyle name="60% - Accent1" xfId="18669" builtinId="32" hidden="1" customBuiltin="1"/>
    <cellStyle name="60% - Accent1" xfId="7342" builtinId="32" hidden="1" customBuiltin="1"/>
    <cellStyle name="60% - Accent1" xfId="12186" builtinId="32" hidden="1" customBuiltin="1"/>
    <cellStyle name="60% - Accent1" xfId="6000" builtinId="32" hidden="1" customBuiltin="1"/>
    <cellStyle name="60% - Accent1" xfId="12165" builtinId="32" hidden="1" customBuiltin="1"/>
    <cellStyle name="60% - Accent1" xfId="3007" builtinId="32" hidden="1" customBuiltin="1"/>
    <cellStyle name="60% - Accent1" xfId="14050" builtinId="32" hidden="1" customBuiltin="1"/>
    <cellStyle name="60% - Accent1" xfId="19729" builtinId="32" hidden="1" customBuiltin="1"/>
    <cellStyle name="60% - Accent1" xfId="28192" builtinId="32" hidden="1" customBuiltin="1"/>
    <cellStyle name="60% - Accent1" xfId="6767" builtinId="32" hidden="1" customBuiltin="1"/>
    <cellStyle name="60% - Accent1" xfId="8196" builtinId="32" hidden="1" customBuiltin="1"/>
    <cellStyle name="60% - Accent1" xfId="26402" builtinId="32" hidden="1" customBuiltin="1"/>
    <cellStyle name="60% - Accent1" xfId="4816" builtinId="32" hidden="1" customBuiltin="1"/>
    <cellStyle name="60% - Accent1" xfId="22741" builtinId="32" hidden="1" customBuiltin="1"/>
    <cellStyle name="60% - Accent1" xfId="6461" builtinId="32" hidden="1" customBuiltin="1"/>
    <cellStyle name="60% - Accent1" xfId="10659" builtinId="32" hidden="1" customBuiltin="1"/>
    <cellStyle name="60% - Accent1" xfId="18570" builtinId="32" hidden="1" customBuiltin="1"/>
    <cellStyle name="60% - Accent1" xfId="13059" builtinId="32" hidden="1" customBuiltin="1"/>
    <cellStyle name="60% - Accent1" xfId="25199" builtinId="32" hidden="1" customBuiltin="1"/>
    <cellStyle name="60% - Accent1" xfId="24184" builtinId="32" hidden="1" customBuiltin="1"/>
    <cellStyle name="60% - Accent1" xfId="20503" builtinId="32" hidden="1" customBuiltin="1"/>
    <cellStyle name="60% - Accent1" xfId="22371" builtinId="32" hidden="1" customBuiltin="1"/>
    <cellStyle name="60% - Accent1" xfId="7804" builtinId="32" hidden="1" customBuiltin="1"/>
    <cellStyle name="60% - Accent1" xfId="23050" builtinId="32" hidden="1" customBuiltin="1"/>
    <cellStyle name="60% - Accent1" xfId="10499" builtinId="32" hidden="1" customBuiltin="1"/>
    <cellStyle name="60% - Accent1" xfId="22967" builtinId="32" hidden="1" customBuiltin="1"/>
    <cellStyle name="60% - Accent1" xfId="21291" builtinId="32" hidden="1" customBuiltin="1"/>
    <cellStyle name="60% - Accent1" xfId="4358" builtinId="32" hidden="1" customBuiltin="1"/>
    <cellStyle name="60% - Accent1" xfId="19746" builtinId="32" hidden="1" customBuiltin="1"/>
    <cellStyle name="60% - Accent1" xfId="2138" builtinId="32" hidden="1" customBuiltin="1"/>
    <cellStyle name="60% - Accent1" xfId="23778" builtinId="32" hidden="1" customBuiltin="1"/>
    <cellStyle name="60% - Accent1" xfId="11011" builtinId="32" hidden="1" customBuiltin="1"/>
    <cellStyle name="60% - Accent1" xfId="4560" builtinId="32" hidden="1" customBuiltin="1"/>
    <cellStyle name="60% - Accent1" xfId="17466" builtinId="32" hidden="1" customBuiltin="1"/>
    <cellStyle name="60% - Accent1" xfId="6511" builtinId="32" hidden="1" customBuiltin="1"/>
    <cellStyle name="60% - Accent1" xfId="9803" builtinId="32" hidden="1" customBuiltin="1"/>
    <cellStyle name="60% - Accent1" xfId="27202" builtinId="32" hidden="1" customBuiltin="1"/>
    <cellStyle name="60% - Accent1" xfId="18939" builtinId="32" hidden="1" customBuiltin="1"/>
    <cellStyle name="60% - Accent1" xfId="24500" builtinId="32" hidden="1" customBuiltin="1"/>
    <cellStyle name="60% - Accent1" xfId="11660" builtinId="32" hidden="1" customBuiltin="1"/>
    <cellStyle name="60% - Accent1" xfId="10719" builtinId="32" hidden="1" customBuiltin="1"/>
    <cellStyle name="60% - Accent1" xfId="3825" builtinId="32" hidden="1" customBuiltin="1"/>
    <cellStyle name="60% - Accent1" xfId="13747" builtinId="32" hidden="1" customBuiltin="1"/>
    <cellStyle name="60% - Accent1" xfId="21728" builtinId="32" hidden="1" customBuiltin="1"/>
    <cellStyle name="60% - Accent1" xfId="24859" builtinId="32" hidden="1" customBuiltin="1"/>
    <cellStyle name="60% - Accent1" xfId="19986" builtinId="32" hidden="1" customBuiltin="1"/>
    <cellStyle name="60% - Accent1" xfId="9049" builtinId="32" hidden="1" customBuiltin="1"/>
    <cellStyle name="60% - Accent1" xfId="10266" builtinId="32" hidden="1" customBuiltin="1"/>
    <cellStyle name="60% - Accent1" xfId="5928" builtinId="32" hidden="1" customBuiltin="1"/>
    <cellStyle name="60% - Accent1" xfId="26865" builtinId="32" hidden="1" customBuiltin="1"/>
    <cellStyle name="60% - Accent1" xfId="5925" builtinId="32" hidden="1" customBuiltin="1"/>
    <cellStyle name="60% - Accent1" xfId="28205" builtinId="32" hidden="1" customBuiltin="1"/>
    <cellStyle name="60% - Accent1" xfId="10349" builtinId="32" hidden="1" customBuiltin="1"/>
    <cellStyle name="60% - Accent1" xfId="12795" builtinId="32" hidden="1" customBuiltin="1"/>
    <cellStyle name="60% - Accent1" xfId="4272" builtinId="32" hidden="1" customBuiltin="1"/>
    <cellStyle name="60% - Accent1" xfId="14097" builtinId="32" hidden="1" customBuiltin="1"/>
    <cellStyle name="60% - Accent1" xfId="11244" builtinId="32" hidden="1" customBuiltin="1"/>
    <cellStyle name="60% - Accent1" xfId="27665" builtinId="32" hidden="1" customBuiltin="1"/>
    <cellStyle name="60% - Accent1" xfId="2393" builtinId="32" hidden="1" customBuiltin="1"/>
    <cellStyle name="60% - Accent1" xfId="8833" builtinId="32" hidden="1" customBuiltin="1"/>
    <cellStyle name="60% - Accent1" xfId="15580" builtinId="32" hidden="1" customBuiltin="1"/>
    <cellStyle name="60% - Accent1" xfId="5520" builtinId="32" hidden="1" customBuiltin="1"/>
    <cellStyle name="60% - Accent1" xfId="290" builtinId="32" hidden="1" customBuiltin="1"/>
    <cellStyle name="60% - Accent1" xfId="25108" builtinId="32" hidden="1" customBuiltin="1"/>
    <cellStyle name="60% - Accent1" xfId="10071" builtinId="32" hidden="1" customBuiltin="1"/>
    <cellStyle name="60% - Accent1" xfId="11234" builtinId="32" hidden="1" customBuiltin="1"/>
    <cellStyle name="60% - Accent1" xfId="6997" builtinId="32" hidden="1" customBuiltin="1"/>
    <cellStyle name="60% - Accent1" xfId="11793" builtinId="32" hidden="1" customBuiltin="1"/>
    <cellStyle name="60% - Accent1" xfId="9862" builtinId="32" hidden="1" customBuiltin="1"/>
    <cellStyle name="60% - Accent1" xfId="25634" builtinId="32" hidden="1" customBuiltin="1"/>
    <cellStyle name="60% - Accent1" xfId="27397" builtinId="32" hidden="1" customBuiltin="1"/>
    <cellStyle name="60% - Accent1" xfId="16331" builtinId="32" hidden="1" customBuiltin="1"/>
    <cellStyle name="60% - Accent1" xfId="9167" builtinId="32" hidden="1" customBuiltin="1"/>
    <cellStyle name="60% - Accent1" xfId="5143" builtinId="32" hidden="1" customBuiltin="1"/>
    <cellStyle name="60% - Accent1" xfId="17445" builtinId="32" hidden="1" customBuiltin="1"/>
    <cellStyle name="60% - Accent1" xfId="4621" builtinId="32" hidden="1" customBuiltin="1"/>
    <cellStyle name="60% - Accent1" xfId="14158" builtinId="32" hidden="1" customBuiltin="1"/>
    <cellStyle name="60% - Accent1" xfId="26822" builtinId="32" hidden="1" customBuiltin="1"/>
    <cellStyle name="60% - Accent1" xfId="27034" builtinId="32" hidden="1" customBuiltin="1"/>
    <cellStyle name="60% - Accent1" xfId="19420" builtinId="32" hidden="1" customBuiltin="1"/>
    <cellStyle name="60% - Accent1" xfId="15735" builtinId="32" hidden="1" customBuiltin="1"/>
    <cellStyle name="60% - Accent1" xfId="24939" builtinId="32" hidden="1" customBuiltin="1"/>
    <cellStyle name="60% - Accent1" xfId="28219" builtinId="32" hidden="1" customBuiltin="1"/>
    <cellStyle name="60% - Accent1" xfId="11560" builtinId="32" hidden="1" customBuiltin="1"/>
    <cellStyle name="60% - Accent1" xfId="912" builtinId="32" hidden="1" customBuiltin="1"/>
    <cellStyle name="60% - Accent1" xfId="27698" builtinId="32" hidden="1" customBuiltin="1"/>
    <cellStyle name="60% - Accent1" xfId="16363" builtinId="32" hidden="1" customBuiltin="1"/>
    <cellStyle name="60% - Accent1" xfId="22640" builtinId="32" hidden="1" customBuiltin="1"/>
    <cellStyle name="60% - Accent1" xfId="8594" builtinId="32" hidden="1" customBuiltin="1"/>
    <cellStyle name="60% - Accent1" xfId="9731" builtinId="32" hidden="1" customBuiltin="1"/>
    <cellStyle name="60% - Accent1" xfId="15679" builtinId="32" hidden="1" customBuiltin="1"/>
    <cellStyle name="60% - Accent1" xfId="19046" builtinId="32" hidden="1" customBuiltin="1"/>
    <cellStyle name="60% - Accent1" xfId="25708" builtinId="32" hidden="1" customBuiltin="1"/>
    <cellStyle name="60% - Accent1" xfId="20726" builtinId="32" hidden="1" customBuiltin="1"/>
    <cellStyle name="60% - Accent1" xfId="7951" builtinId="32" hidden="1" customBuiltin="1"/>
    <cellStyle name="60% - Accent1" xfId="16044" builtinId="32" hidden="1" customBuiltin="1"/>
    <cellStyle name="60% - Accent1" xfId="25907" builtinId="32" hidden="1" customBuiltin="1"/>
    <cellStyle name="60% - Accent1" xfId="11321" builtinId="32" hidden="1" customBuiltin="1"/>
    <cellStyle name="60% - Accent1" xfId="20581" builtinId="32" hidden="1" customBuiltin="1"/>
    <cellStyle name="60% - Accent1" xfId="24874" builtinId="32" hidden="1" customBuiltin="1"/>
    <cellStyle name="60% - Accent1" xfId="22439" builtinId="32" hidden="1" customBuiltin="1"/>
    <cellStyle name="60% - Accent1" xfId="20452" builtinId="32" hidden="1" customBuiltin="1"/>
    <cellStyle name="60% - Accent1" xfId="12441" builtinId="32" hidden="1" customBuiltin="1"/>
    <cellStyle name="60% - Accent1" xfId="13105" builtinId="32" hidden="1" customBuiltin="1"/>
    <cellStyle name="60% - Accent1" xfId="26539" builtinId="32" hidden="1" customBuiltin="1"/>
    <cellStyle name="60% - Accent1" xfId="14912" builtinId="32" hidden="1" customBuiltin="1"/>
    <cellStyle name="60% - Accent1" xfId="15481" builtinId="32" hidden="1" customBuiltin="1"/>
    <cellStyle name="60% - Accent1" xfId="20057" builtinId="32" hidden="1" customBuiltin="1"/>
    <cellStyle name="60% - Accent1" xfId="23134" builtinId="32" hidden="1" customBuiltin="1"/>
    <cellStyle name="60% - Accent1" xfId="12666" builtinId="32" hidden="1" customBuiltin="1"/>
    <cellStyle name="60% - Accent1" xfId="21086" builtinId="32" hidden="1" customBuiltin="1"/>
    <cellStyle name="60% - Accent1" xfId="19714" builtinId="32" hidden="1" customBuiltin="1"/>
    <cellStyle name="60% - Accent1" xfId="24830" builtinId="32" hidden="1" customBuiltin="1"/>
    <cellStyle name="60% - Accent1" xfId="7053" builtinId="32" hidden="1" customBuiltin="1"/>
    <cellStyle name="60% - Accent1" xfId="15726" builtinId="32" hidden="1" customBuiltin="1"/>
    <cellStyle name="60% - Accent1" xfId="17015" builtinId="32" hidden="1" customBuiltin="1"/>
    <cellStyle name="60% - Accent1" xfId="27623" builtinId="32" hidden="1" customBuiltin="1"/>
    <cellStyle name="60% - Accent1" xfId="2380" builtinId="32" hidden="1" customBuiltin="1"/>
    <cellStyle name="60% - Accent1" xfId="10147" builtinId="32" hidden="1" customBuiltin="1"/>
    <cellStyle name="60% - Accent1" xfId="2104" builtinId="32" hidden="1" customBuiltin="1"/>
    <cellStyle name="60% - Accent1" xfId="1127" builtinId="32" hidden="1" customBuiltin="1"/>
    <cellStyle name="60% - Accent1" xfId="6934" builtinId="32" hidden="1" customBuiltin="1"/>
    <cellStyle name="60% - Accent1" xfId="3944" builtinId="32" hidden="1" customBuiltin="1"/>
    <cellStyle name="60% - Accent1" xfId="11588" builtinId="32" hidden="1" customBuiltin="1"/>
    <cellStyle name="60% - Accent1" xfId="27224" builtinId="32" hidden="1" customBuiltin="1"/>
    <cellStyle name="60% - Accent1" xfId="21836" builtinId="32" hidden="1" customBuiltin="1"/>
    <cellStyle name="60% - Accent1" xfId="3045" builtinId="32" hidden="1" customBuiltin="1"/>
    <cellStyle name="60% - Accent1" xfId="28081" builtinId="32" hidden="1" customBuiltin="1"/>
    <cellStyle name="60% - Accent1" xfId="10611" builtinId="32" hidden="1" customBuiltin="1"/>
    <cellStyle name="60% - Accent1" xfId="11607" builtinId="32" hidden="1" customBuiltin="1"/>
    <cellStyle name="60% - Accent1" xfId="11719" builtinId="32" hidden="1" customBuiltin="1"/>
    <cellStyle name="60% - Accent1" xfId="24401" builtinId="32" hidden="1" customBuiltin="1"/>
    <cellStyle name="60% - Accent1" xfId="14972" builtinId="32" hidden="1" customBuiltin="1"/>
    <cellStyle name="60% - Accent1" xfId="13798" builtinId="32" hidden="1" customBuiltin="1"/>
    <cellStyle name="60% - Accent1" xfId="14482" builtinId="32" hidden="1" customBuiltin="1"/>
    <cellStyle name="60% - Accent1" xfId="21315" builtinId="32" hidden="1" customBuiltin="1"/>
    <cellStyle name="60% - Accent1" xfId="4320" builtinId="32" hidden="1" customBuiltin="1"/>
    <cellStyle name="60% - Accent1" xfId="3089" builtinId="32" hidden="1" customBuiltin="1"/>
    <cellStyle name="60% - Accent1" xfId="24065" builtinId="32" hidden="1" customBuiltin="1"/>
    <cellStyle name="60% - Accent1" xfId="18020" builtinId="32" hidden="1" customBuiltin="1"/>
    <cellStyle name="60% - Accent1" xfId="3110" builtinId="32" hidden="1" customBuiltin="1"/>
    <cellStyle name="60% - Accent1" xfId="15310" builtinId="32" hidden="1" customBuiltin="1"/>
    <cellStyle name="60% - Accent1" xfId="19252" builtinId="32" hidden="1" customBuiltin="1"/>
    <cellStyle name="60% - Accent1" xfId="18012" builtinId="32" hidden="1" customBuiltin="1"/>
    <cellStyle name="60% - Accent1" xfId="25138" builtinId="32" hidden="1" customBuiltin="1"/>
    <cellStyle name="60% - Accent1" xfId="4775" builtinId="32" hidden="1" customBuiltin="1"/>
    <cellStyle name="60% - Accent1" xfId="23597" builtinId="32" hidden="1" customBuiltin="1"/>
    <cellStyle name="60% - Accent1" xfId="21114" builtinId="32" hidden="1" customBuiltin="1"/>
    <cellStyle name="60% - Accent1" xfId="8961" builtinId="32" hidden="1" customBuiltin="1"/>
    <cellStyle name="60% - Accent1" xfId="10012" builtinId="32" hidden="1" customBuiltin="1"/>
    <cellStyle name="60% - Accent1" xfId="10320" builtinId="32" hidden="1" customBuiltin="1"/>
    <cellStyle name="60% - Accent1" xfId="12251" builtinId="32" hidden="1" customBuiltin="1"/>
    <cellStyle name="60% - Accent1" xfId="27462" builtinId="32" hidden="1" customBuiltin="1"/>
    <cellStyle name="60% - Accent1" xfId="23676" builtinId="32" hidden="1" customBuiltin="1"/>
    <cellStyle name="60% - Accent1" xfId="26887" builtinId="32" hidden="1" customBuiltin="1"/>
    <cellStyle name="60% - Accent1" xfId="24226" builtinId="32" hidden="1" customBuiltin="1"/>
    <cellStyle name="60% - Accent1" xfId="4731" builtinId="32" hidden="1" customBuiltin="1"/>
    <cellStyle name="60% - Accent1" xfId="14936" builtinId="32" hidden="1" customBuiltin="1"/>
    <cellStyle name="60% - Accent1" xfId="8852" builtinId="32" hidden="1" customBuiltin="1"/>
    <cellStyle name="60% - Accent1" xfId="12644" builtinId="32" hidden="1" customBuiltin="1"/>
    <cellStyle name="60% - Accent1" xfId="21341" builtinId="32" hidden="1" customBuiltin="1"/>
    <cellStyle name="60% - Accent1" xfId="17272" builtinId="32" hidden="1" customBuiltin="1"/>
    <cellStyle name="60% - Accent1" xfId="14568" builtinId="32" hidden="1" customBuiltin="1"/>
    <cellStyle name="60% - Accent1" xfId="17313" builtinId="32" hidden="1" customBuiltin="1"/>
    <cellStyle name="60% - Accent1" xfId="6526" builtinId="32" hidden="1" customBuiltin="1"/>
    <cellStyle name="60% - Accent1" xfId="26255" builtinId="32" hidden="1" customBuiltin="1"/>
    <cellStyle name="60% - Accent1" xfId="9115" builtinId="32" hidden="1" customBuiltin="1"/>
    <cellStyle name="60% - Accent1" xfId="14093" builtinId="32" hidden="1" customBuiltin="1"/>
    <cellStyle name="60% - Accent1" xfId="3394" builtinId="32" hidden="1" customBuiltin="1"/>
    <cellStyle name="60% - Accent1" xfId="13321" builtinId="32" hidden="1" customBuiltin="1"/>
    <cellStyle name="60% - Accent1" xfId="15637" builtinId="32" hidden="1" customBuiltin="1"/>
    <cellStyle name="60% - Accent1" xfId="10544" builtinId="32" hidden="1" customBuiltin="1"/>
    <cellStyle name="60% - Accent1" xfId="23361" builtinId="32" hidden="1" customBuiltin="1"/>
    <cellStyle name="60% - Accent1" xfId="11826" builtinId="32" hidden="1" customBuiltin="1"/>
    <cellStyle name="60% - Accent1" xfId="2282" builtinId="32" hidden="1" customBuiltin="1"/>
    <cellStyle name="60% - Accent1" xfId="27963" builtinId="32" hidden="1" customBuiltin="1"/>
    <cellStyle name="60% - Accent1" xfId="19372" builtinId="32" hidden="1" customBuiltin="1"/>
    <cellStyle name="60% - Accent1" xfId="10750" builtinId="32" hidden="1" customBuiltin="1"/>
    <cellStyle name="60% - Accent1" xfId="18763" builtinId="32" hidden="1" customBuiltin="1"/>
    <cellStyle name="60% - Accent1" xfId="8447" builtinId="32" hidden="1" customBuiltin="1"/>
    <cellStyle name="60% - Accent1" xfId="1272" builtinId="32" hidden="1" customBuiltin="1"/>
    <cellStyle name="60% - Accent1" xfId="17672" builtinId="32" hidden="1" customBuiltin="1"/>
    <cellStyle name="60% - Accent1" xfId="25343" builtinId="32" hidden="1" customBuiltin="1"/>
    <cellStyle name="60% - Accent1" xfId="517" builtinId="32" hidden="1" customBuiltin="1"/>
    <cellStyle name="60% - Accent1" xfId="1966" builtinId="32" hidden="1" customBuiltin="1"/>
    <cellStyle name="60% - Accent1" xfId="23922" builtinId="32" hidden="1" customBuiltin="1"/>
    <cellStyle name="60% - Accent1" xfId="24787" builtinId="32" hidden="1" customBuiltin="1"/>
    <cellStyle name="60% - Accent1" xfId="20663" builtinId="32" hidden="1" customBuiltin="1"/>
    <cellStyle name="60% - Accent1" xfId="26271" builtinId="32" hidden="1" customBuiltin="1"/>
    <cellStyle name="60% - Accent1" xfId="14292" builtinId="32" hidden="1" customBuiltin="1"/>
    <cellStyle name="60% - Accent1" xfId="24548" builtinId="32" hidden="1" customBuiltin="1"/>
    <cellStyle name="60% - Accent1" xfId="23205" builtinId="32" hidden="1" customBuiltin="1"/>
    <cellStyle name="60% - Accent1" xfId="15148" builtinId="32" hidden="1" customBuiltin="1"/>
    <cellStyle name="60% - Accent1" xfId="13962" builtinId="32" hidden="1" customBuiltin="1"/>
    <cellStyle name="60% - Accent1" xfId="10726" builtinId="32" hidden="1" customBuiltin="1"/>
    <cellStyle name="60% - Accent1" xfId="22792" builtinId="32" hidden="1" customBuiltin="1"/>
    <cellStyle name="60% - Accent1" xfId="11183" builtinId="32" hidden="1" customBuiltin="1"/>
    <cellStyle name="60% - Accent1" xfId="22937" builtinId="32" hidden="1" customBuiltin="1"/>
    <cellStyle name="60% - Accent1" xfId="27336" builtinId="32" hidden="1" customBuiltin="1"/>
    <cellStyle name="60% - Accent1" xfId="21366" builtinId="32" hidden="1" customBuiltin="1"/>
    <cellStyle name="60% - Accent1" xfId="19881" builtinId="32" hidden="1" customBuiltin="1"/>
    <cellStyle name="60% - Accent1" xfId="12559" builtinId="32" hidden="1" customBuiltin="1"/>
    <cellStyle name="60% - Accent1" xfId="12589" builtinId="32" hidden="1" customBuiltin="1"/>
    <cellStyle name="60% - Accent1" xfId="1727" builtinId="32" hidden="1" customBuiltin="1"/>
    <cellStyle name="60% - Accent1" xfId="11495" builtinId="32" hidden="1" customBuiltin="1"/>
    <cellStyle name="60% - Accent1" xfId="20968" builtinId="32" hidden="1" customBuiltin="1"/>
    <cellStyle name="60% - Accent1" xfId="16095" builtinId="32" hidden="1" customBuiltin="1"/>
    <cellStyle name="60% - Accent1" xfId="2851" builtinId="32" hidden="1" customBuiltin="1"/>
    <cellStyle name="60% - Accent1" xfId="15227" builtinId="32" hidden="1" customBuiltin="1"/>
    <cellStyle name="60% - Accent1" xfId="22141" builtinId="32" hidden="1" customBuiltin="1"/>
    <cellStyle name="60% - Accent1" xfId="8702" builtinId="32" hidden="1" customBuiltin="1"/>
    <cellStyle name="60% - Accent1" xfId="16904" builtinId="32" hidden="1" customBuiltin="1"/>
    <cellStyle name="60% - Accent1" xfId="15533" builtinId="32" hidden="1" customBuiltin="1"/>
    <cellStyle name="60% - Accent1" xfId="14123" builtinId="32" hidden="1" customBuiltin="1"/>
    <cellStyle name="60% - Accent1" xfId="9292" builtinId="32" hidden="1" customBuiltin="1"/>
    <cellStyle name="60% - Accent1" xfId="26381" builtinId="32" hidden="1" customBuiltin="1"/>
    <cellStyle name="60% - Accent1" xfId="26293" builtinId="32" hidden="1" customBuiltin="1"/>
    <cellStyle name="60% - Accent1" xfId="28359" builtinId="32" hidden="1" customBuiltin="1"/>
    <cellStyle name="60% - Accent1" xfId="22897" builtinId="32" hidden="1" customBuiltin="1"/>
    <cellStyle name="60% - Accent1" xfId="18392" builtinId="32" hidden="1" customBuiltin="1"/>
    <cellStyle name="60% - Accent1" xfId="25095" builtinId="32" hidden="1" customBuiltin="1"/>
    <cellStyle name="60% - Accent1" xfId="1350" builtinId="32" hidden="1" customBuiltin="1"/>
    <cellStyle name="60% - Accent1" xfId="19610" builtinId="32" hidden="1" customBuiltin="1"/>
    <cellStyle name="60% - Accent1" xfId="5499" builtinId="32" hidden="1" customBuiltin="1"/>
    <cellStyle name="60% - Accent1" xfId="17974" builtinId="32" hidden="1" customBuiltin="1"/>
    <cellStyle name="60% - Accent1" xfId="5358" builtinId="32" hidden="1" customBuiltin="1"/>
    <cellStyle name="60% - Accent1" xfId="4730" builtinId="32" hidden="1" customBuiltin="1"/>
    <cellStyle name="60% - Accent1" xfId="27368" builtinId="32" hidden="1" customBuiltin="1"/>
    <cellStyle name="60% - Accent1" xfId="25170" builtinId="32" hidden="1" customBuiltin="1"/>
    <cellStyle name="60% - Accent1" xfId="710" builtinId="32" hidden="1" customBuiltin="1"/>
    <cellStyle name="60% - Accent1" xfId="2083" builtinId="32" hidden="1" customBuiltin="1"/>
    <cellStyle name="60% - Accent1" xfId="23340" builtinId="32" hidden="1" customBuiltin="1"/>
    <cellStyle name="60% - Accent1" xfId="21389" builtinId="32" hidden="1" customBuiltin="1"/>
    <cellStyle name="60% - Accent1" xfId="20303" builtinId="32" hidden="1" customBuiltin="1"/>
    <cellStyle name="60% - Accent1" xfId="10766" builtinId="32" hidden="1" customBuiltin="1"/>
    <cellStyle name="60% - Accent1" xfId="21522" builtinId="32" hidden="1" customBuiltin="1"/>
    <cellStyle name="60% - Accent1" xfId="12357" builtinId="32" hidden="1" customBuiltin="1"/>
    <cellStyle name="60% - Accent1" xfId="25409" builtinId="32" hidden="1" customBuiltin="1"/>
    <cellStyle name="60% - Accent1" xfId="3353" builtinId="32" hidden="1" customBuiltin="1"/>
    <cellStyle name="60% - Accent1" xfId="16392" builtinId="32" hidden="1" customBuiltin="1"/>
    <cellStyle name="60% - Accent1" xfId="24095" builtinId="32" hidden="1" customBuiltin="1"/>
    <cellStyle name="60% - Accent1" xfId="8617" builtinId="32" hidden="1" customBuiltin="1"/>
    <cellStyle name="60% - Accent1" xfId="16709" builtinId="32" hidden="1" customBuiltin="1"/>
    <cellStyle name="60% - Accent1" xfId="9935" builtinId="32" hidden="1" customBuiltin="1"/>
    <cellStyle name="60% - Accent1" xfId="7538" builtinId="32" hidden="1" customBuiltin="1"/>
    <cellStyle name="60% - Accent1" xfId="27841" builtinId="32" hidden="1" customBuiltin="1"/>
    <cellStyle name="60% - Accent1" xfId="20094" builtinId="32" hidden="1" customBuiltin="1"/>
    <cellStyle name="60% - Accent1" xfId="11989" builtinId="32" hidden="1" customBuiltin="1"/>
    <cellStyle name="60% - Accent1" xfId="25016" builtinId="32" hidden="1" customBuiltin="1"/>
    <cellStyle name="60% - Accent1" xfId="17523" builtinId="32" hidden="1" customBuiltin="1"/>
    <cellStyle name="60% - Accent1" xfId="2264" builtinId="32" hidden="1" customBuiltin="1"/>
    <cellStyle name="60% - Accent1" xfId="9752" builtinId="32" hidden="1" customBuiltin="1"/>
    <cellStyle name="60% - Accent1" xfId="12498" builtinId="32" hidden="1" customBuiltin="1"/>
    <cellStyle name="60% - Accent1" xfId="14373" builtinId="32" hidden="1" customBuiltin="1"/>
    <cellStyle name="60% - Accent1" xfId="26099" builtinId="32" hidden="1" customBuiltin="1"/>
    <cellStyle name="60% - Accent1" xfId="11353" builtinId="32" hidden="1" customBuiltin="1"/>
    <cellStyle name="60% - Accent1" xfId="12636" builtinId="32" hidden="1" customBuiltin="1"/>
    <cellStyle name="60% - Accent1" xfId="20276" builtinId="32" hidden="1" customBuiltin="1"/>
    <cellStyle name="60% - Accent1" xfId="18335" builtinId="32" hidden="1" customBuiltin="1"/>
    <cellStyle name="60% - Accent1" xfId="4626" builtinId="32" hidden="1" customBuiltin="1"/>
    <cellStyle name="60% - Accent1" xfId="19797" builtinId="32" hidden="1" customBuiltin="1"/>
    <cellStyle name="60% - Accent1" xfId="6544" builtinId="32" hidden="1" customBuiltin="1"/>
    <cellStyle name="60% - Accent1" xfId="20394" builtinId="32" hidden="1" customBuiltin="1"/>
    <cellStyle name="60% - Accent1" xfId="12958" builtinId="32" hidden="1" customBuiltin="1"/>
    <cellStyle name="60% - Accent1" xfId="9129" builtinId="32" hidden="1" customBuiltin="1"/>
    <cellStyle name="60% - Accent1" xfId="21283" builtinId="32" hidden="1" customBuiltin="1"/>
    <cellStyle name="60% - Accent1" xfId="7741" builtinId="32" hidden="1" customBuiltin="1"/>
    <cellStyle name="60% - Accent1" xfId="13337" builtinId="32" hidden="1" customBuiltin="1"/>
    <cellStyle name="60% - Accent1" xfId="23481" builtinId="32" hidden="1" customBuiltin="1"/>
    <cellStyle name="60% - Accent1" xfId="26653" builtinId="32" hidden="1" customBuiltin="1"/>
    <cellStyle name="60% - Accent1" xfId="25672" builtinId="32" hidden="1" customBuiltin="1"/>
    <cellStyle name="60% - Accent1" xfId="14090" builtinId="32" hidden="1" customBuiltin="1"/>
    <cellStyle name="60% - Accent1" xfId="13289" builtinId="32" hidden="1" customBuiltin="1"/>
    <cellStyle name="60% - Accent1" xfId="21139" builtinId="32" hidden="1" customBuiltin="1"/>
    <cellStyle name="60% - Accent1" xfId="7163" builtinId="32" hidden="1" customBuiltin="1"/>
    <cellStyle name="60% - Accent1" xfId="10219" builtinId="32" hidden="1" customBuiltin="1"/>
    <cellStyle name="60% - Accent1" xfId="10991" builtinId="32" hidden="1" customBuiltin="1"/>
    <cellStyle name="60% - Accent1" xfId="16436" builtinId="32" hidden="1" customBuiltin="1"/>
    <cellStyle name="60% - Accent1" xfId="27321" builtinId="32" hidden="1" customBuiltin="1"/>
    <cellStyle name="60% - Accent1" xfId="24339" builtinId="32" hidden="1" customBuiltin="1"/>
    <cellStyle name="60% - Accent1" xfId="18291" builtinId="32" hidden="1" customBuiltin="1"/>
    <cellStyle name="60% - Accent1" xfId="24502" builtinId="32" hidden="1" customBuiltin="1"/>
    <cellStyle name="60% - Accent1" xfId="21648" builtinId="32" hidden="1" customBuiltin="1"/>
    <cellStyle name="60% - Accent1" xfId="13948" builtinId="32" hidden="1" customBuiltin="1"/>
    <cellStyle name="60% - Accent1" xfId="27644" builtinId="32" hidden="1" customBuiltin="1"/>
    <cellStyle name="60% - Accent1" xfId="13304" builtinId="32" hidden="1" customBuiltin="1"/>
    <cellStyle name="60% - Accent1" xfId="20300" builtinId="32" hidden="1" customBuiltin="1"/>
    <cellStyle name="60% - Accent1" xfId="17659" builtinId="32" hidden="1" customBuiltin="1"/>
    <cellStyle name="60% - Accent1" xfId="17813" builtinId="32" hidden="1" customBuiltin="1"/>
    <cellStyle name="60% - Accent1" xfId="18467" builtinId="32" hidden="1" customBuiltin="1"/>
    <cellStyle name="60% - Accent1" xfId="3268" builtinId="32" hidden="1" customBuiltin="1"/>
    <cellStyle name="60% - Accent1" xfId="20290" builtinId="32" hidden="1" customBuiltin="1"/>
    <cellStyle name="60% - Accent1" xfId="20875" builtinId="32" hidden="1" customBuiltin="1"/>
    <cellStyle name="60% - Accent1" xfId="18685" builtinId="32" hidden="1" customBuiltin="1"/>
    <cellStyle name="60% - Accent1" xfId="16229" builtinId="32" hidden="1" customBuiltin="1"/>
    <cellStyle name="60% - Accent1" xfId="9071" builtinId="32" hidden="1" customBuiltin="1"/>
    <cellStyle name="60% - Accent1" xfId="14889" builtinId="32" hidden="1" customBuiltin="1"/>
    <cellStyle name="60% - Accent1" xfId="18046" builtinId="32" hidden="1" customBuiltin="1"/>
    <cellStyle name="60% - Accent1" xfId="26692" builtinId="32" hidden="1" customBuiltin="1"/>
    <cellStyle name="60% - Accent1" xfId="27180" builtinId="32" hidden="1" customBuiltin="1"/>
    <cellStyle name="60% - Accent1" xfId="22051" builtinId="32" hidden="1" customBuiltin="1"/>
    <cellStyle name="60% - Accent1" xfId="12471" builtinId="32" hidden="1" customBuiltin="1"/>
    <cellStyle name="60% - Accent1" xfId="16125" builtinId="32" hidden="1" customBuiltin="1"/>
    <cellStyle name="60% - Accent1" xfId="7839" builtinId="32" hidden="1" customBuiltin="1"/>
    <cellStyle name="60% - Accent1" xfId="5096" builtinId="32" hidden="1" customBuiltin="1"/>
    <cellStyle name="60% - Accent1" xfId="11931" builtinId="32" hidden="1" customBuiltin="1"/>
    <cellStyle name="60% - Accent1" xfId="6180" builtinId="32" hidden="1" customBuiltin="1"/>
    <cellStyle name="60% - Accent1" xfId="19455" builtinId="32" hidden="1" customBuiltin="1"/>
    <cellStyle name="60% - Accent1" xfId="8733" builtinId="32" hidden="1" customBuiltin="1"/>
    <cellStyle name="60% - Accent1" xfId="25266" builtinId="32" hidden="1" customBuiltin="1"/>
    <cellStyle name="60% - Accent1" xfId="5872" builtinId="32" hidden="1" customBuiltin="1"/>
    <cellStyle name="60% - Accent1" xfId="20432" builtinId="32" hidden="1" customBuiltin="1"/>
    <cellStyle name="60% - Accent1" xfId="28401" builtinId="32" hidden="1" customBuiltin="1"/>
    <cellStyle name="60% - Accent1" xfId="22999" builtinId="32" hidden="1" customBuiltin="1"/>
    <cellStyle name="60% - Accent1" xfId="2570" builtinId="32" hidden="1" customBuiltin="1"/>
    <cellStyle name="60% - Accent1" xfId="25515" builtinId="32" hidden="1" customBuiltin="1"/>
    <cellStyle name="60% - Accent1" xfId="13031" builtinId="32" hidden="1" customBuiltin="1"/>
    <cellStyle name="60% - Accent1" xfId="6361" builtinId="32" hidden="1" customBuiltin="1"/>
    <cellStyle name="60% - Accent1" xfId="21038" builtinId="32" hidden="1" customBuiltin="1"/>
    <cellStyle name="60% - Accent1" xfId="23752" builtinId="32" hidden="1" customBuiltin="1"/>
    <cellStyle name="60% - Accent1" xfId="3739" builtinId="32" hidden="1" customBuiltin="1"/>
    <cellStyle name="60% - Accent1" xfId="9915" builtinId="32" hidden="1" customBuiltin="1"/>
    <cellStyle name="60% - Accent1" xfId="28234" builtinId="32" hidden="1" customBuiltin="1"/>
    <cellStyle name="60% - Accent1" xfId="15610" builtinId="32" hidden="1" customBuiltin="1"/>
    <cellStyle name="60% - Accent1" xfId="16756" builtinId="32" hidden="1" customBuiltin="1"/>
    <cellStyle name="60% - Accent1" xfId="11894" builtinId="32" hidden="1" customBuiltin="1"/>
    <cellStyle name="60% - Accent1" xfId="23083" builtinId="32" hidden="1" customBuiltin="1"/>
    <cellStyle name="60% - Accent1" xfId="16176" builtinId="32" hidden="1" customBuiltin="1"/>
    <cellStyle name="60% - Accent1" xfId="9222" builtinId="32" hidden="1" customBuiltin="1"/>
    <cellStyle name="60% - Accent1" xfId="14518" builtinId="32" hidden="1" customBuiltin="1"/>
    <cellStyle name="60% - Accent1" xfId="11033" builtinId="32" hidden="1" customBuiltin="1"/>
    <cellStyle name="60% - Accent1" xfId="25958" builtinId="32" hidden="1" customBuiltin="1"/>
    <cellStyle name="60% - Accent1" xfId="4410" builtinId="32" hidden="1" customBuiltin="1"/>
    <cellStyle name="60% - Accent1" xfId="22657" builtinId="32" hidden="1" customBuiltin="1"/>
    <cellStyle name="60% - Accent1" xfId="7515" builtinId="32" hidden="1" customBuiltin="1"/>
    <cellStyle name="60% - Accent1" xfId="19213" builtinId="32" hidden="1" customBuiltin="1"/>
    <cellStyle name="60% - Accent1" xfId="18070" builtinId="32" hidden="1" customBuiltin="1"/>
    <cellStyle name="60% - Accent1" xfId="5005" builtinId="32" hidden="1" customBuiltin="1"/>
    <cellStyle name="60% - Accent1" xfId="16255" builtinId="32" hidden="1" customBuiltin="1"/>
    <cellStyle name="60% - Accent1" xfId="18596" builtinId="32" hidden="1" customBuiltin="1"/>
    <cellStyle name="60% - Accent1" xfId="20305" builtinId="32" hidden="1" customBuiltin="1"/>
    <cellStyle name="60% - Accent1" xfId="13833" builtinId="32" hidden="1" customBuiltin="1"/>
    <cellStyle name="60% - Accent1" xfId="21560" builtinId="32" hidden="1" customBuiltin="1"/>
    <cellStyle name="60% - Accent1" xfId="11270" builtinId="32" hidden="1" customBuiltin="1"/>
    <cellStyle name="60% - Accent1" xfId="3311" builtinId="32" hidden="1" customBuiltin="1"/>
    <cellStyle name="60% - Accent1" xfId="7363" builtinId="32" hidden="1" customBuiltin="1"/>
    <cellStyle name="60% - Accent1" xfId="12275" builtinId="32" hidden="1" customBuiltin="1"/>
    <cellStyle name="60% - Accent1" xfId="11971" builtinId="32" hidden="1" customBuiltin="1"/>
    <cellStyle name="60% - Accent1" xfId="17028" builtinId="32" hidden="1" customBuiltin="1"/>
    <cellStyle name="60% - Accent1" xfId="14308" builtinId="32" hidden="1" customBuiltin="1"/>
    <cellStyle name="60% - Accent1" xfId="18120" builtinId="32" hidden="1" customBuiltin="1"/>
    <cellStyle name="60% - Accent1" xfId="18915" builtinId="32" hidden="1" customBuiltin="1"/>
    <cellStyle name="60% - Accent1" xfId="1861" builtinId="32" hidden="1" customBuiltin="1"/>
    <cellStyle name="60% - Accent1" xfId="13491" builtinId="32" hidden="1" customBuiltin="1"/>
    <cellStyle name="60% - Accent1" xfId="15891" builtinId="32" hidden="1" customBuiltin="1"/>
    <cellStyle name="60% - Accent1" xfId="18622" builtinId="32" hidden="1" customBuiltin="1"/>
    <cellStyle name="60% - Accent1" xfId="19684" builtinId="32" hidden="1" customBuiltin="1"/>
    <cellStyle name="60% - Accent1" xfId="13714" builtinId="32" hidden="1" customBuiltin="1"/>
    <cellStyle name="60% - Accent1" xfId="12306" builtinId="32" hidden="1" customBuiltin="1"/>
    <cellStyle name="60% - Accent1" xfId="359" builtinId="32" hidden="1" customBuiltin="1"/>
    <cellStyle name="60% - Accent1" xfId="16601" builtinId="32" hidden="1" customBuiltin="1"/>
    <cellStyle name="60% - Accent1" xfId="19539" builtinId="32" hidden="1" customBuiltin="1"/>
    <cellStyle name="60% - Accent1" xfId="18356" builtinId="32" hidden="1" customBuiltin="1"/>
    <cellStyle name="60% - Accent1" xfId="10522" builtinId="32" hidden="1" customBuiltin="1"/>
    <cellStyle name="60% - Accent1" xfId="20198" builtinId="32" hidden="1" customBuiltin="1"/>
    <cellStyle name="60% - Accent1" xfId="1792" builtinId="32" hidden="1" customBuiltin="1"/>
    <cellStyle name="60% - Accent1" xfId="14664" builtinId="32" hidden="1" customBuiltin="1"/>
    <cellStyle name="60% - Accent1" xfId="17390" builtinId="32" hidden="1" customBuiltin="1"/>
    <cellStyle name="60% - Accent1" xfId="26492" builtinId="32" hidden="1" customBuiltin="1"/>
    <cellStyle name="60% - Accent1" xfId="23494" builtinId="32" hidden="1" customBuiltin="1"/>
    <cellStyle name="60% - Accent1" xfId="13903" builtinId="32" hidden="1" customBuiltin="1"/>
    <cellStyle name="60% - Accent1" xfId="15172" builtinId="32" hidden="1" customBuiltin="1"/>
    <cellStyle name="60% - Accent1" xfId="18791" builtinId="32" hidden="1" customBuiltin="1"/>
    <cellStyle name="60% - Accent1" xfId="28171" builtinId="32" hidden="1" customBuiltin="1"/>
    <cellStyle name="60% - Accent1" xfId="1043" builtinId="32" hidden="1" customBuiltin="1"/>
    <cellStyle name="60% - Accent1" xfId="24326" builtinId="32" hidden="1" customBuiltin="1"/>
    <cellStyle name="60% - Accent1" xfId="25497" builtinId="32" hidden="1" customBuiltin="1"/>
    <cellStyle name="60% - Accent1" xfId="17414" builtinId="32" hidden="1" customBuiltin="1"/>
    <cellStyle name="60% - Accent1" xfId="5312" builtinId="32" hidden="1" customBuiltin="1"/>
    <cellStyle name="60% - Accent1" xfId="28266" builtinId="32" hidden="1" customBuiltin="1"/>
    <cellStyle name="60% - Accent1" xfId="9475" builtinId="32" hidden="1" customBuiltin="1"/>
    <cellStyle name="60% - Accent1" xfId="5803" builtinId="32" hidden="1" customBuiltin="1"/>
    <cellStyle name="60% - Accent1" xfId="17911" builtinId="32" hidden="1" customBuiltin="1"/>
    <cellStyle name="60% - Accent1" xfId="7850" builtinId="32" hidden="1" customBuiltin="1"/>
    <cellStyle name="60% - Accent1" xfId="14473" builtinId="32" hidden="1" customBuiltin="1"/>
    <cellStyle name="60% - Accent1" xfId="7018" builtinId="32" hidden="1" customBuiltin="1"/>
    <cellStyle name="60% - Accent1" xfId="7312" builtinId="32" hidden="1" customBuiltin="1"/>
    <cellStyle name="60% - Accent1" xfId="16902" builtinId="32" hidden="1" customBuiltin="1"/>
    <cellStyle name="60% - Accent1" xfId="12711" builtinId="32" hidden="1" customBuiltin="1"/>
    <cellStyle name="60% - Accent1" xfId="11958" builtinId="32" hidden="1" customBuiltin="1"/>
    <cellStyle name="60% - Accent1" xfId="18809" builtinId="32" hidden="1" customBuiltin="1"/>
    <cellStyle name="60% - Accent1" xfId="7243" builtinId="32" hidden="1" customBuiltin="1"/>
    <cellStyle name="60% - Accent1" xfId="15952" builtinId="32" hidden="1" customBuiltin="1"/>
    <cellStyle name="60% - Accent1" xfId="26527" builtinId="32" hidden="1" customBuiltin="1"/>
    <cellStyle name="60% - Accent1" xfId="17495" builtinId="32" hidden="1" customBuiltin="1"/>
    <cellStyle name="60% - Accent1" xfId="15908" builtinId="32" hidden="1" customBuiltin="1"/>
    <cellStyle name="60% - Accent1" xfId="10940" builtinId="32" hidden="1" customBuiltin="1"/>
    <cellStyle name="60% - Accent1" xfId="11987" builtinId="32" hidden="1" customBuiltin="1"/>
    <cellStyle name="60% - Accent1" xfId="24369" builtinId="32" hidden="1" customBuiltin="1"/>
    <cellStyle name="60% - Accent1" xfId="18002" builtinId="32" hidden="1" customBuiltin="1"/>
    <cellStyle name="60% - Accent1" xfId="21661" builtinId="32" hidden="1" customBuiltin="1"/>
    <cellStyle name="60% - Accent1" xfId="14988" builtinId="32" hidden="1" customBuiltin="1"/>
    <cellStyle name="60% - Accent1" xfId="13004" builtinId="32" hidden="1" customBuiltin="1"/>
    <cellStyle name="60% - Accent1" xfId="9261" builtinId="32" hidden="1" customBuiltin="1"/>
    <cellStyle name="60% - Accent1" xfId="13009" builtinId="32" hidden="1" customBuiltin="1"/>
    <cellStyle name="60% - Accent1" xfId="17346" builtinId="32" hidden="1" customBuiltin="1"/>
    <cellStyle name="60% - Accent1" xfId="20671" builtinId="32" hidden="1" customBuiltin="1"/>
    <cellStyle name="60% - Accent1" xfId="10618" builtinId="32" hidden="1" customBuiltin="1"/>
    <cellStyle name="60% - Accent1" xfId="17247" builtinId="32" hidden="1" customBuiltin="1"/>
    <cellStyle name="60% - Accent1" xfId="18801" builtinId="32" hidden="1" customBuiltin="1"/>
    <cellStyle name="60% - Accent1" xfId="25039" builtinId="32" hidden="1" customBuiltin="1"/>
    <cellStyle name="60% - Accent1" xfId="26198" builtinId="32" hidden="1" customBuiltin="1"/>
    <cellStyle name="60% - Accent1" xfId="20530" builtinId="32" hidden="1" customBuiltin="1"/>
    <cellStyle name="60% - Accent1" xfId="3381" builtinId="32" hidden="1" customBuiltin="1"/>
    <cellStyle name="60% - Accent1" xfId="3910" builtinId="32" hidden="1" customBuiltin="1"/>
    <cellStyle name="60% - Accent1" xfId="5159" builtinId="32" hidden="1" customBuiltin="1"/>
    <cellStyle name="60% - Accent1" xfId="8769" builtinId="32" hidden="1" customBuiltin="1"/>
    <cellStyle name="60% - Accent1" xfId="25823" builtinId="32" hidden="1" customBuiltin="1"/>
    <cellStyle name="60% - Accent1" xfId="16691" builtinId="32" hidden="1" customBuiltin="1"/>
    <cellStyle name="60% - Accent1" xfId="19032" builtinId="32" hidden="1" customBuiltin="1"/>
    <cellStyle name="60% - Accent1" xfId="4700" builtinId="32" hidden="1" customBuiltin="1"/>
    <cellStyle name="60% - Accent1" xfId="4841" builtinId="32" hidden="1" customBuiltin="1"/>
    <cellStyle name="60% - Accent1" xfId="24250" builtinId="32" hidden="1" customBuiltin="1"/>
    <cellStyle name="60% - Accent1" xfId="4853" builtinId="32" hidden="1" customBuiltin="1"/>
    <cellStyle name="60% - Accent1" xfId="16104" builtinId="32" hidden="1" customBuiltin="1"/>
    <cellStyle name="60% - Accent1" xfId="13968" builtinId="32" hidden="1" customBuiltin="1"/>
    <cellStyle name="60% - Accent1" xfId="2770" builtinId="32" hidden="1" customBuiltin="1"/>
    <cellStyle name="60% - Accent1" xfId="15973" builtinId="32" hidden="1" customBuiltin="1"/>
    <cellStyle name="60% - Accent1" xfId="21860" builtinId="32" hidden="1" customBuiltin="1"/>
    <cellStyle name="60% - Accent1" xfId="7629" builtinId="32" hidden="1" customBuiltin="1"/>
    <cellStyle name="60% - Accent1" xfId="2153" builtinId="32" hidden="1" customBuiltin="1"/>
    <cellStyle name="60% - Accent1" xfId="14765" builtinId="32" hidden="1" customBuiltin="1"/>
    <cellStyle name="60% - Accent1" xfId="23702" builtinId="32" hidden="1" customBuiltin="1"/>
    <cellStyle name="60% - Accent1" xfId="27728" builtinId="32" hidden="1" customBuiltin="1"/>
    <cellStyle name="60% - Accent1" xfId="15402" builtinId="32" hidden="1" customBuiltin="1"/>
    <cellStyle name="60% - Accent1" xfId="27823" builtinId="32" hidden="1" customBuiltin="1"/>
    <cellStyle name="60% - Accent1" xfId="22117" builtinId="32" hidden="1" customBuiltin="1"/>
    <cellStyle name="60% - Accent1" xfId="1873" builtinId="32" hidden="1" customBuiltin="1"/>
    <cellStyle name="60% - Accent1" xfId="18835" builtinId="32" hidden="1" customBuiltin="1"/>
    <cellStyle name="60% - Accent1" xfId="27137" builtinId="32" hidden="1" customBuiltin="1"/>
    <cellStyle name="60% - Accent1" xfId="23859" builtinId="32" hidden="1" customBuiltin="1"/>
    <cellStyle name="60% - Accent1" xfId="28065" builtinId="32" hidden="1" customBuiltin="1"/>
    <cellStyle name="60% - Accent1" xfId="16419" builtinId="32" hidden="1" customBuiltin="1"/>
    <cellStyle name="60% - Accent1" xfId="19117" builtinId="32" hidden="1" customBuiltin="1"/>
    <cellStyle name="60% - Accent1" xfId="16257" builtinId="32" hidden="1" customBuiltin="1"/>
    <cellStyle name="60% - Accent1" xfId="22577" builtinId="32" hidden="1" customBuiltin="1"/>
    <cellStyle name="60% - Accent1" xfId="6124" builtinId="32" hidden="1" customBuiltin="1"/>
    <cellStyle name="60% - Accent1" xfId="22287" builtinId="32" hidden="1" customBuiltin="1"/>
    <cellStyle name="60% - Accent1" xfId="17896" builtinId="32" hidden="1" customBuiltin="1"/>
    <cellStyle name="60% - Accent1" xfId="20803" builtinId="32" hidden="1" customBuiltin="1"/>
    <cellStyle name="60% - Accent1" xfId="22238" builtinId="32" hidden="1" customBuiltin="1"/>
    <cellStyle name="60% - Accent1" xfId="8160" builtinId="32" hidden="1" customBuiltin="1"/>
    <cellStyle name="60% - Accent1" xfId="25539" builtinId="32" hidden="1" customBuiltin="1"/>
    <cellStyle name="60% - Accent1" xfId="22771" builtinId="32" hidden="1" customBuiltin="1"/>
    <cellStyle name="60% - Accent1" xfId="7618" builtinId="32" hidden="1" customBuiltin="1"/>
    <cellStyle name="60% - Accent1" xfId="10118" builtinId="32" hidden="1" customBuiltin="1"/>
    <cellStyle name="60% - Accent1" xfId="12929" builtinId="32" hidden="1" customBuiltin="1"/>
    <cellStyle name="60% - Accent1" xfId="9117" builtinId="32" hidden="1" customBuiltin="1"/>
    <cellStyle name="60% - Accent1" xfId="19092" builtinId="32" hidden="1" customBuiltin="1"/>
    <cellStyle name="60% - Accent1" xfId="4781" builtinId="32" hidden="1" customBuiltin="1"/>
    <cellStyle name="60% - Accent1" xfId="19518" builtinId="32" hidden="1" customBuiltin="1"/>
    <cellStyle name="60% - Accent1" xfId="2786" builtinId="32" hidden="1" customBuiltin="1"/>
    <cellStyle name="60% - Accent1" xfId="26446" builtinId="32" hidden="1" customBuiltin="1"/>
    <cellStyle name="60% - Accent1" xfId="2808" builtinId="32" hidden="1" customBuiltin="1"/>
    <cellStyle name="60% - Accent1" xfId="9383" builtinId="32" hidden="1" customBuiltin="1"/>
    <cellStyle name="60% - Accent1" xfId="28145" builtinId="32" hidden="1" customBuiltin="1"/>
    <cellStyle name="60% - Accent1" xfId="18968" builtinId="32" hidden="1" customBuiltin="1"/>
    <cellStyle name="60% - Accent1" xfId="15038" builtinId="32" hidden="1" customBuiltin="1"/>
    <cellStyle name="60% - Accent1" xfId="6219" builtinId="32" hidden="1" customBuiltin="1"/>
    <cellStyle name="60% - Accent1" xfId="24127" builtinId="32" hidden="1" customBuiltin="1"/>
    <cellStyle name="60% - Accent1" xfId="26792" builtinId="32" hidden="1" customBuiltin="1"/>
    <cellStyle name="60% - Accent1" xfId="8589" builtinId="32" hidden="1" customBuiltin="1"/>
    <cellStyle name="60% - Accent1" xfId="1999" builtinId="32" hidden="1" customBuiltin="1"/>
    <cellStyle name="60% - Accent1" xfId="13601" builtinId="32" hidden="1" customBuiltin="1"/>
    <cellStyle name="60% - Accent1" xfId="21152" builtinId="32" hidden="1" customBuiltin="1"/>
    <cellStyle name="60% - Accent1" xfId="6669" builtinId="32" hidden="1" customBuiltin="1"/>
    <cellStyle name="60% - Accent1" xfId="12897" builtinId="32" hidden="1" customBuiltin="1"/>
    <cellStyle name="60% - Accent1" xfId="6483" builtinId="32" hidden="1" customBuiltin="1"/>
    <cellStyle name="60% - Accent1" xfId="22301" builtinId="32" hidden="1" customBuiltin="1"/>
    <cellStyle name="60% - Accent1" xfId="17718" builtinId="32" hidden="1" customBuiltin="1"/>
    <cellStyle name="60% - Accent1" xfId="21994" builtinId="32" hidden="1" customBuiltin="1"/>
    <cellStyle name="60% - Accent1" xfId="17762" builtinId="32" hidden="1" customBuiltin="1"/>
    <cellStyle name="60% - Accent1" xfId="4500" builtinId="32" hidden="1" customBuiltin="1"/>
    <cellStyle name="60% - Accent1" xfId="5048" builtinId="32" hidden="1" customBuiltin="1"/>
    <cellStyle name="60% - Accent1" xfId="9325" builtinId="32" hidden="1" customBuiltin="1"/>
    <cellStyle name="60% - Accent1" xfId="992" builtinId="32" hidden="1" customBuiltin="1"/>
    <cellStyle name="60% - Accent1" xfId="8284" builtinId="32" hidden="1" customBuiltin="1"/>
    <cellStyle name="60% - Accent1" xfId="21693" builtinId="32" hidden="1" customBuiltin="1"/>
    <cellStyle name="60% - Accent1" xfId="21790" builtinId="32" hidden="1" customBuiltin="1"/>
    <cellStyle name="60% - Accent1" xfId="23300" builtinId="32" hidden="1" customBuiltin="1"/>
    <cellStyle name="60% - Accent1" xfId="28124" builtinId="32" hidden="1" customBuiltin="1"/>
    <cellStyle name="60% - Accent1" xfId="2526" builtinId="32" hidden="1" customBuiltin="1"/>
    <cellStyle name="60% - Accent1" xfId="4402" builtinId="32" hidden="1" customBuiltin="1"/>
    <cellStyle name="60% - Accent1" xfId="7715" builtinId="32" hidden="1" customBuiltin="1"/>
    <cellStyle name="60% - Accent1" xfId="18253" builtinId="32" hidden="1" customBuiltin="1"/>
    <cellStyle name="60% - Accent1" xfId="5157" builtinId="32" hidden="1" customBuiltin="1"/>
    <cellStyle name="60% - Accent1" xfId="1883" builtinId="32" hidden="1" customBuiltin="1"/>
    <cellStyle name="60% - Accent1" xfId="8718" builtinId="32" hidden="1" customBuiltin="1"/>
    <cellStyle name="60% - Accent1" xfId="19074" builtinId="32" hidden="1" customBuiltin="1"/>
    <cellStyle name="60% - Accent1" xfId="26779" builtinId="32" hidden="1" customBuiltin="1"/>
    <cellStyle name="60% - Accent1" xfId="15548" builtinId="32" hidden="1" customBuiltin="1"/>
    <cellStyle name="60% - Accent1" xfId="3782" builtinId="32" hidden="1" customBuiltin="1"/>
    <cellStyle name="60% - Accent1" xfId="27061" builtinId="32" hidden="1" customBuiltin="1"/>
    <cellStyle name="60% - Accent1" xfId="6076" builtinId="32" hidden="1" customBuiltin="1"/>
    <cellStyle name="60% - Accent1" xfId="25243" builtinId="32" hidden="1" customBuiltin="1"/>
    <cellStyle name="60% - Accent1" xfId="16927" builtinId="32" hidden="1" customBuiltin="1"/>
    <cellStyle name="60% - Accent1" xfId="3208" builtinId="32" hidden="1" customBuiltin="1"/>
    <cellStyle name="60% - Accent1" xfId="22673" builtinId="32" hidden="1" customBuiltin="1"/>
    <cellStyle name="60% - Accent1" xfId="16059" builtinId="32" hidden="1" customBuiltin="1"/>
    <cellStyle name="60% - Accent1" xfId="3237" builtinId="32" hidden="1" customBuiltin="1"/>
    <cellStyle name="60% - Accent1" xfId="15451" builtinId="32" hidden="1" customBuiltin="1"/>
    <cellStyle name="60% - Accent1" xfId="19404" builtinId="32" hidden="1" customBuiltin="1"/>
    <cellStyle name="60% - Accent1" xfId="1448" builtinId="32" hidden="1" customBuiltin="1"/>
    <cellStyle name="60% - Accent1" xfId="25366" builtinId="32" hidden="1" customBuiltin="1"/>
    <cellStyle name="60% - Accent1" xfId="8100" builtinId="32" hidden="1" customBuiltin="1"/>
    <cellStyle name="60% - Accent1" xfId="26063" builtinId="32" hidden="1" customBuiltin="1"/>
    <cellStyle name="60% - Accent1" xfId="14837" builtinId="32" hidden="1" customBuiltin="1"/>
    <cellStyle name="60% - Accent1" xfId="17612" builtinId="32" hidden="1" customBuiltin="1"/>
    <cellStyle name="60% - Accent1" xfId="11480" builtinId="32" hidden="1" customBuiltin="1"/>
    <cellStyle name="60% - Accent1" xfId="23891" builtinId="32" hidden="1" customBuiltin="1"/>
    <cellStyle name="60% - Accent1" xfId="20477" builtinId="32" hidden="1" customBuiltin="1"/>
    <cellStyle name="60% - Accent1" xfId="15003" builtinId="32" hidden="1" customBuiltin="1"/>
    <cellStyle name="60% - Accent1" xfId="25314" builtinId="32" hidden="1" customBuiltin="1"/>
    <cellStyle name="60% - Accent1" xfId="14862" builtinId="32" hidden="1" customBuiltin="1"/>
    <cellStyle name="60% - Accent1" xfId="11383" builtinId="32" hidden="1" customBuiltin="1"/>
    <cellStyle name="60% - Accent1" xfId="13646" builtinId="32" hidden="1" customBuiltin="1"/>
    <cellStyle name="60% - Accent1" xfId="5152" builtinId="32" hidden="1" customBuiltin="1"/>
    <cellStyle name="60% - Accent1" xfId="2830" builtinId="32" hidden="1" customBuiltin="1"/>
    <cellStyle name="60% - Accent1" xfId="14866" builtinId="32" hidden="1" customBuiltin="1"/>
    <cellStyle name="60% - Accent1" xfId="7935" builtinId="32" hidden="1" customBuiltin="1"/>
    <cellStyle name="60% - Accent1" xfId="8880" builtinId="32" hidden="1" customBuiltin="1"/>
    <cellStyle name="60% - Accent1" xfId="21918" builtinId="32" hidden="1" customBuiltin="1"/>
    <cellStyle name="60% - Accent1" xfId="2875" builtinId="32" hidden="1" customBuiltin="1"/>
    <cellStyle name="60% - Accent1" xfId="17110" builtinId="32" hidden="1" customBuiltin="1"/>
    <cellStyle name="60% - Accent1" xfId="6598" builtinId="32" hidden="1" customBuiltin="1"/>
    <cellStyle name="60% - Accent1" xfId="8666" builtinId="32" hidden="1" customBuiltin="1"/>
    <cellStyle name="60% - Accent1" xfId="1770" builtinId="32" hidden="1" customBuiltin="1"/>
    <cellStyle name="60% - Accent1" xfId="4663" builtinId="32" hidden="1" customBuiltin="1"/>
    <cellStyle name="60% - Accent1" xfId="10193" builtinId="32" hidden="1" customBuiltin="1"/>
    <cellStyle name="60% - Accent1" xfId="10856" builtinId="32" hidden="1" customBuiltin="1"/>
    <cellStyle name="60% - Accent1" xfId="3130" builtinId="32" hidden="1" customBuiltin="1"/>
    <cellStyle name="60% - Accent1" xfId="447" builtinId="32" hidden="1" customBuiltin="1"/>
    <cellStyle name="60% - Accent1" xfId="12419" builtinId="32" hidden="1" customBuiltin="1"/>
    <cellStyle name="60% - Accent1" xfId="23969" builtinId="32" hidden="1" customBuiltin="1"/>
    <cellStyle name="60% - Accent1" xfId="5963" builtinId="32" hidden="1" customBuiltin="1"/>
    <cellStyle name="60% - Accent1" xfId="22417" builtinId="32" hidden="1" customBuiltin="1"/>
    <cellStyle name="60% - Accent1" xfId="5135" builtinId="32" hidden="1" customBuiltin="1"/>
    <cellStyle name="60% - Accent1" xfId="1609" builtinId="32" hidden="1" customBuiltin="1"/>
    <cellStyle name="60% - Accent1" xfId="1838" builtinId="32" hidden="1" customBuiltin="1"/>
    <cellStyle name="60% - Accent1" xfId="19186" builtinId="32" hidden="1" customBuiltin="1"/>
    <cellStyle name="60% - Accent1" xfId="15121" builtinId="32" hidden="1" customBuiltin="1"/>
    <cellStyle name="60% - Accent1" xfId="16734" builtinId="32" hidden="1" customBuiltin="1"/>
    <cellStyle name="60% - Accent1" xfId="26737" builtinId="32" hidden="1" customBuiltin="1"/>
    <cellStyle name="60% - Accent1" xfId="8779" builtinId="32" hidden="1" customBuiltin="1"/>
    <cellStyle name="60% - Accent1" xfId="20176" builtinId="32" hidden="1" customBuiltin="1"/>
    <cellStyle name="60% - Accent1" xfId="12321" builtinId="32" hidden="1" customBuiltin="1"/>
    <cellStyle name="60% - Accent1" xfId="23169" builtinId="32" hidden="1" customBuiltin="1"/>
    <cellStyle name="60% - Accent1" xfId="15360" builtinId="32" hidden="1" customBuiltin="1"/>
    <cellStyle name="60% - Accent1" xfId="27936" builtinId="32" hidden="1" customBuiltin="1"/>
    <cellStyle name="60% - Accent1" xfId="21947" builtinId="32" hidden="1" customBuiltin="1"/>
    <cellStyle name="60% - Accent1" xfId="22505" builtinId="32" hidden="1" customBuiltin="1"/>
    <cellStyle name="60% - Accent1" xfId="28422" builtinId="32" hidden="1" customBuiltin="1"/>
    <cellStyle name="60% - Accent1" xfId="18459" builtinId="32" hidden="1" customBuiltin="1"/>
    <cellStyle name="60% - Accent1" xfId="26515" builtinId="32" hidden="1" customBuiltin="1"/>
    <cellStyle name="60% - Accent1" xfId="19164" builtinId="32" hidden="1" customBuiltin="1"/>
    <cellStyle name="60% - Accent1" xfId="20132" builtinId="32" hidden="1" customBuiltin="1"/>
    <cellStyle name="60% - Accent1" xfId="1162" builtinId="32" hidden="1" customBuiltin="1"/>
    <cellStyle name="60% - Accent1" xfId="6898" builtinId="32" hidden="1" customBuiltin="1"/>
    <cellStyle name="60% - Accent1" xfId="26359" builtinId="32" hidden="1" customBuiltin="1"/>
    <cellStyle name="60% - Accent1" xfId="15240" builtinId="32" hidden="1" customBuiltin="1"/>
    <cellStyle name="60% - Accent1" xfId="3616" builtinId="32" hidden="1" customBuiltin="1"/>
    <cellStyle name="60% - Accent1" xfId="324" builtinId="32" hidden="1" customBuiltin="1"/>
    <cellStyle name="60% - Accent1" xfId="18983" builtinId="32" hidden="1" customBuiltin="1"/>
    <cellStyle name="60% - Accent1" xfId="3216" builtinId="32" hidden="1" customBuiltin="1"/>
    <cellStyle name="60% - Accent1" xfId="12440" builtinId="32" hidden="1" customBuiltin="1"/>
    <cellStyle name="60% - Accent1" xfId="18044" builtinId="32" hidden="1" customBuiltin="1"/>
    <cellStyle name="60% - Accent1" xfId="10692" builtinId="32" hidden="1" customBuiltin="1"/>
    <cellStyle name="60% - Accent1" xfId="21168" builtinId="32" hidden="1" customBuiltin="1"/>
    <cellStyle name="60% - Accent1" xfId="27600" builtinId="32" hidden="1" customBuiltin="1"/>
    <cellStyle name="60% - Accent1" xfId="24301" builtinId="32" hidden="1" customBuiltin="1"/>
    <cellStyle name="60% - Accent1" xfId="15703" builtinId="32" hidden="1" customBuiltin="1"/>
    <cellStyle name="60% - Accent1" xfId="15994" builtinId="32" hidden="1" customBuiltin="1"/>
    <cellStyle name="60% - Accent1" xfId="2168" builtinId="32" hidden="1" customBuiltin="1"/>
    <cellStyle name="60% - Accent1" xfId="4343" builtinId="32" hidden="1" customBuiltin="1"/>
    <cellStyle name="60% - Accent1" xfId="16316" builtinId="32" hidden="1" customBuiltin="1"/>
    <cellStyle name="60% - Accent1" xfId="21317" builtinId="32" hidden="1" customBuiltin="1"/>
    <cellStyle name="60% - Accent1" xfId="23273" builtinId="32" hidden="1" customBuiltin="1"/>
    <cellStyle name="60% - Accent1" xfId="11301" builtinId="32" hidden="1" customBuiltin="1"/>
    <cellStyle name="60% - Accent1" xfId="12882" builtinId="32" hidden="1" customBuiltin="1"/>
    <cellStyle name="60% - Accent1" xfId="13679" builtinId="32" hidden="1" customBuiltin="1"/>
    <cellStyle name="60% - Accent1" xfId="23504" builtinId="32" hidden="1" customBuiltin="1"/>
    <cellStyle name="60% - Accent1" xfId="15377" builtinId="32" hidden="1" customBuiltin="1"/>
    <cellStyle name="60% - Accent1" xfId="960" builtinId="32" hidden="1" customBuiltin="1"/>
    <cellStyle name="60% - Accent1" xfId="672" builtinId="32" hidden="1" customBuiltin="1"/>
    <cellStyle name="60% - Accent1" xfId="19952" builtinId="32" hidden="1" customBuiltin="1"/>
    <cellStyle name="60% - Accent1" xfId="21736" builtinId="32" hidden="1" customBuiltin="1"/>
    <cellStyle name="60% - Accent1" xfId="7620" builtinId="32" hidden="1" customBuiltin="1"/>
    <cellStyle name="60% - Accent1" xfId="24705" builtinId="32" hidden="1" customBuiltin="1"/>
    <cellStyle name="60% - Accent1" xfId="12209" builtinId="32" hidden="1" customBuiltin="1"/>
    <cellStyle name="60% - Accent1" xfId="23458" builtinId="32" hidden="1" customBuiltin="1"/>
    <cellStyle name="60% - Accent1" xfId="6609" builtinId="32" hidden="1" customBuiltin="1"/>
    <cellStyle name="60% - Accent1" xfId="18541" builtinId="32" hidden="1" customBuiltin="1"/>
    <cellStyle name="60% - Accent1" xfId="24525" builtinId="32" hidden="1" customBuiltin="1"/>
    <cellStyle name="60% - Accent1" xfId="24766" builtinId="32" hidden="1" customBuiltin="1"/>
    <cellStyle name="60% - Accent1" xfId="6239" builtinId="32" hidden="1" customBuiltin="1"/>
    <cellStyle name="60% - Accent1" xfId="10694" builtinId="32" hidden="1" customBuiltin="1"/>
    <cellStyle name="60% - Accent1" xfId="22223" builtinId="32" hidden="1" customBuiltin="1"/>
    <cellStyle name="60% - Accent1" xfId="1813" builtinId="32" hidden="1" customBuiltin="1"/>
    <cellStyle name="60% - Accent1" xfId="4466" builtinId="32" hidden="1" customBuiltin="1"/>
    <cellStyle name="60% - Accent1" xfId="28038" builtinId="32" hidden="1" customBuiltin="1"/>
    <cellStyle name="60% - Accent1" xfId="19387" builtinId="32" hidden="1" customBuiltin="1"/>
    <cellStyle name="60% - Accent1" xfId="26936" builtinId="32" hidden="1" customBuiltin="1"/>
    <cellStyle name="60% - Accent1" xfId="14351" builtinId="32" hidden="1" customBuiltin="1"/>
    <cellStyle name="60% - Accent1" xfId="28380" builtinId="32" hidden="1" customBuiltin="1"/>
    <cellStyle name="60% - Accent1" xfId="8928" builtinId="32" hidden="1" customBuiltin="1"/>
    <cellStyle name="60% - Accent1" xfId="13241" builtinId="32" hidden="1" customBuiltin="1"/>
    <cellStyle name="60% - Accent1" xfId="20612" builtinId="32" hidden="1" customBuiltin="1"/>
    <cellStyle name="60% - Accent1" xfId="3408" builtinId="32" hidden="1" customBuiltin="1"/>
    <cellStyle name="60% - Accent1" xfId="28103" builtinId="32" hidden="1" customBuiltin="1"/>
    <cellStyle name="60% - Accent1" xfId="21014" builtinId="32" hidden="1" customBuiltin="1"/>
    <cellStyle name="60% - Accent1" xfId="16558" builtinId="32" hidden="1" customBuiltin="1"/>
    <cellStyle name="60% - Accent1" xfId="15427" builtinId="32" hidden="1" customBuiltin="1"/>
    <cellStyle name="60% - Accent1" xfId="16859" builtinId="32" hidden="1" customBuiltin="1"/>
    <cellStyle name="60% - Accent1" xfId="8175" builtinId="32" hidden="1" customBuiltin="1"/>
    <cellStyle name="60% - Accent1" xfId="161" builtinId="32" hidden="1" customBuiltin="1"/>
    <cellStyle name="60% - Accent1" xfId="18885" builtinId="32" hidden="1" customBuiltin="1"/>
    <cellStyle name="60% - Accent1" xfId="26136" builtinId="32" hidden="1" customBuiltin="1"/>
    <cellStyle name="60% - Accent1" xfId="17220" builtinId="32" hidden="1" customBuiltin="1"/>
    <cellStyle name="60% - Accent1" xfId="25562" builtinId="32" hidden="1" customBuiltin="1"/>
    <cellStyle name="60% - Accent1" xfId="24808" builtinId="32" hidden="1" customBuiltin="1"/>
    <cellStyle name="60% - Accent1" xfId="16205" builtinId="32" hidden="1" customBuiltin="1"/>
    <cellStyle name="60% - Accent1" xfId="140" builtinId="32" hidden="1" customBuiltin="1"/>
    <cellStyle name="60% - Accent1" xfId="3143" builtinId="32" hidden="1" customBuiltin="1"/>
    <cellStyle name="60% - Accent1" xfId="9401" builtinId="32" hidden="1" customBuiltin="1"/>
    <cellStyle name="60% - Accent1" xfId="6693" builtinId="32" hidden="1" customBuiltin="1"/>
    <cellStyle name="60% - Accent1" xfId="182" builtinId="32" hidden="1" customBuiltin="1"/>
    <cellStyle name="60% - Accent1" xfId="23239" builtinId="32" hidden="1" customBuiltin="1"/>
    <cellStyle name="60% - Accent1" xfId="22982" builtinId="32" hidden="1" customBuiltin="1"/>
    <cellStyle name="60% - Accent1" xfId="2682" builtinId="32" hidden="1" customBuiltin="1"/>
    <cellStyle name="60% - Accent1" xfId="8436" builtinId="32" hidden="1" customBuiltin="1"/>
    <cellStyle name="60% - Accent1" xfId="19289" builtinId="32" hidden="1" customBuiltin="1"/>
    <cellStyle name="60% - Accent1" xfId="23654" builtinId="32" hidden="1" customBuiltin="1"/>
    <cellStyle name="60% - Accent1" xfId="21246" builtinId="32" hidden="1" customBuiltin="1"/>
    <cellStyle name="60% - Accent1" xfId="27076" builtinId="32" hidden="1" customBuiltin="1"/>
    <cellStyle name="60% - Accent1" xfId="22863" builtinId="32" hidden="1" customBuiltin="1"/>
    <cellStyle name="60% - Accent1" xfId="11634" builtinId="32" hidden="1" customBuiltin="1"/>
    <cellStyle name="60% - Accent1" xfId="26316" builtinId="32" hidden="1" customBuiltin="1"/>
    <cellStyle name="60% - Accent1" xfId="20253" builtinId="32" hidden="1" customBuiltin="1"/>
    <cellStyle name="60% - Accent1" xfId="26537" builtinId="32" hidden="1" customBuiltin="1"/>
    <cellStyle name="60% - Accent1" xfId="2329" builtinId="32" hidden="1" customBuiltin="1"/>
    <cellStyle name="60% - Accent1" xfId="3569" builtinId="32" hidden="1" customBuiltin="1"/>
    <cellStyle name="60% - Accent1" xfId="7279" builtinId="32" hidden="1" customBuiltin="1"/>
    <cellStyle name="60% - Accent1" xfId="25937" builtinId="32" hidden="1" customBuiltin="1"/>
    <cellStyle name="60% - Accent1" xfId="14436" builtinId="32" hidden="1" customBuiltin="1"/>
    <cellStyle name="60% - Accent1" xfId="11448" builtinId="32" hidden="1" customBuiltin="1"/>
    <cellStyle name="60% - Accent1" xfId="2617" builtinId="32" hidden="1" customBuiltin="1"/>
    <cellStyle name="60% - Accent1" xfId="8012" builtinId="32" hidden="1" customBuiltin="1"/>
    <cellStyle name="60% - Accent1" xfId="15382" builtinId="32" hidden="1" customBuiltin="1"/>
    <cellStyle name="60% - Accent1" xfId="8976" builtinId="32" hidden="1" customBuiltin="1"/>
    <cellStyle name="60% - Accent1" xfId="1574" builtinId="32" hidden="1" customBuiltin="1"/>
    <cellStyle name="60% - Accent1" xfId="27047" builtinId="32" hidden="1" customBuiltin="1"/>
    <cellStyle name="60% - Accent1" xfId="2454" builtinId="32" hidden="1" customBuiltin="1"/>
    <cellStyle name="60% - Accent1" xfId="14557" builtinId="32" hidden="1" customBuiltin="1"/>
    <cellStyle name="60% - Accent1" xfId="12014" builtinId="32" hidden="1" customBuiltin="1"/>
    <cellStyle name="60% - Accent1" xfId="13206" builtinId="32" hidden="1" customBuiltin="1"/>
    <cellStyle name="60% - Accent1" xfId="13663" builtinId="32" hidden="1" customBuiltin="1"/>
    <cellStyle name="60% - Accent1" xfId="7615" builtinId="32" hidden="1" customBuiltin="1"/>
    <cellStyle name="60% - Accent1" xfId="8801" builtinId="32" hidden="1" customBuiltin="1"/>
    <cellStyle name="60% - Accent1" xfId="19015" builtinId="32" hidden="1" customBuiltin="1"/>
    <cellStyle name="60% - Accent1" xfId="27164" builtinId="32" hidden="1" customBuiltin="1"/>
    <cellStyle name="60% - Accent1" xfId="28010" builtinId="32" hidden="1" customBuiltin="1"/>
    <cellStyle name="60% - Accent1" xfId="9787" builtinId="32" hidden="1" customBuiltin="1"/>
    <cellStyle name="60% - Accent1" xfId="24431" builtinId="32" hidden="1" customBuiltin="1"/>
    <cellStyle name="60% - Accent1" xfId="20695" builtinId="32" hidden="1" customBuiltin="1"/>
    <cellStyle name="60% - Accent1" xfId="22069" builtinId="32" hidden="1" customBuiltin="1"/>
    <cellStyle name="60% - Accent1" xfId="21604" builtinId="32" hidden="1" customBuiltin="1"/>
    <cellStyle name="60% - Accent1" xfId="3024" builtinId="32" hidden="1" customBuiltin="1"/>
    <cellStyle name="60% - Accent1" xfId="27505" builtinId="32" hidden="1" customBuiltin="1"/>
    <cellStyle name="60% - Accent1" xfId="9276" builtinId="32" hidden="1" customBuiltin="1"/>
    <cellStyle name="60% - Accent1" xfId="10364" builtinId="32" hidden="1" customBuiltin="1"/>
    <cellStyle name="60% - Accent1" xfId="1076" builtinId="32" hidden="1" customBuiltin="1"/>
    <cellStyle name="60% - Accent1" xfId="15196" builtinId="32" hidden="1" customBuiltin="1"/>
    <cellStyle name="60% - Accent1" xfId="24202" builtinId="32" hidden="1" customBuiltin="1"/>
    <cellStyle name="60% - Accent1" xfId="1008" builtinId="32" hidden="1" customBuiltin="1"/>
    <cellStyle name="60% - Accent1" xfId="16288" builtinId="32" hidden="1" customBuiltin="1"/>
    <cellStyle name="60% - Accent1" xfId="23384" builtinId="32" hidden="1" customBuiltin="1"/>
    <cellStyle name="60% - Accent1" xfId="20775" builtinId="32" hidden="1" customBuiltin="1"/>
    <cellStyle name="60% - Accent1" xfId="1106" builtinId="32" hidden="1" customBuiltin="1"/>
    <cellStyle name="60% - Accent1" xfId="12387" builtinId="32" hidden="1" customBuiltin="1"/>
    <cellStyle name="60% - Accent1" xfId="23499" builtinId="32" hidden="1" customBuiltin="1"/>
    <cellStyle name="60% - Accent1" xfId="9989" builtinId="32" hidden="1" customBuiltin="1"/>
    <cellStyle name="60% - Accent1" xfId="27271" builtinId="32" hidden="1" customBuiltin="1"/>
    <cellStyle name="60% - Accent1" xfId="3981" builtinId="32" hidden="1" customBuiltin="1"/>
    <cellStyle name="60% - Accent1" xfId="12365" builtinId="32" hidden="1" customBuiltin="1"/>
    <cellStyle name="60% - Accent1" xfId="18952" builtinId="32" hidden="1" customBuiltin="1"/>
    <cellStyle name="60% - Accent1" xfId="11945" builtinId="32" hidden="1" customBuiltin="1"/>
    <cellStyle name="60% - Accent1" xfId="5814" builtinId="32" hidden="1" customBuiltin="1"/>
    <cellStyle name="60% - Accent1" xfId="12739" builtinId="32" hidden="1" customBuiltin="1"/>
    <cellStyle name="60% - Accent1" xfId="7645" builtinId="32" hidden="1" customBuiltin="1"/>
    <cellStyle name="60% - Accent1" xfId="9710" builtinId="32" hidden="1" customBuiltin="1"/>
    <cellStyle name="60% - Accent1" xfId="24476" builtinId="32" hidden="1" customBuiltin="1"/>
    <cellStyle name="60% - Accent1" xfId="21273" builtinId="32" hidden="1" customBuiltin="1"/>
    <cellStyle name="60% - Accent1" xfId="17627" builtinId="32" hidden="1" customBuiltin="1"/>
    <cellStyle name="60% - Accent1" xfId="7968" builtinId="32" hidden="1" customBuiltin="1"/>
    <cellStyle name="60% - Accent1" xfId="20077" builtinId="32" hidden="1" customBuiltin="1"/>
    <cellStyle name="60% - Accent1" xfId="27978" builtinId="32" hidden="1" customBuiltin="1"/>
    <cellStyle name="60% - Accent1" xfId="11151" builtinId="32" hidden="1" customBuiltin="1"/>
    <cellStyle name="60% - Accent1" xfId="21539" builtinId="32" hidden="1" customBuiltin="1"/>
    <cellStyle name="60% - Accent1" xfId="21759" builtinId="32" hidden="1" customBuiltin="1"/>
    <cellStyle name="60% - Accent1" xfId="26530" builtinId="32" hidden="1" customBuiltin="1"/>
    <cellStyle name="60% - Accent1" xfId="4052" builtinId="32" hidden="1" customBuiltin="1"/>
    <cellStyle name="60% - Accent1" xfId="10397" builtinId="32" hidden="1" customBuiltin="1"/>
    <cellStyle name="60% - Accent1" xfId="6882" builtinId="32" hidden="1" customBuiltin="1"/>
    <cellStyle name="60% - Accent1" xfId="13372" builtinId="32" hidden="1" customBuiltin="1"/>
    <cellStyle name="60% - Accent1" xfId="13777" builtinId="32" hidden="1" customBuiltin="1"/>
    <cellStyle name="60% - Accent1" xfId="27562" builtinId="32" hidden="1" customBuiltin="1"/>
    <cellStyle name="60% - Accent1" xfId="4970" builtinId="32" hidden="1" customBuiltin="1"/>
    <cellStyle name="60% - Accent1" xfId="14722" builtinId="32" hidden="1" customBuiltin="1"/>
    <cellStyle name="60% - Accent1" xfId="5828" builtinId="32" hidden="1" customBuiltin="1"/>
    <cellStyle name="60% - Accent1" xfId="11688" builtinId="32" hidden="1" customBuiltin="1"/>
    <cellStyle name="60% - Accent1" xfId="3846" builtinId="32" hidden="1" customBuiltin="1"/>
    <cellStyle name="60% - Accent1" xfId="22346" builtinId="32" hidden="1" customBuiltin="1"/>
    <cellStyle name="60% - Accent1" xfId="18379" builtinId="32" hidden="1" customBuiltin="1"/>
    <cellStyle name="60% - Accent1" xfId="24722" builtinId="32" hidden="1" customBuiltin="1"/>
    <cellStyle name="60% - Accent1" xfId="23995" builtinId="32" hidden="1" customBuiltin="1"/>
    <cellStyle name="60% - Accent1" xfId="15505" builtinId="32" hidden="1" customBuiltin="1"/>
    <cellStyle name="60% - Accent1" xfId="17381" builtinId="32" hidden="1" customBuiltin="1"/>
    <cellStyle name="60% - Accent1" xfId="5488" builtinId="32" hidden="1" customBuiltin="1"/>
    <cellStyle name="60% - Accent1" xfId="25226" builtinId="32" hidden="1" customBuiltin="1"/>
    <cellStyle name="60% - Accent1" xfId="21678" builtinId="32" hidden="1" customBuiltin="1"/>
    <cellStyle name="60% - Accent1" xfId="17548" builtinId="32" hidden="1" customBuiltin="1"/>
    <cellStyle name="60% - Accent1" xfId="10243" builtinId="32" hidden="1" customBuiltin="1"/>
    <cellStyle name="60% - Accent1" xfId="4081" builtinId="32" hidden="1" customBuiltin="1"/>
    <cellStyle name="60% - Accent1" xfId="4661" builtinId="32" hidden="1" customBuiltin="1"/>
    <cellStyle name="60% - Accent1" xfId="975" builtinId="32" hidden="1" customBuiltin="1"/>
    <cellStyle name="60% - Accent1" xfId="24080" builtinId="32" hidden="1" customBuiltin="1"/>
    <cellStyle name="60% - Accent1" xfId="23824" builtinId="32" hidden="1" customBuiltin="1"/>
    <cellStyle name="60% - Accent1" xfId="19644" builtinId="32" hidden="1" customBuiltin="1"/>
    <cellStyle name="60% - Accent1" xfId="26715" builtinId="32" hidden="1" customBuiltin="1"/>
    <cellStyle name="60% - Accent1" xfId="20062" builtinId="32" hidden="1" customBuiltin="1"/>
    <cellStyle name="60% - Accent1" xfId="20951" builtinId="32" hidden="1" customBuiltin="1"/>
    <cellStyle name="60% - Accent1" xfId="3510" builtinId="32" hidden="1" customBuiltin="1"/>
    <cellStyle name="60% - Accent1" xfId="19324" builtinId="32" hidden="1" customBuiltin="1"/>
    <cellStyle name="60% - Accent1" xfId="12766" builtinId="32" hidden="1" customBuiltin="1"/>
    <cellStyle name="60% - Accent1" xfId="26620" builtinId="32" hidden="1" customBuiltin="1"/>
    <cellStyle name="60% - Accent1" xfId="13056" builtinId="32" hidden="1" customBuiltin="1"/>
    <cellStyle name="60% - Accent1" xfId="2017" builtinId="32" hidden="1" customBuiltin="1"/>
    <cellStyle name="60% - Accent1" xfId="10454" builtinId="32" hidden="1" customBuiltin="1"/>
    <cellStyle name="60% - Accent1" xfId="3664" builtinId="32" hidden="1" customBuiltin="1"/>
    <cellStyle name="60% - Accent1" xfId="22207" builtinId="32" hidden="1" customBuiltin="1"/>
    <cellStyle name="60% - Accent1" xfId="7399" builtinId="32" hidden="1" customBuiltin="1"/>
    <cellStyle name="60% - Accent1" xfId="25874" builtinId="32" hidden="1" customBuiltin="1"/>
    <cellStyle name="60% - Accent1" xfId="28337" builtinId="32" hidden="1" customBuiltin="1"/>
    <cellStyle name="60% - Accent1" xfId="24052" builtinId="32" hidden="1" customBuiltin="1"/>
    <cellStyle name="60% - Accent1" xfId="18861" builtinId="32" hidden="1" customBuiltin="1"/>
    <cellStyle name="60% - Accent1" xfId="10832" builtinId="32" hidden="1" customBuiltin="1"/>
    <cellStyle name="60% - Accent1" xfId="12735" builtinId="32" hidden="1" customBuiltin="1"/>
    <cellStyle name="60% - Accent1" xfId="21884" builtinId="32" hidden="1" customBuiltin="1"/>
    <cellStyle name="60% - Accent1" xfId="25379" builtinId="32" hidden="1" customBuiltin="1"/>
    <cellStyle name="60% - Accent1" xfId="10174" builtinId="32" hidden="1" customBuiltin="1"/>
    <cellStyle name="60% - Accent1" xfId="16028" builtinId="32" hidden="1" customBuiltin="1"/>
    <cellStyle name="60% - Accent1" xfId="5738" builtinId="32" hidden="1" customBuiltin="1"/>
    <cellStyle name="60% - Accent1" xfId="9193" builtinId="32" hidden="1" customBuiltin="1"/>
    <cellStyle name="60% - Accent1" xfId="23509" builtinId="32" hidden="1" customBuiltin="1"/>
    <cellStyle name="60% - Accent1" xfId="4250" builtinId="32" hidden="1" customBuiltin="1"/>
    <cellStyle name="60% - Accent1" xfId="23113" builtinId="32" hidden="1" customBuiltin="1"/>
    <cellStyle name="60% - Accent1" xfId="16505" builtinId="32" hidden="1" customBuiltin="1"/>
    <cellStyle name="60% - Accent1" xfId="27484" builtinId="32" hidden="1" customBuiltin="1"/>
    <cellStyle name="60% - Accent1" xfId="22024" builtinId="32" hidden="1" customBuiltin="1"/>
    <cellStyle name="60% - Accent1" xfId="8641" builtinId="32" hidden="1" customBuiltin="1"/>
    <cellStyle name="60% - Accent1" xfId="4446" builtinId="32" hidden="1" customBuiltin="1"/>
    <cellStyle name="60% - Accent1" xfId="9142" builtinId="32" hidden="1" customBuiltin="1"/>
    <cellStyle name="60% - Accent1" xfId="16858" builtinId="32" hidden="1" customBuiltin="1"/>
    <cellStyle name="60% - Accent1" xfId="4528" builtinId="32" hidden="1" customBuiltin="1"/>
    <cellStyle name="60% - Accent1" xfId="22708" builtinId="32" hidden="1" customBuiltin="1"/>
    <cellStyle name="60% - Accent1" xfId="2714" builtinId="32" hidden="1" customBuiltin="1"/>
    <cellStyle name="60% - Accent1" xfId="3867" builtinId="32" hidden="1" customBuiltin="1"/>
    <cellStyle name="60% - Accent1" xfId="2667" builtinId="32" hidden="1" customBuiltin="1"/>
    <cellStyle name="60% - Accent1" xfId="20023" builtinId="32" hidden="1" customBuiltin="1"/>
    <cellStyle name="60% - Accent1" xfId="253" builtinId="32" hidden="1" customBuiltin="1"/>
    <cellStyle name="60% - Accent1" xfId="1317" builtinId="32" hidden="1" customBuiltin="1"/>
    <cellStyle name="60% - Accent1" xfId="22092" builtinId="32" hidden="1" customBuiltin="1"/>
    <cellStyle name="60% - Accent1" xfId="15150" builtinId="32" hidden="1" customBuiltin="1"/>
    <cellStyle name="60% - Accent1" xfId="7917" builtinId="32" hidden="1" customBuiltin="1"/>
    <cellStyle name="60% - Accent1" xfId="12230" builtinId="32" hidden="1" customBuiltin="1"/>
    <cellStyle name="60% - Accent1" xfId="27685" builtinId="32" hidden="1" customBuiltin="1"/>
    <cellStyle name="60% - Accent1" xfId="14958" builtinId="32" hidden="1" customBuiltin="1"/>
    <cellStyle name="60% - Accent1" xfId="17298" builtinId="32" hidden="1" customBuiltin="1"/>
    <cellStyle name="60% - Accent1" xfId="23867" builtinId="32" hidden="1" customBuiltin="1"/>
    <cellStyle name="60% - Accent1" xfId="18701" builtinId="32" hidden="1" customBuiltin="1"/>
    <cellStyle name="60% - Accent1" xfId="16571" builtinId="32" hidden="1" customBuiltin="1"/>
    <cellStyle name="60% - Accent1" xfId="2233" builtinId="32" hidden="1" customBuiltin="1"/>
    <cellStyle name="60% - Accent1" xfId="25791" builtinId="32" hidden="1" customBuiltin="1"/>
    <cellStyle name="60% - Accent1" xfId="10785" builtinId="32" hidden="1" customBuiltin="1"/>
    <cellStyle name="60% - Accent1" xfId="19488" builtinId="32" hidden="1" customBuiltin="1"/>
    <cellStyle name="60% - Accent1" xfId="841" builtinId="32" hidden="1" customBuiltin="1"/>
    <cellStyle name="60% - Accent1" xfId="18424" builtinId="32" hidden="1" customBuiltin="1"/>
    <cellStyle name="60% - Accent1" xfId="16634" builtinId="32" hidden="1" customBuiltin="1"/>
    <cellStyle name="60% - Accent1" xfId="23634" builtinId="32" hidden="1" customBuiltin="1"/>
    <cellStyle name="60% - Accent1" xfId="27526" builtinId="32" hidden="1" customBuiltin="1"/>
    <cellStyle name="60% - Accent1" xfId="7759" builtinId="32" hidden="1" customBuiltin="1"/>
    <cellStyle name="60% - Accent1" xfId="779" builtinId="32" hidden="1" customBuiltin="1"/>
    <cellStyle name="60% - Accent1" xfId="18409" builtinId="32" hidden="1" customBuiltin="1"/>
    <cellStyle name="60% - Accent1" xfId="34178" builtinId="32" customBuiltin="1"/>
    <cellStyle name="60% - Accent2" xfId="25843" builtinId="36" hidden="1" customBuiltin="1"/>
    <cellStyle name="60% - Accent2" xfId="20103" builtinId="36" hidden="1" customBuiltin="1"/>
    <cellStyle name="60% - Accent2" xfId="17884" builtinId="36" hidden="1" customBuiltin="1"/>
    <cellStyle name="60% - Accent2" xfId="28020" builtinId="36" hidden="1" customBuiltin="1"/>
    <cellStyle name="60% - Accent2" xfId="2106" builtinId="36" hidden="1" customBuiltin="1"/>
    <cellStyle name="60% - Accent2" xfId="4568" builtinId="36" hidden="1" customBuiltin="1"/>
    <cellStyle name="60% - Accent2" xfId="9918" builtinId="36" hidden="1" customBuiltin="1"/>
    <cellStyle name="60% - Accent2" xfId="18470" builtinId="36" hidden="1" customBuiltin="1"/>
    <cellStyle name="60% - Accent2" xfId="24847" builtinId="36" hidden="1" customBuiltin="1"/>
    <cellStyle name="60% - Accent2" xfId="20200" builtinId="36" hidden="1" customBuiltin="1"/>
    <cellStyle name="60% - Accent2" xfId="27340" builtinId="36" hidden="1" customBuiltin="1"/>
    <cellStyle name="60% - Accent2" xfId="10970" builtinId="36" hidden="1" customBuiltin="1"/>
    <cellStyle name="60% - Accent2" xfId="6937" builtinId="36" hidden="1" customBuiltin="1"/>
    <cellStyle name="60% - Accent2" xfId="16232" builtinId="36" hidden="1" customBuiltin="1"/>
    <cellStyle name="60% - Accent2" xfId="14710" builtinId="36" hidden="1" customBuiltin="1"/>
    <cellStyle name="60% - Accent2" xfId="14190" builtinId="36" hidden="1" customBuiltin="1"/>
    <cellStyle name="60% - Accent2" xfId="23596" builtinId="36" hidden="1" customBuiltin="1"/>
    <cellStyle name="60% - Accent2" xfId="7825" builtinId="36" hidden="1" customBuiltin="1"/>
    <cellStyle name="60% - Accent2" xfId="19885" builtinId="36" hidden="1" customBuiltin="1"/>
    <cellStyle name="60% - Accent2" xfId="25676" builtinId="36" hidden="1" customBuiltin="1"/>
    <cellStyle name="60% - Accent2" xfId="22711" builtinId="36" hidden="1" customBuiltin="1"/>
    <cellStyle name="60% - Accent2" xfId="782" builtinId="36" hidden="1" customBuiltin="1"/>
    <cellStyle name="60% - Accent2" xfId="1772" builtinId="36" hidden="1" customBuiltin="1"/>
    <cellStyle name="60% - Accent2" xfId="10300" builtinId="36" hidden="1" customBuiltin="1"/>
    <cellStyle name="60% - Accent2" xfId="18919" builtinId="36" hidden="1" customBuiltin="1"/>
    <cellStyle name="60% - Accent2" xfId="6485" builtinId="36" hidden="1" customBuiltin="1"/>
    <cellStyle name="60% - Accent2" xfId="11723" builtinId="36" hidden="1" customBuiltin="1"/>
    <cellStyle name="60% - Accent2" xfId="11829" builtinId="36" hidden="1" customBuiltin="1"/>
    <cellStyle name="60% - Accent2" xfId="1267" builtinId="36" hidden="1" customBuiltin="1"/>
    <cellStyle name="60% - Accent2" xfId="20646" builtinId="36" hidden="1" customBuiltin="1"/>
    <cellStyle name="60% - Accent2" xfId="6464" builtinId="36" hidden="1" customBuiltin="1"/>
    <cellStyle name="60% - Accent2" xfId="7213" builtinId="36" hidden="1" customBuiltin="1"/>
    <cellStyle name="60% - Accent2" xfId="4188" builtinId="36" hidden="1" customBuiltin="1"/>
    <cellStyle name="60% - Accent2" xfId="19077" builtinId="36" hidden="1" customBuiltin="1"/>
    <cellStyle name="60% - Accent2" xfId="24551" builtinId="36" hidden="1" customBuiltin="1"/>
    <cellStyle name="60% - Accent2" xfId="15007" builtinId="36" hidden="1" customBuiltin="1"/>
    <cellStyle name="60% - Accent2" xfId="13749" builtinId="36" hidden="1" customBuiltin="1"/>
    <cellStyle name="60% - Accent2" xfId="17120" builtinId="36" hidden="1" customBuiltin="1"/>
    <cellStyle name="60% - Accent2" xfId="20079" builtinId="36" hidden="1" customBuiltin="1"/>
    <cellStyle name="60% - Accent2" xfId="27625" builtinId="36" hidden="1" customBuiltin="1"/>
    <cellStyle name="60% - Accent2" xfId="22054" builtinId="36" hidden="1" customBuiltin="1"/>
    <cellStyle name="60% - Accent2" xfId="26494" builtinId="36" hidden="1" customBuiltin="1"/>
    <cellStyle name="60% - Accent2" xfId="11098" builtinId="36" hidden="1" customBuiltin="1"/>
    <cellStyle name="60% - Accent2" xfId="11887" builtinId="36" hidden="1" customBuiltin="1"/>
    <cellStyle name="60% - Accent2" xfId="5373" builtinId="36" hidden="1" customBuiltin="1"/>
    <cellStyle name="60% - Accent2" xfId="14116" builtinId="36" hidden="1" customBuiltin="1"/>
    <cellStyle name="60% - Accent2" xfId="11324" builtinId="36" hidden="1" customBuiltin="1"/>
    <cellStyle name="60% - Accent2" xfId="26339" builtinId="36" hidden="1" customBuiltin="1"/>
    <cellStyle name="60% - Accent2" xfId="27371" builtinId="36" hidden="1" customBuiltin="1"/>
    <cellStyle name="60% - Accent2" xfId="7158" builtinId="36" hidden="1" customBuiltin="1"/>
    <cellStyle name="60% - Accent2" xfId="17765" builtinId="36" hidden="1" customBuiltin="1"/>
    <cellStyle name="60% - Accent2" xfId="23925" builtinId="36" hidden="1" customBuiltin="1"/>
    <cellStyle name="60% - Accent2" xfId="11013" builtinId="36" hidden="1" customBuiltin="1"/>
    <cellStyle name="60% - Accent2" xfId="15174" builtinId="36" hidden="1" customBuiltin="1"/>
    <cellStyle name="60% - Accent2" xfId="16484" builtinId="36" hidden="1" customBuiltin="1"/>
    <cellStyle name="60% - Accent2" xfId="23138" builtinId="36" hidden="1" customBuiltin="1"/>
    <cellStyle name="60% - Accent2" xfId="5632" builtinId="36" hidden="1" customBuiltin="1"/>
    <cellStyle name="60% - Accent2" xfId="22146" builtinId="36" hidden="1" customBuiltin="1"/>
    <cellStyle name="60% - Accent2" xfId="3219" builtinId="36" hidden="1" customBuiltin="1"/>
    <cellStyle name="60% - Accent2" xfId="16711" builtinId="36" hidden="1" customBuiltin="1"/>
    <cellStyle name="60% - Accent2" xfId="27006" builtinId="36" hidden="1" customBuiltin="1"/>
    <cellStyle name="60% - Accent2" xfId="26201" builtinId="36" hidden="1" customBuiltin="1"/>
    <cellStyle name="60% - Accent2" xfId="23616" builtinId="36" hidden="1" customBuiltin="1"/>
    <cellStyle name="60% - Accent2" xfId="17721" builtinId="36" hidden="1" customBuiltin="1"/>
    <cellStyle name="60% - Accent2" xfId="19521" builtinId="36" hidden="1" customBuiltin="1"/>
    <cellStyle name="60% - Accent2" xfId="11539" builtinId="36" hidden="1" customBuiltin="1"/>
    <cellStyle name="60% - Accent2" xfId="15204" builtinId="36" hidden="1" customBuiltin="1"/>
    <cellStyle name="60% - Accent2" xfId="6177" builtinId="36" hidden="1" customBuiltin="1"/>
    <cellStyle name="60% - Accent2" xfId="7290" builtinId="36" hidden="1" customBuiltin="1"/>
    <cellStyle name="60% - Accent2" xfId="11531" builtinId="36" hidden="1" customBuiltin="1"/>
    <cellStyle name="60% - Accent2" xfId="23705" builtinId="36" hidden="1" customBuiltin="1"/>
    <cellStyle name="60% - Accent2" xfId="20970" builtinId="36" hidden="1" customBuiltin="1"/>
    <cellStyle name="60% - Accent2" xfId="9265" builtinId="36" hidden="1" customBuiltin="1"/>
    <cellStyle name="60% - Accent2" xfId="17384" builtinId="36" hidden="1" customBuiltin="1"/>
    <cellStyle name="60% - Accent2" xfId="12770" builtinId="36" hidden="1" customBuiltin="1"/>
    <cellStyle name="60% - Accent2" xfId="20558" builtinId="36" hidden="1" customBuiltin="1"/>
    <cellStyle name="60% - Accent2" xfId="21997" builtinId="36" hidden="1" customBuiltin="1"/>
    <cellStyle name="60% - Accent2" xfId="23342" builtinId="36" hidden="1" customBuiltin="1"/>
    <cellStyle name="60% - Accent2" xfId="8301" builtinId="36" hidden="1" customBuiltin="1"/>
    <cellStyle name="60% - Accent2" xfId="26103" builtinId="36" hidden="1" customBuiltin="1"/>
    <cellStyle name="60% - Accent2" xfId="20698" builtinId="36" hidden="1" customBuiltin="1"/>
    <cellStyle name="60% - Accent2" xfId="23972" builtinId="36" hidden="1" customBuiltin="1"/>
    <cellStyle name="60% - Accent2" xfId="26921" builtinId="36" hidden="1" customBuiltin="1"/>
    <cellStyle name="60% - Accent2" xfId="11237" builtinId="36" hidden="1" customBuiltin="1"/>
    <cellStyle name="60% - Accent2" xfId="21887" builtinId="36" hidden="1" customBuiltin="1"/>
    <cellStyle name="60% - Accent2" xfId="3191" builtinId="36" hidden="1" customBuiltin="1"/>
    <cellStyle name="60% - Accent2" xfId="20674" builtinId="36" hidden="1" customBuiltin="1"/>
    <cellStyle name="60% - Accent2" xfId="8037" builtinId="36" hidden="1" customBuiltin="1"/>
    <cellStyle name="60% - Accent2" xfId="4630" builtinId="36" hidden="1" customBuiltin="1"/>
    <cellStyle name="60% - Accent2" xfId="27953" builtinId="36" hidden="1" customBuiltin="1"/>
    <cellStyle name="60% - Accent2" xfId="24159" builtinId="36" hidden="1" customBuiltin="1"/>
    <cellStyle name="60% - Accent2" xfId="28269" builtinId="36" hidden="1" customBuiltin="1"/>
    <cellStyle name="60% - Accent2" xfId="11425" builtinId="36" hidden="1" customBuiltin="1"/>
    <cellStyle name="60% - Accent2" xfId="3612" builtinId="36" hidden="1" customBuiltin="1"/>
    <cellStyle name="60% - Accent2" xfId="24229" builtinId="36" hidden="1" customBuiltin="1"/>
    <cellStyle name="60% - Accent2" xfId="4956" builtinId="36" hidden="1" customBuiltin="1"/>
    <cellStyle name="60% - Accent2" xfId="14938" builtinId="36" hidden="1" customBuiltin="1"/>
    <cellStyle name="60% - Accent2" xfId="16970" builtinId="36" hidden="1" customBuiltin="1"/>
    <cellStyle name="60% - Accent2" xfId="12123" builtinId="36" hidden="1" customBuiltin="1"/>
    <cellStyle name="60% - Accent2" xfId="5504" builtinId="36" hidden="1" customBuiltin="1"/>
    <cellStyle name="60% - Accent2" xfId="26318" builtinId="36" hidden="1" customBuiltin="1"/>
    <cellStyle name="60% - Accent2" xfId="12901" builtinId="36" hidden="1" customBuiltin="1"/>
    <cellStyle name="60% - Accent2" xfId="7518" builtinId="36" hidden="1" customBuiltin="1"/>
    <cellStyle name="60% - Accent2" xfId="8591" builtinId="36" hidden="1" customBuiltin="1"/>
    <cellStyle name="60% - Accent2" xfId="7167" builtinId="36" hidden="1" customBuiltin="1"/>
    <cellStyle name="60% - Accent2" xfId="7247" builtinId="36" hidden="1" customBuiltin="1"/>
    <cellStyle name="60% - Accent2" xfId="8805" builtinId="36" hidden="1" customBuiltin="1"/>
    <cellStyle name="60% - Accent2" xfId="21066" builtinId="36" hidden="1" customBuiltin="1"/>
    <cellStyle name="60% - Accent2" xfId="9052" builtinId="36" hidden="1" customBuiltin="1"/>
    <cellStyle name="60% - Accent2" xfId="5030" builtinId="36" hidden="1" customBuiltin="1"/>
    <cellStyle name="60% - Accent2" xfId="11468" builtinId="36" hidden="1" customBuiltin="1"/>
    <cellStyle name="60% - Accent2" xfId="15975" builtinId="36" hidden="1" customBuiltin="1"/>
    <cellStyle name="60% - Accent2" xfId="11124" builtinId="36" hidden="1" customBuiltin="1"/>
    <cellStyle name="60% - Accent2" xfId="10946" builtinId="36" hidden="1" customBuiltin="1"/>
    <cellStyle name="60% - Accent2" xfId="25066" builtinId="36" hidden="1" customBuiltin="1"/>
    <cellStyle name="60% - Accent2" xfId="27111" builtinId="36" hidden="1" customBuiltin="1"/>
    <cellStyle name="60% - Accent2" xfId="17457" builtinId="36" hidden="1" customBuiltin="1"/>
    <cellStyle name="60% - Accent2" xfId="5800" builtinId="36" hidden="1" customBuiltin="1"/>
    <cellStyle name="60% - Accent2" xfId="15123" builtinId="36" hidden="1" customBuiltin="1"/>
    <cellStyle name="60% - Accent2" xfId="24461" builtinId="36" hidden="1" customBuiltin="1"/>
    <cellStyle name="60% - Accent2" xfId="16847" builtinId="36" hidden="1" customBuiltin="1"/>
    <cellStyle name="60% - Accent2" xfId="11273" builtinId="36" hidden="1" customBuiltin="1"/>
    <cellStyle name="60% - Accent2" xfId="7057" builtinId="36" hidden="1" customBuiltin="1"/>
    <cellStyle name="60% - Accent2" xfId="8936" builtinId="36" hidden="1" customBuiltin="1"/>
    <cellStyle name="60% - Accent2" xfId="5719" builtinId="36" hidden="1" customBuiltin="1"/>
    <cellStyle name="60% - Accent2" xfId="7950" builtinId="36" hidden="1" customBuiltin="1"/>
    <cellStyle name="60% - Accent2" xfId="23862" builtinId="36" hidden="1" customBuiltin="1"/>
    <cellStyle name="60% - Accent2" xfId="26638" builtinId="36" hidden="1" customBuiltin="1"/>
    <cellStyle name="60% - Accent2" xfId="27702" builtinId="36" hidden="1" customBuiltin="1"/>
    <cellStyle name="60% - Accent2" xfId="807" builtinId="36" hidden="1" customBuiltin="1"/>
    <cellStyle name="60% - Accent2" xfId="25076" builtinId="36" hidden="1" customBuiltin="1"/>
    <cellStyle name="60% - Accent2" xfId="27746" builtinId="36" hidden="1" customBuiltin="1"/>
    <cellStyle name="60% - Accent2" xfId="2717" builtinId="36" hidden="1" customBuiltin="1"/>
    <cellStyle name="60% - Accent2" xfId="19458" builtinId="36" hidden="1" customBuiltin="1"/>
    <cellStyle name="60% - Accent2" xfId="8643" builtinId="36" hidden="1" customBuiltin="1"/>
    <cellStyle name="60% - Accent2" xfId="26760" builtinId="36" hidden="1" customBuiltin="1"/>
    <cellStyle name="60% - Accent2" xfId="28013" builtinId="36" hidden="1" customBuiltin="1"/>
    <cellStyle name="60% - Accent2" xfId="27507" builtinId="36" hidden="1" customBuiltin="1"/>
    <cellStyle name="60% - Accent2" xfId="27118" builtinId="36" hidden="1" customBuiltin="1"/>
    <cellStyle name="60% - Accent2" xfId="26448" builtinId="36" hidden="1" customBuiltin="1"/>
    <cellStyle name="60% - Accent2" xfId="3592" builtinId="36" hidden="1" customBuiltin="1"/>
    <cellStyle name="60% - Accent2" xfId="20374" builtinId="36" hidden="1" customBuiltin="1"/>
    <cellStyle name="60% - Accent2" xfId="7665" builtinId="36" hidden="1" customBuiltin="1"/>
    <cellStyle name="60% - Accent2" xfId="11591" builtinId="36" hidden="1" customBuiltin="1"/>
    <cellStyle name="60% - Accent2" xfId="15021" builtinId="36" hidden="1" customBuiltin="1"/>
    <cellStyle name="60% - Accent2" xfId="3620" builtinId="36" hidden="1" customBuiltin="1"/>
    <cellStyle name="60% - Accent2" xfId="18229" builtinId="36" hidden="1" customBuiltin="1"/>
    <cellStyle name="60% - Accent2" xfId="9937" builtinId="36" hidden="1" customBuiltin="1"/>
    <cellStyle name="60% - Accent2" xfId="11664" builtinId="36" hidden="1" customBuiltin="1"/>
    <cellStyle name="60% - Accent2" xfId="9428" builtinId="36" hidden="1" customBuiltin="1"/>
    <cellStyle name="60% - Accent2" xfId="11932" builtinId="36" hidden="1" customBuiltin="1"/>
    <cellStyle name="60% - Accent2" xfId="642" builtinId="36" hidden="1" customBuiltin="1"/>
    <cellStyle name="60% - Accent2" xfId="28175" builtinId="36" hidden="1" customBuiltin="1"/>
    <cellStyle name="60% - Accent2" xfId="21276" builtinId="36" hidden="1" customBuiltin="1"/>
    <cellStyle name="60% - Accent2" xfId="257" builtinId="36" hidden="1" customBuiltin="1"/>
    <cellStyle name="60% - Accent2" xfId="17417" builtinId="36" hidden="1" customBuiltin="1"/>
    <cellStyle name="60% - Accent2" xfId="16128" builtinId="36" hidden="1" customBuiltin="1"/>
    <cellStyle name="60% - Accent2" xfId="14553" builtinId="36" hidden="1" customBuiltin="1"/>
    <cellStyle name="60% - Accent2" xfId="8444" builtinId="36" hidden="1" customBuiltin="1"/>
    <cellStyle name="60% - Accent2" xfId="27080" builtinId="36" hidden="1" customBuiltin="1"/>
    <cellStyle name="60% - Accent2" xfId="16781" builtinId="36" hidden="1" customBuiltin="1"/>
    <cellStyle name="60% - Accent2" xfId="27732" builtinId="36" hidden="1" customBuiltin="1"/>
    <cellStyle name="60% - Accent2" xfId="22166" builtinId="36" hidden="1" customBuiltin="1"/>
    <cellStyle name="60% - Accent2" xfId="1276" builtinId="36" hidden="1" customBuiltin="1"/>
    <cellStyle name="60% - Accent2" xfId="7093" builtinId="36" hidden="1" customBuiltin="1"/>
    <cellStyle name="60% - Accent2" xfId="19490" builtinId="36" hidden="1" customBuiltin="1"/>
    <cellStyle name="60% - Accent2" xfId="14062" builtinId="36" hidden="1" customBuiltin="1"/>
    <cellStyle name="60% - Accent2" xfId="17551" builtinId="36" hidden="1" customBuiltin="1"/>
    <cellStyle name="60% - Accent2" xfId="24810" builtinId="36" hidden="1" customBuiltin="1"/>
    <cellStyle name="60% - Accent2" xfId="10429" builtinId="36" hidden="1" customBuiltin="1"/>
    <cellStyle name="60% - Accent2" xfId="27" builtinId="36" hidden="1" customBuiltin="1"/>
    <cellStyle name="60% - Accent2" xfId="13951" builtinId="36" hidden="1" customBuiltin="1"/>
    <cellStyle name="60% - Accent2" xfId="28339" builtinId="36" hidden="1" customBuiltin="1"/>
    <cellStyle name="60% - Accent2" xfId="22796" builtinId="36" hidden="1" customBuiltin="1"/>
    <cellStyle name="60% - Accent2" xfId="8297" builtinId="36" hidden="1" customBuiltin="1"/>
    <cellStyle name="60% - Accent2" xfId="6697" builtinId="36" hidden="1" customBuiltin="1"/>
    <cellStyle name="60% - Accent2" xfId="9119" builtinId="36" hidden="1" customBuiltin="1"/>
    <cellStyle name="60% - Accent2" xfId="24021" builtinId="36" hidden="1" customBuiltin="1"/>
    <cellStyle name="60% - Accent2" xfId="11964" builtinId="36" hidden="1" customBuiltin="1"/>
    <cellStyle name="60% - Accent2" xfId="13993" builtinId="36" hidden="1" customBuiltin="1"/>
    <cellStyle name="60% - Accent2" xfId="6902" builtinId="36" hidden="1" customBuiltin="1"/>
    <cellStyle name="60% - Accent2" xfId="10338" builtinId="36" hidden="1" customBuiltin="1"/>
    <cellStyle name="60% - Accent2" xfId="676" builtinId="36" hidden="1" customBuiltin="1"/>
    <cellStyle name="60% - Accent2" xfId="12577" builtinId="36" hidden="1" customBuiltin="1"/>
    <cellStyle name="60% - Accent2" xfId="4056" builtinId="36" hidden="1" customBuiltin="1"/>
    <cellStyle name="60% - Accent2" xfId="21367" builtinId="36" hidden="1" customBuiltin="1"/>
    <cellStyle name="60% - Accent2" xfId="16964" builtinId="36" hidden="1" customBuiltin="1"/>
    <cellStyle name="60% - Accent2" xfId="13438" builtinId="36" hidden="1" customBuiltin="1"/>
    <cellStyle name="60% - Accent2" xfId="16736" builtinId="36" hidden="1" customBuiltin="1"/>
    <cellStyle name="60% - Accent2" xfId="14581" builtinId="36" hidden="1" customBuiltin="1"/>
    <cellStyle name="60% - Accent2" xfId="19543" builtinId="36" hidden="1" customBuiltin="1"/>
    <cellStyle name="60% - Accent2" xfId="15429" builtinId="36" hidden="1" customBuiltin="1"/>
    <cellStyle name="60% - Accent2" xfId="2284" builtinId="36" hidden="1" customBuiltin="1"/>
    <cellStyle name="60% - Accent2" xfId="8530" builtinId="36" hidden="1" customBuiltin="1"/>
    <cellStyle name="60% - Accent2" xfId="9226" builtinId="36" hidden="1" customBuiltin="1"/>
    <cellStyle name="60% - Accent2" xfId="22120" builtinId="36" hidden="1" customBuiltin="1"/>
    <cellStyle name="60% - Accent2" xfId="9633" builtinId="36" hidden="1" customBuiltin="1"/>
    <cellStyle name="60% - Accent2" xfId="19120" builtinId="36" hidden="1" customBuiltin="1"/>
    <cellStyle name="60% - Accent2" xfId="363" builtinId="36" hidden="1" customBuiltin="1"/>
    <cellStyle name="60% - Accent2" xfId="27399" builtinId="36" hidden="1" customBuiltin="1"/>
    <cellStyle name="60% - Accent2" xfId="10291" builtinId="36" hidden="1" customBuiltin="1"/>
    <cellStyle name="60% - Accent2" xfId="11171" builtinId="36" hidden="1" customBuiltin="1"/>
    <cellStyle name="60% - Accent2" xfId="26258" builtinId="36" hidden="1" customBuiltin="1"/>
    <cellStyle name="60% - Accent2" xfId="5755" builtinId="36" hidden="1" customBuiltin="1"/>
    <cellStyle name="60% - Accent2" xfId="13308" builtinId="36" hidden="1" customBuiltin="1"/>
    <cellStyle name="60% - Accent2" xfId="557" builtinId="36" hidden="1" customBuiltin="1"/>
    <cellStyle name="60% - Accent2" xfId="17526" builtinId="36" hidden="1" customBuiltin="1"/>
    <cellStyle name="60% - Accent2" xfId="8141" builtinId="36" hidden="1" customBuiltin="1"/>
    <cellStyle name="60% - Accent2" xfId="20178" builtinId="36" hidden="1" customBuiltin="1"/>
    <cellStyle name="60% - Accent2" xfId="23842" builtinId="36" hidden="1" customBuiltin="1"/>
    <cellStyle name="60% - Accent2" xfId="2513" builtinId="36" hidden="1" customBuiltin="1"/>
    <cellStyle name="60% - Accent2" xfId="9073" builtinId="36" hidden="1" customBuiltin="1"/>
    <cellStyle name="60% - Accent2" xfId="4174" builtinId="36" hidden="1" customBuiltin="1"/>
    <cellStyle name="60% - Accent2" xfId="26826" builtinId="36" hidden="1" customBuiltin="1"/>
    <cellStyle name="60% - Accent2" xfId="18047" builtinId="36" hidden="1" customBuiltin="1"/>
    <cellStyle name="60% - Accent2" xfId="12932" builtinId="36" hidden="1" customBuiltin="1"/>
    <cellStyle name="60% - Accent2" xfId="16575" builtinId="36" hidden="1" customBuiltin="1"/>
    <cellStyle name="60% - Accent2" xfId="14742" builtinId="36" hidden="1" customBuiltin="1"/>
    <cellStyle name="60% - Accent2" xfId="25542" builtinId="36" hidden="1" customBuiltin="1"/>
    <cellStyle name="60% - Accent2" xfId="16269" builtinId="36" hidden="1" customBuiltin="1"/>
    <cellStyle name="60% - Accent2" xfId="18956" builtinId="36" hidden="1" customBuiltin="1"/>
    <cellStyle name="60% - Accent2" xfId="14414" builtinId="36" hidden="1" customBuiltin="1"/>
    <cellStyle name="60% - Accent2" xfId="7937" builtinId="36" hidden="1" customBuiltin="1"/>
    <cellStyle name="60% - Accent2" xfId="22470" builtinId="36" hidden="1" customBuiltin="1"/>
    <cellStyle name="60% - Accent2" xfId="2464" builtinId="36" hidden="1" customBuiltin="1"/>
    <cellStyle name="60% - Accent2" xfId="5101" builtinId="36" hidden="1" customBuiltin="1"/>
    <cellStyle name="60% - Accent2" xfId="15454" builtinId="36" hidden="1" customBuiltin="1"/>
    <cellStyle name="60% - Accent2" xfId="3364" builtinId="36" hidden="1" customBuiltin="1"/>
    <cellStyle name="60% - Accent2" xfId="26295" builtinId="36" hidden="1" customBuiltin="1"/>
    <cellStyle name="60% - Accent2" xfId="17892" builtinId="36" hidden="1" customBuiltin="1"/>
    <cellStyle name="60% - Accent2" xfId="7551" builtinId="36" hidden="1" customBuiltin="1"/>
    <cellStyle name="60% - Accent2" xfId="15404" builtinId="36" hidden="1" customBuiltin="1"/>
    <cellStyle name="60% - Accent2" xfId="26739" builtinId="36" hidden="1" customBuiltin="1"/>
    <cellStyle name="60% - Accent2" xfId="23894" builtinId="36" hidden="1" customBuiltin="1"/>
    <cellStyle name="60% - Accent2" xfId="2186" builtinId="36" hidden="1" customBuiltin="1"/>
    <cellStyle name="60% - Accent2" xfId="25201" builtinId="36" hidden="1" customBuiltin="1"/>
    <cellStyle name="60% - Accent2" xfId="17562" builtinId="36" hidden="1" customBuiltin="1"/>
    <cellStyle name="60% - Accent2" xfId="3513" builtinId="36" hidden="1" customBuiltin="1"/>
    <cellStyle name="60% - Accent2" xfId="6385" builtinId="36" hidden="1" customBuiltin="1"/>
    <cellStyle name="60% - Accent2" xfId="26601" builtinId="36" hidden="1" customBuiltin="1"/>
    <cellStyle name="60% - Accent2" xfId="8752" builtinId="36" hidden="1" customBuiltin="1"/>
    <cellStyle name="60% - Accent2" xfId="20089" builtinId="36" hidden="1" customBuiltin="1"/>
    <cellStyle name="60% - Accent2" xfId="23796" builtinId="36" hidden="1" customBuiltin="1"/>
    <cellStyle name="60% - Accent2" xfId="18005" builtinId="36" hidden="1" customBuiltin="1"/>
    <cellStyle name="60% - Accent2" xfId="18765" builtinId="36" hidden="1" customBuiltin="1"/>
    <cellStyle name="60% - Accent2" xfId="25877" builtinId="36" hidden="1" customBuiltin="1"/>
    <cellStyle name="60% - Accent2" xfId="24920" builtinId="36" hidden="1" customBuiltin="1"/>
    <cellStyle name="60% - Accent2" xfId="26591" builtinId="36" hidden="1" customBuiltin="1"/>
    <cellStyle name="60% - Accent2" xfId="19167" builtinId="36" hidden="1" customBuiltin="1"/>
    <cellStyle name="60% - Accent2" xfId="7817" builtinId="36" hidden="1" customBuiltin="1"/>
    <cellStyle name="60% - Accent2" xfId="11412" builtinId="36" hidden="1" customBuiltin="1"/>
    <cellStyle name="60% - Accent2" xfId="19048" builtinId="36" hidden="1" customBuiltin="1"/>
    <cellStyle name="60% - Accent2" xfId="8854" builtinId="36" hidden="1" customBuiltin="1"/>
    <cellStyle name="60% - Accent2" xfId="294" builtinId="36" hidden="1" customBuiltin="1"/>
    <cellStyle name="60% - Accent2" xfId="1202" builtinId="36" hidden="1" customBuiltin="1"/>
    <cellStyle name="60% - Accent2" xfId="3465" builtinId="36" hidden="1" customBuiltin="1"/>
    <cellStyle name="60% - Accent2" xfId="16032" builtinId="36" hidden="1" customBuiltin="1"/>
    <cellStyle name="60% - Accent2" xfId="16159" builtinId="36" hidden="1" customBuiltin="1"/>
    <cellStyle name="60% - Accent2" xfId="11766" builtinId="36" hidden="1" customBuiltin="1"/>
    <cellStyle name="60% - Accent2" xfId="27051" builtinId="36" hidden="1" customBuiltin="1"/>
    <cellStyle name="60% - Accent2" xfId="12742" builtinId="36" hidden="1" customBuiltin="1"/>
    <cellStyle name="60% - Accent2" xfId="23586" builtinId="36" hidden="1" customBuiltin="1"/>
    <cellStyle name="60% - Accent2" xfId="26796" builtinId="36" hidden="1" customBuiltin="1"/>
    <cellStyle name="60% - Accent2" xfId="10615" builtinId="36" hidden="1" customBuiltin="1"/>
    <cellStyle name="60% - Accent2" xfId="12422" builtinId="36" hidden="1" customBuiltin="1"/>
    <cellStyle name="60% - Accent2" xfId="14720" builtinId="36" hidden="1" customBuiltin="1"/>
    <cellStyle name="60% - Accent2" xfId="8433" builtinId="36" hidden="1" customBuiltin="1"/>
    <cellStyle name="60% - Accent2" xfId="26170" builtinId="36" hidden="1" customBuiltin="1"/>
    <cellStyle name="60% - Accent2" xfId="4881" builtinId="36" hidden="1" customBuiltin="1"/>
    <cellStyle name="60% - Accent2" xfId="25317" builtinId="36" hidden="1" customBuiltin="1"/>
    <cellStyle name="60% - Accent2" xfId="9505" builtinId="36" hidden="1" customBuiltin="1"/>
    <cellStyle name="60% - Accent2" xfId="5899" builtinId="36" hidden="1" customBuiltin="1"/>
    <cellStyle name="60% - Accent2" xfId="8212" builtinId="36" hidden="1" customBuiltin="1"/>
    <cellStyle name="60% - Accent2" xfId="24878" builtinId="36" hidden="1" customBuiltin="1"/>
    <cellStyle name="60% - Accent2" xfId="7691" builtinId="36" hidden="1" customBuiltin="1"/>
    <cellStyle name="60% - Accent2" xfId="28238" builtinId="36" hidden="1" customBuiltin="1"/>
    <cellStyle name="60% - Accent2" xfId="3769" builtinId="36" hidden="1" customBuiltin="1"/>
    <cellStyle name="60% - Accent2" xfId="13780" builtinId="36" hidden="1" customBuiltin="1"/>
    <cellStyle name="60% - Accent2" xfId="8883" builtinId="36" hidden="1" customBuiltin="1"/>
    <cellStyle name="60% - Accent2" xfId="6612" builtinId="36" hidden="1" customBuiltin="1"/>
    <cellStyle name="60% - Accent2" xfId="18316" builtinId="36" hidden="1" customBuiltin="1"/>
    <cellStyle name="60% - Accent2" xfId="3334" builtinId="36" hidden="1" customBuiltin="1"/>
    <cellStyle name="60% - Accent2" xfId="17691" builtinId="36" hidden="1" customBuiltin="1"/>
    <cellStyle name="60% - Accent2" xfId="10368" builtinId="36" hidden="1" customBuiltin="1"/>
    <cellStyle name="60% - Accent2" xfId="13605" builtinId="36" hidden="1" customBuiltin="1"/>
    <cellStyle name="60% - Accent2" xfId="19578" builtinId="36" hidden="1" customBuiltin="1"/>
    <cellStyle name="60% - Accent2" xfId="18238" builtinId="36" hidden="1" customBuiltin="1"/>
    <cellStyle name="60% - Accent2" xfId="4572" builtinId="36" hidden="1" customBuiltin="1"/>
    <cellStyle name="60% - Accent2" xfId="9856" builtinId="36" hidden="1" customBuiltin="1"/>
    <cellStyle name="60% - Accent2" xfId="12831" builtinId="36" hidden="1" customBuiltin="1"/>
    <cellStyle name="60% - Accent2" xfId="21218" builtinId="36" hidden="1" customBuiltin="1"/>
    <cellStyle name="60% - Accent2" xfId="10501" builtinId="36" hidden="1" customBuiltin="1"/>
    <cellStyle name="60% - Accent2" xfId="27982" builtinId="36" hidden="1" customBuiltin="1"/>
    <cellStyle name="60% - Accent2" xfId="12823" builtinId="36" hidden="1" customBuiltin="1"/>
    <cellStyle name="60% - Accent2" xfId="27486" builtinId="36" hidden="1" customBuiltin="1"/>
    <cellStyle name="60% - Accent2" xfId="5180" builtinId="36" hidden="1" customBuiltin="1"/>
    <cellStyle name="60% - Accent2" xfId="3571" builtinId="36" hidden="1" customBuiltin="1"/>
    <cellStyle name="60% - Accent2" xfId="2206" builtinId="36" hidden="1" customBuiltin="1"/>
    <cellStyle name="60% - Accent2" xfId="220" builtinId="36" hidden="1" customBuiltin="1"/>
    <cellStyle name="60% - Accent2" xfId="9991" builtinId="36" hidden="1" customBuiltin="1"/>
    <cellStyle name="60% - Accent2" xfId="21839" builtinId="36" hidden="1" customBuiltin="1"/>
    <cellStyle name="60% - Accent2" xfId="1965" builtinId="36" hidden="1" customBuiltin="1"/>
    <cellStyle name="60% - Accent2" xfId="20750" builtinId="36" hidden="1" customBuiltin="1"/>
    <cellStyle name="60% - Accent2" xfId="25747" builtinId="36" hidden="1" customBuiltin="1"/>
    <cellStyle name="60% - Accent2" xfId="6061" builtinId="36" hidden="1" customBuiltin="1"/>
    <cellStyle name="60% - Accent2" xfId="10400" builtinId="36" hidden="1" customBuiltin="1"/>
    <cellStyle name="60% - Accent2" xfId="14776" builtinId="36" hidden="1" customBuiltin="1"/>
    <cellStyle name="60% - Accent2" xfId="9822" builtinId="36" hidden="1" customBuiltin="1"/>
    <cellStyle name="60% - Accent2" xfId="1815" builtinId="36" hidden="1" customBuiltin="1"/>
    <cellStyle name="60% - Accent2" xfId="14976" builtinId="36" hidden="1" customBuiltin="1"/>
    <cellStyle name="60% - Accent2" xfId="16374" builtinId="36" hidden="1" customBuiltin="1"/>
    <cellStyle name="60% - Accent2" xfId="8215" builtinId="36" hidden="1" customBuiltin="1"/>
    <cellStyle name="60% - Accent2" xfId="24433" builtinId="36" hidden="1" customBuiltin="1"/>
    <cellStyle name="60% - Accent2" xfId="3914" builtinId="36" hidden="1" customBuiltin="1"/>
    <cellStyle name="60% - Accent2" xfId="26694" builtinId="36" hidden="1" customBuiltin="1"/>
    <cellStyle name="60% - Accent2" xfId="3528" builtinId="36" hidden="1" customBuiltin="1"/>
    <cellStyle name="60% - Accent2" xfId="18525" builtinId="36" hidden="1" customBuiltin="1"/>
    <cellStyle name="60% - Accent2" xfId="27826" builtinId="36" hidden="1" customBuiltin="1"/>
    <cellStyle name="60% - Accent2" xfId="26985" builtinId="36" hidden="1" customBuiltin="1"/>
    <cellStyle name="60% - Accent2" xfId="24305" builtinId="36" hidden="1" customBuiltin="1"/>
    <cellStyle name="60% - Accent2" xfId="9241" builtinId="36" hidden="1" customBuiltin="1"/>
    <cellStyle name="60% - Accent2" xfId="12538" builtinId="36" hidden="1" customBuiltin="1"/>
    <cellStyle name="60% - Accent2" xfId="21498" builtinId="36" hidden="1" customBuiltin="1"/>
    <cellStyle name="60% - Accent2" xfId="7473" builtinId="36" hidden="1" customBuiltin="1"/>
    <cellStyle name="60% - Accent2" xfId="2686" builtinId="36" hidden="1" customBuiltin="1"/>
    <cellStyle name="60% - Accent2" xfId="14733" builtinId="36" hidden="1" customBuiltin="1"/>
    <cellStyle name="60% - Accent2" xfId="10129" builtinId="36" hidden="1" customBuiltin="1"/>
    <cellStyle name="60% - Accent2" xfId="25638" builtinId="36" hidden="1" customBuiltin="1"/>
    <cellStyle name="60% - Accent2" xfId="916" builtinId="36" hidden="1" customBuiltin="1"/>
    <cellStyle name="60% - Accent2" xfId="10628" builtinId="36" hidden="1" customBuiltin="1"/>
    <cellStyle name="60% - Accent2" xfId="18124" builtinId="36" hidden="1" customBuiltin="1"/>
    <cellStyle name="60% - Accent2" xfId="25810" builtinId="36" hidden="1" customBuiltin="1"/>
    <cellStyle name="60% - Accent2" xfId="4338" builtinId="36" hidden="1" customBuiltin="1"/>
    <cellStyle name="60% - Accent2" xfId="2397" builtinId="36" hidden="1" customBuiltin="1"/>
    <cellStyle name="60% - Accent2" xfId="9454" builtinId="36" hidden="1" customBuiltin="1"/>
    <cellStyle name="60% - Accent2" xfId="7756" builtinId="36" hidden="1" customBuiltin="1"/>
    <cellStyle name="60% - Accent2" xfId="1078" builtinId="36" hidden="1" customBuiltin="1"/>
    <cellStyle name="60% - Accent2" xfId="485" builtinId="36" hidden="1" customBuiltin="1"/>
    <cellStyle name="60% - Accent2" xfId="22986" builtinId="36" hidden="1" customBuiltin="1"/>
    <cellStyle name="60% - Accent2" xfId="18890" builtinId="36" hidden="1" customBuiltin="1"/>
    <cellStyle name="60% - Accent2" xfId="19143" builtinId="36" hidden="1" customBuiltin="1"/>
    <cellStyle name="60% - Accent2" xfId="3398" builtinId="36" hidden="1" customBuiltin="1"/>
    <cellStyle name="60% - Accent2" xfId="15485" builtinId="36" hidden="1" customBuiltin="1"/>
    <cellStyle name="60% - Accent2" xfId="21344" builtinId="36" hidden="1" customBuiltin="1"/>
    <cellStyle name="60% - Accent2" xfId="6116" builtinId="36" hidden="1" customBuiltin="1"/>
    <cellStyle name="60% - Accent2" xfId="11356" builtinId="36" hidden="1" customBuiltin="1"/>
    <cellStyle name="60% - Accent2" xfId="24768" builtinId="36" hidden="1" customBuiltin="1"/>
    <cellStyle name="60% - Accent2" xfId="7861" builtinId="36" hidden="1" customBuiltin="1"/>
    <cellStyle name="60% - Accent2" xfId="2724" builtinId="36" hidden="1" customBuiltin="1"/>
    <cellStyle name="60% - Accent2" xfId="7734" builtinId="36" hidden="1" customBuiltin="1"/>
    <cellStyle name="60% - Accent2" xfId="8980" builtinId="36" hidden="1" customBuiltin="1"/>
    <cellStyle name="60% - Accent2" xfId="5947" builtinId="36" hidden="1" customBuiltin="1"/>
    <cellStyle name="60% - Accent2" xfId="19956" builtinId="36" hidden="1" customBuiltin="1"/>
    <cellStyle name="60% - Accent2" xfId="17109" builtinId="36" hidden="1" customBuiltin="1"/>
    <cellStyle name="60% - Accent2" xfId="6263" builtinId="36" hidden="1" customBuiltin="1"/>
    <cellStyle name="60% - Accent2" xfId="748" builtinId="36" hidden="1" customBuiltin="1"/>
    <cellStyle name="60% - Accent2" xfId="9170" builtinId="36" hidden="1" customBuiltin="1"/>
    <cellStyle name="60% - Accent2" xfId="13565" builtinId="36" hidden="1" customBuiltin="1"/>
    <cellStyle name="60% - Accent2" xfId="20632" builtinId="36" hidden="1" customBuiltin="1"/>
    <cellStyle name="60% - Accent2" xfId="21294" builtinId="36" hidden="1" customBuiltin="1"/>
    <cellStyle name="60% - Accent2" xfId="20879" builtinId="36" hidden="1" customBuiltin="1"/>
    <cellStyle name="60% - Accent2" xfId="12939" builtinId="36" hidden="1" customBuiltin="1"/>
    <cellStyle name="60% - Accent2" xfId="19733" builtinId="36" hidden="1" customBuiltin="1"/>
    <cellStyle name="60% - Accent2" xfId="20533" builtinId="36" hidden="1" customBuiltin="1"/>
    <cellStyle name="60% - Accent2" xfId="22280" builtinId="36" hidden="1" customBuiltin="1"/>
    <cellStyle name="60% - Accent2" xfId="13375" builtinId="36" hidden="1" customBuiltin="1"/>
    <cellStyle name="60% - Accent2" xfId="27539" builtinId="36" hidden="1" customBuiltin="1"/>
    <cellStyle name="60% - Accent2" xfId="3948" builtinId="36" hidden="1" customBuiltin="1"/>
    <cellStyle name="60% - Accent2" xfId="12360" builtinId="36" hidden="1" customBuiltin="1"/>
    <cellStyle name="60% - Accent2" xfId="13034" builtinId="36" hidden="1" customBuiltin="1"/>
    <cellStyle name="60% - Accent2" xfId="18811" builtinId="36" hidden="1" customBuiltin="1"/>
    <cellStyle name="60% - Accent2" xfId="27182" builtinId="36" hidden="1" customBuiltin="1"/>
    <cellStyle name="60% - Accent2" xfId="23520" builtinId="36" hidden="1" customBuiltin="1"/>
    <cellStyle name="60% - Accent2" xfId="20738" builtinId="36" hidden="1" customBuiltin="1"/>
    <cellStyle name="60% - Accent2" xfId="17317" builtinId="36" hidden="1" customBuiltin="1"/>
    <cellStyle name="60% - Accent2" xfId="7540" builtinId="36" hidden="1" customBuiltin="1"/>
    <cellStyle name="60% - Accent2" xfId="12719" builtinId="36" hidden="1" customBuiltin="1"/>
    <cellStyle name="60% - Accent2" xfId="17846" builtinId="36" hidden="1" customBuiltin="1"/>
    <cellStyle name="60% - Accent2" xfId="16305" builtinId="36" hidden="1" customBuiltin="1"/>
    <cellStyle name="60% - Accent2" xfId="23944" builtinId="36" hidden="1" customBuiltin="1"/>
    <cellStyle name="60% - Accent2" xfId="25383" builtinId="36" hidden="1" customBuiltin="1"/>
    <cellStyle name="60% - Accent2" xfId="25229" builtinId="36" hidden="1" customBuiltin="1"/>
    <cellStyle name="60% - Accent2" xfId="28068" builtinId="36" hidden="1" customBuiltin="1"/>
    <cellStyle name="60% - Accent2" xfId="5795" builtinId="36" hidden="1" customBuiltin="1"/>
    <cellStyle name="60% - Accent2" xfId="16258" builtinId="36" hidden="1" customBuiltin="1"/>
    <cellStyle name="60% - Accent2" xfId="20134" builtinId="36" hidden="1" customBuiltin="1"/>
    <cellStyle name="60% - Accent2" xfId="14814" builtinId="36" hidden="1" customBuiltin="1"/>
    <cellStyle name="60% - Accent2" xfId="28040" builtinId="36" hidden="1" customBuiltin="1"/>
    <cellStyle name="60% - Accent2" xfId="20830" builtinId="36" hidden="1" customBuiltin="1"/>
    <cellStyle name="60% - Accent2" xfId="19391" builtinId="36" hidden="1" customBuiltin="1"/>
    <cellStyle name="60% - Accent2" xfId="18911" builtinId="36" hidden="1" customBuiltin="1"/>
    <cellStyle name="60% - Accent2" xfId="16098" builtinId="36" hidden="1" customBuiltin="1"/>
    <cellStyle name="60% - Accent2" xfId="21507" builtinId="36" hidden="1" customBuiltin="1"/>
    <cellStyle name="60% - Accent2" xfId="14272" builtinId="36" hidden="1" customBuiltin="1"/>
    <cellStyle name="60% - Accent2" xfId="15910" builtinId="36" hidden="1" customBuiltin="1"/>
    <cellStyle name="60% - Accent2" xfId="27247" builtinId="36" hidden="1" customBuiltin="1"/>
    <cellStyle name="60% - Accent2" xfId="25245" builtinId="36" hidden="1" customBuiltin="1"/>
    <cellStyle name="60% - Accent2" xfId="16394" builtinId="36" hidden="1" customBuiltin="1"/>
    <cellStyle name="60% - Accent2" xfId="6824" builtinId="36" hidden="1" customBuiltin="1"/>
    <cellStyle name="60% - Accent2" xfId="26868" builtinId="36" hidden="1" customBuiltin="1"/>
    <cellStyle name="60% - Accent2" xfId="16508" builtinId="36" hidden="1" customBuiltin="1"/>
    <cellStyle name="60% - Accent2" xfId="17080" builtinId="36" hidden="1" customBuiltin="1"/>
    <cellStyle name="60% - Accent2" xfId="11992" builtinId="36" hidden="1" customBuiltin="1"/>
    <cellStyle name="60% - Accent2" xfId="15681" builtinId="36" hidden="1" customBuiltin="1"/>
    <cellStyle name="60% - Accent2" xfId="451" builtinId="36" hidden="1" customBuiltin="1"/>
    <cellStyle name="60% - Accent2" xfId="25712" builtinId="36" hidden="1" customBuiltin="1"/>
    <cellStyle name="60% - Accent2" xfId="6408" builtinId="36" hidden="1" customBuiltin="1"/>
    <cellStyle name="60% - Accent2" xfId="18705" builtinId="36" hidden="1" customBuiltin="1"/>
    <cellStyle name="60% - Accent2" xfId="23053" builtinId="36" hidden="1" customBuiltin="1"/>
    <cellStyle name="60% - Accent2" xfId="17350" builtinId="36" hidden="1" customBuiltin="1"/>
    <cellStyle name="60% - Accent2" xfId="17364" builtinId="36" hidden="1" customBuiltin="1"/>
    <cellStyle name="60% - Accent2" xfId="22004" builtinId="36" hidden="1" customBuiltin="1"/>
    <cellStyle name="60% - Accent2" xfId="28147" builtinId="36" hidden="1" customBuiltin="1"/>
    <cellStyle name="60% - Accent2" xfId="21739" builtinId="36" hidden="1" customBuiltin="1"/>
    <cellStyle name="60% - Accent2" xfId="7640" builtinId="36" hidden="1" customBuiltin="1"/>
    <cellStyle name="60% - Accent2" xfId="27602" builtinId="36" hidden="1" customBuiltin="1"/>
    <cellStyle name="60% - Accent2" xfId="14291" builtinId="36" hidden="1" customBuiltin="1"/>
    <cellStyle name="60% - Accent2" xfId="23567" builtinId="36" hidden="1" customBuiltin="1"/>
    <cellStyle name="60% - Accent2" xfId="14211" builtinId="36" hidden="1" customBuiltin="1"/>
    <cellStyle name="60% - Accent2" xfId="16694" builtinId="36" hidden="1" customBuiltin="1"/>
    <cellStyle name="60% - Accent2" xfId="1131" builtinId="36" hidden="1" customBuiltin="1"/>
    <cellStyle name="60% - Accent2" xfId="21898" builtinId="36" hidden="1" customBuiltin="1"/>
    <cellStyle name="60% - Accent2" xfId="22331" builtinId="36" hidden="1" customBuiltin="1"/>
    <cellStyle name="60% - Accent2" xfId="21606" builtinId="36" hidden="1" customBuiltin="1"/>
    <cellStyle name="60% - Accent2" xfId="27226" builtinId="36" hidden="1" customBuiltin="1"/>
    <cellStyle name="60% - Accent2" xfId="12253" builtinId="36" hidden="1" customBuiltin="1"/>
    <cellStyle name="60% - Accent2" xfId="23408" builtinId="36" hidden="1" customBuiltin="1"/>
    <cellStyle name="60% - Accent2" xfId="25413" builtinId="36" hidden="1" customBuiltin="1"/>
    <cellStyle name="60% - Accent2" xfId="20316" builtinId="36" hidden="1" customBuiltin="1"/>
    <cellStyle name="60% - Accent2" xfId="11691" builtinId="36" hidden="1" customBuiltin="1"/>
    <cellStyle name="60% - Accent2" xfId="26840" builtinId="36" hidden="1" customBuiltin="1"/>
    <cellStyle name="60% - Accent2" xfId="9044" builtinId="36" hidden="1" customBuiltin="1"/>
    <cellStyle name="60% - Accent2" xfId="25518" builtinId="36" hidden="1" customBuiltin="1"/>
    <cellStyle name="60% - Accent2" xfId="15705" builtinId="36" hidden="1" customBuiltin="1"/>
    <cellStyle name="60% - Accent2" xfId="26404" builtinId="36" hidden="1" customBuiltin="1"/>
    <cellStyle name="60% - Accent2" xfId="16872" builtinId="36" hidden="1" customBuiltin="1"/>
    <cellStyle name="60% - Accent2" xfId="8941" builtinId="36" hidden="1" customBuiltin="1"/>
    <cellStyle name="60% - Accent2" xfId="1473" builtinId="36" hidden="1" customBuiltin="1"/>
    <cellStyle name="60% - Accent2" xfId="3026" builtinId="36" hidden="1" customBuiltin="1"/>
    <cellStyle name="60% - Accent2" xfId="14310" builtinId="36" hidden="1" customBuiltin="1"/>
    <cellStyle name="60% - Accent2" xfId="22211" builtinId="36" hidden="1" customBuiltin="1"/>
    <cellStyle name="60% - Accent2" xfId="20666" builtinId="36" hidden="1" customBuiltin="1"/>
    <cellStyle name="60% - Accent2" xfId="13136" builtinId="36" hidden="1" customBuiltin="1"/>
    <cellStyle name="60% - Accent2" xfId="8230" builtinId="36" hidden="1" customBuiltin="1"/>
    <cellStyle name="60% - Accent2" xfId="18838" builtinId="36" hidden="1" customBuiltin="1"/>
    <cellStyle name="60% - Accent2" xfId="4364" builtinId="36" hidden="1" customBuiltin="1"/>
    <cellStyle name="60% - Accent2" xfId="18272" builtinId="36" hidden="1" customBuiltin="1"/>
    <cellStyle name="60% - Accent2" xfId="16530" builtinId="36" hidden="1" customBuiltin="1"/>
    <cellStyle name="60% - Accent2" xfId="24528" builtinId="36" hidden="1" customBuiltin="1"/>
    <cellStyle name="60% - Accent2" xfId="4139" builtinId="36" hidden="1" customBuiltin="1"/>
    <cellStyle name="60% - Accent2" xfId="6564" builtinId="36" hidden="1" customBuiltin="1"/>
    <cellStyle name="60% - Accent2" xfId="20277" builtinId="36" hidden="1" customBuiltin="1"/>
    <cellStyle name="60% - Accent2" xfId="14136" builtinId="36" hidden="1" customBuiltin="1"/>
    <cellStyle name="60% - Accent2" xfId="7903" builtinId="36" hidden="1" customBuiltin="1"/>
    <cellStyle name="60% - Accent2" xfId="22026" builtinId="36" hidden="1" customBuiltin="1"/>
    <cellStyle name="60% - Accent2" xfId="17915" builtinId="36" hidden="1" customBuiltin="1"/>
    <cellStyle name="60% - Accent2" xfId="10195" builtinId="36" hidden="1" customBuiltin="1"/>
    <cellStyle name="60% - Accent2" xfId="2309" builtinId="36" hidden="1" customBuiltin="1"/>
    <cellStyle name="60% - Accent2" xfId="16107" builtinId="36" hidden="1" customBuiltin="1"/>
    <cellStyle name="60% - Accent2" xfId="6806" builtinId="36" hidden="1" customBuiltin="1"/>
    <cellStyle name="60% - Accent2" xfId="21541" builtinId="36" hidden="1" customBuiltin="1"/>
    <cellStyle name="60% - Accent2" xfId="15198" builtinId="36" hidden="1" customBuiltin="1"/>
    <cellStyle name="60% - Accent2" xfId="17170" builtinId="36" hidden="1" customBuiltin="1"/>
    <cellStyle name="60% - Accent2" xfId="6581" builtinId="36" hidden="1" customBuiltin="1"/>
    <cellStyle name="60% - Accent2" xfId="5768" builtinId="36" hidden="1" customBuiltin="1"/>
    <cellStyle name="60% - Accent2" xfId="14484" builtinId="36" hidden="1" customBuiltin="1"/>
    <cellStyle name="60% - Accent2" xfId="591" builtinId="36" hidden="1" customBuiltin="1"/>
    <cellStyle name="60% - Accent2" xfId="1729" builtinId="36" hidden="1" customBuiltin="1"/>
    <cellStyle name="60% - Accent2" xfId="23363" builtinId="36" hidden="1" customBuiltin="1"/>
    <cellStyle name="60% - Accent2" xfId="10014" builtinId="36" hidden="1" customBuiltin="1"/>
    <cellStyle name="60% - Accent2" xfId="26230" builtinId="36" hidden="1" customBuiltin="1"/>
    <cellStyle name="60% - Accent2" xfId="17099" builtinId="36" hidden="1" customBuiltin="1"/>
    <cellStyle name="60% - Accent2" xfId="2361" builtinId="36" hidden="1" customBuiltin="1"/>
    <cellStyle name="60% - Accent2" xfId="22441" builtinId="36" hidden="1" customBuiltin="1"/>
    <cellStyle name="60% - Accent2" xfId="26673" builtinId="36" hidden="1" customBuiltin="1"/>
    <cellStyle name="60% - Accent2" xfId="27774" builtinId="36" hidden="1" customBuiltin="1"/>
    <cellStyle name="60% - Accent2" xfId="5089" builtinId="36" hidden="1" customBuiltin="1"/>
    <cellStyle name="60% - Accent2" xfId="23320" builtinId="36" hidden="1" customBuiltin="1"/>
    <cellStyle name="60% - Accent2" xfId="21248" builtinId="36" hidden="1" customBuiltin="1"/>
    <cellStyle name="60% - Accent2" xfId="9336" builtinId="36" hidden="1" customBuiltin="1"/>
    <cellStyle name="60% - Accent2" xfId="25565" builtinId="36" hidden="1" customBuiltin="1"/>
    <cellStyle name="60% - Accent2" xfId="25472" builtinId="36" hidden="1" customBuiltin="1"/>
    <cellStyle name="60% - Accent2" xfId="19293" builtinId="36" hidden="1" customBuiltin="1"/>
    <cellStyle name="60% - Accent2" xfId="2214" builtinId="36" hidden="1" customBuiltin="1"/>
    <cellStyle name="60% - Accent2" xfId="4806" builtinId="36" hidden="1" customBuiltin="1"/>
    <cellStyle name="60% - Accent2" xfId="18736" builtinId="36" hidden="1" customBuiltin="1"/>
    <cellStyle name="60% - Accent2" xfId="24479" builtinId="36" hidden="1" customBuiltin="1"/>
    <cellStyle name="60% - Accent2" xfId="28276" builtinId="36" hidden="1" customBuiltin="1"/>
    <cellStyle name="60% - Accent2" xfId="27267" builtinId="36" hidden="1" customBuiltin="1"/>
    <cellStyle name="60% - Accent2" xfId="18987" builtinId="36" hidden="1" customBuiltin="1"/>
    <cellStyle name="60% - Accent2" xfId="28167" builtinId="36" hidden="1" customBuiltin="1"/>
    <cellStyle name="60% - Accent2" xfId="22867" builtinId="36" hidden="1" customBuiltin="1"/>
    <cellStyle name="60% - Accent2" xfId="21731" builtinId="36" hidden="1" customBuiltin="1"/>
    <cellStyle name="60% - Accent2" xfId="25293" builtinId="36" hidden="1" customBuiltin="1"/>
    <cellStyle name="60% - Accent2" xfId="26140" builtinId="36" hidden="1" customBuiltin="1"/>
    <cellStyle name="60% - Accent2" xfId="3721" builtinId="36" hidden="1" customBuiltin="1"/>
    <cellStyle name="60% - Accent2" xfId="186" builtinId="36" hidden="1" customBuiltin="1"/>
    <cellStyle name="60% - Accent2" xfId="1956" builtinId="36" hidden="1" customBuiltin="1"/>
    <cellStyle name="60% - Accent2" xfId="10221" builtinId="36" hidden="1" customBuiltin="1"/>
    <cellStyle name="60% - Accent2" xfId="21812" builtinId="36" hidden="1" customBuiltin="1"/>
    <cellStyle name="60% - Accent2" xfId="9623" builtinId="36" hidden="1" customBuiltin="1"/>
    <cellStyle name="60% - Accent2" xfId="6869" builtinId="36" hidden="1" customBuiltin="1"/>
    <cellStyle name="60% - Accent2" xfId="26273" builtinId="36" hidden="1" customBuiltin="1"/>
    <cellStyle name="60% - Accent2" xfId="22941" builtinId="36" hidden="1" customBuiltin="1"/>
    <cellStyle name="60% - Accent2" xfId="15996" builtinId="36" hidden="1" customBuiltin="1"/>
    <cellStyle name="60% - Accent2" xfId="21043" builtinId="36" hidden="1" customBuiltin="1"/>
    <cellStyle name="60% - Accent2" xfId="27581" builtinId="36" hidden="1" customBuiltin="1"/>
    <cellStyle name="60% - Accent2" xfId="4789" builtinId="36" hidden="1" customBuiltin="1"/>
    <cellStyle name="60% - Accent2" xfId="2621" builtinId="36" hidden="1" customBuiltin="1"/>
    <cellStyle name="60% - Accent2" xfId="21562" builtinId="36" hidden="1" customBuiltin="1"/>
    <cellStyle name="60% - Accent2" xfId="8772" builtinId="36" hidden="1" customBuiltin="1"/>
    <cellStyle name="60% - Accent2" xfId="17393" builtinId="36" hidden="1" customBuiltin="1"/>
    <cellStyle name="60% - Accent2" xfId="16438" builtinId="36" hidden="1" customBuiltin="1"/>
    <cellStyle name="60% - Accent2" xfId="5170" builtinId="36" hidden="1" customBuiltin="1"/>
    <cellStyle name="60% - Accent2" xfId="5724" builtinId="36" hidden="1" customBuiltin="1"/>
    <cellStyle name="60% - Accent2" xfId="26516" builtinId="36" hidden="1" customBuiltin="1"/>
    <cellStyle name="60% - Accent2" xfId="881" builtinId="36" hidden="1" customBuiltin="1"/>
    <cellStyle name="60% - Accent2" xfId="18073" builtinId="36" hidden="1" customBuiltin="1"/>
    <cellStyle name="60% - Accent2" xfId="6290" builtinId="36" hidden="1" customBuiltin="1"/>
    <cellStyle name="60% - Accent2" xfId="17470" builtinId="36" hidden="1" customBuiltin="1"/>
    <cellStyle name="60% - Accent2" xfId="19256" builtinId="36" hidden="1" customBuiltin="1"/>
    <cellStyle name="60% - Accent2" xfId="27919" builtinId="36" hidden="1" customBuiltin="1"/>
    <cellStyle name="60% - Accent2" xfId="11247" builtinId="36" hidden="1" customBuiltin="1"/>
    <cellStyle name="60% - Accent2" xfId="22599" builtinId="36" hidden="1" customBuiltin="1"/>
    <cellStyle name="60% - Accent2" xfId="3047" builtinId="36" hidden="1" customBuiltin="1"/>
    <cellStyle name="60% - Accent2" xfId="3177" builtinId="36" hidden="1" customBuiltin="1"/>
    <cellStyle name="60% - Accent2" xfId="2352" builtinId="36" hidden="1" customBuiltin="1"/>
    <cellStyle name="60% - Accent2" xfId="10923" builtinId="36" hidden="1" customBuiltin="1"/>
    <cellStyle name="60% - Accent2" xfId="11203" builtinId="36" hidden="1" customBuiltin="1"/>
    <cellStyle name="60% - Accent2" xfId="1420" builtinId="36" hidden="1" customBuiltin="1"/>
    <cellStyle name="60% - Accent2" xfId="10269" builtinId="36" hidden="1" customBuiltin="1"/>
    <cellStyle name="60% - Accent2" xfId="22644" builtinId="36" hidden="1" customBuiltin="1"/>
    <cellStyle name="60% - Accent2" xfId="17976" builtinId="36" hidden="1" customBuiltin="1"/>
    <cellStyle name="60% - Accent2" xfId="24373" builtinId="36" hidden="1" customBuiltin="1"/>
    <cellStyle name="60% - Accent2" xfId="2040" builtinId="36" hidden="1" customBuiltin="1"/>
    <cellStyle name="60% - Accent2" xfId="17739" builtinId="36" hidden="1" customBuiltin="1"/>
    <cellStyle name="60% - Accent2" xfId="19346" builtinId="36" hidden="1" customBuiltin="1"/>
    <cellStyle name="60% - Accent2" xfId="14353" builtinId="36" hidden="1" customBuiltin="1"/>
    <cellStyle name="60% - Accent2" xfId="18625" builtinId="36" hidden="1" customBuiltin="1"/>
    <cellStyle name="60% - Accent2" xfId="26629" builtinId="36" hidden="1" customBuiltin="1"/>
    <cellStyle name="60% - Accent2" xfId="13383" builtinId="36" hidden="1" customBuiltin="1"/>
    <cellStyle name="60% - Accent2" xfId="19920" builtinId="36" hidden="1" customBuiltin="1"/>
    <cellStyle name="60% - Accent2" xfId="24253" builtinId="36" hidden="1" customBuiltin="1"/>
    <cellStyle name="60% - Accent2" xfId="15522" builtinId="36" hidden="1" customBuiltin="1"/>
    <cellStyle name="60% - Accent2" xfId="12444" builtinId="36" hidden="1" customBuiltin="1"/>
    <cellStyle name="60% - Accent2" xfId="1947" builtinId="36" hidden="1" customBuiltin="1"/>
    <cellStyle name="60% - Accent2" xfId="4284" builtinId="36" hidden="1" customBuiltin="1"/>
    <cellStyle name="60% - Accent2" xfId="8014" builtinId="36" hidden="1" customBuiltin="1"/>
    <cellStyle name="60% - Accent2" xfId="17090" builtinId="36" hidden="1" customBuiltin="1"/>
    <cellStyle name="60% - Accent2" xfId="4457" builtinId="36" hidden="1" customBuiltin="1"/>
    <cellStyle name="60% - Accent2" xfId="22509" builtinId="36" hidden="1" customBuiltin="1"/>
    <cellStyle name="60% - Accent2" xfId="4362" builtinId="36" hidden="1" customBuiltin="1"/>
    <cellStyle name="60% - Accent2" xfId="16422" builtinId="36" hidden="1" customBuiltin="1"/>
    <cellStyle name="60% - Accent2" xfId="1451" builtinId="36" hidden="1" customBuiltin="1"/>
    <cellStyle name="60% - Accent2" xfId="7000" builtinId="36" hidden="1" customBuiltin="1"/>
    <cellStyle name="60% - Accent2" xfId="24745" builtinId="36" hidden="1" customBuiltin="1"/>
    <cellStyle name="60% - Accent2" xfId="1984" builtinId="36" hidden="1" customBuiltin="1"/>
    <cellStyle name="60% - Accent2" xfId="5685" builtinId="36" hidden="1" customBuiltin="1"/>
    <cellStyle name="60% - Accent2" xfId="8782" builtinId="36" hidden="1" customBuiltin="1"/>
    <cellStyle name="60% - Accent2" xfId="22144" builtinId="36" hidden="1" customBuiltin="1"/>
    <cellStyle name="60% - Accent2" xfId="19217" builtinId="36" hidden="1" customBuiltin="1"/>
    <cellStyle name="60% - Accent2" xfId="13837" builtinId="36" hidden="1" customBuiltin="1"/>
    <cellStyle name="60% - Accent2" xfId="18573" builtinId="36" hidden="1" customBuiltin="1"/>
    <cellStyle name="60% - Accent2" xfId="19679" builtinId="36" hidden="1" customBuiltin="1"/>
    <cellStyle name="60% - Accent2" xfId="16460" builtinId="36" hidden="1" customBuiltin="1"/>
    <cellStyle name="60% - Accent2" xfId="7572" builtinId="36" hidden="1" customBuiltin="1"/>
    <cellStyle name="60% - Accent2" xfId="26033" builtinId="36" hidden="1" customBuiltin="1"/>
    <cellStyle name="60% - Accent2" xfId="7546" builtinId="36" hidden="1" customBuiltin="1"/>
    <cellStyle name="60% - Accent2" xfId="27646" builtinId="36" hidden="1" customBuiltin="1"/>
    <cellStyle name="60% - Accent2" xfId="16901" builtinId="36" hidden="1" customBuiltin="1"/>
    <cellStyle name="60% - Accent2" xfId="22932" builtinId="36" hidden="1" customBuiltin="1"/>
    <cellStyle name="60% - Accent2" xfId="2810" builtinId="36" hidden="1" customBuiltin="1"/>
    <cellStyle name="60% - Accent2" xfId="4997" builtinId="36" hidden="1" customBuiltin="1"/>
    <cellStyle name="60% - Accent2" xfId="20999" builtinId="36" hidden="1" customBuiltin="1"/>
    <cellStyle name="60% - Accent2" xfId="25112" builtinId="36" hidden="1" customBuiltin="1"/>
    <cellStyle name="60% - Accent2" xfId="2426" builtinId="36" hidden="1" customBuiltin="1"/>
    <cellStyle name="60% - Accent2" xfId="14704" builtinId="36" hidden="1" customBuiltin="1"/>
    <cellStyle name="60% - Accent2" xfId="4303" builtinId="36" hidden="1" customBuiltin="1"/>
    <cellStyle name="60% - Accent2" xfId="7815" builtinId="36" hidden="1" customBuiltin="1"/>
    <cellStyle name="60% - Accent2" xfId="5506" builtinId="36" hidden="1" customBuiltin="1"/>
    <cellStyle name="60% - Accent2" xfId="27910" builtinId="36" hidden="1" customBuiltin="1"/>
    <cellStyle name="60% - Accent2" xfId="15105" builtinId="36" hidden="1" customBuiltin="1"/>
    <cellStyle name="60% - Accent2" xfId="18293" builtinId="36" hidden="1" customBuiltin="1"/>
    <cellStyle name="60% - Accent2" xfId="23656" builtinId="36" hidden="1" customBuiltin="1"/>
    <cellStyle name="60% - Accent2" xfId="10090" builtinId="36" hidden="1" customBuiltin="1"/>
    <cellStyle name="60% - Accent2" xfId="19614" builtinId="36" hidden="1" customBuiltin="1"/>
    <cellStyle name="60% - Accent2" xfId="3147" builtinId="36" hidden="1" customBuiltin="1"/>
    <cellStyle name="60% - Accent2" xfId="23731" builtinId="36" hidden="1" customBuiltin="1"/>
    <cellStyle name="60% - Accent2" xfId="23085" builtinId="36" hidden="1" customBuiltin="1"/>
    <cellStyle name="60% - Accent2" xfId="21935" builtinId="36" hidden="1" customBuiltin="1"/>
    <cellStyle name="60% - Accent2" xfId="7439" builtinId="36" hidden="1" customBuiltin="1"/>
    <cellStyle name="60% - Accent2" xfId="18428" builtinId="36" hidden="1" customBuiltin="1"/>
    <cellStyle name="60% - Accent2" xfId="20155" builtinId="36" hidden="1" customBuiltin="1"/>
    <cellStyle name="60% - Accent2" xfId="26208" builtinId="36" hidden="1" customBuiltin="1"/>
    <cellStyle name="60% - Accent2" xfId="26610" builtinId="36" hidden="1" customBuiltin="1"/>
    <cellStyle name="60% - Accent2" xfId="8706" builtinId="36" hidden="1" customBuiltin="1"/>
    <cellStyle name="60% - Accent2" xfId="20948" builtinId="36" hidden="1" customBuiltin="1"/>
    <cellStyle name="60% - Accent2" xfId="13969" builtinId="36" hidden="1" customBuiltin="1"/>
    <cellStyle name="60% - Accent2" xfId="27795" builtinId="36" hidden="1" customBuiltin="1"/>
    <cellStyle name="60% - Accent2" xfId="19466" builtinId="36" hidden="1" customBuiltin="1"/>
    <cellStyle name="60% - Accent2" xfId="15074" builtinId="36" hidden="1" customBuiltin="1"/>
    <cellStyle name="60% - Accent2" xfId="11906" builtinId="36" hidden="1" customBuiltin="1"/>
    <cellStyle name="60% - Accent2" xfId="9101" builtinId="36" hidden="1" customBuiltin="1"/>
    <cellStyle name="60% - Accent2" xfId="13060" builtinId="36" hidden="1" customBuiltin="1"/>
    <cellStyle name="60% - Accent2" xfId="23243" builtinId="36" hidden="1" customBuiltin="1"/>
    <cellStyle name="60% - Accent2" xfId="3271" builtinId="36" hidden="1" customBuiltin="1"/>
    <cellStyle name="60% - Accent2" xfId="25997" builtinId="36" hidden="1" customBuiltin="1"/>
    <cellStyle name="60% - Accent2" xfId="27015" builtinId="36" hidden="1" customBuiltin="1"/>
    <cellStyle name="60% - Accent2" xfId="4675" builtinId="36" hidden="1" customBuiltin="1"/>
    <cellStyle name="60% - Accent2" xfId="934" builtinId="36" hidden="1" customBuiltin="1"/>
    <cellStyle name="60% - Accent2" xfId="9328" builtinId="36" hidden="1" customBuiltin="1"/>
    <cellStyle name="60% - Accent2" xfId="13531" builtinId="36" hidden="1" customBuiltin="1"/>
    <cellStyle name="60% - Accent2" xfId="20221" builtinId="36" hidden="1" customBuiltin="1"/>
    <cellStyle name="60% - Accent2" xfId="5480" builtinId="36" hidden="1" customBuiltin="1"/>
    <cellStyle name="60% - Accent2" xfId="5558" builtinId="36" hidden="1" customBuiltin="1"/>
    <cellStyle name="60% - Accent2" xfId="27528" builtinId="36" hidden="1" customBuiltin="1"/>
    <cellStyle name="60% - Accent2" xfId="17662" builtinId="36" hidden="1" customBuiltin="1"/>
    <cellStyle name="60% - Accent2" xfId="9836" builtinId="36" hidden="1" customBuiltin="1"/>
    <cellStyle name="60% - Accent2" xfId="6771" builtinId="36" hidden="1" customBuiltin="1"/>
    <cellStyle name="60% - Accent2" xfId="12018" builtinId="36" hidden="1" customBuiltin="1"/>
    <cellStyle name="60% - Accent2" xfId="9865" builtinId="36" hidden="1" customBuiltin="1"/>
    <cellStyle name="60% - Accent2" xfId="25444" builtinId="36" hidden="1" customBuiltin="1"/>
    <cellStyle name="60% - Accent2" xfId="9386" builtinId="36" hidden="1" customBuiltin="1"/>
    <cellStyle name="60% - Accent2" xfId="1544" builtinId="36" hidden="1" customBuiltin="1"/>
    <cellStyle name="60% - Accent2" xfId="9195" builtinId="36" hidden="1" customBuiltin="1"/>
    <cellStyle name="60% - Accent2" xfId="7022" builtinId="36" hidden="1" customBuiltin="1"/>
    <cellStyle name="60% - Accent2" xfId="5404" builtinId="36" hidden="1" customBuiltin="1"/>
    <cellStyle name="60% - Accent2" xfId="10960" builtinId="36" hidden="1" customBuiltin="1"/>
    <cellStyle name="60% - Accent2" xfId="14891" builtinId="36" hidden="1" customBuiltin="1"/>
    <cellStyle name="60% - Accent2" xfId="9733" builtinId="36" hidden="1" customBuiltin="1"/>
    <cellStyle name="60% - Accent2" xfId="4022" builtinId="36" hidden="1" customBuiltin="1"/>
    <cellStyle name="60% - Accent2" xfId="14864" builtinId="36" hidden="1" customBuiltin="1"/>
    <cellStyle name="60% - Accent2" xfId="15477" builtinId="36" hidden="1" customBuiltin="1"/>
    <cellStyle name="60% - Accent2" xfId="13007" builtinId="36" hidden="1" customBuiltin="1"/>
    <cellStyle name="60% - Accent2" xfId="27204" builtinId="36" hidden="1" customBuiltin="1"/>
    <cellStyle name="60% - Accent2" xfId="17838" builtinId="36" hidden="1" customBuiltin="1"/>
    <cellStyle name="60% - Accent2" xfId="17946" builtinId="36" hidden="1" customBuiltin="1"/>
    <cellStyle name="60% - Accent2" xfId="22374" builtinId="36" hidden="1" customBuiltin="1"/>
    <cellStyle name="60% - Accent2" xfId="13460" builtinId="36" hidden="1" customBuiltin="1"/>
    <cellStyle name="60% - Accent2" xfId="20506" builtinId="36" hidden="1" customBuiltin="1"/>
    <cellStyle name="60% - Accent2" xfId="25609" builtinId="36" hidden="1" customBuiltin="1"/>
    <cellStyle name="60% - Accent2" xfId="15756" builtinId="36" hidden="1" customBuiltin="1"/>
    <cellStyle name="60% - Accent2" xfId="7587" builtinId="36" hidden="1" customBuiltin="1"/>
    <cellStyle name="60% - Accent2" xfId="13802" builtinId="36" hidden="1" customBuiltin="1"/>
    <cellStyle name="60% - Accent2" xfId="20479" builtinId="36" hidden="1" customBuiltin="1"/>
    <cellStyle name="60% - Accent2" xfId="21118" builtinId="36" hidden="1" customBuiltin="1"/>
    <cellStyle name="60% - Accent2" xfId="11217" builtinId="36" hidden="1" customBuiltin="1"/>
    <cellStyle name="60% - Accent2" xfId="20454" builtinId="36" hidden="1" customBuiltin="1"/>
    <cellStyle name="60% - Accent2" xfId="8458" builtinId="36" hidden="1" customBuiltin="1"/>
    <cellStyle name="60% - Accent2" xfId="28126" builtinId="36" hidden="1" customBuiltin="1"/>
    <cellStyle name="60% - Accent2" xfId="12211" builtinId="36" hidden="1" customBuiltin="1"/>
    <cellStyle name="60% - Accent2" xfId="12132" builtinId="36" hidden="1" customBuiltin="1"/>
    <cellStyle name="60% - Accent2" xfId="2550" builtinId="36" hidden="1" customBuiltin="1"/>
    <cellStyle name="60% - Accent2" xfId="15591" builtinId="36" hidden="1" customBuiltin="1"/>
    <cellStyle name="60% - Accent2" xfId="979" builtinId="36" hidden="1" customBuiltin="1"/>
    <cellStyle name="60% - Accent2" xfId="13717" builtinId="36" hidden="1" customBuiltin="1"/>
    <cellStyle name="60% - Accent2" xfId="3458" builtinId="36" hidden="1" customBuiltin="1"/>
    <cellStyle name="60% - Accent2" xfId="24992" builtinId="36" hidden="1" customBuiltin="1"/>
    <cellStyle name="60% - Accent2" xfId="15363" builtinId="36" hidden="1" customBuiltin="1"/>
    <cellStyle name="60% - Accent2" xfId="24503" builtinId="36" hidden="1" customBuiltin="1"/>
    <cellStyle name="60% - Accent2" xfId="383" builtinId="36" hidden="1" customBuiltin="1"/>
    <cellStyle name="60% - Accent2" xfId="13650" builtinId="36" hidden="1" customBuiltin="1"/>
    <cellStyle name="60% - Accent2" xfId="3288" builtinId="36" hidden="1" customBuiltin="1"/>
    <cellStyle name="60% - Accent2" xfId="1578" builtinId="36" hidden="1" customBuiltin="1"/>
    <cellStyle name="60% - Accent2" xfId="21110" builtinId="36" hidden="1" customBuiltin="1"/>
    <cellStyle name="60% - Accent2" xfId="12639" builtinId="36" hidden="1" customBuiltin="1"/>
    <cellStyle name="60% - Accent2" xfId="8906" builtinId="36" hidden="1" customBuiltin="1"/>
    <cellStyle name="60% - Accent2" xfId="24973" builtinId="36" hidden="1" customBuiltin="1"/>
    <cellStyle name="60% - Accent2" xfId="23173" builtinId="36" hidden="1" customBuiltin="1"/>
    <cellStyle name="60% - Accent2" xfId="21665" builtinId="36" hidden="1" customBuiltin="1"/>
    <cellStyle name="60% - Accent2" xfId="10524" builtinId="36" hidden="1" customBuiltin="1"/>
    <cellStyle name="60% - Accent2" xfId="4838" builtinId="36" hidden="1" customBuiltin="1"/>
    <cellStyle name="60% - Accent2" xfId="7970" builtinId="36" hidden="1" customBuiltin="1"/>
    <cellStyle name="60% - Accent2" xfId="6340" builtinId="36" hidden="1" customBuiltin="1"/>
    <cellStyle name="60% - Accent2" xfId="2773" builtinId="36" hidden="1" customBuiltin="1"/>
    <cellStyle name="60% - Accent2" xfId="28209" builtinId="36" hidden="1" customBuiltin="1"/>
    <cellStyle name="60% - Accent2" xfId="3784" builtinId="36" hidden="1" customBuiltin="1"/>
    <cellStyle name="60% - Accent2" xfId="2993" builtinId="36" hidden="1" customBuiltin="1"/>
    <cellStyle name="60% - Accent2" xfId="8836" builtinId="36" hidden="1" customBuiltin="1"/>
    <cellStyle name="60% - Accent2" xfId="12696" builtinId="36" hidden="1" customBuiltin="1"/>
    <cellStyle name="60% - Accent2" xfId="15274" builtinId="36" hidden="1" customBuiltin="1"/>
    <cellStyle name="60% - Accent2" xfId="12608" builtinId="36" hidden="1" customBuiltin="1"/>
    <cellStyle name="60% - Accent2" xfId="15640" builtinId="36" hidden="1" customBuiltin="1"/>
    <cellStyle name="60% - Accent2" xfId="26963" builtinId="36" hidden="1" customBuiltin="1"/>
    <cellStyle name="60% - Accent2" xfId="25042" builtinId="36" hidden="1" customBuiltin="1"/>
    <cellStyle name="60% - Accent2" xfId="3714" builtinId="36" hidden="1" customBuiltin="1"/>
    <cellStyle name="60% - Accent2" xfId="23276" builtinId="36" hidden="1" customBuiltin="1"/>
    <cellStyle name="60% - Accent2" xfId="8737" builtinId="36" hidden="1" customBuiltin="1"/>
    <cellStyle name="60% - Accent2" xfId="16366" builtinId="36" hidden="1" customBuiltin="1"/>
    <cellStyle name="60% - Accent2" xfId="22303" builtinId="36" hidden="1" customBuiltin="1"/>
    <cellStyle name="60% - Accent2" xfId="21225" builtinId="36" hidden="1" customBuiltin="1"/>
    <cellStyle name="60% - Accent2" xfId="26383" builtinId="36" hidden="1" customBuiltin="1"/>
    <cellStyle name="60% - Accent2" xfId="15954" builtinId="36" hidden="1" customBuiltin="1"/>
    <cellStyle name="60% - Accent2" xfId="14222" builtinId="36" hidden="1" customBuiltin="1"/>
    <cellStyle name="60% - Accent2" xfId="8102" builtinId="36" hidden="1" customBuiltin="1"/>
    <cellStyle name="60% - Accent2" xfId="14709" builtinId="36" hidden="1" customBuiltin="1"/>
    <cellStyle name="60% - Accent2" xfId="3070" builtinId="36" hidden="1" customBuiltin="1"/>
    <cellStyle name="60% - Accent2" xfId="16063" builtinId="36" hidden="1" customBuiltin="1"/>
    <cellStyle name="60% - Accent2" xfId="9011" builtinId="36" hidden="1" customBuiltin="1"/>
    <cellStyle name="60% - Accent2" xfId="3683" builtinId="36" hidden="1" customBuiltin="1"/>
    <cellStyle name="60% - Accent2" xfId="25142" builtinId="36" hidden="1" customBuiltin="1"/>
    <cellStyle name="60% - Accent2" xfId="11774" builtinId="36" hidden="1" customBuiltin="1"/>
    <cellStyle name="60% - Accent2" xfId="15931" builtinId="36" hidden="1" customBuiltin="1"/>
    <cellStyle name="60% - Accent2" xfId="14412" builtinId="36" hidden="1" customBuiltin="1"/>
    <cellStyle name="60% - Accent2" xfId="6438" builtinId="36" hidden="1" customBuiltin="1"/>
    <cellStyle name="60% - Accent2" xfId="20393" builtinId="36" hidden="1" customBuiltin="1"/>
    <cellStyle name="60% - Accent2" xfId="20941" builtinId="36" hidden="1" customBuiltin="1"/>
    <cellStyle name="60% - Accent2" xfId="12668" builtinId="36" hidden="1" customBuiltin="1"/>
    <cellStyle name="60% - Accent2" xfId="9144" builtinId="36" hidden="1" customBuiltin="1"/>
    <cellStyle name="60% - Accent2" xfId="26860" builtinId="36" hidden="1" customBuiltin="1"/>
    <cellStyle name="60% - Accent2" xfId="27427" builtinId="36" hidden="1" customBuiltin="1"/>
    <cellStyle name="60% - Accent2" xfId="27843" builtinId="36" hidden="1" customBuiltin="1"/>
    <cellStyle name="60% - Accent2" xfId="9296" builtinId="36" hidden="1" customBuiltin="1"/>
    <cellStyle name="60% - Accent2" xfId="2528" builtinId="36" hidden="1" customBuiltin="1"/>
    <cellStyle name="60% - Accent2" xfId="6417" builtinId="36" hidden="1" customBuiltin="1"/>
    <cellStyle name="60% - Accent2" xfId="19424" builtinId="36" hidden="1" customBuiltin="1"/>
    <cellStyle name="60% - Accent2" xfId="23209" builtinId="36" hidden="1" customBuiltin="1"/>
    <cellStyle name="60% - Accent2" xfId="27889" builtinId="36" hidden="1" customBuiltin="1"/>
    <cellStyle name="60% - Accent2" xfId="11610" builtinId="36" hidden="1" customBuiltin="1"/>
    <cellStyle name="60% - Accent2" xfId="14254" builtinId="36" hidden="1" customBuiltin="1"/>
    <cellStyle name="60% - Accent2" xfId="2267" builtinId="36" hidden="1" customBuiltin="1"/>
    <cellStyle name="60% - Accent2" xfId="21393" builtinId="36" hidden="1" customBuiltin="1"/>
    <cellStyle name="60% - Accent2" xfId="21585" builtinId="36" hidden="1" customBuiltin="1"/>
    <cellStyle name="60% - Accent2" xfId="21089" builtinId="36" hidden="1" customBuiltin="1"/>
    <cellStyle name="60% - Accent2" xfId="21156" builtinId="36" hidden="1" customBuiltin="1"/>
    <cellStyle name="60% - Accent2" xfId="14600" builtinId="36" hidden="1" customBuiltin="1"/>
    <cellStyle name="60% - Accent2" xfId="16463" builtinId="36" hidden="1" customBuiltin="1"/>
    <cellStyle name="60% - Accent2" xfId="22095" builtinId="36" hidden="1" customBuiltin="1"/>
    <cellStyle name="60% - Accent2" xfId="10845" builtinId="36" hidden="1" customBuiltin="1"/>
    <cellStyle name="60% - Accent2" xfId="17669" builtinId="36" hidden="1" customBuiltin="1"/>
    <cellStyle name="60% - Accent2" xfId="20729" builtinId="36" hidden="1" customBuiltin="1"/>
    <cellStyle name="60% - Accent2" xfId="25019" builtinId="36" hidden="1" customBuiltin="1"/>
    <cellStyle name="60% - Accent2" xfId="20104" builtinId="36" hidden="1" customBuiltin="1"/>
    <cellStyle name="60% - Accent2" xfId="15151" builtinId="36" hidden="1" customBuiltin="1"/>
    <cellStyle name="60% - Accent2" xfId="10177" builtinId="36" hidden="1" customBuiltin="1"/>
    <cellStyle name="60% - Accent2" xfId="27868" builtinId="36" hidden="1" customBuiltin="1"/>
    <cellStyle name="60% - Accent2" xfId="6672" builtinId="36" hidden="1" customBuiltin="1"/>
    <cellStyle name="60% - Accent2" xfId="24343" builtinId="36" hidden="1" customBuiltin="1"/>
    <cellStyle name="60% - Accent2" xfId="28324" builtinId="36" hidden="1" customBuiltin="1"/>
    <cellStyle name="60% - Accent2" xfId="9478" builtinId="36" hidden="1" customBuiltin="1"/>
    <cellStyle name="60% - Accent2" xfId="14438" builtinId="36" hidden="1" customBuiltin="1"/>
    <cellStyle name="60% - Accent2" xfId="25173" builtinId="36" hidden="1" customBuiltin="1"/>
    <cellStyle name="60% - Accent2" xfId="21017" builtinId="36" hidden="1" customBuiltin="1"/>
    <cellStyle name="60% - Accent2" xfId="24691" builtinId="36" hidden="1" customBuiltin="1"/>
    <cellStyle name="60% - Accent2" xfId="23870" builtinId="36" hidden="1" customBuiltin="1"/>
    <cellStyle name="60% - Accent2" xfId="1794" builtinId="36" hidden="1" customBuiltin="1"/>
    <cellStyle name="60% - Accent2" xfId="19800" builtinId="36" hidden="1" customBuiltin="1"/>
    <cellStyle name="60% - Accent2" xfId="3869" builtinId="36" hidden="1" customBuiltin="1"/>
    <cellStyle name="60% - Accent2" xfId="14375" builtinId="36" hidden="1" customBuiltin="1"/>
    <cellStyle name="60% - Accent2" xfId="24069" builtinId="36" hidden="1" customBuiltin="1"/>
    <cellStyle name="60% - Accent2" xfId="8568" builtinId="36" hidden="1" customBuiltin="1"/>
    <cellStyle name="60% - Accent2" xfId="7846" builtinId="36" hidden="1" customBuiltin="1"/>
    <cellStyle name="60% - Accent2" xfId="693" builtinId="36" hidden="1" customBuiltin="1"/>
    <cellStyle name="60% - Accent2" xfId="17631" builtinId="36" hidden="1" customBuiltin="1"/>
    <cellStyle name="60% - Accent2" xfId="15208" builtinId="36" hidden="1" customBuiltin="1"/>
    <cellStyle name="60% - Accent2" xfId="21627" builtinId="36" hidden="1" customBuiltin="1"/>
    <cellStyle name="60% - Accent2" xfId="22677" builtinId="36" hidden="1" customBuiltin="1"/>
    <cellStyle name="60% - Accent2" xfId="1046" builtinId="36" hidden="1" customBuiltin="1"/>
    <cellStyle name="60% - Accent2" xfId="2019" builtinId="36" hidden="1" customBuiltin="1"/>
    <cellStyle name="60% - Accent2" xfId="1354" builtinId="36" hidden="1" customBuiltin="1"/>
    <cellStyle name="60% - Accent2" xfId="16666" builtinId="36" hidden="1" customBuiltin="1"/>
    <cellStyle name="60% - Accent2" xfId="2142" builtinId="36" hidden="1" customBuiltin="1"/>
    <cellStyle name="60% - Accent2" xfId="1508" builtinId="36" hidden="1" customBuiltin="1"/>
    <cellStyle name="60% - Accent2" xfId="24187" builtinId="36" hidden="1" customBuiltin="1"/>
    <cellStyle name="60% - Accent2" xfId="25500" builtinId="36" hidden="1" customBuiltin="1"/>
    <cellStyle name="60% - Accent2" xfId="18097" builtinId="36" hidden="1" customBuiltin="1"/>
    <cellStyle name="60% - Accent2" xfId="5209" builtinId="36" hidden="1" customBuiltin="1"/>
    <cellStyle name="60% - Accent2" xfId="4185" builtinId="36" hidden="1" customBuiltin="1"/>
    <cellStyle name="60% - Accent2" xfId="5941" builtinId="36" hidden="1" customBuiltin="1"/>
    <cellStyle name="60% - Accent2" xfId="18442" builtinId="36" hidden="1" customBuiltin="1"/>
    <cellStyle name="60% - Accent2" xfId="22901" builtinId="36" hidden="1" customBuiltin="1"/>
    <cellStyle name="60% - Accent2" xfId="28382" builtinId="36" hidden="1" customBuiltin="1"/>
    <cellStyle name="60% - Accent2" xfId="6969" builtinId="36" hidden="1" customBuiltin="1"/>
    <cellStyle name="60% - Accent2" xfId="10457" builtinId="36" hidden="1" customBuiltin="1"/>
    <cellStyle name="60% - Accent2" xfId="26938" builtinId="36" hidden="1" customBuiltin="1"/>
    <cellStyle name="60% - Accent2" xfId="1054" builtinId="36" hidden="1" customBuiltin="1"/>
    <cellStyle name="60% - Accent2" xfId="20383" builtinId="36" hidden="1" customBuiltin="1"/>
    <cellStyle name="60% - Accent2" xfId="17275" builtinId="36" hidden="1" customBuiltin="1"/>
    <cellStyle name="60% - Accent2" xfId="14839" builtinId="36" hidden="1" customBuiltin="1"/>
    <cellStyle name="60% - Accent2" xfId="10827" builtinId="36" hidden="1" customBuiltin="1"/>
    <cellStyle name="60% - Accent2" xfId="2236" builtinId="36" hidden="1" customBuiltin="1"/>
    <cellStyle name="60% - Accent2" xfId="27548" builtinId="36" hidden="1" customBuiltin="1"/>
    <cellStyle name="60% - Accent2" xfId="14396" builtinId="36" hidden="1" customBuiltin="1"/>
    <cellStyle name="60% - Accent2" xfId="22397" builtinId="36" hidden="1" customBuiltin="1"/>
    <cellStyle name="60% - Accent2" xfId="3827" builtinId="36" hidden="1" customBuiltin="1"/>
    <cellStyle name="60% - Accent2" xfId="21041" builtinId="36" hidden="1" customBuiltin="1"/>
    <cellStyle name="60% - Accent2" xfId="25962" builtinId="36" hidden="1" customBuiltin="1"/>
    <cellStyle name="60% - Accent2" xfId="10912" builtinId="36" hidden="1" customBuiltin="1"/>
    <cellStyle name="60% - Accent2" xfId="2172" builtinId="36" hidden="1" customBuiltin="1"/>
    <cellStyle name="60% - Accent2" xfId="2485" builtinId="36" hidden="1" customBuiltin="1"/>
    <cellStyle name="60% - Accent2" xfId="17600" builtinId="36" hidden="1" customBuiltin="1"/>
    <cellStyle name="60% - Accent2" xfId="21164" builtinId="36" hidden="1" customBuiltin="1"/>
    <cellStyle name="60% - Accent2" xfId="15244" builtinId="36" hidden="1" customBuiltin="1"/>
    <cellStyle name="60% - Accent2" xfId="5354" builtinId="36" hidden="1" customBuiltin="1"/>
    <cellStyle name="60% - Accent2" xfId="10547" builtinId="36" hidden="1" customBuiltin="1"/>
    <cellStyle name="60% - Accent2" xfId="20599" builtinId="36" hidden="1" customBuiltin="1"/>
    <cellStyle name="60% - Accent2" xfId="26619" builtinId="36" hidden="1" customBuiltin="1"/>
    <cellStyle name="60% - Accent2" xfId="16758" builtinId="36" hidden="1" customBuiltin="1"/>
    <cellStyle name="60% - Accent2" xfId="23828" builtinId="36" hidden="1" customBuiltin="1"/>
    <cellStyle name="60% - Accent2" xfId="20404" builtinId="36" hidden="1" customBuiltin="1"/>
    <cellStyle name="60% - Accent2" xfId="7403" builtinId="36" hidden="1" customBuiltin="1"/>
    <cellStyle name="60% - Accent2" xfId="713" builtinId="36" hidden="1" customBuiltin="1"/>
    <cellStyle name="60% - Accent2" xfId="13873" builtinId="36" hidden="1" customBuiltin="1"/>
    <cellStyle name="60% - Accent2" xfId="22273" builtinId="36" hidden="1" customBuiltin="1"/>
    <cellStyle name="60% - Accent2" xfId="15867" builtinId="36" hidden="1" customBuiltin="1"/>
    <cellStyle name="60% - Accent2" xfId="16605" builtinId="36" hidden="1" customBuiltin="1"/>
    <cellStyle name="60% - Accent2" xfId="13407" builtinId="36" hidden="1" customBuiltin="1"/>
    <cellStyle name="60% - Accent2" xfId="26890" builtinId="36" hidden="1" customBuiltin="1"/>
    <cellStyle name="60% - Accent2" xfId="5930" builtinId="36" hidden="1" customBuiltin="1"/>
    <cellStyle name="60% - Accent2" xfId="3313" builtinId="36" hidden="1" customBuiltin="1"/>
    <cellStyle name="60% - Accent2" xfId="13245" builtinId="36" hidden="1" customBuiltin="1"/>
    <cellStyle name="60% - Accent2" xfId="25765" builtinId="36" hidden="1" customBuiltin="1"/>
    <cellStyle name="60% - Accent2" xfId="4879" builtinId="36" hidden="1" customBuiltin="1"/>
    <cellStyle name="60% - Accent2" xfId="13341" builtinId="36" hidden="1" customBuiltin="1"/>
    <cellStyle name="60% - Accent2" xfId="22242" builtinId="36" hidden="1" customBuiltin="1"/>
    <cellStyle name="60% - Accent2" xfId="11859" builtinId="36" hidden="1" customBuiltin="1"/>
    <cellStyle name="60% - Accent2" xfId="3985" builtinId="36" hidden="1" customBuiltin="1"/>
    <cellStyle name="60% - Accent2" xfId="26550" builtinId="36" hidden="1" customBuiltin="1"/>
    <cellStyle name="60% - Accent2" xfId="17448" builtinId="36" hidden="1" customBuiltin="1"/>
    <cellStyle name="60% - Accent2" xfId="12782" builtinId="36" hidden="1" customBuiltin="1"/>
    <cellStyle name="60% - Accent2" xfId="21318" builtinId="36" hidden="1" customBuiltin="1"/>
    <cellStyle name="60% - Accent2" xfId="17767" builtinId="36" hidden="1" customBuiltin="1"/>
    <cellStyle name="60% - Accent2" xfId="2613" builtinId="36" hidden="1" customBuiltin="1"/>
    <cellStyle name="60% - Accent2" xfId="5932" builtinId="36" hidden="1" customBuiltin="1"/>
    <cellStyle name="60% - Accent2" xfId="1613" builtinId="36" hidden="1" customBuiltin="1"/>
    <cellStyle name="60% - Accent2" xfId="18673" builtinId="36" hidden="1" customBuiltin="1"/>
    <cellStyle name="60% - Accent2" xfId="18544" builtinId="36" hidden="1" customBuiltin="1"/>
    <cellStyle name="60% - Accent2" xfId="22071" builtinId="36" hidden="1" customBuiltin="1"/>
    <cellStyle name="60% - Accent2" xfId="2832" builtinId="36" hidden="1" customBuiltin="1"/>
    <cellStyle name="60% - Accent2" xfId="23116" builtinId="36" hidden="1" customBuiltin="1"/>
    <cellStyle name="60% - Accent2" xfId="12294" builtinId="36" hidden="1" customBuiltin="1"/>
    <cellStyle name="60% - Accent2" xfId="10637" builtinId="36" hidden="1" customBuiltin="1"/>
    <cellStyle name="60% - Accent2" xfId="9358" builtinId="36" hidden="1" customBuiltin="1"/>
    <cellStyle name="60% - Accent2" xfId="6410" builtinId="36" hidden="1" customBuiltin="1"/>
    <cellStyle name="60% - Accent2" xfId="27667" builtinId="36" hidden="1" customBuiltin="1"/>
    <cellStyle name="60% - Accent2" xfId="20910" builtinId="36" hidden="1" customBuiltin="1"/>
    <cellStyle name="60% - Accent2" xfId="12960" builtinId="36" hidden="1" customBuiltin="1"/>
    <cellStyle name="60% - Accent2" xfId="14845" builtinId="36" hidden="1" customBuiltin="1"/>
    <cellStyle name="60% - Accent2" xfId="8668" builtinId="36" hidden="1" customBuiltin="1"/>
    <cellStyle name="60% - Accent2" xfId="26469" builtinId="36" hidden="1" customBuiltin="1"/>
    <cellStyle name="60% - Accent2" xfId="21711" builtinId="36" hidden="1" customBuiltin="1"/>
    <cellStyle name="60% - Accent2" xfId="24032" builtinId="36" hidden="1" customBuiltin="1"/>
    <cellStyle name="60% - Accent2" xfId="25339" builtinId="36" hidden="1" customBuiltin="1"/>
    <cellStyle name="60% - Accent2" xfId="22349" builtinId="36" hidden="1" customBuiltin="1"/>
    <cellStyle name="60% - Accent2" xfId="25885" builtinId="36" hidden="1" customBuiltin="1"/>
    <cellStyle name="60% - Accent2" xfId="20026" builtinId="36" hidden="1" customBuiltin="1"/>
    <cellStyle name="60% - Accent2" xfId="14792" builtinId="36" hidden="1" customBuiltin="1"/>
    <cellStyle name="60% - Accent2" xfId="17816" builtinId="36" hidden="1" customBuiltin="1"/>
    <cellStyle name="60% - Accent2" xfId="8069" builtinId="36" hidden="1" customBuiltin="1"/>
    <cellStyle name="60% - Accent2" xfId="10121" builtinId="36" hidden="1" customBuiltin="1"/>
    <cellStyle name="60% - Accent2" xfId="28403" builtinId="36" hidden="1" customBuiltin="1"/>
    <cellStyle name="60% - Accent2" xfId="16335" builtinId="36" hidden="1" customBuiltin="1"/>
    <cellStyle name="60% - Accent2" xfId="4574" builtinId="36" hidden="1" customBuiltin="1"/>
    <cellStyle name="60% - Accent2" xfId="17223" builtinId="36" hidden="1" customBuiltin="1"/>
    <cellStyle name="60% - Accent2" xfId="12390" builtinId="36" hidden="1" customBuiltin="1"/>
    <cellStyle name="60% - Accent2" xfId="2984" builtinId="36" hidden="1" customBuiltin="1"/>
    <cellStyle name="60% - Accent2" xfId="15041" builtinId="36" hidden="1" customBuiltin="1"/>
    <cellStyle name="60% - Accent2" xfId="11499" builtinId="36" hidden="1" customBuiltin="1"/>
    <cellStyle name="60% - Accent2" xfId="19863" builtinId="36" hidden="1" customBuiltin="1"/>
    <cellStyle name="60% - Accent2" xfId="15305" builtinId="36" hidden="1" customBuiltin="1"/>
    <cellStyle name="60% - Accent2" xfId="393" builtinId="36" hidden="1" customBuiltin="1"/>
    <cellStyle name="60% - Accent2" xfId="12167" builtinId="36" hidden="1" customBuiltin="1"/>
    <cellStyle name="60% - Accent2" xfId="22581" builtinId="36" hidden="1" customBuiltin="1"/>
    <cellStyle name="60% - Accent2" xfId="10245" builtinId="36" hidden="1" customBuiltin="1"/>
    <cellStyle name="60% - Accent2" xfId="17250" builtinId="36" hidden="1" customBuiltin="1"/>
    <cellStyle name="60% - Accent2" xfId="25269" builtinId="36" hidden="1" customBuiltin="1"/>
    <cellStyle name="60% - Accent2" xfId="24276" builtinId="36" hidden="1" customBuiltin="1"/>
    <cellStyle name="60% - Accent2" xfId="3427" builtinId="36" hidden="1" customBuiltin="1"/>
    <cellStyle name="60% - Accent2" xfId="12871" builtinId="36" hidden="1" customBuiltin="1"/>
    <cellStyle name="60% - Accent2" xfId="13107" builtinId="36" hidden="1" customBuiltin="1"/>
    <cellStyle name="60% - Accent2" xfId="8520" builtinId="36" hidden="1" customBuiltin="1"/>
    <cellStyle name="60% - Accent2" xfId="12798" builtinId="36" hidden="1" customBuiltin="1"/>
    <cellStyle name="60% - Accent2" xfId="23482" builtinId="36" hidden="1" customBuiltin="1"/>
    <cellStyle name="60% - Accent2" xfId="2879" builtinId="36" hidden="1" customBuiltin="1"/>
    <cellStyle name="60% - Accent2" xfId="10060" builtinId="36" hidden="1" customBuiltin="1"/>
    <cellStyle name="60% - Accent2" xfId="1321" builtinId="36" hidden="1" customBuiltin="1"/>
    <cellStyle name="60% - Accent2" xfId="24350" builtinId="36" hidden="1" customBuiltin="1"/>
    <cellStyle name="60% - Accent2" xfId="27167" builtinId="36" hidden="1" customBuiltin="1"/>
    <cellStyle name="60% - Accent2" xfId="22774" builtinId="36" hidden="1" customBuiltin="1"/>
    <cellStyle name="60% - Accent2" xfId="15612" builtinId="36" hidden="1" customBuiltin="1"/>
    <cellStyle name="60% - Accent2" xfId="14624" builtinId="36" hidden="1" customBuiltin="1"/>
    <cellStyle name="60% - Accent2" xfId="11349" builtinId="36" hidden="1" customBuiltin="1"/>
    <cellStyle name="60% - Accent2" xfId="27139" builtinId="36" hidden="1" customBuiltin="1"/>
    <cellStyle name="60% - Accent2" xfId="845" builtinId="36" hidden="1" customBuiltin="1"/>
    <cellStyle name="60% - Accent2" xfId="28424" builtinId="36" hidden="1" customBuiltin="1"/>
    <cellStyle name="60% - Accent2" xfId="7776" builtinId="36" hidden="1" customBuiltin="1"/>
    <cellStyle name="60% - Accent2" xfId="20255" builtinId="36" hidden="1" customBuiltin="1"/>
    <cellStyle name="60% - Accent2" xfId="23327" builtinId="36" hidden="1" customBuiltin="1"/>
    <cellStyle name="60% - Accent2" xfId="26095" builtinId="36" hidden="1" customBuiltin="1"/>
    <cellStyle name="60% - Accent2" xfId="1750" builtinId="36" hidden="1" customBuiltin="1"/>
    <cellStyle name="60% - Accent2" xfId="17792" builtinId="36" hidden="1" customBuiltin="1"/>
    <cellStyle name="60% - Accent2" xfId="11837" builtinId="36" hidden="1" customBuiltin="1"/>
    <cellStyle name="60% - Accent2" xfId="25909" builtinId="36" hidden="1" customBuiltin="1"/>
    <cellStyle name="60% - Accent2" xfId="18462" builtinId="36" hidden="1" customBuiltin="1"/>
    <cellStyle name="60% - Accent2" xfId="12368" builtinId="36" hidden="1" customBuiltin="1"/>
    <cellStyle name="60% - Accent2" xfId="21793" builtinId="36" hidden="1" customBuiltin="1"/>
    <cellStyle name="60% - Accent2" xfId="28083" builtinId="36" hidden="1" customBuiltin="1"/>
    <cellStyle name="60% - Accent2" xfId="25347" builtinId="36" hidden="1" customBuiltin="1"/>
    <cellStyle name="60% - Accent2" xfId="20116" builtinId="36" hidden="1" customBuiltin="1"/>
    <cellStyle name="60% - Accent2" xfId="15453" builtinId="36" hidden="1" customBuiltin="1"/>
    <cellStyle name="60% - Accent2" xfId="16539" builtinId="36" hidden="1" customBuiltin="1"/>
    <cellStyle name="60% - Accent2" xfId="4440" builtinId="36" hidden="1" customBuiltin="1"/>
    <cellStyle name="60% - Accent2" xfId="9754" builtinId="36" hidden="1" customBuiltin="1"/>
    <cellStyle name="60% - Accent2" xfId="21863" builtinId="36" hidden="1" customBuiltin="1"/>
    <cellStyle name="60% - Accent2" xfId="5118" builtinId="36" hidden="1" customBuiltin="1"/>
    <cellStyle name="60% - Accent2" xfId="11797" builtinId="36" hidden="1" customBuiltin="1"/>
    <cellStyle name="60% - Accent2" xfId="9403" builtinId="36" hidden="1" customBuiltin="1"/>
    <cellStyle name="60% - Accent2" xfId="18888" builtinId="36" hidden="1" customBuiltin="1"/>
    <cellStyle name="60% - Accent2" xfId="24137" builtinId="36" hidden="1" customBuiltin="1"/>
    <cellStyle name="60% - Accent2" xfId="4620" builtinId="36" hidden="1" customBuiltin="1"/>
    <cellStyle name="60% - Accent2" xfId="13263" builtinId="36" hidden="1" customBuiltin="1"/>
    <cellStyle name="60% - Accent2" xfId="16637" builtinId="36" hidden="1" customBuiltin="1"/>
    <cellStyle name="60% - Accent2" xfId="8489" builtinId="36" hidden="1" customBuiltin="1"/>
    <cellStyle name="60% - Accent2" xfId="4398" builtinId="36" hidden="1" customBuiltin="1"/>
    <cellStyle name="60% - Accent2" xfId="3112" builtinId="36" hidden="1" customBuiltin="1"/>
    <cellStyle name="60% - Accent2" xfId="11304" builtinId="36" hidden="1" customBuiltin="1"/>
    <cellStyle name="60% - Accent2" xfId="4933" builtinId="36" hidden="1" customBuiltin="1"/>
    <cellStyle name="60% - Accent2" xfId="2063" builtinId="36" hidden="1" customBuiltin="1"/>
    <cellStyle name="60% - Accent2" xfId="11562" builtinId="36" hidden="1" customBuiltin="1"/>
    <cellStyle name="60% - Accent2" xfId="9791" builtinId="36" hidden="1" customBuiltin="1"/>
    <cellStyle name="60% - Accent2" xfId="13683" builtinId="36" hidden="1" customBuiltin="1"/>
    <cellStyle name="60% - Accent2" xfId="18358" builtinId="36" hidden="1" customBuiltin="1"/>
    <cellStyle name="60% - Accent2" xfId="4254" builtinId="36" hidden="1" customBuiltin="1"/>
    <cellStyle name="60% - Accent2" xfId="13998" builtinId="36" hidden="1" customBuiltin="1"/>
    <cellStyle name="60% - Accent2" xfId="5155" builtinId="36" hidden="1" customBuiltin="1"/>
    <cellStyle name="60% - Accent2" xfId="1840" builtinId="36" hidden="1" customBuiltin="1"/>
    <cellStyle name="60% - Accent2" xfId="27766" builtinId="36" hidden="1" customBuiltin="1"/>
    <cellStyle name="60% - Accent2" xfId="10576" builtinId="36" hidden="1" customBuiltin="1"/>
    <cellStyle name="60% - Accent2" xfId="25319" builtinId="36" hidden="1" customBuiltin="1"/>
    <cellStyle name="60% - Accent2" xfId="10149" builtinId="36" hidden="1" customBuiltin="1"/>
    <cellStyle name="60% - Accent2" xfId="21187" builtinId="36" hidden="1" customBuiltin="1"/>
    <cellStyle name="60% - Accent2" xfId="10281" builtinId="36" hidden="1" customBuiltin="1"/>
    <cellStyle name="60% - Accent2" xfId="11450" builtinId="36" hidden="1" customBuiltin="1"/>
    <cellStyle name="60% - Accent2" xfId="1862" builtinId="36" hidden="1" customBuiltin="1"/>
    <cellStyle name="60% - Accent2" xfId="9668" builtinId="36" hidden="1" customBuiltin="1"/>
    <cellStyle name="60% - Accent2" xfId="10932" builtinId="36" hidden="1" customBuiltin="1"/>
    <cellStyle name="60% - Accent2" xfId="9887" builtinId="36" hidden="1" customBuiltin="1"/>
    <cellStyle name="60% - Accent2" xfId="5324" builtinId="36" hidden="1" customBuiltin="1"/>
    <cellStyle name="60% - Accent2" xfId="2745" builtinId="36" hidden="1" customBuiltin="1"/>
    <cellStyle name="60% - Accent2" xfId="16810" builtinId="36" hidden="1" customBuiltin="1"/>
    <cellStyle name="60% - Accent2" xfId="26426" builtinId="36" hidden="1" customBuiltin="1"/>
    <cellStyle name="60% - Accent2" xfId="8247" builtinId="36" hidden="1" customBuiltin="1"/>
    <cellStyle name="60% - Accent2" xfId="7842" builtinId="36" hidden="1" customBuiltin="1"/>
    <cellStyle name="60% - Accent2" xfId="20841" builtinId="36" hidden="1" customBuiltin="1"/>
    <cellStyle name="60% - Accent2" xfId="19688" builtinId="36" hidden="1" customBuiltin="1"/>
    <cellStyle name="60% - Accent2" xfId="23998" builtinId="36" hidden="1" customBuiltin="1"/>
    <cellStyle name="60% - Accent2" xfId="10668" builtinId="36" hidden="1" customBuiltin="1"/>
    <cellStyle name="60% - Accent2" xfId="11386" builtinId="36" hidden="1" customBuiltin="1"/>
    <cellStyle name="60% - Accent2" xfId="6945" builtinId="36" hidden="1" customBuiltin="1"/>
    <cellStyle name="60% - Accent2" xfId="10025" builtinId="36" hidden="1" customBuiltin="1"/>
    <cellStyle name="60% - Accent2" xfId="10691" builtinId="36" hidden="1" customBuiltin="1"/>
    <cellStyle name="60% - Accent2" xfId="24942" builtinId="36" hidden="1" customBuiltin="1"/>
    <cellStyle name="60% - Accent2" xfId="23460" builtinId="36" hidden="1" customBuiltin="1"/>
    <cellStyle name="60% - Accent2" xfId="27275" builtinId="36" hidden="1" customBuiltin="1"/>
    <cellStyle name="60% - Accent2" xfId="102" builtinId="36" hidden="1" customBuiltin="1"/>
    <cellStyle name="60% - Accent2" xfId="3355" builtinId="36" hidden="1" customBuiltin="1"/>
    <cellStyle name="60% - Accent2" xfId="8292" builtinId="36" hidden="1" customBuiltin="1"/>
    <cellStyle name="60% - Accent2" xfId="14247" builtinId="36" hidden="1" customBuiltin="1"/>
    <cellStyle name="60% - Accent2" xfId="7282" builtinId="36" hidden="1" customBuiltin="1"/>
    <cellStyle name="60% - Accent2" xfId="11990" builtinId="36" hidden="1" customBuiltin="1"/>
    <cellStyle name="60% - Accent2" xfId="4896" builtinId="36" hidden="1" customBuiltin="1"/>
    <cellStyle name="60% - Accent2" xfId="13495" builtinId="36" hidden="1" customBuiltin="1"/>
    <cellStyle name="60% - Accent2" xfId="17130" builtinId="36" hidden="1" customBuiltin="1"/>
    <cellStyle name="60% - Accent2" xfId="14331" builtinId="36" hidden="1" customBuiltin="1"/>
    <cellStyle name="60% - Accent2" xfId="24912" builtinId="36" hidden="1" customBuiltin="1"/>
    <cellStyle name="60% - Accent2" xfId="8930" builtinId="36" hidden="1" customBuiltin="1"/>
    <cellStyle name="60% - Accent2" xfId="14764" builtinId="36" hidden="1" customBuiltin="1"/>
    <cellStyle name="60% - Accent2" xfId="24682" builtinId="36" hidden="1" customBuiltin="1"/>
    <cellStyle name="60% - Accent2" xfId="1896" builtinId="36" hidden="1" customBuiltin="1"/>
    <cellStyle name="60% - Accent2" xfId="19648" builtinId="36" hidden="1" customBuiltin="1"/>
    <cellStyle name="60% - Accent2" xfId="16178" builtinId="36" hidden="1" customBuiltin="1"/>
    <cellStyle name="60% - Accent2" xfId="8223" builtinId="36" hidden="1" customBuiltin="1"/>
    <cellStyle name="60% - Accent2" xfId="12800" builtinId="36" hidden="1" customBuiltin="1"/>
    <cellStyle name="60% - Accent2" xfId="23678" builtinId="36" hidden="1" customBuiltin="1"/>
    <cellStyle name="60% - Accent2" xfId="25451" builtinId="36" hidden="1" customBuiltin="1"/>
    <cellStyle name="60% - Accent2" xfId="19188" builtinId="36" hidden="1" customBuiltin="1"/>
    <cellStyle name="60% - Accent2" xfId="10760" builtinId="36" hidden="1" customBuiltin="1"/>
    <cellStyle name="60% - Accent2" xfId="11637" builtinId="36" hidden="1" customBuiltin="1"/>
    <cellStyle name="60% - Accent2" xfId="20364" builtinId="36" hidden="1" customBuiltin="1"/>
    <cellStyle name="60% - Accent2" xfId="5066" builtinId="36" hidden="1" customBuiltin="1"/>
    <cellStyle name="60% - Accent2" xfId="1975" builtinId="36" hidden="1" customBuiltin="1"/>
    <cellStyle name="60% - Accent2" xfId="24724" builtinId="36" hidden="1" customBuiltin="1"/>
    <cellStyle name="60% - Accent2" xfId="28296" builtinId="36" hidden="1" customBuiltin="1"/>
    <cellStyle name="60% - Accent2" xfId="24297" builtinId="36" hidden="1" customBuiltin="1"/>
    <cellStyle name="60% - Accent2" xfId="17196" builtinId="36" hidden="1" customBuiltin="1"/>
    <cellStyle name="60% - Accent2" xfId="8163" builtinId="36" hidden="1" customBuiltin="1"/>
    <cellStyle name="60% - Accent2" xfId="7755" builtinId="36" hidden="1" customBuiltin="1"/>
    <cellStyle name="60% - Accent2" xfId="5759" builtinId="36" hidden="1" customBuiltin="1"/>
    <cellStyle name="60% - Accent2" xfId="13085" builtinId="36" hidden="1" customBuiltin="1"/>
    <cellStyle name="60% - Accent2" xfId="521" builtinId="36" hidden="1" customBuiltin="1"/>
    <cellStyle name="60% - Accent2" xfId="7539" builtinId="36" hidden="1" customBuiltin="1"/>
    <cellStyle name="60% - Accent2" xfId="15657" builtinId="36" hidden="1" customBuiltin="1"/>
    <cellStyle name="60% - Accent2" xfId="20414" builtinId="36" hidden="1" customBuiltin="1"/>
    <cellStyle name="60% - Accent2" xfId="14001" builtinId="36" hidden="1" customBuiltin="1"/>
    <cellStyle name="60% - Accent2" xfId="15877" builtinId="36" hidden="1" customBuiltin="1"/>
    <cellStyle name="60% - Accent2" xfId="16645" builtinId="36" hidden="1" customBuiltin="1"/>
    <cellStyle name="60% - Accent2" xfId="5647" builtinId="36" hidden="1" customBuiltin="1"/>
    <cellStyle name="60% - Accent2" xfId="9966" builtinId="36" hidden="1" customBuiltin="1"/>
    <cellStyle name="60% - Accent2" xfId="22420" builtinId="36" hidden="1" customBuiltin="1"/>
    <cellStyle name="60% - Accent2" xfId="22719" builtinId="36" hidden="1" customBuiltin="1"/>
    <cellStyle name="60% - Accent2" xfId="3240" builtinId="36" hidden="1" customBuiltin="1"/>
    <cellStyle name="60% - Accent2" xfId="27464" builtinId="36" hidden="1" customBuiltin="1"/>
    <cellStyle name="60% - Accent2" xfId="25180" builtinId="36" hidden="1" customBuiltin="1"/>
    <cellStyle name="60% - Accent2" xfId="19990" builtinId="36" hidden="1" customBuiltin="1"/>
    <cellStyle name="60% - Accent2" xfId="25940" builtinId="36" hidden="1" customBuiltin="1"/>
    <cellStyle name="60% - Accent2" xfId="12325" builtinId="36" hidden="1" customBuiltin="1"/>
    <cellStyle name="60% - Accent2" xfId="26067" builtinId="36" hidden="1" customBuiltin="1"/>
    <cellStyle name="60% - Accent2" xfId="19808" builtinId="36" hidden="1" customBuiltin="1"/>
    <cellStyle name="60% - Accent2" xfId="21762" builtinId="36" hidden="1" customBuiltin="1"/>
    <cellStyle name="60% - Accent2" xfId="2788" builtinId="36" hidden="1" customBuiltin="1"/>
    <cellStyle name="60% - Accent2" xfId="2572" builtinId="36" hidden="1" customBuiltin="1"/>
    <cellStyle name="60% - Accent2" xfId="12340" builtinId="36" hidden="1" customBuiltin="1"/>
    <cellStyle name="60% - Accent2" xfId="19095" builtinId="36" hidden="1" customBuiltin="1"/>
    <cellStyle name="60% - Accent2" xfId="6638" builtinId="36" hidden="1" customBuiltin="1"/>
    <cellStyle name="60% - Accent2" xfId="24205" builtinId="36" hidden="1" customBuiltin="1"/>
    <cellStyle name="60% - Accent2" xfId="16078" builtinId="36" hidden="1" customBuiltin="1"/>
    <cellStyle name="60% - Accent2" xfId="10408" builtinId="36" hidden="1" customBuiltin="1"/>
    <cellStyle name="60% - Accent2" xfId="1109" builtinId="36" hidden="1" customBuiltin="1"/>
    <cellStyle name="60% - Accent2" xfId="24411" builtinId="36" hidden="1" customBuiltin="1"/>
    <cellStyle name="60% - Accent2" xfId="12501" builtinId="36" hidden="1" customBuiltin="1"/>
    <cellStyle name="60% - Accent2" xfId="6329" builtinId="36" hidden="1" customBuiltin="1"/>
    <cellStyle name="60% - Accent2" xfId="13210" builtinId="36" hidden="1" customBuiltin="1"/>
    <cellStyle name="60% - Accent2" xfId="4344" builtinId="36" hidden="1" customBuiltin="1"/>
    <cellStyle name="60% - Accent2" xfId="15729" builtinId="36" hidden="1" customBuiltin="1"/>
    <cellStyle name="60% - Accent2" xfId="8467" builtinId="36" hidden="1" customBuiltin="1"/>
    <cellStyle name="60% - Accent2" xfId="20806" builtinId="36" hidden="1" customBuiltin="1"/>
    <cellStyle name="60% - Accent2" xfId="11715" builtinId="36" hidden="1" customBuiltin="1"/>
    <cellStyle name="60% - Accent2" xfId="18599" builtinId="36" hidden="1" customBuiltin="1"/>
    <cellStyle name="60% - Accent2" xfId="1166" builtinId="36" hidden="1" customBuiltin="1"/>
    <cellStyle name="60% - Accent2" xfId="4583" builtinId="36" hidden="1" customBuiltin="1"/>
    <cellStyle name="60% - Accent2" xfId="15335" builtinId="36" hidden="1" customBuiltin="1"/>
    <cellStyle name="60% - Accent2" xfId="15050" builtinId="36" hidden="1" customBuiltin="1"/>
    <cellStyle name="60% - Accent2" xfId="2657" builtinId="36" hidden="1" customBuiltin="1"/>
    <cellStyle name="60% - Accent2" xfId="4680" builtinId="36" hidden="1" customBuiltin="1"/>
    <cellStyle name="60% - Accent2" xfId="18337" builtinId="36" hidden="1" customBuiltin="1"/>
    <cellStyle name="60% - Accent2" xfId="17953" builtinId="36" hidden="1" customBuiltin="1"/>
    <cellStyle name="60% - Accent2" xfId="6735" builtinId="36" hidden="1" customBuiltin="1"/>
    <cellStyle name="60% - Accent2" xfId="6271" builtinId="36" hidden="1" customBuiltin="1"/>
    <cellStyle name="60% - Accent2" xfId="15380" builtinId="36" hidden="1" customBuiltin="1"/>
    <cellStyle name="60% - Accent2" xfId="14802" builtinId="36" hidden="1" customBuiltin="1"/>
    <cellStyle name="60% - Accent2" xfId="18023" builtinId="36" hidden="1" customBuiltin="1"/>
    <cellStyle name="60% - Accent2" xfId="11071" builtinId="36" hidden="1" customBuiltin="1"/>
    <cellStyle name="60% - Accent2" xfId="23386" builtinId="36" hidden="1" customBuiltin="1"/>
    <cellStyle name="60% - Accent2" xfId="25588" builtinId="36" hidden="1" customBuiltin="1"/>
    <cellStyle name="60% - Accent2" xfId="5468" builtinId="36" hidden="1" customBuiltin="1"/>
    <cellStyle name="60% - Accent2" xfId="13907" builtinId="36" hidden="1" customBuiltin="1"/>
    <cellStyle name="60% - Accent2" xfId="7127" builtinId="36" hidden="1" customBuiltin="1"/>
    <cellStyle name="60% - Accent2" xfId="5782" builtinId="36" hidden="1" customBuiltin="1"/>
    <cellStyle name="60% - Accent2" xfId="3848" builtinId="36" hidden="1" customBuiltin="1"/>
    <cellStyle name="60% - Accent2" xfId="28361" builtinId="36" hidden="1" customBuiltin="1"/>
    <cellStyle name="60% - Accent2" xfId="24892" builtinId="36" hidden="1" customBuiltin="1"/>
    <cellStyle name="60% - Accent2" xfId="5562" builtinId="36" hidden="1" customBuiltin="1"/>
    <cellStyle name="60% - Accent2" xfId="12232" builtinId="36" hidden="1" customBuiltin="1"/>
    <cellStyle name="60% - Accent2" xfId="3485" builtinId="36" hidden="1" customBuiltin="1"/>
    <cellStyle name="60% - Accent2" xfId="11040" builtinId="36" hidden="1" customBuiltin="1"/>
    <cellStyle name="60% - Accent2" xfId="9712" builtinId="36" hidden="1" customBuiltin="1"/>
    <cellStyle name="60% - Accent2" xfId="23061" builtinId="36" hidden="1" customBuiltin="1"/>
    <cellStyle name="60% - Accent2" xfId="19328" builtinId="36" hidden="1" customBuiltin="1"/>
    <cellStyle name="60% - Accent2" xfId="12647" builtinId="36" hidden="1" customBuiltin="1"/>
    <cellStyle name="60% - Accent2" xfId="17498" builtinId="36" hidden="1" customBuiltin="1"/>
    <cellStyle name="60% - Accent2" xfId="3211" builtinId="36" hidden="1" customBuiltin="1"/>
    <cellStyle name="60% - Accent2" xfId="6014" builtinId="36" hidden="1" customBuiltin="1"/>
    <cellStyle name="60% - Accent2" xfId="22743" builtinId="36" hidden="1" customBuiltin="1"/>
    <cellStyle name="60% - Accent2" xfId="16207" builtinId="36" hidden="1" customBuiltin="1"/>
    <cellStyle name="60% - Accent2" xfId="18636" builtinId="36" hidden="1" customBuiltin="1"/>
    <cellStyle name="60% - Accent2" xfId="23606" builtinId="36" hidden="1" customBuiltin="1"/>
    <cellStyle name="60% - Accent2" xfId="8619" builtinId="36" hidden="1" customBuiltin="1"/>
    <cellStyle name="60% - Accent2" xfId="8058" builtinId="36" hidden="1" customBuiltin="1"/>
    <cellStyle name="60% - Accent2" xfId="19766" builtinId="36" hidden="1" customBuiltin="1"/>
    <cellStyle name="60% - Accent2" xfId="328" builtinId="36" hidden="1" customBuiltin="1"/>
    <cellStyle name="60% - Accent2" xfId="144" builtinId="36" hidden="1" customBuiltin="1"/>
    <cellStyle name="60% - Accent2" xfId="13725" builtinId="36" hidden="1" customBuiltin="1"/>
    <cellStyle name="60% - Accent2" xfId="19025" builtinId="36" hidden="1" customBuiltin="1"/>
    <cellStyle name="60% - Accent2" xfId="723" builtinId="36" hidden="1" customBuiltin="1"/>
    <cellStyle name="60% - Accent2" xfId="3806" builtinId="36" hidden="1" customBuiltin="1"/>
    <cellStyle name="60% - Accent2" xfId="8224" builtinId="36" hidden="1" customBuiltin="1"/>
    <cellStyle name="60% - Accent2" xfId="16796" builtinId="36" hidden="1" customBuiltin="1"/>
    <cellStyle name="60% - Accent2" xfId="7367" builtinId="36" hidden="1" customBuiltin="1"/>
    <cellStyle name="60% - Accent2" xfId="24130" builtinId="36" hidden="1" customBuiltin="1"/>
    <cellStyle name="60% - Accent2" xfId="9218" builtinId="36" hidden="1" customBuiltin="1"/>
    <cellStyle name="60% - Accent2" xfId="10474" builtinId="36" hidden="1" customBuiltin="1"/>
    <cellStyle name="60% - Accent2" xfId="8422" builtinId="36" hidden="1" customBuiltin="1"/>
    <cellStyle name="60% - Accent2" xfId="3091" builtinId="36" hidden="1" customBuiltin="1"/>
    <cellStyle name="60% - Accent2" xfId="27311" builtinId="36" hidden="1" customBuiltin="1"/>
    <cellStyle name="60% - Accent2" xfId="24099" builtinId="36" hidden="1" customBuiltin="1"/>
    <cellStyle name="60% - Accent2" xfId="14914" builtinId="36" hidden="1" customBuiltin="1"/>
    <cellStyle name="60% - Accent2" xfId="24577" builtinId="36" hidden="1" customBuiltin="1"/>
    <cellStyle name="60% - Accent2" xfId="24789" builtinId="36" hidden="1" customBuiltin="1"/>
    <cellStyle name="60% - Accent2" xfId="19018" builtinId="36" hidden="1" customBuiltin="1"/>
    <cellStyle name="60% - Accent2" xfId="22831" builtinId="36" hidden="1" customBuiltin="1"/>
    <cellStyle name="60% - Accent2" xfId="28105" builtinId="36" hidden="1" customBuiltin="1"/>
    <cellStyle name="60% - Accent2" xfId="12988" builtinId="36" hidden="1" customBuiltin="1"/>
    <cellStyle name="60% - Accent2" xfId="14592" builtinId="36" hidden="1" customBuiltin="1"/>
    <cellStyle name="60% - Accent2" xfId="2853" builtinId="36" hidden="1" customBuiltin="1"/>
    <cellStyle name="60% - Accent2" xfId="23755" builtinId="36" hidden="1" customBuiltin="1"/>
    <cellStyle name="60% - Accent2" xfId="10376" builtinId="36" hidden="1" customBuiltin="1"/>
    <cellStyle name="60% - Accent2" xfId="12715" builtinId="36" hidden="1" customBuiltin="1"/>
    <cellStyle name="60% - Accent2" xfId="15313" builtinId="36" hidden="1" customBuiltin="1"/>
    <cellStyle name="60% - Accent2" xfId="18396" builtinId="36" hidden="1" customBuiltin="1"/>
    <cellStyle name="60% - Accent2" xfId="1396" builtinId="36" hidden="1" customBuiltin="1"/>
    <cellStyle name="60% - Accent2" xfId="8330" builtinId="36" hidden="1" customBuiltin="1"/>
    <cellStyle name="60% - Accent2" xfId="11962" builtinId="36" hidden="1" customBuiltin="1"/>
    <cellStyle name="60% - Accent2" xfId="20778" builtinId="36" hidden="1" customBuiltin="1"/>
    <cellStyle name="60% - Accent2" xfId="14536" builtinId="36" hidden="1" customBuiltin="1"/>
    <cellStyle name="60% - Accent2" xfId="6602" builtinId="36" hidden="1" customBuiltin="1"/>
    <cellStyle name="60% - Accent2" xfId="4517" builtinId="36" hidden="1" customBuiltin="1"/>
    <cellStyle name="60% - Accent2" xfId="27442" builtinId="36" hidden="1" customBuiltin="1"/>
    <cellStyle name="60% - Accent2" xfId="15583" builtinId="36" hidden="1" customBuiltin="1"/>
    <cellStyle name="60% - Accent2" xfId="3741" builtinId="36" hidden="1" customBuiltin="1"/>
    <cellStyle name="60% - Accent2" xfId="14665" builtinId="36" hidden="1" customBuiltin="1"/>
    <cellStyle name="60% - Accent2" xfId="26361" builtinId="36" hidden="1" customBuiltin="1"/>
    <cellStyle name="60% - Accent2" xfId="1388" builtinId="36" hidden="1" customBuiltin="1"/>
    <cellStyle name="60% - Accent2" xfId="3550" builtinId="36" hidden="1" customBuiltin="1"/>
    <cellStyle name="60% - Accent2" xfId="3654" builtinId="36" hidden="1" customBuiltin="1"/>
    <cellStyle name="60% - Accent2" xfId="12474" builtinId="36" hidden="1" customBuiltin="1"/>
    <cellStyle name="60% - Accent2" xfId="18493" builtinId="36" hidden="1" customBuiltin="1"/>
    <cellStyle name="60% - Accent2" xfId="1012" builtinId="36" hidden="1" customBuiltin="1"/>
    <cellStyle name="60% - Accent2" xfId="5862" builtinId="36" hidden="1" customBuiltin="1"/>
    <cellStyle name="60% - Accent2" xfId="15552" builtinId="36" hidden="1" customBuiltin="1"/>
    <cellStyle name="60% - Accent2" xfId="23429" builtinId="36" hidden="1" customBuiltin="1"/>
    <cellStyle name="60% - Accent2" xfId="12527" builtinId="36" hidden="1" customBuiltin="1"/>
    <cellStyle name="60% - Accent2" xfId="12188" builtinId="36" hidden="1" customBuiltin="1"/>
    <cellStyle name="60% - Accent2" xfId="1937" builtinId="36" hidden="1" customBuiltin="1"/>
    <cellStyle name="60% - Accent2" xfId="19832" builtinId="36" hidden="1" customBuiltin="1"/>
    <cellStyle name="60% - Accent2" xfId="7314" builtinId="36" hidden="1" customBuiltin="1"/>
    <cellStyle name="60% - Accent2" xfId="27378" builtinId="36" hidden="1" customBuiltin="1"/>
    <cellStyle name="60% - Accent2" xfId="22174" builtinId="36" hidden="1" customBuiltin="1"/>
    <cellStyle name="60% - Accent2" xfId="21697" builtinId="36" hidden="1" customBuiltin="1"/>
    <cellStyle name="60% - Accent2" xfId="6530" builtinId="36" hidden="1" customBuiltin="1"/>
    <cellStyle name="60% - Accent2" xfId="14079" builtinId="36" hidden="1" customBuiltin="1"/>
    <cellStyle name="60% - Accent2" xfId="26717" builtinId="36" hidden="1" customBuiltin="1"/>
    <cellStyle name="60% - Accent2" xfId="7991" builtinId="36" hidden="1" customBuiltin="1"/>
    <cellStyle name="60% - Accent2" xfId="7579" builtinId="36" hidden="1" customBuiltin="1"/>
    <cellStyle name="60% - Accent2" xfId="2331" builtinId="36" hidden="1" customBuiltin="1"/>
    <cellStyle name="60% - Accent2" xfId="18743" builtinId="36" hidden="1" customBuiltin="1"/>
    <cellStyle name="60% - Accent2" xfId="16838" builtinId="36" hidden="1" customBuiltin="1"/>
    <cellStyle name="60% - Accent2" xfId="2593" builtinId="36" hidden="1" customBuiltin="1"/>
    <cellStyle name="60% - Accent2" xfId="8573" builtinId="36" hidden="1" customBuiltin="1"/>
    <cellStyle name="60% - Accent2" xfId="24404" builtinId="36" hidden="1" customBuiltin="1"/>
    <cellStyle name="60% - Accent2" xfId="5541" builtinId="36" hidden="1" customBuiltin="1"/>
    <cellStyle name="60% - Accent2" xfId="2085" builtinId="36" hidden="1" customBuiltin="1"/>
    <cellStyle name="60% - Accent2" xfId="13174" builtinId="36" hidden="1" customBuiltin="1"/>
    <cellStyle name="60% - Accent2" xfId="23019" builtinId="36" hidden="1" customBuiltin="1"/>
    <cellStyle name="60% - Accent2" xfId="8276" builtinId="36" hidden="1" customBuiltin="1"/>
    <cellStyle name="60% - Accent2" xfId="22546" builtinId="36" hidden="1" customBuiltin="1"/>
    <cellStyle name="60% - Accent2" xfId="68" builtinId="36" hidden="1" customBuiltin="1"/>
    <cellStyle name="60% - Accent2" xfId="21966" builtinId="36" hidden="1" customBuiltin="1"/>
    <cellStyle name="60% - Accent2" xfId="4671" builtinId="36" hidden="1" customBuiltin="1"/>
    <cellStyle name="60% - Accent2" xfId="18864" builtinId="36" hidden="1" customBuiltin="1"/>
    <cellStyle name="60% - Accent2" xfId="13596" builtinId="36" hidden="1" customBuiltin="1"/>
    <cellStyle name="60% - Accent2" xfId="1236" builtinId="36" hidden="1" customBuiltin="1"/>
    <cellStyle name="60% - Accent2" xfId="2457" builtinId="36" hidden="1" customBuiltin="1"/>
    <cellStyle name="60% - Accent2" xfId="9689" builtinId="36" hidden="1" customBuiltin="1"/>
    <cellStyle name="60% - Accent2" xfId="7345" builtinId="36" hidden="1" customBuiltin="1"/>
    <cellStyle name="60% - Accent2" xfId="23577" builtinId="36" hidden="1" customBuiltin="1"/>
    <cellStyle name="60% - Accent2" xfId="18794" builtinId="36" hidden="1" customBuiltin="1"/>
    <cellStyle name="60% - Accent2" xfId="34181" builtinId="36" customBuiltin="1"/>
    <cellStyle name="60% - Accent3" xfId="16369" builtinId="40" hidden="1" customBuiltin="1"/>
    <cellStyle name="60% - Accent3" xfId="11141" builtinId="40" hidden="1" customBuiltin="1"/>
    <cellStyle name="60% - Accent3" xfId="22399" builtinId="40" hidden="1" customBuiltin="1"/>
    <cellStyle name="60% - Accent3" xfId="16131" builtinId="40" hidden="1" customBuiltin="1"/>
    <cellStyle name="60% - Accent3" xfId="24278" builtinId="40" hidden="1" customBuiltin="1"/>
    <cellStyle name="60% - Accent3" xfId="14673" builtinId="40" hidden="1" customBuiltin="1"/>
    <cellStyle name="60% - Accent3" xfId="19924" builtinId="40" hidden="1" customBuiltin="1"/>
    <cellStyle name="60% - Accent3" xfId="15126" builtinId="40" hidden="1" customBuiltin="1"/>
    <cellStyle name="60% - Accent3" xfId="10180" builtinId="40" hidden="1" customBuiltin="1"/>
    <cellStyle name="60% - Accent3" xfId="7758" builtinId="40" hidden="1" customBuiltin="1"/>
    <cellStyle name="60% - Accent3" xfId="8325" builtinId="40" hidden="1" customBuiltin="1"/>
    <cellStyle name="60% - Accent3" xfId="18739" builtinId="40" hidden="1" customBuiltin="1"/>
    <cellStyle name="60% - Accent3" xfId="2460" builtinId="40" hidden="1" customBuiltin="1"/>
    <cellStyle name="60% - Accent3" xfId="27921" builtinId="40" hidden="1" customBuiltin="1"/>
    <cellStyle name="60% - Accent3" xfId="23524" builtinId="40" hidden="1" customBuiltin="1"/>
    <cellStyle name="60% - Accent3" xfId="11667" builtinId="40" hidden="1" customBuiltin="1"/>
    <cellStyle name="60% - Accent3" xfId="16307" builtinId="40" hidden="1" customBuiltin="1"/>
    <cellStyle name="60% - Accent3" xfId="1963" builtinId="40" hidden="1" customBuiltin="1"/>
    <cellStyle name="60% - Accent3" xfId="20180" builtinId="40" hidden="1" customBuiltin="1"/>
    <cellStyle name="60% - Accent3" xfId="4300" builtinId="40" hidden="1" customBuiltin="1"/>
    <cellStyle name="60% - Accent3" xfId="27583" builtinId="40" hidden="1" customBuiltin="1"/>
    <cellStyle name="60% - Accent3" xfId="25814" builtinId="40" hidden="1" customBuiltin="1"/>
    <cellStyle name="60% - Accent3" xfId="17553" builtinId="40" hidden="1" customBuiltin="1"/>
    <cellStyle name="60% - Accent3" xfId="20386" builtinId="40" hidden="1" customBuiltin="1"/>
    <cellStyle name="60% - Accent3" xfId="8542" builtinId="40" hidden="1" customBuiltin="1"/>
    <cellStyle name="60% - Accent3" xfId="22351" builtinId="40" hidden="1" customBuiltin="1"/>
    <cellStyle name="60% - Accent3" xfId="25203" builtinId="40" hidden="1" customBuiltin="1"/>
    <cellStyle name="60% - Accent3" xfId="25781" builtinId="40" hidden="1" customBuiltin="1"/>
    <cellStyle name="60% - Accent3" xfId="25447" builtinId="40" hidden="1" customBuiltin="1"/>
    <cellStyle name="60% - Accent3" xfId="25504" builtinId="40" hidden="1" customBuiltin="1"/>
    <cellStyle name="60% - Accent3" xfId="4553" builtinId="40" hidden="1" customBuiltin="1"/>
    <cellStyle name="60% - Accent3" xfId="24994" builtinId="40" hidden="1" customBuiltin="1"/>
    <cellStyle name="60% - Accent3" xfId="8595" builtinId="40" hidden="1" customBuiltin="1"/>
    <cellStyle name="60% - Accent3" xfId="3686" builtinId="40" hidden="1" customBuiltin="1"/>
    <cellStyle name="60% - Accent3" xfId="20854" builtinId="40" hidden="1" customBuiltin="1"/>
    <cellStyle name="60% - Accent3" xfId="22376" builtinId="40" hidden="1" customBuiltin="1"/>
    <cellStyle name="60% - Accent3" xfId="811" builtinId="40" hidden="1" customBuiltin="1"/>
    <cellStyle name="60% - Accent3" xfId="18274" builtinId="40" hidden="1" customBuiltin="1"/>
    <cellStyle name="60% - Accent3" xfId="5462" builtinId="40" hidden="1" customBuiltin="1"/>
    <cellStyle name="60% - Accent3" xfId="16008" builtinId="40" hidden="1" customBuiltin="1"/>
    <cellStyle name="60% - Accent3" xfId="25520" builtinId="40" hidden="1" customBuiltin="1"/>
    <cellStyle name="60% - Accent3" xfId="1456" builtinId="40" hidden="1" customBuiltin="1"/>
    <cellStyle name="60% - Accent3" xfId="2775" builtinId="40" hidden="1" customBuiltin="1"/>
    <cellStyle name="60% - Accent3" xfId="21900" builtinId="40" hidden="1" customBuiltin="1"/>
    <cellStyle name="60% - Accent3" xfId="10693" builtinId="40" hidden="1" customBuiltin="1"/>
    <cellStyle name="60% - Accent3" xfId="17501" builtinId="40" hidden="1" customBuiltin="1"/>
    <cellStyle name="60% - Accent3" xfId="28363" builtinId="40" hidden="1" customBuiltin="1"/>
    <cellStyle name="60% - Accent3" xfId="9793" builtinId="40" hidden="1" customBuiltin="1"/>
    <cellStyle name="60% - Accent3" xfId="23478" builtinId="40" hidden="1" customBuiltin="1"/>
    <cellStyle name="60% - Accent3" xfId="21121" builtinId="40" hidden="1" customBuiltin="1"/>
    <cellStyle name="60% - Accent3" xfId="21099" builtinId="40" hidden="1" customBuiltin="1"/>
    <cellStyle name="60% - Accent3" xfId="4765" builtinId="40" hidden="1" customBuiltin="1"/>
    <cellStyle name="60% - Accent3" xfId="27053" builtinId="40" hidden="1" customBuiltin="1"/>
    <cellStyle name="60% - Accent3" xfId="17226" builtinId="40" hidden="1" customBuiltin="1"/>
    <cellStyle name="60% - Accent3" xfId="26798" builtinId="40" hidden="1" customBuiltin="1"/>
    <cellStyle name="60% - Accent3" xfId="224" builtinId="40" hidden="1" customBuiltin="1"/>
    <cellStyle name="60% - Accent3" xfId="19526" builtinId="40" hidden="1" customBuiltin="1"/>
    <cellStyle name="60% - Accent3" xfId="950" builtinId="40" hidden="1" customBuiltin="1"/>
    <cellStyle name="60% - Accent3" xfId="10526" builtinId="40" hidden="1" customBuiltin="1"/>
    <cellStyle name="60% - Accent3" xfId="8621" builtinId="40" hidden="1" customBuiltin="1"/>
    <cellStyle name="60% - Accent3" xfId="11207" builtinId="40" hidden="1" customBuiltin="1"/>
    <cellStyle name="60% - Accent3" xfId="12531" builtinId="40" hidden="1" customBuiltin="1"/>
    <cellStyle name="60% - Accent3" xfId="24988" builtinId="40" hidden="1" customBuiltin="1"/>
    <cellStyle name="60% - Accent3" xfId="10617" builtinId="40" hidden="1" customBuiltin="1"/>
    <cellStyle name="60% - Accent3" xfId="13785" builtinId="40" hidden="1" customBuiltin="1"/>
    <cellStyle name="60% - Accent3" xfId="3786" builtinId="40" hidden="1" customBuiltin="1"/>
    <cellStyle name="60% - Accent3" xfId="25943" builtinId="40" hidden="1" customBuiltin="1"/>
    <cellStyle name="60% - Accent3" xfId="28177" builtinId="40" hidden="1" customBuiltin="1"/>
    <cellStyle name="60% - Accent3" xfId="22000" builtinId="40" hidden="1" customBuiltin="1"/>
    <cellStyle name="60% - Accent3" xfId="22474" builtinId="40" hidden="1" customBuiltin="1"/>
    <cellStyle name="60% - Accent3" xfId="1049" builtinId="40" hidden="1" customBuiltin="1"/>
    <cellStyle name="60% - Accent3" xfId="1858" builtinId="40" hidden="1" customBuiltin="1"/>
    <cellStyle name="60% - Accent3" xfId="23680" builtinId="40" hidden="1" customBuiltin="1"/>
    <cellStyle name="60% - Accent3" xfId="13720" builtinId="40" hidden="1" customBuiltin="1"/>
    <cellStyle name="60% - Accent3" xfId="21808" builtinId="40" hidden="1" customBuiltin="1"/>
    <cellStyle name="60% - Accent3" xfId="1206" builtinId="40" hidden="1" customBuiltin="1"/>
    <cellStyle name="60% - Accent3" xfId="14951" builtinId="40" hidden="1" customBuiltin="1"/>
    <cellStyle name="60% - Accent3" xfId="17123" builtinId="40" hidden="1" customBuiltin="1"/>
    <cellStyle name="60% - Accent3" xfId="9644" builtinId="40" hidden="1" customBuiltin="1"/>
    <cellStyle name="60% - Accent3" xfId="10197" builtinId="40" hidden="1" customBuiltin="1"/>
    <cellStyle name="60% - Accent3" xfId="1391" builtinId="40" hidden="1" customBuiltin="1"/>
    <cellStyle name="60% - Accent3" xfId="14143" builtinId="40" hidden="1" customBuiltin="1"/>
    <cellStyle name="60% - Accent3" xfId="2286" builtinId="40" hidden="1" customBuiltin="1"/>
    <cellStyle name="60% - Accent3" xfId="10795" builtinId="40" hidden="1" customBuiltin="1"/>
    <cellStyle name="60% - Accent3" xfId="6010" builtinId="40" hidden="1" customBuiltin="1"/>
    <cellStyle name="60% - Accent3" xfId="8112" builtinId="40" hidden="1" customBuiltin="1"/>
    <cellStyle name="60% - Accent3" xfId="12478" builtinId="40" hidden="1" customBuiltin="1"/>
    <cellStyle name="60% - Accent3" xfId="28042" builtinId="40" hidden="1" customBuiltin="1"/>
    <cellStyle name="60% - Accent3" xfId="24345" builtinId="40" hidden="1" customBuiltin="1"/>
    <cellStyle name="60% - Accent3" xfId="13841" builtinId="40" hidden="1" customBuiltin="1"/>
    <cellStyle name="60% - Accent3" xfId="13178" builtinId="40" hidden="1" customBuiltin="1"/>
    <cellStyle name="60% - Accent3" xfId="1617" builtinId="40" hidden="1" customBuiltin="1"/>
    <cellStyle name="60% - Accent3" xfId="2021" builtinId="40" hidden="1" customBuiltin="1"/>
    <cellStyle name="60% - Accent3" xfId="10794" builtinId="40" hidden="1" customBuiltin="1"/>
    <cellStyle name="60% - Accent3" xfId="16164" builtinId="40" hidden="1" customBuiltin="1"/>
    <cellStyle name="60% - Accent3" xfId="8841" builtinId="40" hidden="1" customBuiltin="1"/>
    <cellStyle name="60% - Accent3" xfId="28405" builtinId="40" hidden="1" customBuiltin="1"/>
    <cellStyle name="60% - Accent3" xfId="20973" builtinId="40" hidden="1" customBuiltin="1"/>
    <cellStyle name="60% - Accent3" xfId="1325" builtinId="40" hidden="1" customBuiltin="1"/>
    <cellStyle name="60% - Accent3" xfId="24581" builtinId="40" hidden="1" customBuiltin="1"/>
    <cellStyle name="60% - Accent3" xfId="10459" builtinId="40" hidden="1" customBuiltin="1"/>
    <cellStyle name="60% - Accent3" xfId="9940" builtinId="40" hidden="1" customBuiltin="1"/>
    <cellStyle name="60% - Accent3" xfId="28211" builtinId="40" hidden="1" customBuiltin="1"/>
    <cellStyle name="60% - Accent3" xfId="849" builtinId="40" hidden="1" customBuiltin="1"/>
    <cellStyle name="60% - Accent3" xfId="20733" builtinId="40" hidden="1" customBuiltin="1"/>
    <cellStyle name="60% - Accent3" xfId="2855" builtinId="40" hidden="1" customBuiltin="1"/>
    <cellStyle name="60% - Accent3" xfId="3276" builtinId="40" hidden="1" customBuiltin="1"/>
    <cellStyle name="60% - Accent3" xfId="2834" builtinId="40" hidden="1" customBuiltin="1"/>
    <cellStyle name="60% - Accent3" xfId="10340" builtinId="40" hidden="1" customBuiltin="1"/>
    <cellStyle name="60% - Accent3" xfId="16510" builtinId="40" hidden="1" customBuiltin="1"/>
    <cellStyle name="60% - Accent3" xfId="21765" builtinId="40" hidden="1" customBuiltin="1"/>
    <cellStyle name="60% - Accent3" xfId="9331" builtinId="40" hidden="1" customBuiltin="1"/>
    <cellStyle name="60% - Accent3" xfId="26260" builtinId="40" hidden="1" customBuiltin="1"/>
    <cellStyle name="60% - Accent3" xfId="16991" builtinId="40" hidden="1" customBuiltin="1"/>
    <cellStyle name="60% - Accent3" xfId="23388" builtinId="40" hidden="1" customBuiltin="1"/>
    <cellStyle name="60% - Accent3" xfId="27466" builtinId="40" hidden="1" customBuiltin="1"/>
    <cellStyle name="60% - Accent3" xfId="3114" builtinId="40" hidden="1" customBuiltin="1"/>
    <cellStyle name="60% - Accent3" xfId="14488" builtinId="40" hidden="1" customBuiltin="1"/>
    <cellStyle name="60% - Accent3" xfId="16696" builtinId="40" hidden="1" customBuiltin="1"/>
    <cellStyle name="60% - Accent3" xfId="13569" builtinId="40" hidden="1" customBuiltin="1"/>
    <cellStyle name="60% - Accent3" xfId="21629" builtinId="40" hidden="1" customBuiltin="1"/>
    <cellStyle name="60% - Accent3" xfId="11640" builtinId="40" hidden="1" customBuiltin="1"/>
    <cellStyle name="60% - Accent3" xfId="938" builtinId="40" hidden="1" customBuiltin="1"/>
    <cellStyle name="60% - Accent3" xfId="16919" builtinId="40" hidden="1" customBuiltin="1"/>
    <cellStyle name="60% - Accent3" xfId="1015" builtinId="40" hidden="1" customBuiltin="1"/>
    <cellStyle name="60% - Accent3" xfId="16577" builtinId="40" hidden="1" customBuiltin="1"/>
    <cellStyle name="60% - Accent3" xfId="17103" builtinId="40" hidden="1" customBuiltin="1"/>
    <cellStyle name="60% - Accent3" xfId="21701" builtinId="40" hidden="1" customBuiltin="1"/>
    <cellStyle name="60% - Accent3" xfId="8156" builtinId="40" hidden="1" customBuiltin="1"/>
    <cellStyle name="60% - Accent3" xfId="8776" builtinId="40" hidden="1" customBuiltin="1"/>
    <cellStyle name="60% - Accent3" xfId="6568" builtinId="40" hidden="1" customBuiltin="1"/>
    <cellStyle name="60% - Accent3" xfId="13609" builtinId="40" hidden="1" customBuiltin="1"/>
    <cellStyle name="60% - Accent3" xfId="6487" builtinId="40" hidden="1" customBuiltin="1"/>
    <cellStyle name="60% - Accent3" xfId="16426" builtinId="40" hidden="1" customBuiltin="1"/>
    <cellStyle name="60% - Accent3" xfId="5397" builtinId="40" hidden="1" customBuiltin="1"/>
    <cellStyle name="60% - Accent3" xfId="20561" builtinId="40" hidden="1" customBuiltin="1"/>
    <cellStyle name="60% - Accent3" xfId="16903" builtinId="40" hidden="1" customBuiltin="1"/>
    <cellStyle name="60% - Accent3" xfId="17102" builtinId="40" hidden="1" customBuiltin="1"/>
    <cellStyle name="60% - Accent3" xfId="7765" builtinId="40" hidden="1" customBuiltin="1"/>
    <cellStyle name="60% - Accent3" xfId="26924" builtinId="40" hidden="1" customBuiltin="1"/>
    <cellStyle name="60% - Accent3" xfId="17818" builtinId="40" hidden="1" customBuiltin="1"/>
    <cellStyle name="60% - Accent3" xfId="16705" builtinId="40" hidden="1" customBuiltin="1"/>
    <cellStyle name="60% - Accent3" xfId="18399" builtinId="40" hidden="1" customBuiltin="1"/>
    <cellStyle name="60% - Accent3" xfId="10549" builtinId="40" hidden="1" customBuiltin="1"/>
    <cellStyle name="60% - Accent3" xfId="26071" builtinId="40" hidden="1" customBuiltin="1"/>
    <cellStyle name="60% - Accent3" xfId="11695" builtinId="40" hidden="1" customBuiltin="1"/>
    <cellStyle name="60% - Accent3" xfId="16396" builtinId="40" hidden="1" customBuiltin="1"/>
    <cellStyle name="60% - Accent3" xfId="27228" builtinId="40" hidden="1" customBuiltin="1"/>
    <cellStyle name="60% - Accent3" xfId="21296" builtinId="40" hidden="1" customBuiltin="1"/>
    <cellStyle name="60% - Accent3" xfId="9299" builtinId="40" hidden="1" customBuiltin="1"/>
    <cellStyle name="60% - Accent3" xfId="5245" builtinId="40" hidden="1" customBuiltin="1"/>
    <cellStyle name="60% - Accent3" xfId="3243" builtinId="40" hidden="1" customBuiltin="1"/>
    <cellStyle name="60% - Accent3" xfId="16209" builtinId="40" hidden="1" customBuiltin="1"/>
    <cellStyle name="60% - Accent3" xfId="1170" builtinId="40" hidden="1" customBuiltin="1"/>
    <cellStyle name="60% - Accent3" xfId="2311" builtinId="40" hidden="1" customBuiltin="1"/>
    <cellStyle name="60% - Accent3" xfId="11936" builtinId="40" hidden="1" customBuiltin="1"/>
    <cellStyle name="60% - Accent3" xfId="983" builtinId="40" hidden="1" customBuiltin="1"/>
    <cellStyle name="60% - Accent3" xfId="7993" builtinId="40" hidden="1" customBuiltin="1"/>
    <cellStyle name="60% - Accent3" xfId="2883" builtinId="40" hidden="1" customBuiltin="1"/>
    <cellStyle name="60% - Accent3" xfId="23946" builtinId="40" hidden="1" customBuiltin="1"/>
    <cellStyle name="60% - Accent3" xfId="6905" builtinId="40" hidden="1" customBuiltin="1"/>
    <cellStyle name="60% - Accent3" xfId="16714" builtinId="40" hidden="1" customBuiltin="1"/>
    <cellStyle name="60% - Accent3" xfId="16738" builtinId="40" hidden="1" customBuiltin="1"/>
    <cellStyle name="60% - Accent3" xfId="17827" builtinId="40" hidden="1" customBuiltin="1"/>
    <cellStyle name="60% - Accent3" xfId="3952" builtinId="40" hidden="1" customBuiltin="1"/>
    <cellStyle name="60% - Accent3" xfId="4586" builtinId="40" hidden="1" customBuiltin="1"/>
    <cellStyle name="60% - Accent3" xfId="20029" builtinId="40" hidden="1" customBuiltin="1"/>
    <cellStyle name="60% - Accent3" xfId="3989" builtinId="40" hidden="1" customBuiltin="1"/>
    <cellStyle name="60% - Accent3" xfId="8104" builtinId="40" hidden="1" customBuiltin="1"/>
    <cellStyle name="60% - Accent3" xfId="26106" builtinId="40" hidden="1" customBuiltin="1"/>
    <cellStyle name="60% - Accent3" xfId="6388" builtinId="40" hidden="1" customBuiltin="1"/>
    <cellStyle name="60% - Accent3" xfId="17289" builtinId="40" hidden="1" customBuiltin="1"/>
    <cellStyle name="60% - Accent3" xfId="7919" builtinId="40" hidden="1" customBuiltin="1"/>
    <cellStyle name="60% - Accent3" xfId="27008" builtinId="40" hidden="1" customBuiltin="1"/>
    <cellStyle name="60% - Accent3" xfId="8670" builtinId="40" hidden="1" customBuiltin="1"/>
    <cellStyle name="60% - Accent3" xfId="22800" builtinId="40" hidden="1" customBuiltin="1"/>
    <cellStyle name="60% - Accent3" xfId="8248" builtinId="40" hidden="1" customBuiltin="1"/>
    <cellStyle name="60% - Accent3" xfId="3274" builtinId="40" hidden="1" customBuiltin="1"/>
    <cellStyle name="60% - Accent3" xfId="16424" builtinId="40" hidden="1" customBuiltin="1"/>
    <cellStyle name="60% - Accent3" xfId="10271" builtinId="40" hidden="1" customBuiltin="1"/>
    <cellStyle name="60% - Accent3" xfId="23832" builtinId="40" hidden="1" customBuiltin="1"/>
    <cellStyle name="60% - Accent3" xfId="10863" builtinId="40" hidden="1" customBuiltin="1"/>
    <cellStyle name="60% - Accent3" xfId="16795" builtinId="40" hidden="1" customBuiltin="1"/>
    <cellStyle name="60% - Accent3" xfId="17859" builtinId="40" hidden="1" customBuiltin="1"/>
    <cellStyle name="60% - Accent3" xfId="3632" builtinId="40" hidden="1" customBuiltin="1"/>
    <cellStyle name="60% - Accent3" xfId="7005" builtinId="40" hidden="1" customBuiltin="1"/>
    <cellStyle name="60% - Accent3" xfId="24976" builtinId="40" hidden="1" customBuiltin="1"/>
    <cellStyle name="60% - Accent3" xfId="20944" builtinId="40" hidden="1" customBuiltin="1"/>
    <cellStyle name="60% - Accent3" xfId="27431" builtinId="40" hidden="1" customBuiltin="1"/>
    <cellStyle name="60% - Accent3" xfId="22186" builtinId="40" hidden="1" customBuiltin="1"/>
    <cellStyle name="60% - Accent3" xfId="14036" builtinId="40" hidden="1" customBuiltin="1"/>
    <cellStyle name="60% - Accent3" xfId="10477" builtinId="40" hidden="1" customBuiltin="1"/>
    <cellStyle name="60% - Accent3" xfId="21190" builtinId="40" hidden="1" customBuiltin="1"/>
    <cellStyle name="60% - Accent3" xfId="21019" builtinId="40" hidden="1" customBuiltin="1"/>
    <cellStyle name="60% - Accent3" xfId="4296" builtinId="40" hidden="1" customBuiltin="1"/>
    <cellStyle name="60% - Accent3" xfId="14746" builtinId="40" hidden="1" customBuiltin="1"/>
    <cellStyle name="60% - Accent3" xfId="2574" builtinId="40" hidden="1" customBuiltin="1"/>
    <cellStyle name="60% - Accent3" xfId="16486" builtinId="40" hidden="1" customBuiltin="1"/>
    <cellStyle name="60% - Accent3" xfId="16668" builtinId="40" hidden="1" customBuiltin="1"/>
    <cellStyle name="60% - Accent3" xfId="15108" builtinId="40" hidden="1" customBuiltin="1"/>
    <cellStyle name="60% - Accent3" xfId="5247" builtinId="40" hidden="1" customBuiltin="1"/>
    <cellStyle name="60% - Accent3" xfId="24071" builtinId="40" hidden="1" customBuiltin="1"/>
    <cellStyle name="60% - Accent3" xfId="27769" builtinId="40" hidden="1" customBuiltin="1"/>
    <cellStyle name="60% - Accent3" xfId="26428" builtinId="40" hidden="1" customBuiltin="1"/>
    <cellStyle name="60% - Accent3" xfId="28241" builtinId="40" hidden="1" customBuiltin="1"/>
    <cellStyle name="60% - Accent3" xfId="15731" builtinId="40" hidden="1" customBuiltin="1"/>
    <cellStyle name="60% - Accent3" xfId="23365" builtinId="40" hidden="1" customBuiltin="1"/>
    <cellStyle name="60% - Accent3" xfId="7183" builtinId="40" hidden="1" customBuiltin="1"/>
    <cellStyle name="60% - Accent3" xfId="5507" builtinId="40" hidden="1" customBuiltin="1"/>
    <cellStyle name="60% - Accent3" xfId="7443" builtinId="40" hidden="1" customBuiltin="1"/>
    <cellStyle name="60% - Accent3" xfId="20572" builtinId="40" hidden="1" customBuiltin="1"/>
    <cellStyle name="60% - Accent3" xfId="14355" builtinId="40" hidden="1" customBuiltin="1"/>
    <cellStyle name="60% - Accent3" xfId="20701" builtinId="40" hidden="1" customBuiltin="1"/>
    <cellStyle name="60% - Accent3" xfId="15614" builtinId="40" hidden="1" customBuiltin="1"/>
    <cellStyle name="60% - Accent3" xfId="24701" builtinId="40" hidden="1" customBuiltin="1"/>
    <cellStyle name="60% - Accent3" xfId="13279" builtinId="40" hidden="1" customBuiltin="1"/>
    <cellStyle name="60% - Accent3" xfId="13686" builtinId="40" hidden="1" customBuiltin="1"/>
    <cellStyle name="60% - Accent3" xfId="22990" builtinId="40" hidden="1" customBuiltin="1"/>
    <cellStyle name="60% - Accent3" xfId="23522" builtinId="40" hidden="1" customBuiltin="1"/>
    <cellStyle name="60% - Accent3" xfId="13535" builtinId="40" hidden="1" customBuiltin="1"/>
    <cellStyle name="60% - Accent3" xfId="11360" builtinId="40" hidden="1" customBuiltin="1"/>
    <cellStyle name="60% - Accent3" xfId="8682" builtinId="40" hidden="1" customBuiltin="1"/>
    <cellStyle name="60% - Accent3" xfId="12427" builtinId="40" hidden="1" customBuiltin="1"/>
    <cellStyle name="60% - Accent3" xfId="12700" builtinId="40" hidden="1" customBuiltin="1"/>
    <cellStyle name="60% - Accent3" xfId="17742" builtinId="40" hidden="1" customBuiltin="1"/>
    <cellStyle name="60% - Accent3" xfId="9014" builtinId="40" hidden="1" customBuiltin="1"/>
    <cellStyle name="60% - Accent3" xfId="28328" builtinId="40" hidden="1" customBuiltin="1"/>
    <cellStyle name="60% - Accent3" xfId="7061" builtinId="40" hidden="1" customBuiltin="1"/>
    <cellStyle name="60% - Accent3" xfId="11440" builtinId="40" hidden="1" customBuiltin="1"/>
    <cellStyle name="60% - Accent3" xfId="9430" builtinId="40" hidden="1" customBuiltin="1"/>
    <cellStyle name="60% - Accent3" xfId="18708" builtinId="40" hidden="1" customBuiltin="1"/>
    <cellStyle name="60% - Accent3" xfId="16034" builtinId="40" hidden="1" customBuiltin="1"/>
    <cellStyle name="60% - Accent3" xfId="19169" builtinId="40" hidden="1" customBuiltin="1"/>
    <cellStyle name="60% - Accent3" xfId="10931" builtinId="40" hidden="1" customBuiltin="1"/>
    <cellStyle name="60% - Accent3" xfId="27870" builtinId="40" hidden="1" customBuiltin="1"/>
    <cellStyle name="60% - Accent3" xfId="12762" builtinId="40" hidden="1" customBuiltin="1"/>
    <cellStyle name="60% - Accent3" xfId="10151" builtinId="40" hidden="1" customBuiltin="1"/>
    <cellStyle name="60% - Accent3" xfId="11726" builtinId="40" hidden="1" customBuiltin="1"/>
    <cellStyle name="60% - Accent3" xfId="21091" builtinId="40" hidden="1" customBuiltin="1"/>
    <cellStyle name="60% - Accent3" xfId="17665" builtinId="40" hidden="1" customBuiltin="1"/>
    <cellStyle name="60% - Accent3" xfId="11414" builtinId="40" hidden="1" customBuiltin="1"/>
    <cellStyle name="60% - Accent3" xfId="28149" builtinId="40" hidden="1" customBuiltin="1"/>
    <cellStyle name="60% - Accent3" xfId="26940" builtinId="40" hidden="1" customBuiltin="1"/>
    <cellStyle name="60% - Accent3" xfId="13010" builtinId="40" hidden="1" customBuiltin="1"/>
    <cellStyle name="60% - Accent3" xfId="17565" builtinId="40" hidden="1" customBuiltin="1"/>
    <cellStyle name="60% - Accent3" xfId="612" builtinId="40" hidden="1" customBuiltin="1"/>
    <cellStyle name="60% - Accent3" xfId="13806" builtinId="40" hidden="1" customBuiltin="1"/>
    <cellStyle name="60% - Accent3" xfId="16760" builtinId="40" hidden="1" customBuiltin="1"/>
    <cellStyle name="60% - Accent3" xfId="24481" builtinId="40" hidden="1" customBuiltin="1"/>
    <cellStyle name="60% - Accent3" xfId="1900" builtinId="40" hidden="1" customBuiltin="1"/>
    <cellStyle name="60% - Accent3" xfId="23930" builtinId="40" hidden="1" customBuiltin="1"/>
    <cellStyle name="60% - Accent3" xfId="27278" builtinId="40" hidden="1" customBuiltin="1"/>
    <cellStyle name="60% - Accent3" xfId="16447" builtinId="40" hidden="1" customBuiltin="1"/>
    <cellStyle name="60% - Accent3" xfId="10578" builtinId="40" hidden="1" customBuiltin="1"/>
    <cellStyle name="60% - Accent3" xfId="14761" builtinId="40" hidden="1" customBuiltin="1"/>
    <cellStyle name="60% - Accent3" xfId="26450" builtinId="40" hidden="1" customBuiltin="1"/>
    <cellStyle name="60% - Accent3" xfId="6840" builtinId="40" hidden="1" customBuiltin="1"/>
    <cellStyle name="60% - Accent3" xfId="23975" builtinId="40" hidden="1" customBuiltin="1"/>
    <cellStyle name="60% - Accent3" xfId="23022" builtinId="40" hidden="1" customBuiltin="1"/>
    <cellStyle name="60% - Accent3" xfId="4677" builtinId="40" hidden="1" customBuiltin="1"/>
    <cellStyle name="60% - Accent3" xfId="24035" builtinId="40" hidden="1" customBuiltin="1"/>
    <cellStyle name="60% - Accent3" xfId="25416" builtinId="40" hidden="1" customBuiltin="1"/>
    <cellStyle name="60% - Accent3" xfId="20457" builtinId="40" hidden="1" customBuiltin="1"/>
    <cellStyle name="60% - Accent3" xfId="8486" builtinId="40" hidden="1" customBuiltin="1"/>
    <cellStyle name="60% - Accent3" xfId="19524" builtinId="40" hidden="1" customBuiltin="1"/>
    <cellStyle name="60% - Accent3" xfId="27169" builtinId="40" hidden="1" customBuiltin="1"/>
    <cellStyle name="60% - Accent3" xfId="26609" builtinId="40" hidden="1" customBuiltin="1"/>
    <cellStyle name="60% - Accent3" xfId="7782" builtinId="40" hidden="1" customBuiltin="1"/>
    <cellStyle name="60% - Accent3" xfId="17849" builtinId="40" hidden="1" customBuiltin="1"/>
    <cellStyle name="60% - Accent3" xfId="1582" builtinId="40" hidden="1" customBuiltin="1"/>
    <cellStyle name="60% - Accent3" xfId="16465" builtinId="40" hidden="1" customBuiltin="1"/>
    <cellStyle name="60% - Accent3" xfId="27184" builtinId="40" hidden="1" customBuiltin="1"/>
    <cellStyle name="60% - Accent3" xfId="10810" builtinId="40" hidden="1" customBuiltin="1"/>
    <cellStyle name="60% - Accent3" xfId="28187" builtinId="40" hidden="1" customBuiltin="1"/>
    <cellStyle name="60% - Accent3" xfId="18578" builtinId="40" hidden="1" customBuiltin="1"/>
    <cellStyle name="60% - Accent3" xfId="12446" builtinId="40" hidden="1" customBuiltin="1"/>
    <cellStyle name="60% - Accent3" xfId="8060" builtinId="40" hidden="1" customBuiltin="1"/>
    <cellStyle name="60% - Accent3" xfId="17949" builtinId="40" hidden="1" customBuiltin="1"/>
    <cellStyle name="60% - Accent3" xfId="13654" builtinId="40" hidden="1" customBuiltin="1"/>
    <cellStyle name="60% - Accent3" xfId="20636" builtinId="40" hidden="1" customBuiltin="1"/>
    <cellStyle name="60% - Accent3" xfId="28128" builtinId="40" hidden="1" customBuiltin="1"/>
    <cellStyle name="60% - Accent3" xfId="6972" builtinId="40" hidden="1" customBuiltin="1"/>
    <cellStyle name="60% - Accent3" xfId="2812" builtinId="40" hidden="1" customBuiltin="1"/>
    <cellStyle name="60% - Accent3" xfId="20157" builtinId="40" hidden="1" customBuiltin="1"/>
    <cellStyle name="60% - Accent3" xfId="1752" builtinId="40" hidden="1" customBuiltin="1"/>
    <cellStyle name="60% - Accent3" xfId="21280" builtinId="40" hidden="1" customBuiltin="1"/>
    <cellStyle name="60% - Accent3" xfId="10935" builtinId="40" hidden="1" customBuiltin="1"/>
    <cellStyle name="60% - Accent3" xfId="2374" builtinId="40" hidden="1" customBuiltin="1"/>
    <cellStyle name="60% - Accent3" xfId="920" builtinId="40" hidden="1" customBuiltin="1"/>
    <cellStyle name="60% - Accent3" xfId="298" builtinId="40" hidden="1" customBuiltin="1"/>
    <cellStyle name="60% - Accent3" xfId="9714" builtinId="40" hidden="1" customBuiltin="1"/>
    <cellStyle name="60% - Accent3" xfId="18009" builtinId="40" hidden="1" customBuiltin="1"/>
    <cellStyle name="60% - Accent3" xfId="20257" builtinId="40" hidden="1" customBuiltin="1"/>
    <cellStyle name="60% - Accent3" xfId="10431" builtinId="40" hidden="1" customBuiltin="1"/>
    <cellStyle name="60% - Accent3" xfId="11327" builtinId="40" hidden="1" customBuiltin="1"/>
    <cellStyle name="60% - Accent3" xfId="16988" builtinId="40" hidden="1" customBuiltin="1"/>
    <cellStyle name="60% - Accent3" xfId="1135" builtinId="40" hidden="1" customBuiltin="1"/>
    <cellStyle name="60% - Accent3" xfId="24255" builtinId="40" hidden="1" customBuiltin="1"/>
    <cellStyle name="60% - Accent3" xfId="24770" builtinId="40" hidden="1" customBuiltin="1"/>
    <cellStyle name="60% - Accent3" xfId="24915" builtinId="40" hidden="1" customBuiltin="1"/>
    <cellStyle name="60% - Accent3" xfId="12296" builtinId="40" hidden="1" customBuiltin="1"/>
    <cellStyle name="60% - Accent3" xfId="18007" builtinId="40" hidden="1" customBuiltin="1"/>
    <cellStyle name="60% - Accent3" xfId="23344" builtinId="40" hidden="1" customBuiltin="1"/>
    <cellStyle name="60% - Accent3" xfId="27648" builtinId="40" hidden="1" customBuiltin="1"/>
    <cellStyle name="60% - Accent3" xfId="8932" builtinId="40" hidden="1" customBuiltin="1"/>
    <cellStyle name="60% - Accent3" xfId="5538" builtinId="40" hidden="1" customBuiltin="1"/>
    <cellStyle name="60% - Accent3" xfId="15933" builtinId="40" hidden="1" customBuiltin="1"/>
    <cellStyle name="60% - Accent3" xfId="21911" builtinId="40" hidden="1" customBuiltin="1"/>
    <cellStyle name="60% - Accent3" xfId="5427" builtinId="40" hidden="1" customBuiltin="1"/>
    <cellStyle name="60% - Accent3" xfId="27488" builtinId="40" hidden="1" customBuiltin="1"/>
    <cellStyle name="60% - Accent3" xfId="18867" builtinId="40" hidden="1" customBuiltin="1"/>
    <cellStyle name="60% - Accent3" xfId="9480" builtinId="40" hidden="1" customBuiltin="1"/>
    <cellStyle name="60% - Accent3" xfId="26987" builtinId="40" hidden="1" customBuiltin="1"/>
    <cellStyle name="60% - Accent3" xfId="19866" builtinId="40" hidden="1" customBuiltin="1"/>
    <cellStyle name="60% - Accent3" xfId="2515" builtinId="40" hidden="1" customBuiltin="1"/>
    <cellStyle name="60% - Accent3" xfId="7619" builtinId="40" hidden="1" customBuiltin="1"/>
    <cellStyle name="60% - Accent3" xfId="24308" builtinId="40" hidden="1" customBuiltin="1"/>
    <cellStyle name="60% - Accent3" xfId="1817" builtinId="40" hidden="1" customBuiltin="1"/>
    <cellStyle name="60% - Accent3" xfId="13443" builtinId="40" hidden="1" customBuiltin="1"/>
    <cellStyle name="60% - Accent3" xfId="11074" builtinId="40" hidden="1" customBuiltin="1"/>
    <cellStyle name="60% - Accent3" xfId="23658" builtinId="40" hidden="1" customBuiltin="1"/>
    <cellStyle name="60% - Accent3" xfId="4906" builtinId="40" hidden="1" customBuiltin="1"/>
    <cellStyle name="60% - Accent3" xfId="5528" builtinId="40" hidden="1" customBuiltin="1"/>
    <cellStyle name="60% - Accent3" xfId="106" builtinId="40" hidden="1" customBuiltin="1"/>
    <cellStyle name="60% - Accent3" xfId="2595" builtinId="40" hidden="1" customBuiltin="1"/>
    <cellStyle name="60% - Accent3" xfId="18649" builtinId="40" hidden="1" customBuiltin="1"/>
    <cellStyle name="60% - Accent3" xfId="6676" builtinId="40" hidden="1" customBuiltin="1"/>
    <cellStyle name="60% - Accent3" xfId="12425" builtinId="40" hidden="1" customBuiltin="1"/>
    <cellStyle name="60% - Accent3" xfId="26143" builtinId="40" hidden="1" customBuiltin="1"/>
    <cellStyle name="60% - Accent3" xfId="18796" builtinId="40" hidden="1" customBuiltin="1"/>
    <cellStyle name="60% - Accent3" xfId="3124" builtinId="40" hidden="1" customBuiltin="1"/>
    <cellStyle name="60% - Accent3" xfId="6810" builtinId="40" hidden="1" customBuiltin="1"/>
    <cellStyle name="60% - Accent3" xfId="27558" builtinId="40" hidden="1" customBuiltin="1"/>
    <cellStyle name="60% - Accent3" xfId="18603" builtinId="40" hidden="1" customBuiltin="1"/>
    <cellStyle name="60% - Accent3" xfId="9173" builtinId="40" hidden="1" customBuiltin="1"/>
    <cellStyle name="60% - Accent3" xfId="22176" builtinId="40" hidden="1" customBuiltin="1"/>
    <cellStyle name="60% - Accent3" xfId="19868" builtinId="40" hidden="1" customBuiltin="1"/>
    <cellStyle name="60% - Accent3" xfId="4727" builtinId="40" hidden="1" customBuiltin="1"/>
    <cellStyle name="60% - Accent3" xfId="14144" builtinId="40" hidden="1" customBuiltin="1"/>
    <cellStyle name="60% - Accent3" xfId="15383" builtinId="40" hidden="1" customBuiltin="1"/>
    <cellStyle name="60% - Accent3" xfId="9670" builtinId="40" hidden="1" customBuiltin="1"/>
    <cellStyle name="60% - Accent3" xfId="11471" builtinId="40" hidden="1" customBuiltin="1"/>
    <cellStyle name="60% - Accent3" xfId="5670" builtinId="40" hidden="1" customBuiltin="1"/>
    <cellStyle name="60% - Accent3" xfId="19079" builtinId="40" hidden="1" customBuiltin="1"/>
    <cellStyle name="60% - Accent3" xfId="9922" builtinId="40" hidden="1" customBuiltin="1"/>
    <cellStyle name="60% - Accent3" xfId="18798" builtinId="40" hidden="1" customBuiltin="1"/>
    <cellStyle name="60% - Accent3" xfId="14917" builtinId="40" hidden="1" customBuiltin="1"/>
    <cellStyle name="60% - Accent3" xfId="23798" builtinId="40" hidden="1" customBuiltin="1"/>
    <cellStyle name="60% - Accent3" xfId="15367" builtinId="40" hidden="1" customBuiltin="1"/>
    <cellStyle name="60% - Accent3" xfId="27028" builtinId="40" hidden="1" customBuiltin="1"/>
    <cellStyle name="60% - Accent3" xfId="2689" builtinId="40" hidden="1" customBuiltin="1"/>
    <cellStyle name="60% - Accent3" xfId="24791" builtinId="40" hidden="1" customBuiltin="1"/>
    <cellStyle name="60% - Accent3" xfId="12698" builtinId="40" hidden="1" customBuiltin="1"/>
    <cellStyle name="60% - Accent3" xfId="28085" builtinId="40" hidden="1" customBuiltin="1"/>
    <cellStyle name="60% - Accent3" xfId="12505" builtinId="40" hidden="1" customBuiltin="1"/>
    <cellStyle name="60% - Accent3" xfId="10200" builtinId="40" hidden="1" customBuiltin="1"/>
    <cellStyle name="60% - Accent3" xfId="3829" builtinId="40" hidden="1" customBuiltin="1"/>
    <cellStyle name="60% - Accent3" xfId="22945" builtinId="40" hidden="1" customBuiltin="1"/>
    <cellStyle name="60% - Accent3" xfId="25296" builtinId="40" hidden="1" customBuiltin="1"/>
    <cellStyle name="60% - Accent3" xfId="5370" builtinId="40" hidden="1" customBuiltin="1"/>
    <cellStyle name="60% - Accent3" xfId="21798" builtinId="40" hidden="1" customBuiltin="1"/>
    <cellStyle name="60% - Accent3" xfId="8709" builtinId="40" hidden="1" customBuiltin="1"/>
    <cellStyle name="60% - Accent3" xfId="11241" builtinId="40" hidden="1" customBuiltin="1"/>
    <cellStyle name="60% - Accent3" xfId="17634" builtinId="40" hidden="1" customBuiltin="1"/>
    <cellStyle name="60% - Accent3" xfId="22058" builtinId="40" hidden="1" customBuiltin="1"/>
    <cellStyle name="60% - Accent3" xfId="15221" builtinId="40" hidden="1" customBuiltin="1"/>
    <cellStyle name="60% - Accent3" xfId="26471" builtinId="40" hidden="1" customBuiltin="1"/>
    <cellStyle name="60% - Accent3" xfId="6466" builtinId="40" hidden="1" customBuiltin="1"/>
    <cellStyle name="60% - Accent3" xfId="12844" builtinId="40" hidden="1" customBuiltin="1"/>
    <cellStyle name="60% - Accent3" xfId="12746" builtinId="40" hidden="1" customBuiltin="1"/>
    <cellStyle name="60% - Accent3" xfId="21842" builtinId="40" hidden="1" customBuiltin="1"/>
    <cellStyle name="60% - Accent3" xfId="1548" builtinId="40" hidden="1" customBuiltin="1"/>
    <cellStyle name="60% - Accent3" xfId="24465" builtinId="40" hidden="1" customBuiltin="1"/>
    <cellStyle name="60% - Accent3" xfId="22835" builtinId="40" hidden="1" customBuiltin="1"/>
    <cellStyle name="60% - Accent3" xfId="15176" builtinId="40" hidden="1" customBuiltin="1"/>
    <cellStyle name="60% - Accent3" xfId="21278" builtinId="40" hidden="1" customBuiltin="1"/>
    <cellStyle name="60% - Accent3" xfId="8314" builtinId="40" hidden="1" customBuiltin="1"/>
    <cellStyle name="60% - Accent3" xfId="12265" builtinId="40" hidden="1" customBuiltin="1"/>
    <cellStyle name="60% - Accent3" xfId="24945" builtinId="40" hidden="1" customBuiltin="1"/>
    <cellStyle name="60% - Accent3" xfId="12611" builtinId="40" hidden="1" customBuiltin="1"/>
    <cellStyle name="60% - Accent3" xfId="9509" builtinId="40" hidden="1" customBuiltin="1"/>
    <cellStyle name="60% - Accent3" xfId="18128" builtinId="40" hidden="1" customBuiltin="1"/>
    <cellStyle name="60% - Accent3" xfId="18050" builtinId="40" hidden="1" customBuiltin="1"/>
    <cellStyle name="60% - Accent3" xfId="5688" builtinId="40" hidden="1" customBuiltin="1"/>
    <cellStyle name="60% - Accent3" xfId="18465" builtinId="40" hidden="1" customBuiltin="1"/>
    <cellStyle name="60% - Accent3" xfId="21587" builtinId="40" hidden="1" customBuiltin="1"/>
    <cellStyle name="60% - Accent3" xfId="9240" builtinId="40" hidden="1" customBuiltin="1"/>
    <cellStyle name="60% - Accent3" xfId="3357" builtinId="40" hidden="1" customBuiltin="1"/>
    <cellStyle name="60% - Accent3" xfId="26385" builtinId="40" hidden="1" customBuiltin="1"/>
    <cellStyle name="60% - Accent3" xfId="23594" builtinId="40" hidden="1" customBuiltin="1"/>
    <cellStyle name="60% - Accent3" xfId="21969" builtinId="40" hidden="1" customBuiltin="1"/>
    <cellStyle name="60% - Accent3" xfId="5315" builtinId="40" hidden="1" customBuiltin="1"/>
    <cellStyle name="60% - Accent3" xfId="2209" builtinId="40" hidden="1" customBuiltin="1"/>
    <cellStyle name="60% - Accent3" xfId="6154" builtinId="40" hidden="1" customBuiltin="1"/>
    <cellStyle name="60% - Accent3" xfId="18813" builtinId="40" hidden="1" customBuiltin="1"/>
    <cellStyle name="60% - Accent3" xfId="13464" builtinId="40" hidden="1" customBuiltin="1"/>
    <cellStyle name="60% - Accent3" xfId="12551" builtinId="40" hidden="1" customBuiltin="1"/>
    <cellStyle name="60% - Accent3" xfId="3552" builtinId="40" hidden="1" customBuiltin="1"/>
    <cellStyle name="60% - Accent3" xfId="10620" builtinId="40" hidden="1" customBuiltin="1"/>
    <cellStyle name="60% - Accent3" xfId="28016" builtinId="40" hidden="1" customBuiltin="1"/>
    <cellStyle name="60% - Accent3" xfId="19835" builtinId="40" hidden="1" customBuiltin="1"/>
    <cellStyle name="60% - Accent3" xfId="10247" builtinId="40" hidden="1" customBuiltin="1"/>
    <cellStyle name="60% - Accent3" xfId="2108" builtinId="40" hidden="1" customBuiltin="1"/>
    <cellStyle name="60% - Accent3" xfId="22305" builtinId="40" hidden="1" customBuiltin="1"/>
    <cellStyle name="60% - Accent3" xfId="8182" builtinId="40" hidden="1" customBuiltin="1"/>
    <cellStyle name="60% - Accent3" xfId="22871" builtinId="40" hidden="1" customBuiltin="1"/>
    <cellStyle name="60% - Accent3" xfId="27249" builtinId="40" hidden="1" customBuiltin="1"/>
    <cellStyle name="60% - Accent3" xfId="26297" builtinId="40" hidden="1" customBuiltin="1"/>
    <cellStyle name="60% - Accent3" xfId="8741" builtinId="40" hidden="1" customBuiltin="1"/>
    <cellStyle name="60% - Accent3" xfId="2354" builtinId="40" hidden="1" customBuiltin="1"/>
    <cellStyle name="60% - Accent3" xfId="8839" builtinId="40" hidden="1" customBuiltin="1"/>
    <cellStyle name="60% - Accent3" xfId="26613" builtinId="40" hidden="1" customBuiltin="1"/>
    <cellStyle name="60% - Accent3" xfId="6642" builtinId="40" hidden="1" customBuiltin="1"/>
    <cellStyle name="60% - Accent3" xfId="24161" builtinId="40" hidden="1" customBuiltin="1"/>
    <cellStyle name="60% - Accent3" xfId="7131" builtinId="40" hidden="1" customBuiltin="1"/>
    <cellStyle name="60% - Accent3" xfId="27018" builtinId="40" hidden="1" customBuiltin="1"/>
    <cellStyle name="60% - Accent3" xfId="19547" builtinId="40" hidden="1" customBuiltin="1"/>
    <cellStyle name="60% - Accent3" xfId="16541" builtinId="40" hidden="1" customBuiltin="1"/>
    <cellStyle name="60% - Accent3" xfId="22123" builtinId="40" hidden="1" customBuiltin="1"/>
    <cellStyle name="60% - Accent3" xfId="12190" builtinId="40" hidden="1" customBuiltin="1"/>
    <cellStyle name="60% - Accent3" xfId="5375" builtinId="40" hidden="1" customBuiltin="1"/>
    <cellStyle name="60% - Accent3" xfId="3656" builtinId="40" hidden="1" customBuiltin="1"/>
    <cellStyle name="60% - Accent3" xfId="23928" builtinId="40" hidden="1" customBuiltin="1"/>
    <cellStyle name="60% - Accent3" xfId="12802" builtinId="40" hidden="1" customBuiltin="1"/>
    <cellStyle name="60% - Accent3" xfId="7171" builtinId="40" hidden="1" customBuiltin="1"/>
    <cellStyle name="60% - Accent3" xfId="13117" builtinId="40" hidden="1" customBuiltin="1"/>
    <cellStyle name="60% - Accent3" xfId="25846" builtinId="40" hidden="1" customBuiltin="1"/>
    <cellStyle name="60% - Accent3" xfId="1477" builtinId="40" hidden="1" customBuiltin="1"/>
    <cellStyle name="60% - Accent3" xfId="9993" builtinId="40" hidden="1" customBuiltin="1"/>
    <cellStyle name="60% - Accent3" xfId="17320" builtinId="40" hidden="1" customBuiltin="1"/>
    <cellStyle name="60% - Accent3" xfId="21640" builtinId="40" hidden="1" customBuiltin="1"/>
    <cellStyle name="60% - Accent3" xfId="9122" builtinId="40" hidden="1" customBuiltin="1"/>
    <cellStyle name="60% - Accent3" xfId="28070" builtinId="40" hidden="1" customBuiltin="1"/>
    <cellStyle name="60% - Accent3" xfId="2659" builtinId="40" hidden="1" customBuiltin="1"/>
    <cellStyle name="60% - Accent3" xfId="11800" builtinId="40" hidden="1" customBuiltin="1"/>
    <cellStyle name="60% - Accent3" xfId="25231" builtinId="40" hidden="1" customBuiltin="1"/>
    <cellStyle name="60% - Accent3" xfId="3366" builtinId="40" hidden="1" customBuiltin="1"/>
    <cellStyle name="60% - Accent3" xfId="1731" builtinId="40" hidden="1" customBuiltin="1"/>
    <cellStyle name="60% - Accent3" xfId="23897" builtinId="40" hidden="1" customBuiltin="1"/>
    <cellStyle name="60% - Accent3" xfId="11966" builtinId="40" hidden="1" customBuiltin="1"/>
    <cellStyle name="60% - Accent3" xfId="5285" builtinId="40" hidden="1" customBuiltin="1"/>
    <cellStyle name="60% - Accent3" xfId="12439" builtinId="40" hidden="1" customBuiltin="1"/>
    <cellStyle name="60% - Accent3" xfId="14979" builtinId="40" hidden="1" customBuiltin="1"/>
    <cellStyle name="60% - Accent3" xfId="3850" builtinId="40" hidden="1" customBuiltin="1"/>
    <cellStyle name="60% - Accent3" xfId="22443" builtinId="40" hidden="1" customBuiltin="1"/>
    <cellStyle name="60% - Accent3" xfId="15277" builtinId="40" hidden="1" customBuiltin="1"/>
    <cellStyle name="60% - Accent3" xfId="2087" builtinId="40" hidden="1" customBuiltin="1"/>
    <cellStyle name="60% - Accent3" xfId="2176" builtinId="40" hidden="1" customBuiltin="1"/>
    <cellStyle name="60% - Accent3" xfId="15153" builtinId="40" hidden="1" customBuiltin="1"/>
    <cellStyle name="60% - Accent3" xfId="6500" builtinId="40" hidden="1" customBuiltin="1"/>
    <cellStyle name="60% - Accent3" xfId="21564" builtinId="40" hidden="1" customBuiltin="1"/>
    <cellStyle name="60% - Accent3" xfId="19737" builtinId="40" hidden="1" customBuiltin="1"/>
    <cellStyle name="60% - Accent3" xfId="22073" builtinId="40" hidden="1" customBuiltin="1"/>
    <cellStyle name="60% - Accent3" xfId="25114" builtinId="40" hidden="1" customBuiltin="1"/>
    <cellStyle name="60% - Accent3" xfId="19461" builtinId="40" hidden="1" customBuiltin="1"/>
    <cellStyle name="60% - Accent3" xfId="6606" builtinId="40" hidden="1" customBuiltin="1"/>
    <cellStyle name="60% - Accent3" xfId="28107" builtinId="40" hidden="1" customBuiltin="1"/>
    <cellStyle name="60% - Accent3" xfId="12329" builtinId="40" hidden="1" customBuiltin="1"/>
    <cellStyle name="60% - Accent3" xfId="11128" builtinId="40" hidden="1" customBuiltin="1"/>
    <cellStyle name="60% - Accent3" xfId="23758" builtinId="40" hidden="1" customBuiltin="1"/>
    <cellStyle name="60% - Accent3" xfId="13877" builtinId="40" hidden="1" customBuiltin="1"/>
    <cellStyle name="60% - Accent3" xfId="7764" builtinId="40" hidden="1" customBuiltin="1"/>
    <cellStyle name="60% - Accent3" xfId="2487" builtinId="40" hidden="1" customBuiltin="1"/>
    <cellStyle name="60% - Accent3" xfId="10062" builtinId="40" hidden="1" customBuiltin="1"/>
    <cellStyle name="60% - Accent3" xfId="5284" builtinId="40" hidden="1" customBuiltin="1"/>
    <cellStyle name="60% - Accent3" xfId="15644" builtinId="40" hidden="1" customBuiltin="1"/>
    <cellStyle name="60% - Accent3" xfId="18100" builtinId="40" hidden="1" customBuiltin="1"/>
    <cellStyle name="60% - Accent3" xfId="11832" builtinId="40" hidden="1" customBuiltin="1"/>
    <cellStyle name="60% - Accent3" xfId="22513" builtinId="40" hidden="1" customBuiltin="1"/>
    <cellStyle name="60% - Accent3" xfId="6440" builtinId="40" hidden="1" customBuiltin="1"/>
    <cellStyle name="60% - Accent3" xfId="2333" builtinId="40" hidden="1" customBuiltin="1"/>
    <cellStyle name="60% - Accent3" xfId="17253" builtinId="40" hidden="1" customBuiltin="1"/>
    <cellStyle name="60% - Accent3" xfId="27509" builtinId="40" hidden="1" customBuiltin="1"/>
    <cellStyle name="60% - Accent3" xfId="8858" builtinId="40" hidden="1" customBuiltin="1"/>
    <cellStyle name="60% - Accent3" xfId="4939" builtinId="40" hidden="1" customBuiltin="1"/>
    <cellStyle name="60% - Accent3" xfId="17554" builtinId="40" hidden="1" customBuiltin="1"/>
    <cellStyle name="60% - Accent3" xfId="9924" builtinId="40" hidden="1" customBuiltin="1"/>
    <cellStyle name="60% - Accent3" xfId="1423" builtinId="40" hidden="1" customBuiltin="1"/>
    <cellStyle name="60% - Accent3" xfId="21796" builtinId="40" hidden="1" customBuiltin="1"/>
    <cellStyle name="60% - Accent3" xfId="14611" builtinId="40" hidden="1" customBuiltin="1"/>
    <cellStyle name="60% - Accent3" xfId="1774" builtinId="40" hidden="1" customBuiltin="1"/>
    <cellStyle name="60% - Accent3" xfId="25021" builtinId="40" hidden="1" customBuiltin="1"/>
    <cellStyle name="60% - Accent3" xfId="1842" builtinId="40" hidden="1" customBuiltin="1"/>
    <cellStyle name="60% - Accent3" xfId="26173" builtinId="40" hidden="1" customBuiltin="1"/>
    <cellStyle name="60% - Accent3" xfId="3093" builtinId="40" hidden="1" customBuiltin="1"/>
    <cellStyle name="60% - Accent3" xfId="26341" builtinId="40" hidden="1" customBuiltin="1"/>
    <cellStyle name="60% - Accent3" xfId="12833" builtinId="40" hidden="1" customBuiltin="1"/>
    <cellStyle name="60% - Accent3" xfId="3336" builtinId="40" hidden="1" customBuiltin="1"/>
    <cellStyle name="60% - Accent3" xfId="15998" builtinId="40" hidden="1" customBuiltin="1"/>
    <cellStyle name="60% - Accent3" xfId="26320" builtinId="40" hidden="1" customBuiltin="1"/>
    <cellStyle name="60% - Accent3" xfId="9756" builtinId="40" hidden="1" customBuiltin="1"/>
    <cellStyle name="60% - Accent3" xfId="20735" builtinId="40" hidden="1" customBuiltin="1"/>
    <cellStyle name="60% - Accent3" xfId="5842" builtinId="40" hidden="1" customBuiltin="1"/>
    <cellStyle name="60% - Accent3" xfId="11173" builtinId="40" hidden="1" customBuiltin="1"/>
    <cellStyle name="60% - Accent3" xfId="16440" builtinId="40" hidden="1" customBuiltin="1"/>
    <cellStyle name="60% - Accent3" xfId="14160" builtinId="40" hidden="1" customBuiltin="1"/>
    <cellStyle name="60% - Accent3" xfId="22680" builtinId="40" hidden="1" customBuiltin="1"/>
    <cellStyle name="60% - Accent3" xfId="15110" builtinId="40" hidden="1" customBuiltin="1"/>
    <cellStyle name="60% - Accent3" xfId="24376" builtinId="40" hidden="1" customBuiltin="1"/>
    <cellStyle name="60% - Accent3" xfId="19652" builtinId="40" hidden="1" customBuiltin="1"/>
    <cellStyle name="60% - Accent3" xfId="18318" builtinId="40" hidden="1" customBuiltin="1"/>
    <cellStyle name="60% - Accent3" xfId="24506" builtinId="40" hidden="1" customBuiltin="1"/>
    <cellStyle name="60% - Accent3" xfId="16282" builtinId="40" hidden="1" customBuiltin="1"/>
    <cellStyle name="60% - Accent3" xfId="14494" builtinId="40" hidden="1" customBuiltin="1"/>
    <cellStyle name="60% - Accent3" xfId="3773" builtinId="40" hidden="1" customBuiltin="1"/>
    <cellStyle name="60% - Accent3" xfId="9735" builtinId="40" hidden="1" customBuiltin="1"/>
    <cellStyle name="60% - Accent3" xfId="15432" builtinId="40" hidden="1" customBuiltin="1"/>
    <cellStyle name="60% - Accent3" xfId="6412" builtinId="40" hidden="1" customBuiltin="1"/>
    <cellStyle name="60% - Accent3" xfId="17198" builtinId="40" hidden="1" customBuiltin="1"/>
    <cellStyle name="60% - Accent3" xfId="18249" builtinId="40" hidden="1" customBuiltin="1"/>
    <cellStyle name="60% - Accent3" xfId="17098" builtinId="40" hidden="1" customBuiltin="1"/>
    <cellStyle name="60% - Accent3" xfId="13378" builtinId="40" hidden="1" customBuiltin="1"/>
    <cellStyle name="60% - Accent3" xfId="14398" builtinId="40" hidden="1" customBuiltin="1"/>
    <cellStyle name="60% - Accent3" xfId="19122" builtinId="40" hidden="1" customBuiltin="1"/>
    <cellStyle name="60% - Accent3" xfId="24553" builtinId="40" hidden="1" customBuiltin="1"/>
    <cellStyle name="60% - Accent3" xfId="20913" builtinId="40" hidden="1" customBuiltin="1"/>
    <cellStyle name="60% - Accent3" xfId="24726" builtinId="40" hidden="1" customBuiltin="1"/>
    <cellStyle name="60% - Accent3" xfId="21890" builtinId="40" hidden="1" customBuiltin="1"/>
    <cellStyle name="60% - Accent3" xfId="3530" builtinId="40" hidden="1" customBuiltin="1"/>
    <cellStyle name="60% - Accent3" xfId="25751" builtinId="40" hidden="1" customBuiltin="1"/>
    <cellStyle name="60% - Accent3" xfId="13752" builtinId="40" hidden="1" customBuiltin="1"/>
    <cellStyle name="60% - Accent3" xfId="11102" builtinId="40" hidden="1" customBuiltin="1"/>
    <cellStyle name="60% - Accent3" xfId="9766" builtinId="40" hidden="1" customBuiltin="1"/>
    <cellStyle name="60% - Accent3" xfId="3871" builtinId="40" hidden="1" customBuiltin="1"/>
    <cellStyle name="60% - Accent3" xfId="8324" builtinId="40" hidden="1" customBuiltin="1"/>
    <cellStyle name="60% - Accent3" xfId="27288" builtinId="40" hidden="1" customBuiltin="1"/>
    <cellStyle name="60% - Accent3" xfId="21518" builtinId="40" hidden="1" customBuiltin="1"/>
    <cellStyle name="60% - Accent3" xfId="190" builtinId="40" hidden="1" customBuiltin="1"/>
    <cellStyle name="60% - Accent3" xfId="14227" builtinId="40" hidden="1" customBuiltin="1"/>
    <cellStyle name="60% - Accent3" xfId="12904" builtinId="40" hidden="1" customBuiltin="1"/>
    <cellStyle name="60% - Accent3" xfId="24882" builtinId="40" hidden="1" customBuiltin="1"/>
    <cellStyle name="60% - Accent3" xfId="26001" builtinId="40" hidden="1" customBuiltin="1"/>
    <cellStyle name="60% - Accent3" xfId="6186" builtinId="40" hidden="1" customBuiltin="1"/>
    <cellStyle name="60% - Accent3" xfId="22777" builtinId="40" hidden="1" customBuiltin="1"/>
    <cellStyle name="60% - Accent3" xfId="8646" builtinId="40" hidden="1" customBuiltin="1"/>
    <cellStyle name="60% - Accent3" xfId="7956" builtinId="40" hidden="1" customBuiltin="1"/>
    <cellStyle name="60% - Accent3" xfId="20387" builtinId="40" hidden="1" customBuiltin="1"/>
    <cellStyle name="60% - Accent3" xfId="3028" builtinId="40" hidden="1" customBuiltin="1"/>
    <cellStyle name="60% - Accent3" xfId="6306" builtinId="40" hidden="1" customBuiltin="1"/>
    <cellStyle name="60% - Accent3" xfId="10067" builtinId="40" hidden="1" customBuiltin="1"/>
    <cellStyle name="60% - Accent3" xfId="18921" builtinId="40" hidden="1" customBuiltin="1"/>
    <cellStyle name="60% - Accent3" xfId="18547" builtinId="40" hidden="1" customBuiltin="1"/>
    <cellStyle name="60% - Accent3" xfId="22550" builtinId="40" hidden="1" customBuiltin="1"/>
    <cellStyle name="60% - Accent3" xfId="15488" builtinId="40" hidden="1" customBuiltin="1"/>
    <cellStyle name="60% - Accent3" xfId="14620" builtinId="40" hidden="1" customBuiltin="1"/>
    <cellStyle name="60% - Accent3" xfId="27114" builtinId="40" hidden="1" customBuiltin="1"/>
    <cellStyle name="60% - Accent3" xfId="11595" builtinId="40" hidden="1" customBuiltin="1"/>
    <cellStyle name="60% - Accent3" xfId="1994" builtinId="40" hidden="1" customBuiltin="1"/>
    <cellStyle name="60% - Accent3" xfId="16234" builtinId="40" hidden="1" customBuiltin="1"/>
    <cellStyle name="60% - Accent3" xfId="8039" builtinId="40" hidden="1" customBuiltin="1"/>
    <cellStyle name="60% - Accent3" xfId="15683" builtinId="40" hidden="1" customBuiltin="1"/>
    <cellStyle name="60% - Accent3" xfId="9859" builtinId="40" hidden="1" customBuiltin="1"/>
    <cellStyle name="60% - Accent3" xfId="20320" builtinId="40" hidden="1" customBuiltin="1"/>
    <cellStyle name="60% - Accent3" xfId="15912" builtinId="40" hidden="1" customBuiltin="1"/>
    <cellStyle name="60% - Accent3" xfId="3430" builtinId="40" hidden="1" customBuiltin="1"/>
    <cellStyle name="60% - Accent3" xfId="1292" builtinId="40" hidden="1" customBuiltin="1"/>
    <cellStyle name="60% - Accent3" xfId="27679" builtinId="40" hidden="1" customBuiltin="1"/>
    <cellStyle name="60% - Accent3" xfId="19332" builtinId="40" hidden="1" customBuiltin="1"/>
    <cellStyle name="60% - Accent3" xfId="11994" builtinId="40" hidden="1" customBuiltin="1"/>
    <cellStyle name="60% - Accent3" xfId="16312" builtinId="40" hidden="1" customBuiltin="1"/>
    <cellStyle name="60% - Accent3" xfId="13214" builtinId="40" hidden="1" customBuiltin="1"/>
    <cellStyle name="60% - Accent3" xfId="3771" builtinId="40" hidden="1" customBuiltin="1"/>
    <cellStyle name="60% - Accent3" xfId="22451" builtinId="40" hidden="1" customBuiltin="1"/>
    <cellStyle name="60% - Accent3" xfId="5728" builtinId="40" hidden="1" customBuiltin="1"/>
    <cellStyle name="60% - Accent3" xfId="27912" builtinId="40" hidden="1" customBuiltin="1"/>
    <cellStyle name="60% - Accent3" xfId="25385" builtinId="40" hidden="1" customBuiltin="1"/>
    <cellStyle name="60% - Accent3" xfId="15337" builtinId="40" hidden="1" customBuiltin="1"/>
    <cellStyle name="60% - Accent3" xfId="15887" builtinId="40" hidden="1" customBuiltin="1"/>
    <cellStyle name="60% - Accent3" xfId="23609" builtinId="40" hidden="1" customBuiltin="1"/>
    <cellStyle name="60% - Accent3" xfId="3049" builtinId="40" hidden="1" customBuiltin="1"/>
    <cellStyle name="60% - Accent3" xfId="19021" builtinId="40" hidden="1" customBuiltin="1"/>
    <cellStyle name="60% - Accent3" xfId="3717" builtinId="40" hidden="1" customBuiltin="1"/>
    <cellStyle name="60% - Accent3" xfId="1959" builtinId="40" hidden="1" customBuiltin="1"/>
    <cellStyle name="60% - Accent3" xfId="10028" builtinId="40" hidden="1" customBuiltin="1"/>
    <cellStyle name="60% - Accent3" xfId="6739" builtinId="40" hidden="1" customBuiltin="1"/>
    <cellStyle name="60% - Accent3" xfId="17142" builtinId="40" hidden="1" customBuiltin="1"/>
    <cellStyle name="60% - Accent3" xfId="22056" builtinId="40" hidden="1" customBuiltin="1"/>
    <cellStyle name="60% - Accent3" xfId="27429" builtinId="40" hidden="1" customBuiltin="1"/>
    <cellStyle name="60% - Accent3" xfId="25912" builtinId="40" hidden="1" customBuiltin="1"/>
    <cellStyle name="60% - Accent3" xfId="20273" builtinId="40" hidden="1" customBuiltin="1"/>
    <cellStyle name="60% - Accent3" xfId="455" builtinId="40" hidden="1" customBuiltin="1"/>
    <cellStyle name="60% - Accent3" xfId="25069" builtinId="40" hidden="1" customBuiltin="1"/>
    <cellStyle name="60% - Accent3" xfId="4258" builtinId="40" hidden="1" customBuiltin="1"/>
    <cellStyle name="60% - Accent3" xfId="10371" builtinId="40" hidden="1" customBuiltin="1"/>
    <cellStyle name="60% - Accent3" xfId="20382" builtinId="40" hidden="1" customBuiltin="1"/>
    <cellStyle name="60% - Accent3" xfId="15586" builtinId="40" hidden="1" customBuiltin="1"/>
    <cellStyle name="60% - Accent3" xfId="13344" builtinId="40" hidden="1" customBuiltin="1"/>
    <cellStyle name="60% - Accent3" xfId="26552" builtinId="40" hidden="1" customBuiltin="1"/>
    <cellStyle name="60% - Accent3" xfId="1512" builtinId="40" hidden="1" customBuiltin="1"/>
    <cellStyle name="60% - Accent3" xfId="8408" builtinId="40" hidden="1" customBuiltin="1"/>
    <cellStyle name="60% - Accent3" xfId="2399" builtinId="40" hidden="1" customBuiltin="1"/>
    <cellStyle name="60% - Accent3" xfId="12774" builtinId="40" hidden="1" customBuiltin="1"/>
    <cellStyle name="60% - Accent3" xfId="26275" builtinId="40" hidden="1" customBuiltin="1"/>
    <cellStyle name="60% - Accent3" xfId="14377" builtinId="40" hidden="1" customBuiltin="1"/>
    <cellStyle name="60% - Accent3" xfId="7972" builtinId="40" hidden="1" customBuiltin="1"/>
    <cellStyle name="60% - Accent3" xfId="17694" builtinId="40" hidden="1" customBuiltin="1"/>
    <cellStyle name="60% - Accent3" xfId="20223" builtinId="40" hidden="1" customBuiltin="1"/>
    <cellStyle name="60% - Accent3" xfId="11769" builtinId="40" hidden="1" customBuiltin="1"/>
    <cellStyle name="60% - Accent3" xfId="5967" builtinId="40" hidden="1" customBuiltin="1"/>
    <cellStyle name="60% - Accent3" xfId="19889" builtinId="40" hidden="1" customBuiltin="1"/>
    <cellStyle name="60% - Accent3" xfId="4849" builtinId="40" hidden="1" customBuiltin="1"/>
    <cellStyle name="60% - Accent3" xfId="24191" builtinId="40" hidden="1" customBuiltin="1"/>
    <cellStyle name="60% - Accent3" xfId="22245" builtinId="40" hidden="1" customBuiltin="1"/>
    <cellStyle name="60% - Accent3" xfId="19350" builtinId="40" hidden="1" customBuiltin="1"/>
    <cellStyle name="60% - Accent3" xfId="4937" builtinId="40" hidden="1" customBuiltin="1"/>
    <cellStyle name="60% - Accent3" xfId="23431" builtinId="40" hidden="1" customBuiltin="1"/>
    <cellStyle name="60% - Accent3" xfId="15499" builtinId="40" hidden="1" customBuiltin="1"/>
    <cellStyle name="60% - Accent3" xfId="3743" builtinId="40" hidden="1" customBuiltin="1"/>
    <cellStyle name="60% - Accent3" xfId="24024" builtinId="40" hidden="1" customBuiltin="1"/>
    <cellStyle name="60% - Accent3" xfId="19427" builtinId="40" hidden="1" customBuiltin="1"/>
    <cellStyle name="60% - Accent3" xfId="4556" builtinId="40" hidden="1" customBuiltin="1"/>
    <cellStyle name="60% - Accent3" xfId="27206" builtinId="40" hidden="1" customBuiltin="1"/>
    <cellStyle name="60% - Accent3" xfId="4350" builtinId="40" hidden="1" customBuiltin="1"/>
    <cellStyle name="60% - Accent3" xfId="20082" builtinId="40" hidden="1" customBuiltin="1"/>
    <cellStyle name="60% - Accent3" xfId="11043" builtinId="40" hidden="1" customBuiltin="1"/>
    <cellStyle name="60% - Accent3" xfId="16272" builtinId="40" hidden="1" customBuiltin="1"/>
    <cellStyle name="60% - Accent3" xfId="25716" builtinId="40" hidden="1" customBuiltin="1"/>
    <cellStyle name="60% - Accent3" xfId="18025" builtinId="40" hidden="1" customBuiltin="1"/>
    <cellStyle name="60% - Accent3" xfId="17420" builtinId="40" hidden="1" customBuiltin="1"/>
    <cellStyle name="60% - Accent3" xfId="15406" builtinId="40" hidden="1" customBuiltin="1"/>
    <cellStyle name="60% - Accent3" xfId="15457" builtinId="40" hidden="1" customBuiltin="1"/>
    <cellStyle name="60% - Accent3" xfId="14715" builtinId="40" hidden="1" customBuiltin="1"/>
    <cellStyle name="60% - Accent3" xfId="24463" builtinId="40" hidden="1" customBuiltin="1"/>
    <cellStyle name="60% - Accent3" xfId="18497" builtinId="40" hidden="1" customBuiltin="1"/>
    <cellStyle name="60% - Accent3" xfId="11390" builtinId="40" hidden="1" customBuiltin="1"/>
    <cellStyle name="60% - Accent3" xfId="7407" builtinId="40" hidden="1" customBuiltin="1"/>
    <cellStyle name="60% - Accent3" xfId="4647" builtinId="40" hidden="1" customBuiltin="1"/>
    <cellStyle name="60% - Accent3" xfId="8471" builtinId="40" hidden="1" customBuiltin="1"/>
    <cellStyle name="60% - Accent3" xfId="13410" builtinId="40" hidden="1" customBuiltin="1"/>
    <cellStyle name="60% - Accent3" xfId="21159" builtinId="40" hidden="1" customBuiltin="1"/>
    <cellStyle name="60% - Accent3" xfId="9643" builtinId="40" hidden="1" customBuiltin="1"/>
    <cellStyle name="60% - Accent3" xfId="18432" builtinId="40" hidden="1" customBuiltin="1"/>
    <cellStyle name="60% - Accent3" xfId="6828" builtinId="40" hidden="1" customBuiltin="1"/>
    <cellStyle name="60% - Accent3" xfId="23142" builtinId="40" hidden="1" customBuiltin="1"/>
    <cellStyle name="60% - Accent3" xfId="17472" builtinId="40" hidden="1" customBuiltin="1"/>
    <cellStyle name="60% - Accent3" xfId="26696" builtinId="40" hidden="1" customBuiltin="1"/>
    <cellStyle name="60% - Accent3" xfId="19769" builtinId="40" hidden="1" customBuiltin="1"/>
    <cellStyle name="60% - Accent3" xfId="21250" builtinId="40" hidden="1" customBuiltin="1"/>
    <cellStyle name="60% - Accent3" xfId="21003" builtinId="40" hidden="1" customBuiltin="1"/>
    <cellStyle name="60% - Accent3" xfId="6059" builtinId="40" hidden="1" customBuiltin="1"/>
    <cellStyle name="60% - Accent3" xfId="4416" builtinId="40" hidden="1" customBuiltin="1"/>
    <cellStyle name="60% - Accent3" xfId="8944" builtinId="40" hidden="1" customBuiltin="1"/>
    <cellStyle name="60% - Accent3" xfId="18841" builtinId="40" hidden="1" customBuiltin="1"/>
    <cellStyle name="60% - Accent3" xfId="9826" builtinId="40" hidden="1" customBuiltin="1"/>
    <cellStyle name="60% - Accent3" xfId="332" builtinId="40" hidden="1" customBuiltin="1"/>
    <cellStyle name="60% - Accent3" xfId="26965" builtinId="40" hidden="1" customBuiltin="1"/>
    <cellStyle name="60% - Accent3" xfId="3808" builtinId="40" hidden="1" customBuiltin="1"/>
    <cellStyle name="60% - Accent3" xfId="6112" builtinId="40" hidden="1" customBuiltin="1"/>
    <cellStyle name="60% - Accent3" xfId="17033" builtinId="40" hidden="1" customBuiltin="1"/>
    <cellStyle name="60% - Accent3" xfId="14312" builtinId="40" hidden="1" customBuiltin="1"/>
    <cellStyle name="60% - Accent3" xfId="23410" builtinId="40" hidden="1" customBuiltin="1"/>
    <cellStyle name="60% - Accent3" xfId="26363" builtinId="40" hidden="1" customBuiltin="1"/>
    <cellStyle name="60% - Accent3" xfId="24812" builtinId="40" hidden="1" customBuiltin="1"/>
    <cellStyle name="60% - Accent3" xfId="12022" builtinId="40" hidden="1" customBuiltin="1"/>
    <cellStyle name="60% - Accent3" xfId="3594" builtinId="40" hidden="1" customBuiltin="1"/>
    <cellStyle name="60% - Accent3" xfId="28384" builtinId="40" hidden="1" customBuiltin="1"/>
    <cellStyle name="60% - Accent3" xfId="5046" builtinId="40" hidden="1" customBuiltin="1"/>
    <cellStyle name="60% - Accent3" xfId="5496" builtinId="40" hidden="1" customBuiltin="1"/>
    <cellStyle name="60% - Accent3" xfId="25474" builtinId="40" hidden="1" customBuiltin="1"/>
    <cellStyle name="60% - Accent3" xfId="16338" builtinId="40" hidden="1" customBuiltin="1"/>
    <cellStyle name="60% - Accent3" xfId="4926" builtinId="40" hidden="1" customBuiltin="1"/>
    <cellStyle name="60% - Accent3" xfId="21734" builtinId="40" hidden="1" customBuiltin="1"/>
    <cellStyle name="60% - Accent3" xfId="9075" builtinId="40" hidden="1" customBuiltin="1"/>
    <cellStyle name="60% - Accent3" xfId="525" builtinId="40" hidden="1" customBuiltin="1"/>
    <cellStyle name="60% - Accent3" xfId="16552" builtinId="40" hidden="1" customBuiltin="1"/>
    <cellStyle name="60% - Accent3" xfId="6058" builtinId="40" hidden="1" customBuiltin="1"/>
    <cellStyle name="60% - Accent3" xfId="14264" builtinId="40" hidden="1" customBuiltin="1"/>
    <cellStyle name="60% - Accent3" xfId="24133" builtinId="40" hidden="1" customBuiltin="1"/>
    <cellStyle name="60% - Accent3" xfId="261" builtinId="40" hidden="1" customBuiltin="1"/>
    <cellStyle name="60% - Accent3" xfId="7348" builtinId="40" hidden="1" customBuiltin="1"/>
    <cellStyle name="60% - Accent3" xfId="2530" builtinId="40" hidden="1" customBuiltin="1"/>
    <cellStyle name="60% - Accent3" xfId="12169" builtinId="40" hidden="1" customBuiltin="1"/>
    <cellStyle name="60% - Accent3" xfId="6701" builtinId="40" hidden="1" customBuiltin="1"/>
    <cellStyle name="60% - Accent3" xfId="3487" builtinId="40" hidden="1" customBuiltin="1"/>
    <cellStyle name="60% - Accent3" xfId="19704" builtinId="40" hidden="1" customBuiltin="1"/>
    <cellStyle name="60% - Accent3" xfId="7862" builtinId="40" hidden="1" customBuiltin="1"/>
    <cellStyle name="60% - Accent3" xfId="22276" builtinId="40" hidden="1" customBuiltin="1"/>
    <cellStyle name="60% - Accent3" xfId="14296" builtinId="40" hidden="1" customBuiltin="1"/>
    <cellStyle name="60% - Accent3" xfId="2624" builtinId="40" hidden="1" customBuiltin="1"/>
    <cellStyle name="60% - Accent3" xfId="14479" builtinId="40" hidden="1" customBuiltin="1"/>
    <cellStyle name="60% - Accent3" xfId="17979" builtinId="40" hidden="1" customBuiltin="1"/>
    <cellStyle name="60% - Accent3" xfId="4696" builtinId="40" hidden="1" customBuiltin="1"/>
    <cellStyle name="60% - Accent3" xfId="4430" builtinId="40" hidden="1" customBuiltin="1"/>
    <cellStyle name="60% - Accent3" xfId="1955" builtinId="40" hidden="1" customBuiltin="1"/>
    <cellStyle name="60% - Accent3" xfId="7845" builtinId="40" hidden="1" customBuiltin="1"/>
    <cellStyle name="60% - Accent3" xfId="25680" builtinId="40" hidden="1" customBuiltin="1"/>
    <cellStyle name="60% - Accent3" xfId="3214" builtinId="40" hidden="1" customBuiltin="1"/>
    <cellStyle name="60% - Accent3" xfId="4134" builtinId="40" hidden="1" customBuiltin="1"/>
    <cellStyle name="60% - Accent3" xfId="15246" builtinId="40" hidden="1" customBuiltin="1"/>
    <cellStyle name="60% - Accent3" xfId="13140" builtinId="40" hidden="1" customBuiltin="1"/>
    <cellStyle name="60% - Accent3" xfId="26741" builtinId="40" hidden="1" customBuiltin="1"/>
    <cellStyle name="60% - Accent3" xfId="12642" builtinId="40" hidden="1" customBuiltin="1"/>
    <cellStyle name="60% - Accent3" xfId="8382" builtinId="40" hidden="1" customBuiltin="1"/>
    <cellStyle name="60% - Accent3" xfId="17354" builtinId="40" hidden="1" customBuiltin="1"/>
    <cellStyle name="60% - Accent3" xfId="4394" builtinId="40" hidden="1" customBuiltin="1"/>
    <cellStyle name="60% - Accent3" xfId="24023" builtinId="40" hidden="1" customBuiltin="1"/>
    <cellStyle name="60% - Accent3" xfId="26863" builtinId="40" hidden="1" customBuiltin="1"/>
    <cellStyle name="60% - Accent3" xfId="24747" builtinId="40" hidden="1" customBuiltin="1"/>
    <cellStyle name="60% - Accent3" xfId="25233" builtinId="40" hidden="1" customBuiltin="1"/>
    <cellStyle name="60% - Accent3" xfId="23734" builtinId="40" hidden="1" customBuiltin="1"/>
    <cellStyle name="60% - Accent3" xfId="23213" builtinId="40" hidden="1" customBuiltin="1"/>
    <cellStyle name="60% - Accent3" xfId="3072" builtinId="40" hidden="1" customBuiltin="1"/>
    <cellStyle name="60% - Accent3" xfId="10678" builtinId="40" hidden="1" customBuiltin="1"/>
    <cellStyle name="60% - Accent3" xfId="3315" builtinId="40" hidden="1" customBuiltin="1"/>
    <cellStyle name="60% - Accent3" xfId="6534" builtinId="40" hidden="1" customBuiltin="1"/>
    <cellStyle name="60% - Accent3" xfId="21866" builtinId="40" hidden="1" customBuiltin="1"/>
    <cellStyle name="60% - Accent3" xfId="25611" builtinId="40" hidden="1" customBuiltin="1"/>
    <cellStyle name="60% - Accent3" xfId="10303" builtinId="40" hidden="1" customBuiltin="1"/>
    <cellStyle name="60% - Accent3" xfId="27891" builtinId="40" hidden="1" customBuiltin="1"/>
    <cellStyle name="60% - Accent3" xfId="5021" builtinId="40" hidden="1" customBuiltin="1"/>
    <cellStyle name="60% - Accent3" xfId="14843" builtinId="40" hidden="1" customBuiltin="1"/>
    <cellStyle name="60% - Accent3" xfId="7662" builtinId="40" hidden="1" customBuiltin="1"/>
    <cellStyle name="60% - Accent3" xfId="21346" builtinId="40" hidden="1" customBuiltin="1"/>
    <cellStyle name="60% - Accent3" xfId="885" builtinId="40" hidden="1" customBuiltin="1"/>
    <cellStyle name="60% - Accent3" xfId="15707" builtinId="40" hidden="1" customBuiltin="1"/>
    <cellStyle name="60% - Accent3" xfId="22957" builtinId="40" hidden="1" customBuiltin="1"/>
    <cellStyle name="60% - Accent3" xfId="26617" builtinId="40" hidden="1" customBuiltin="1"/>
    <cellStyle name="60% - Accent3" xfId="27083" builtinId="40" hidden="1" customBuiltin="1"/>
    <cellStyle name="60% - Accent3" xfId="3376" builtinId="40" hidden="1" customBuiltin="1"/>
    <cellStyle name="60% - Accent3" xfId="9691" builtinId="40" hidden="1" customBuiltin="1"/>
    <cellStyle name="60% - Accent3" xfId="2777" builtinId="40" hidden="1" customBuiltin="1"/>
    <cellStyle name="60% - Accent3" xfId="8908" builtinId="40" hidden="1" customBuiltin="1"/>
    <cellStyle name="60% - Accent3" xfId="10710" builtinId="40" hidden="1" customBuiltin="1"/>
    <cellStyle name="60% - Accent3" xfId="20426" builtinId="40" hidden="1" customBuiltin="1"/>
    <cellStyle name="60% - Accent3" xfId="7520" builtinId="40" hidden="1" customBuiltin="1"/>
    <cellStyle name="60% - Accent3" xfId="10936" builtinId="40" hidden="1" customBuiltin="1"/>
    <cellStyle name="60% - Accent3" xfId="27343" builtinId="40" hidden="1" customBuiltin="1"/>
    <cellStyle name="60% - Accent3" xfId="18990" builtinId="40" hidden="1" customBuiltin="1"/>
    <cellStyle name="60% - Accent3" xfId="17575" builtinId="40" hidden="1" customBuiltin="1"/>
    <cellStyle name="60% - Accent3" xfId="18959" builtinId="40" hidden="1" customBuiltin="1"/>
    <cellStyle name="60% - Accent3" xfId="18295" builtinId="40" hidden="1" customBuiltin="1"/>
    <cellStyle name="60% - Accent3" xfId="27669" builtinId="40" hidden="1" customBuiltin="1"/>
    <cellStyle name="60% - Accent3" xfId="21369" builtinId="40" hidden="1" customBuiltin="1"/>
    <cellStyle name="60% - Accent3" xfId="14159" builtinId="40" hidden="1" customBuiltin="1"/>
    <cellStyle name="60% - Accent3" xfId="20669" builtinId="40" hidden="1" customBuiltin="1"/>
    <cellStyle name="60% - Accent3" xfId="7217" builtinId="40" hidden="1" customBuiltin="1"/>
    <cellStyle name="60% - Accent3" xfId="25502" builtinId="40" hidden="1" customBuiltin="1"/>
    <cellStyle name="60% - Accent3" xfId="20391" builtinId="40" hidden="1" customBuiltin="1"/>
    <cellStyle name="60% - Accent3" xfId="24530" builtinId="40" hidden="1" customBuiltin="1"/>
    <cellStyle name="60% - Accent3" xfId="9047" builtinId="40" hidden="1" customBuiltin="1"/>
    <cellStyle name="60% - Accent3" xfId="13911" builtinId="40" hidden="1" customBuiltin="1"/>
    <cellStyle name="60% - Accent3" xfId="20509" builtinId="40" hidden="1" customBuiltin="1"/>
    <cellStyle name="60% - Accent3" xfId="4162" builtinId="40" hidden="1" customBuiltin="1"/>
    <cellStyle name="60% - Accent3" xfId="19960" builtinId="40" hidden="1" customBuiltin="1"/>
    <cellStyle name="60% - Accent3" xfId="17454" builtinId="40" hidden="1" customBuiltin="1"/>
    <cellStyle name="60% - Accent3" xfId="23589" builtinId="40" hidden="1" customBuiltin="1"/>
    <cellStyle name="60% - Accent3" xfId="5785" builtinId="40" hidden="1" customBuiltin="1"/>
    <cellStyle name="60% - Accent3" xfId="2720" builtinId="40" hidden="1" customBuiltin="1"/>
    <cellStyle name="60% - Accent3" xfId="148" builtinId="40" hidden="1" customBuiltin="1"/>
    <cellStyle name="60% - Accent3" xfId="21608" builtinId="40" hidden="1" customBuiltin="1"/>
    <cellStyle name="60% - Accent3" xfId="19190" builtinId="40" hidden="1" customBuiltin="1"/>
    <cellStyle name="60% - Accent3" xfId="25272" builtinId="40" hidden="1" customBuiltin="1"/>
    <cellStyle name="60% - Accent3" xfId="23056" builtinId="40" hidden="1" customBuiltin="1"/>
    <cellStyle name="60% - Accent3" xfId="24207" builtinId="40" hidden="1" customBuiltin="1"/>
    <cellStyle name="60% - Accent3" xfId="21397" builtinId="40" hidden="1" customBuiltin="1"/>
    <cellStyle name="60% - Accent3" xfId="14893" builtinId="40" hidden="1" customBuiltin="1"/>
    <cellStyle name="60% - Accent3" xfId="72" builtinId="40" hidden="1" customBuiltin="1"/>
    <cellStyle name="60% - Accent3" xfId="23628" builtinId="40" hidden="1" customBuiltin="1"/>
    <cellStyle name="60% - Accent3" xfId="3515" builtinId="40" hidden="1" customBuiltin="1"/>
    <cellStyle name="60% - Accent3" xfId="6353" builtinId="40" hidden="1" customBuiltin="1"/>
    <cellStyle name="60% - Accent3" xfId="11276" builtinId="40" hidden="1" customBuiltin="1"/>
    <cellStyle name="60% - Accent3" xfId="680" builtinId="40" hidden="1" customBuiltin="1"/>
    <cellStyle name="60% - Accent3" xfId="7317" builtinId="40" hidden="1" customBuiltin="1"/>
    <cellStyle name="60% - Accent3" xfId="9146" builtinId="40" hidden="1" customBuiltin="1"/>
    <cellStyle name="60% - Accent3" xfId="21001" builtinId="40" hidden="1" customBuiltin="1"/>
    <cellStyle name="60% - Accent3" xfId="19260" builtinId="40" hidden="1" customBuiltin="1"/>
    <cellStyle name="60% - Accent3" xfId="10205" builtinId="40" hidden="1" customBuiltin="1"/>
    <cellStyle name="60% - Accent3" xfId="752" builtinId="40" hidden="1" customBuiltin="1"/>
    <cellStyle name="60% - Accent3" xfId="15365" builtinId="40" hidden="1" customBuiltin="1"/>
    <cellStyle name="60% - Accent3" xfId="10780" builtinId="40" hidden="1" customBuiltin="1"/>
    <cellStyle name="60% - Accent3" xfId="11564" builtinId="40" hidden="1" customBuiltin="1"/>
    <cellStyle name="60% - Accent3" xfId="14440" builtinId="40" hidden="1" customBuiltin="1"/>
    <cellStyle name="60% - Accent3" xfId="24822" builtinId="40" hidden="1" customBuiltin="1"/>
    <cellStyle name="60% - Accent3" xfId="14448" builtinId="40" hidden="1" customBuiltin="1"/>
    <cellStyle name="60% - Accent3" xfId="4863" builtinId="40" hidden="1" customBuiltin="1"/>
    <cellStyle name="60% - Accent3" xfId="8885" builtinId="40" hidden="1" customBuiltin="1"/>
    <cellStyle name="60% - Accent3" xfId="13783" builtinId="40" hidden="1" customBuiltin="1"/>
    <cellStyle name="60% - Accent3" xfId="15555" builtinId="40" hidden="1" customBuiltin="1"/>
    <cellStyle name="60% - Accent3" xfId="28426" builtinId="40" hidden="1" customBuiltin="1"/>
    <cellStyle name="60% - Accent3" xfId="10468" builtinId="40" hidden="1" customBuiltin="1"/>
    <cellStyle name="60% - Accent3" xfId="4216" builtinId="40" hidden="1" customBuiltin="1"/>
    <cellStyle name="60% - Accent3" xfId="27798" builtinId="40" hidden="1" customBuiltin="1"/>
    <cellStyle name="60% - Accent3" xfId="1280" builtinId="40" hidden="1" customBuiltin="1"/>
    <cellStyle name="60% - Accent3" xfId="8168" builtinId="40" hidden="1" customBuiltin="1"/>
    <cellStyle name="60% - Accent3" xfId="13499" builtinId="40" hidden="1" customBuiltin="1"/>
    <cellStyle name="60% - Accent3" xfId="2144" builtinId="40" hidden="1" customBuiltin="1"/>
    <cellStyle name="60% - Accent3" xfId="19221" builtinId="40" hidden="1" customBuiltin="1"/>
    <cellStyle name="60% - Accent3" xfId="28072" builtinId="40" hidden="1" customBuiltin="1"/>
    <cellStyle name="60% - Accent3" xfId="7250" builtinId="40" hidden="1" customBuiltin="1"/>
    <cellStyle name="60% - Accent3" xfId="19618" builtinId="40" hidden="1" customBuiltin="1"/>
    <cellStyle name="60% - Accent3" xfId="10403" builtinId="40" hidden="1" customBuiltin="1"/>
    <cellStyle name="60% - Accent3" xfId="21068" builtinId="40" hidden="1" customBuiltin="1"/>
    <cellStyle name="60% - Accent3" xfId="11016" builtinId="40" hidden="1" customBuiltin="1"/>
    <cellStyle name="60% - Accent3" xfId="11416" builtinId="40" hidden="1" customBuiltin="1"/>
    <cellStyle name="60% - Accent3" xfId="27736" builtinId="40" hidden="1" customBuiltin="1"/>
    <cellStyle name="60% - Accent3" xfId="6775" builtinId="40" hidden="1" customBuiltin="1"/>
    <cellStyle name="60% - Accent3" xfId="12540" builtinId="40" hidden="1" customBuiltin="1"/>
    <cellStyle name="60% - Accent3" xfId="24286" builtinId="40" hidden="1" customBuiltin="1"/>
    <cellStyle name="60% - Accent3" xfId="2270" builtinId="40" hidden="1" customBuiltin="1"/>
    <cellStyle name="60% - Accent3" xfId="20136" builtinId="40" hidden="1" customBuiltin="1"/>
    <cellStyle name="60% - Accent3" xfId="22615" builtinId="40" hidden="1" customBuiltin="1"/>
    <cellStyle name="60% - Accent3" xfId="20809" builtinId="40" hidden="1" customBuiltin="1"/>
    <cellStyle name="60% - Accent3" xfId="13441" builtinId="40" hidden="1" customBuiltin="1"/>
    <cellStyle name="60% - Accent3" xfId="20781" builtinId="40" hidden="1" customBuiltin="1"/>
    <cellStyle name="60% - Accent3" xfId="12142" builtinId="40" hidden="1" customBuiltin="1"/>
    <cellStyle name="60% - Accent3" xfId="13088" builtinId="40" hidden="1" customBuiltin="1"/>
    <cellStyle name="60% - Accent3" xfId="25320" builtinId="40" hidden="1" customBuiltin="1"/>
    <cellStyle name="60% - Accent3" xfId="17794" builtinId="40" hidden="1" customBuiltin="1"/>
    <cellStyle name="60% - Accent3" xfId="23088" builtinId="40" hidden="1" customBuiltin="1"/>
    <cellStyle name="60% - Accent3" xfId="18895" builtinId="40" hidden="1" customBuiltin="1"/>
    <cellStyle name="60% - Accent3" xfId="19051" builtinId="40" hidden="1" customBuiltin="1"/>
    <cellStyle name="60% - Accent3" xfId="17278" builtinId="40" hidden="1" customBuiltin="1"/>
    <cellStyle name="60% - Accent3" xfId="14940" builtinId="40" hidden="1" customBuiltin="1"/>
    <cellStyle name="60% - Accent3" xfId="28298" builtinId="40" hidden="1" customBuiltin="1"/>
    <cellStyle name="60% - Accent3" xfId="11307" builtinId="40" hidden="1" customBuiltin="1"/>
    <cellStyle name="60% - Accent3" xfId="8337" builtinId="40" hidden="1" customBuiltin="1"/>
    <cellStyle name="60% - Accent3" xfId="18540" builtinId="40" hidden="1" customBuiltin="1"/>
    <cellStyle name="60% - Accent3" xfId="26262" builtinId="40" hidden="1" customBuiltin="1"/>
    <cellStyle name="60% - Accent3" xfId="16260" builtinId="40" hidden="1" customBuiltin="1"/>
    <cellStyle name="60% - Accent3" xfId="2747" builtinId="40" hidden="1" customBuiltin="1"/>
    <cellStyle name="60% - Accent3" xfId="9103" builtinId="40" hidden="1" customBuiltin="1"/>
    <cellStyle name="60% - Accent3" xfId="19097" builtinId="40" hidden="1" customBuiltin="1"/>
    <cellStyle name="60% - Accent3" xfId="489" builtinId="40" hidden="1" customBuiltin="1"/>
    <cellStyle name="60% - Accent3" xfId="5997" builtinId="40" hidden="1" customBuiltin="1"/>
    <cellStyle name="60% - Accent3" xfId="26406" builtinId="40" hidden="1" customBuiltin="1"/>
    <cellStyle name="60% - Accent3" xfId="6940" builtinId="40" hidden="1" customBuiltin="1"/>
    <cellStyle name="60% - Accent3" xfId="24407" builtinId="40" hidden="1" customBuiltin="1"/>
    <cellStyle name="60% - Accent3" xfId="23177" builtinId="40" hidden="1" customBuiltin="1"/>
    <cellStyle name="60% - Accent3" xfId="22333" builtinId="40" hidden="1" customBuiltin="1"/>
    <cellStyle name="60% - Accent3" xfId="4724" builtinId="40" hidden="1" customBuiltin="1"/>
    <cellStyle name="60% - Accent3" xfId="14287" builtinId="40" hidden="1" customBuiltin="1"/>
    <cellStyle name="60% - Accent3" xfId="3573" builtinId="40" hidden="1" customBuiltin="1"/>
    <cellStyle name="60% - Accent3" xfId="15524" builtinId="40" hidden="1" customBuiltin="1"/>
    <cellStyle name="60% - Accent3" xfId="1796" builtinId="40" hidden="1" customBuiltin="1"/>
    <cellStyle name="60% - Accent3" xfId="25567" builtinId="40" hidden="1" customBuiltin="1"/>
    <cellStyle name="60% - Accent3" xfId="7830" builtinId="40" hidden="1" customBuiltin="1"/>
    <cellStyle name="60% - Accent3" xfId="6227" builtinId="40" hidden="1" customBuiltin="1"/>
    <cellStyle name="60% - Accent3" xfId="1357" builtinId="40" hidden="1" customBuiltin="1"/>
    <cellStyle name="60% - Accent3" xfId="14741" builtinId="40" hidden="1" customBuiltin="1"/>
    <cellStyle name="60% - Accent3" xfId="9105" builtinId="40" hidden="1" customBuiltin="1"/>
    <cellStyle name="60% - Accent3" xfId="27627" builtinId="40" hidden="1" customBuiltin="1"/>
    <cellStyle name="60% - Accent3" xfId="6873" builtinId="40" hidden="1" customBuiltin="1"/>
    <cellStyle name="60% - Accent3" xfId="22779" builtinId="40" hidden="1" customBuiltin="1"/>
    <cellStyle name="60% - Accent3" xfId="26116" builtinId="40" hidden="1" customBuiltin="1"/>
    <cellStyle name="60% - Accent3" xfId="27141" builtinId="40" hidden="1" customBuiltin="1"/>
    <cellStyle name="60% - Accent3" xfId="27704" builtinId="40" hidden="1" customBuiltin="1"/>
    <cellStyle name="60% - Accent3" xfId="13014" builtinId="40" hidden="1" customBuiltin="1"/>
    <cellStyle name="60% - Accent3" xfId="24001" builtinId="40" hidden="1" customBuiltin="1"/>
    <cellStyle name="60% - Accent3" xfId="12580" builtinId="40" hidden="1" customBuiltin="1"/>
    <cellStyle name="60% - Accent3" xfId="3400" builtinId="40" hidden="1" customBuiltin="1"/>
    <cellStyle name="60% - Accent3" xfId="24045" builtinId="40" hidden="1" customBuiltin="1"/>
    <cellStyle name="60% - Accent3" xfId="3181" builtinId="40" hidden="1" customBuiltin="1"/>
    <cellStyle name="60% - Accent3" xfId="16698" builtinId="40" hidden="1" customBuiltin="1"/>
    <cellStyle name="60% - Accent3" xfId="27374" builtinId="40" hidden="1" customBuiltin="1"/>
    <cellStyle name="60% - Accent3" xfId="19081" builtinId="40" hidden="1" customBuiltin="1"/>
    <cellStyle name="60% - Accent3" xfId="17918" builtinId="40" hidden="1" customBuiltin="1"/>
    <cellStyle name="60% - Accent3" xfId="20833" builtinId="40" hidden="1" customBuiltin="1"/>
    <cellStyle name="60% - Accent3" xfId="18371" builtinId="40" hidden="1" customBuiltin="1"/>
    <cellStyle name="60% - Accent3" xfId="18638" builtinId="40" hidden="1" customBuiltin="1"/>
    <cellStyle name="60% - Accent3" xfId="19994" builtinId="40" hidden="1" customBuiltin="1"/>
    <cellStyle name="60% - Accent3" xfId="9388" builtinId="40" hidden="1" customBuiltin="1"/>
    <cellStyle name="60% - Accent3" xfId="10461" builtinId="40" hidden="1" customBuiltin="1"/>
    <cellStyle name="60% - Accent3" xfId="11703" builtinId="40" hidden="1" customBuiltin="1"/>
    <cellStyle name="60% - Accent3" xfId="14619" builtinId="40" hidden="1" customBuiltin="1"/>
    <cellStyle name="60% - Accent3" xfId="22028" builtinId="40" hidden="1" customBuiltin="1"/>
    <cellStyle name="60% - Accent3" xfId="8016" builtinId="40" hidden="1" customBuiltin="1"/>
    <cellStyle name="60% - Accent3" xfId="25359" builtinId="40" hidden="1" customBuiltin="1"/>
    <cellStyle name="60% - Accent3" xfId="27313" builtinId="40" hidden="1" customBuiltin="1"/>
    <cellStyle name="60% - Accent3" xfId="3622" builtinId="40" hidden="1" customBuiltin="1"/>
    <cellStyle name="60% - Accent3" xfId="22098" builtinId="40" hidden="1" customBuiltin="1"/>
    <cellStyle name="60% - Accent3" xfId="2790" builtinId="40" hidden="1" customBuiltin="1"/>
    <cellStyle name="60% - Accent3" xfId="2634" builtinId="40" hidden="1" customBuiltin="1"/>
    <cellStyle name="60% - Accent3" xfId="17603" builtinId="40" hidden="1" customBuiltin="1"/>
    <cellStyle name="60% - Accent3" xfId="10093" builtinId="40" hidden="1" customBuiltin="1"/>
    <cellStyle name="60% - Accent3" xfId="14630" builtinId="40" hidden="1" customBuiltin="1"/>
    <cellStyle name="60% - Accent3" xfId="23119" builtinId="40" hidden="1" customBuiltin="1"/>
    <cellStyle name="60% - Accent3" xfId="9456" builtinId="40" hidden="1" customBuiltin="1"/>
    <cellStyle name="60% - Accent3" xfId="14138" builtinId="40" hidden="1" customBuiltin="1"/>
    <cellStyle name="60% - Accent3" xfId="2118" builtinId="40" hidden="1" customBuiltin="1"/>
    <cellStyle name="60% - Accent3" xfId="12990" builtinId="40" hidden="1" customBuiltin="1"/>
    <cellStyle name="60% - Accent3" xfId="26893" builtinId="40" hidden="1" customBuiltin="1"/>
    <cellStyle name="60% - Accent3" xfId="4984" builtinId="40" hidden="1" customBuiltin="1"/>
    <cellStyle name="60% - Accent3" xfId="2364" builtinId="40" hidden="1" customBuiltin="1"/>
    <cellStyle name="60% - Accent3" xfId="5352" builtinId="40" hidden="1" customBuiltin="1"/>
    <cellStyle name="60% - Accent3" xfId="15956" builtinId="40" hidden="1" customBuiltin="1"/>
    <cellStyle name="60% - Accent3" xfId="21814" builtinId="40" hidden="1" customBuiltin="1"/>
    <cellStyle name="60% - Accent3" xfId="18360" builtinId="40" hidden="1" customBuiltin="1"/>
    <cellStyle name="60% - Accent3" xfId="595" builtinId="40" hidden="1" customBuiltin="1"/>
    <cellStyle name="60% - Accent3" xfId="8074" builtinId="40" hidden="1" customBuiltin="1"/>
    <cellStyle name="60% - Accent3" xfId="18075" builtinId="40" hidden="1" customBuiltin="1"/>
    <cellStyle name="60% - Accent3" xfId="2239" builtinId="40" hidden="1" customBuiltin="1"/>
    <cellStyle name="60% - Accent3" xfId="8571" builtinId="40" hidden="1" customBuiltin="1"/>
    <cellStyle name="60% - Accent3" xfId="9451" builtinId="40" hidden="1" customBuiltin="1"/>
    <cellStyle name="60% - Accent3" xfId="5840" builtinId="40" hidden="1" customBuiltin="1"/>
    <cellStyle name="60% - Accent3" xfId="18339" builtinId="40" hidden="1" customBuiltin="1"/>
    <cellStyle name="60% - Accent3" xfId="17107" builtinId="40" hidden="1" customBuiltin="1"/>
    <cellStyle name="60% - Accent3" xfId="13312" builtinId="40" hidden="1" customBuiltin="1"/>
    <cellStyle name="60% - Accent3" xfId="12393" builtinId="40" hidden="1" customBuiltin="1"/>
    <cellStyle name="60% - Accent3" xfId="20481" builtinId="40" hidden="1" customBuiltin="1"/>
    <cellStyle name="60% - Accent3" xfId="13063" builtinId="40" hidden="1" customBuiltin="1"/>
    <cellStyle name="60% - Accent3" xfId="5852" builtinId="40" hidden="1" customBuiltin="1"/>
    <cellStyle name="60% - Accent3" xfId="11534" builtinId="40" hidden="1" customBuiltin="1"/>
    <cellStyle name="60% - Accent3" xfId="25642" builtinId="40" hidden="1" customBuiltin="1"/>
    <cellStyle name="60% - Accent3" xfId="9390" builtinId="40" hidden="1" customBuiltin="1"/>
    <cellStyle name="60% - Accent3" xfId="2272" builtinId="40" hidden="1" customBuiltin="1"/>
    <cellStyle name="60% - Accent3" xfId="18628" builtinId="40" hidden="1" customBuiltin="1"/>
    <cellStyle name="60% - Accent3" xfId="11891" builtinId="40" hidden="1" customBuiltin="1"/>
    <cellStyle name="60% - Accent3" xfId="23278" builtinId="40" hidden="1" customBuiltin="1"/>
    <cellStyle name="60% - Accent3" xfId="12234" builtinId="40" hidden="1" customBuiltin="1"/>
    <cellStyle name="60% - Accent3" xfId="9890" builtinId="40" hidden="1" customBuiltin="1"/>
    <cellStyle name="60% - Accent3" xfId="22585" builtinId="40" hidden="1" customBuiltin="1"/>
    <cellStyle name="60% - Accent3" xfId="25590" builtinId="40" hidden="1" customBuiltin="1"/>
    <cellStyle name="60% - Accent3" xfId="22714" builtinId="40" hidden="1" customBuiltin="1"/>
    <cellStyle name="60% - Accent3" xfId="17887" builtinId="40" hidden="1" customBuiltin="1"/>
    <cellStyle name="60% - Accent3" xfId="10983" builtinId="40" hidden="1" customBuiltin="1"/>
    <cellStyle name="60% - Accent3" xfId="9267" builtinId="40" hidden="1" customBuiltin="1"/>
    <cellStyle name="60% - Accent3" xfId="5069" builtinId="40" hidden="1" customBuiltin="1"/>
    <cellStyle name="60% - Accent3" xfId="26554" builtinId="40" hidden="1" customBuiltin="1"/>
    <cellStyle name="60% - Accent3" xfId="9360" builtinId="40" hidden="1" customBuiltin="1"/>
    <cellStyle name="60% - Accent3" xfId="6083" builtinId="40" hidden="1" customBuiltin="1"/>
    <cellStyle name="60% - Accent3" xfId="2552" builtinId="40" hidden="1" customBuiltin="1"/>
    <cellStyle name="60% - Accent3" xfId="8808" builtinId="40" hidden="1" customBuiltin="1"/>
    <cellStyle name="60% - Accent3" xfId="8439" builtinId="40" hidden="1" customBuiltin="1"/>
    <cellStyle name="60% - Accent3" xfId="2042" builtinId="40" hidden="1" customBuiltin="1"/>
    <cellStyle name="60% - Accent3" xfId="10963" builtinId="40" hidden="1" customBuiltin="1"/>
    <cellStyle name="60% - Accent3" xfId="7808" builtinId="40" hidden="1" customBuiltin="1"/>
    <cellStyle name="60% - Accent3" xfId="15660" builtinId="40" hidden="1" customBuiltin="1"/>
    <cellStyle name="60% - Accent3" xfId="9198" builtinId="40" hidden="1" customBuiltin="1"/>
    <cellStyle name="60% - Accent3" xfId="18528" builtinId="40" hidden="1" customBuiltin="1"/>
    <cellStyle name="60% - Accent3" xfId="23708" builtinId="40" hidden="1" customBuiltin="1"/>
    <cellStyle name="60% - Accent3" xfId="646" builtinId="40" hidden="1" customBuiltin="1"/>
    <cellStyle name="60% - Accent3" xfId="17388" builtinId="40" hidden="1" customBuiltin="1"/>
    <cellStyle name="60% - Accent3" xfId="7783" builtinId="40" hidden="1" customBuiltin="1"/>
    <cellStyle name="60% - Accent3" xfId="24189" builtinId="40" hidden="1" customBuiltin="1"/>
    <cellStyle name="60% - Accent3" xfId="20114" builtinId="40" hidden="1" customBuiltin="1"/>
    <cellStyle name="60% - Accent3" xfId="17173" builtinId="40" hidden="1" customBuiltin="1"/>
    <cellStyle name="60% - Accent3" xfId="20752" builtinId="40" hidden="1" customBuiltin="1"/>
    <cellStyle name="60% - Accent3" xfId="18931" builtinId="40" hidden="1" customBuiltin="1"/>
    <cellStyle name="60% - Accent3" xfId="19582" builtinId="40" hidden="1" customBuiltin="1"/>
    <cellStyle name="60% - Accent3" xfId="1112" builtinId="40" hidden="1" customBuiltin="1"/>
    <cellStyle name="60% - Accent3" xfId="10503" builtinId="40" hidden="1" customBuiltin="1"/>
    <cellStyle name="60% - Accent3" xfId="19493" builtinId="40" hidden="1" customBuiltin="1"/>
    <cellStyle name="60% - Accent3" xfId="15077" builtinId="40" hidden="1" customBuiltin="1"/>
    <cellStyle name="60% - Accent3" xfId="788" builtinId="40" hidden="1" customBuiltin="1"/>
    <cellStyle name="60% - Accent3" xfId="26926" builtinId="40" hidden="1" customBuiltin="1"/>
    <cellStyle name="60% - Accent3" xfId="25088" builtinId="40" hidden="1" customBuiltin="1"/>
    <cellStyle name="60% - Accent3" xfId="1454" builtinId="40" hidden="1" customBuiltin="1"/>
    <cellStyle name="60% - Accent3" xfId="28326" builtinId="40" hidden="1" customBuiltin="1"/>
    <cellStyle name="60% - Accent3" xfId="23121" builtinId="40" hidden="1" customBuiltin="1"/>
    <cellStyle name="60% - Accent3" xfId="16067" builtinId="40" hidden="1" customBuiltin="1"/>
    <cellStyle name="60% - Accent3" xfId="22603" builtinId="40" hidden="1" customBuiltin="1"/>
    <cellStyle name="60% - Accent3" xfId="25078" builtinId="40" hidden="1" customBuiltin="1"/>
    <cellStyle name="60% - Accent3" xfId="4735" builtinId="40" hidden="1" customBuiltin="1"/>
    <cellStyle name="60% - Accent3" xfId="13621" builtinId="40" hidden="1" customBuiltin="1"/>
    <cellStyle name="60% - Accent3" xfId="8466" builtinId="40" hidden="1" customBuiltin="1"/>
    <cellStyle name="60% - Accent3" xfId="24978" builtinId="40" hidden="1" customBuiltin="1"/>
    <cellStyle name="60% - Accent3" xfId="10223" builtinId="40" hidden="1" customBuiltin="1"/>
    <cellStyle name="60% - Accent3" xfId="2065" builtinId="40" hidden="1" customBuiltin="1"/>
    <cellStyle name="60% - Accent3" xfId="15011" builtinId="40" hidden="1" customBuiltin="1"/>
    <cellStyle name="60% - Accent3" xfId="25349" builtinId="40" hidden="1" customBuiltin="1"/>
    <cellStyle name="60% - Accent3" xfId="12363" builtinId="40" hidden="1" customBuiltin="1"/>
    <cellStyle name="60% - Accent3" xfId="4026" builtinId="40" hidden="1" customBuiltin="1"/>
    <cellStyle name="60% - Accent3" xfId="14861" builtinId="40" hidden="1" customBuiltin="1"/>
    <cellStyle name="60% - Accent3" xfId="11428" builtinId="40" hidden="1" customBuiltin="1"/>
    <cellStyle name="60% - Accent3" xfId="17725" builtinId="40" hidden="1" customBuiltin="1"/>
    <cellStyle name="60% - Accent3" xfId="717" builtinId="40" hidden="1" customBuiltin="1"/>
    <cellStyle name="60% - Accent3" xfId="10943" builtinId="40" hidden="1" customBuiltin="1"/>
    <cellStyle name="60% - Accent3" xfId="22147" builtinId="40" hidden="1" customBuiltin="1"/>
    <cellStyle name="60% - Accent3" xfId="11908" builtinId="40" hidden="1" customBuiltin="1"/>
    <cellStyle name="60% - Accent3" xfId="11593" builtinId="40" hidden="1" customBuiltin="1"/>
    <cellStyle name="60% - Accent3" xfId="27931" builtinId="40" hidden="1" customBuiltin="1"/>
    <cellStyle name="60% - Accent3" xfId="27604" builtinId="40" hidden="1" customBuiltin="1"/>
    <cellStyle name="60% - Accent3" xfId="11502" builtinId="40" hidden="1" customBuiltin="1"/>
    <cellStyle name="60% - Accent3" xfId="24435" builtinId="40" hidden="1" customBuiltin="1"/>
    <cellStyle name="60% - Accent3" xfId="10016" builtinId="40" hidden="1" customBuiltin="1"/>
    <cellStyle name="60% - Accent3" xfId="9406" builtinId="40" hidden="1" customBuiltin="1"/>
    <cellStyle name="60% - Accent3" xfId="20832" builtinId="40" hidden="1" customBuiltin="1"/>
    <cellStyle name="60% - Accent3" xfId="13037" builtinId="40" hidden="1" customBuiltin="1"/>
    <cellStyle name="60% - Accent3" xfId="16608" builtinId="40" hidden="1" customBuiltin="1"/>
    <cellStyle name="60% - Accent3" xfId="18576" builtinId="40" hidden="1" customBuiltin="1"/>
    <cellStyle name="60% - Accent3" xfId="9968" builtinId="40" hidden="1" customBuiltin="1"/>
    <cellStyle name="60% - Accent3" xfId="7003" builtinId="40" hidden="1" customBuiltin="1"/>
    <cellStyle name="60% - Accent3" xfId="367" builtinId="40" hidden="1" customBuiltin="1"/>
    <cellStyle name="60% - Accent3" xfId="1081" builtinId="40" hidden="1" customBuiltin="1"/>
    <cellStyle name="60% - Accent3" xfId="19198" builtinId="40" hidden="1" customBuiltin="1"/>
    <cellStyle name="60% - Accent3" xfId="13267" builtinId="40" hidden="1" customBuiltin="1"/>
    <cellStyle name="60% - Accent3" xfId="17768" builtinId="40" hidden="1" customBuiltin="1"/>
    <cellStyle name="60% - Accent3" xfId="413" builtinId="40" hidden="1" customBuiltin="1"/>
    <cellStyle name="60% - Accent3" xfId="14126" builtinId="40" hidden="1" customBuiltin="1"/>
    <cellStyle name="60% - Accent3" xfId="12707" builtinId="40" hidden="1" customBuiltin="1"/>
    <cellStyle name="60% - Accent3" xfId="14497" builtinId="40" hidden="1" customBuiltin="1"/>
    <cellStyle name="60% - Accent3" xfId="3461" builtinId="40" hidden="1" customBuiltin="1"/>
    <cellStyle name="60% - Accent3" xfId="26772" builtinId="40" hidden="1" customBuiltin="1"/>
    <cellStyle name="60% - Accent3" xfId="16890" builtinId="40" hidden="1" customBuiltin="1"/>
    <cellStyle name="60% - Accent3" xfId="20202" builtinId="40" hidden="1" customBuiltin="1"/>
    <cellStyle name="60% - Accent3" xfId="10641" builtinId="40" hidden="1" customBuiltin="1"/>
    <cellStyle name="60% - Accent3" xfId="16640" builtinId="40" hidden="1" customBuiltin="1"/>
    <cellStyle name="60% - Accent3" xfId="24318" builtinId="40" hidden="1" customBuiltin="1"/>
    <cellStyle name="60% - Accent3" xfId="15977" builtinId="40" hidden="1" customBuiltin="1"/>
    <cellStyle name="60% - Accent3" xfId="12717" builtinId="40" hidden="1" customBuiltin="1"/>
    <cellStyle name="60% - Accent3" xfId="10804" builtinId="40" hidden="1" customBuiltin="1"/>
    <cellStyle name="60% - Accent3" xfId="9259" builtinId="40" hidden="1" customBuiltin="1"/>
    <cellStyle name="60% - Accent3" xfId="22422" builtinId="40" hidden="1" customBuiltin="1"/>
    <cellStyle name="60% - Accent3" xfId="24849" builtinId="40" hidden="1" customBuiltin="1"/>
    <cellStyle name="60% - Accent3" xfId="21044" builtinId="40" hidden="1" customBuiltin="1"/>
    <cellStyle name="60% - Accent3" xfId="21321" builtinId="40" hidden="1" customBuiltin="1"/>
    <cellStyle name="60% - Accent3" xfId="20407" builtinId="40" hidden="1" customBuiltin="1"/>
    <cellStyle name="60% - Accent3" xfId="19395" builtinId="40" hidden="1" customBuiltin="1"/>
    <cellStyle name="60% - Accent3" xfId="2517" builtinId="40" hidden="1" customBuiltin="1"/>
    <cellStyle name="60% - Accent3" xfId="25045" builtinId="40" hidden="1" customBuiltin="1"/>
    <cellStyle name="60% - Accent3" xfId="20536" builtinId="40" hidden="1" customBuiltin="1"/>
    <cellStyle name="60% - Accent3" xfId="25145" builtinId="40" hidden="1" customBuiltin="1"/>
    <cellStyle name="60% - Accent3" xfId="7350" builtinId="40" hidden="1" customBuiltin="1"/>
    <cellStyle name="60% - Accent3" xfId="25619" builtinId="40" hidden="1" customBuiltin="1"/>
    <cellStyle name="60% - Accent3" xfId="12962" builtinId="40" hidden="1" customBuiltin="1"/>
    <cellStyle name="60% - Accent3" xfId="17723" builtinId="40" hidden="1" customBuiltin="1"/>
    <cellStyle name="60% - Accent3" xfId="19362" builtinId="40" hidden="1" customBuiltin="1"/>
    <cellStyle name="60% - Accent3" xfId="23462" builtinId="40" hidden="1" customBuiltin="1"/>
    <cellStyle name="60% - Accent3" xfId="12935" builtinId="40" hidden="1" customBuiltin="1"/>
    <cellStyle name="60% - Accent3" xfId="10764" builtinId="40" hidden="1" customBuiltin="1"/>
    <cellStyle name="60% - Accent3" xfId="10624" builtinId="40" hidden="1" customBuiltin="1"/>
    <cellStyle name="60% - Accent3" xfId="22746" builtinId="40" hidden="1" customBuiltin="1"/>
    <cellStyle name="60% - Accent3" xfId="22648" builtinId="40" hidden="1" customBuiltin="1"/>
    <cellStyle name="60% - Accent3" xfId="6491" builtinId="40" hidden="1" customBuiltin="1"/>
    <cellStyle name="60% - Accent3" xfId="25880" builtinId="40" hidden="1" customBuiltin="1"/>
    <cellStyle name="60% - Accent3" xfId="13953" builtinId="40" hidden="1" customBuiltin="1"/>
    <cellStyle name="60% - Accent3" xfId="5216" builtinId="40" hidden="1" customBuiltin="1"/>
    <cellStyle name="60% - Accent3" xfId="4523" builtinId="40" hidden="1" customBuiltin="1"/>
    <cellStyle name="60% - Accent3" xfId="18891" builtinId="40" hidden="1" customBuiltin="1"/>
    <cellStyle name="60% - Accent3" xfId="18676" builtinId="40" hidden="1" customBuiltin="1"/>
    <cellStyle name="60% - Accent3" xfId="28341" builtinId="40" hidden="1" customBuiltin="1"/>
    <cellStyle name="60% - Accent3" xfId="12992" builtinId="40" hidden="1" customBuiltin="1"/>
    <cellStyle name="60% - Accent3" xfId="7924" builtinId="40" hidden="1" customBuiltin="1"/>
    <cellStyle name="60% - Accent3" xfId="25544" builtinId="40" hidden="1" customBuiltin="1"/>
    <cellStyle name="60% - Accent3" xfId="5776" builtinId="40" hidden="1" customBuiltin="1"/>
    <cellStyle name="60% - Accent3" xfId="20882" builtinId="40" hidden="1" customBuiltin="1"/>
    <cellStyle name="60% - Accent3" xfId="4805" builtinId="40" hidden="1" customBuiltin="1"/>
    <cellStyle name="60% - Accent3" xfId="12213" builtinId="40" hidden="1" customBuiltin="1"/>
    <cellStyle name="60% - Accent3" xfId="11309" builtinId="40" hidden="1" customBuiltin="1"/>
    <cellStyle name="60% - Accent3" xfId="12255" builtinId="40" hidden="1" customBuiltin="1"/>
    <cellStyle name="60% - Accent3" xfId="21131" builtinId="40" hidden="1" customBuiltin="1"/>
    <cellStyle name="60% - Accent3" xfId="5820" builtinId="40" hidden="1" customBuiltin="1"/>
    <cellStyle name="60% - Accent3" xfId="26830" builtinId="40" hidden="1" customBuiltin="1"/>
    <cellStyle name="60% - Accent3" xfId="26762" builtinId="40" hidden="1" customBuiltin="1"/>
    <cellStyle name="60% - Accent3" xfId="4784" builtinId="40" hidden="1" customBuiltin="1"/>
    <cellStyle name="60% - Accent3" xfId="16162" builtinId="40" hidden="1" customBuiltin="1"/>
    <cellStyle name="60% - Accent3" xfId="1114" builtinId="40" hidden="1" customBuiltin="1"/>
    <cellStyle name="60% - Accent3" xfId="786" builtinId="40" hidden="1" customBuiltin="1"/>
    <cellStyle name="60% - Accent3" xfId="1898" builtinId="40" hidden="1" customBuiltin="1"/>
    <cellStyle name="60% - Accent3" xfId="26648" builtinId="40" hidden="1" customBuiltin="1"/>
    <cellStyle name="60% - Accent3" xfId="13249" builtinId="40" hidden="1" customBuiltin="1"/>
    <cellStyle name="60% - Accent3" xfId="11738" builtinId="40" hidden="1" customBuiltin="1"/>
    <cellStyle name="60% - Accent3" xfId="27444" builtinId="40" hidden="1" customBuiltin="1"/>
    <cellStyle name="60% - Accent3" xfId="31" builtinId="40" hidden="1" customBuiltin="1"/>
    <cellStyle name="60% - Accent3" xfId="27829" builtinId="40" hidden="1" customBuiltin="1"/>
    <cellStyle name="60% - Accent3" xfId="15044" builtinId="40" hidden="1" customBuiltin="1"/>
    <cellStyle name="60% - Accent3" xfId="23585" builtinId="40" hidden="1" customBuiltin="1"/>
    <cellStyle name="60% - Accent3" xfId="16783" builtinId="40" hidden="1" customBuiltin="1"/>
    <cellStyle name="60% - Accent3" xfId="10124" builtinId="40" hidden="1" customBuiltin="1"/>
    <cellStyle name="60% - Accent3" xfId="11889" builtinId="40" hidden="1" customBuiltin="1"/>
    <cellStyle name="60% - Accent3" xfId="3290" builtinId="40" hidden="1" customBuiltin="1"/>
    <cellStyle name="60% - Accent3" xfId="8954" builtinId="40" hidden="1" customBuiltin="1"/>
    <cellStyle name="60% - Accent3" xfId="15308" builtinId="40" hidden="1" customBuiltin="1"/>
    <cellStyle name="60% - Accent3" xfId="21938" builtinId="40" hidden="1" customBuiltin="1"/>
    <cellStyle name="60% - Accent3" xfId="561" builtinId="40" hidden="1" customBuiltin="1"/>
    <cellStyle name="60% - Accent3" xfId="5171" builtinId="40" hidden="1" customBuiltin="1"/>
    <cellStyle name="60% - Accent3" xfId="27530" builtinId="40" hidden="1" customBuiltin="1"/>
    <cellStyle name="60% - Accent3" xfId="24231" builtinId="40" hidden="1" customBuiltin="1"/>
    <cellStyle name="60% - Accent3" xfId="12873" builtinId="40" hidden="1" customBuiltin="1"/>
    <cellStyle name="60% - Accent3" xfId="9229" builtinId="40" hidden="1" customBuiltin="1"/>
    <cellStyle name="60% - Accent3" xfId="21668" builtinId="40" hidden="1" customBuiltin="1"/>
    <cellStyle name="60% - Accent3" xfId="18767" builtinId="40" hidden="1" customBuiltin="1"/>
    <cellStyle name="60% - Accent3" xfId="15760" builtinId="40" hidden="1" customBuiltin="1"/>
    <cellStyle name="60% - Accent3" xfId="7026" builtinId="40" hidden="1" customBuiltin="1"/>
    <cellStyle name="60% - Accent3" xfId="20844" builtinId="40" hidden="1" customBuiltin="1"/>
    <cellStyle name="60% - Accent3" xfId="26675" builtinId="40" hidden="1" customBuiltin="1"/>
    <cellStyle name="60% - Accent3" xfId="15642" builtinId="40" hidden="1" customBuiltin="1"/>
    <cellStyle name="60% - Accent3" xfId="7371" builtinId="40" hidden="1" customBuiltin="1"/>
    <cellStyle name="60% - Accent3" xfId="11861" builtinId="40" hidden="1" customBuiltin="1"/>
    <cellStyle name="60% - Accent3" xfId="4060" builtinId="40" hidden="1" customBuiltin="1"/>
    <cellStyle name="60% - Accent3" xfId="25247" builtinId="40" hidden="1" customBuiltin="1"/>
    <cellStyle name="60% - Accent3" xfId="28272" builtinId="40" hidden="1" customBuiltin="1"/>
    <cellStyle name="60% - Accent3" xfId="13109" builtinId="40" hidden="1" customBuiltin="1"/>
    <cellStyle name="60% - Accent3" xfId="25945" builtinId="40" hidden="1" customBuiltin="1"/>
    <cellStyle name="60% - Accent3" xfId="16843" builtinId="40" hidden="1" customBuiltin="1"/>
    <cellStyle name="60% - Accent3" xfId="3003" builtinId="40" hidden="1" customBuiltin="1"/>
    <cellStyle name="60% - Accent3" xfId="20602" builtinId="40" hidden="1" customBuiltin="1"/>
    <cellStyle name="60% - Accent3" xfId="7477" builtinId="40" hidden="1" customBuiltin="1"/>
    <cellStyle name="60% - Accent3" xfId="10907" builtinId="40" hidden="1" customBuiltin="1"/>
    <cellStyle name="60% - Accent3" xfId="19803" builtinId="40" hidden="1" customBuiltin="1"/>
    <cellStyle name="60% - Accent3" xfId="22214" builtinId="40" hidden="1" customBuiltin="1"/>
    <cellStyle name="60% - Accent3" xfId="10182" builtinId="40" hidden="1" customBuiltin="1"/>
    <cellStyle name="60% - Accent3" xfId="17529" builtinId="40" hidden="1" customBuiltin="1"/>
    <cellStyle name="60% - Accent3" xfId="26496" builtinId="40" hidden="1" customBuiltin="1"/>
    <cellStyle name="60% - Accent3" xfId="14060" builtinId="40" hidden="1" customBuiltin="1"/>
    <cellStyle name="60% - Accent3" xfId="16101" builtinId="40" hidden="1" customBuiltin="1"/>
    <cellStyle name="60% - Accent3" xfId="7749" builtinId="40" hidden="1" customBuiltin="1"/>
    <cellStyle name="60% - Accent3" xfId="25769" builtinId="40" hidden="1" customBuiltin="1"/>
    <cellStyle name="60% - Accent3" xfId="8180" builtinId="40" hidden="1" customBuiltin="1"/>
    <cellStyle name="60% - Accent3" xfId="26037" builtinId="40" hidden="1" customBuiltin="1"/>
    <cellStyle name="60% - Accent3" xfId="21543" builtinId="40" hidden="1" customBuiltin="1"/>
    <cellStyle name="60% - Accent3" xfId="15211" builtinId="40" hidden="1" customBuiltin="1"/>
    <cellStyle name="60% - Accent3" xfId="26232" builtinId="40" hidden="1" customBuiltin="1"/>
    <cellStyle name="60% - Accent3" xfId="3918" builtinId="40" hidden="1" customBuiltin="1"/>
    <cellStyle name="60% - Accent3" xfId="7865" builtinId="40" hidden="1" customBuiltin="1"/>
    <cellStyle name="60% - Accent3" xfId="7285" builtinId="40" hidden="1" customBuiltin="1"/>
    <cellStyle name="60% - Accent3" xfId="27831" builtinId="40" hidden="1" customBuiltin="1"/>
    <cellStyle name="60% - Accent3" xfId="19692" builtinId="40" hidden="1" customBuiltin="1"/>
    <cellStyle name="60% - Accent3" xfId="8982" builtinId="40" hidden="1" customBuiltin="1"/>
    <cellStyle name="60% - Accent3" xfId="16812" builtinId="40" hidden="1" customBuiltin="1"/>
    <cellStyle name="60% - Accent3" xfId="18530" builtinId="40" hidden="1" customBuiltin="1"/>
    <cellStyle name="60% - Accent3" xfId="27985" builtinId="40" hidden="1" customBuiltin="1"/>
    <cellStyle name="60% - Accent3" xfId="14813" builtinId="40" hidden="1" customBuiltin="1"/>
    <cellStyle name="60% - Accent3" xfId="1240" builtinId="40" hidden="1" customBuiltin="1"/>
    <cellStyle name="60% - Accent3" xfId="19297" builtinId="40" hidden="1" customBuiltin="1"/>
    <cellStyle name="60% - Accent3" xfId="23769" builtinId="40" hidden="1" customBuiltin="1"/>
    <cellStyle name="60% - Accent3" xfId="6015" builtinId="40" hidden="1" customBuiltin="1"/>
    <cellStyle name="60% - Accent3" xfId="17452" builtinId="40" hidden="1" customBuiltin="1"/>
    <cellStyle name="60% - Accent3" xfId="6280" builtinId="40" hidden="1" customBuiltin="1"/>
    <cellStyle name="60% - Accent3" xfId="27845" builtinId="40" hidden="1" customBuiltin="1"/>
    <cellStyle name="60% - Accent3" xfId="25176" builtinId="40" hidden="1" customBuiltin="1"/>
    <cellStyle name="60% - Accent3" xfId="19145" builtinId="40" hidden="1" customBuiltin="1"/>
    <cellStyle name="60% - Accent3" xfId="16181" builtinId="40" hidden="1" customBuiltin="1"/>
    <cellStyle name="60% - Accent3" xfId="25966" builtinId="40" hidden="1" customBuiltin="1"/>
    <cellStyle name="60% - Accent3" xfId="6231" builtinId="40" hidden="1" customBuiltin="1"/>
    <cellStyle name="60% - Accent3" xfId="26719" builtinId="40" hidden="1" customBuiltin="1"/>
    <cellStyle name="60% - Accent3" xfId="7097" builtinId="40" hidden="1" customBuiltin="1"/>
    <cellStyle name="60% - Accent3" xfId="2429" builtinId="40" hidden="1" customBuiltin="1"/>
    <cellStyle name="60% - Accent3" xfId="27401" builtinId="40" hidden="1" customBuiltin="1"/>
    <cellStyle name="60% - Accent3" xfId="22335" builtinId="40" hidden="1" customBuiltin="1"/>
    <cellStyle name="60% - Accent3" xfId="10314" builtinId="40" hidden="1" customBuiltin="1"/>
    <cellStyle name="60% - Accent3" xfId="14122" builtinId="40" hidden="1" customBuiltin="1"/>
    <cellStyle name="60% - Accent3" xfId="14333" builtinId="40" hidden="1" customBuiltin="1"/>
    <cellStyle name="60% - Accent3" xfId="15200" builtinId="40" hidden="1" customBuiltin="1"/>
    <cellStyle name="60% - Accent3" xfId="23247" builtinId="40" hidden="1" customBuiltin="1"/>
    <cellStyle name="60% - Accent3" xfId="11612" builtinId="40" hidden="1" customBuiltin="1"/>
    <cellStyle name="60% - Accent3" xfId="14867" builtinId="40" hidden="1" customBuiltin="1"/>
    <cellStyle name="60% - Accent3" xfId="27955" builtinId="40" hidden="1" customBuiltin="1"/>
    <cellStyle name="60% - Accent3" xfId="26512" builtinId="40" hidden="1" customBuiltin="1"/>
    <cellStyle name="60% - Accent3" xfId="12670" builtinId="40" hidden="1" customBuiltin="1"/>
    <cellStyle name="60% - Accent3" xfId="5640" builtinId="40" hidden="1" customBuiltin="1"/>
    <cellStyle name="60% - Accent3" xfId="24102" builtinId="40" hidden="1" customBuiltin="1"/>
    <cellStyle name="60% - Accent3" xfId="22905" builtinId="40" hidden="1" customBuiltin="1"/>
    <cellStyle name="60% - Accent3" xfId="20318" builtinId="40" hidden="1" customBuiltin="1"/>
    <cellStyle name="60% - Accent3" xfId="10038" builtinId="40" hidden="1" customBuiltin="1"/>
    <cellStyle name="60% - Accent3" xfId="6298" builtinId="40" hidden="1" customBuiltin="1"/>
    <cellStyle name="60% - Accent3" xfId="26204" builtinId="40" hidden="1" customBuiltin="1"/>
    <cellStyle name="60% - Accent3" xfId="23590" builtinId="40" hidden="1" customBuiltin="1"/>
    <cellStyle name="60% - Accent3" xfId="21221" builtinId="40" hidden="1" customBuiltin="1"/>
    <cellStyle name="60% - Accent3" xfId="23865" builtinId="40" hidden="1" customBuiltin="1"/>
    <cellStyle name="60% - Accent3" xfId="3517" builtinId="40" hidden="1" customBuiltin="1"/>
    <cellStyle name="60% - Accent3" xfId="27171" builtinId="40" hidden="1" customBuiltin="1"/>
    <cellStyle name="60% - Accent3" xfId="6678" builtinId="40" hidden="1" customBuiltin="1"/>
    <cellStyle name="60% - Accent3" xfId="15702" builtinId="40" hidden="1" customBuiltin="1"/>
    <cellStyle name="60% - Accent3" xfId="3149" builtinId="40" hidden="1" customBuiltin="1"/>
    <cellStyle name="60% - Accent3" xfId="10302" builtinId="40" hidden="1" customBuiltin="1"/>
    <cellStyle name="60% - Accent3" xfId="34184" builtinId="40" customBuiltin="1"/>
    <cellStyle name="60% - Accent4" xfId="17703" builtinId="44" hidden="1" customBuiltin="1"/>
    <cellStyle name="60% - Accent4" xfId="26430" builtinId="44" hidden="1" customBuiltin="1"/>
    <cellStyle name="60% - Accent4" xfId="11036" builtinId="44" hidden="1" customBuiltin="1"/>
    <cellStyle name="60% - Accent4" xfId="10406" builtinId="44" hidden="1" customBuiltin="1"/>
    <cellStyle name="60% - Accent4" xfId="27606" builtinId="44" hidden="1" customBuiltin="1"/>
    <cellStyle name="60% - Accent4" xfId="26365" builtinId="44" hidden="1" customBuiltin="1"/>
    <cellStyle name="60% - Accent4" xfId="23675" builtinId="44" hidden="1" customBuiltin="1"/>
    <cellStyle name="60% - Accent4" xfId="17504" builtinId="44" hidden="1" customBuiltin="1"/>
    <cellStyle name="60% - Accent4" xfId="19772" builtinId="44" hidden="1" customBuiltin="1"/>
    <cellStyle name="60% - Accent4" xfId="11392" builtinId="44" hidden="1" customBuiltin="1"/>
    <cellStyle name="60% - Accent4" xfId="27172" builtinId="44" hidden="1" customBuiltin="1"/>
    <cellStyle name="60% - Accent4" xfId="15557" builtinId="44" hidden="1" customBuiltin="1"/>
    <cellStyle name="60% - Accent4" xfId="17605" builtinId="44" hidden="1" customBuiltin="1"/>
    <cellStyle name="60% - Accent4" xfId="10635" builtinId="44" hidden="1" customBuiltin="1"/>
    <cellStyle name="60% - Accent4" xfId="26942" builtinId="44" hidden="1" customBuiltin="1"/>
    <cellStyle name="60% - Accent4" xfId="28045" builtinId="44" hidden="1" customBuiltin="1"/>
    <cellStyle name="60% - Accent4" xfId="10952" builtinId="44" hidden="1" customBuiltin="1"/>
    <cellStyle name="60% - Accent4" xfId="1586" builtinId="44" hidden="1" customBuiltin="1"/>
    <cellStyle name="60% - Accent4" xfId="16070" builtinId="44" hidden="1" customBuiltin="1"/>
    <cellStyle name="60% - Accent4" xfId="25117" builtinId="44" hidden="1" customBuiltin="1"/>
    <cellStyle name="60% - Accent4" xfId="12777" builtinId="44" hidden="1" customBuiltin="1"/>
    <cellStyle name="60% - Accent4" xfId="13657" builtinId="44" hidden="1" customBuiltin="1"/>
    <cellStyle name="60% - Accent4" xfId="23217" builtinId="44" hidden="1" customBuiltin="1"/>
    <cellStyle name="60% - Accent4" xfId="20365" builtinId="44" hidden="1" customBuiltin="1"/>
    <cellStyle name="60% - Accent4" xfId="12651" builtinId="44" hidden="1" customBuiltin="1"/>
    <cellStyle name="60% - Accent4" xfId="19397" builtinId="44" hidden="1" customBuiltin="1"/>
    <cellStyle name="60% - Accent4" xfId="18641" builtinId="44" hidden="1" customBuiltin="1"/>
    <cellStyle name="60% - Accent4" xfId="21868" builtinId="44" hidden="1" customBuiltin="1"/>
    <cellStyle name="60% - Accent4" xfId="18531" builtinId="44" hidden="1" customBuiltin="1"/>
    <cellStyle name="60% - Accent4" xfId="8443" builtinId="44" hidden="1" customBuiltin="1"/>
    <cellStyle name="60% - Accent4" xfId="9482" builtinId="44" hidden="1" customBuiltin="1"/>
    <cellStyle name="60% - Accent4" xfId="15340" builtinId="44" hidden="1" customBuiltin="1"/>
    <cellStyle name="60% - Accent4" xfId="15764" builtinId="44" hidden="1" customBuiltin="1"/>
    <cellStyle name="60% - Accent4" xfId="16949" builtinId="44" hidden="1" customBuiltin="1"/>
    <cellStyle name="60% - Accent4" xfId="7752" builtinId="44" hidden="1" customBuiltin="1"/>
    <cellStyle name="60% - Accent4" xfId="19171" builtinId="44" hidden="1" customBuiltin="1"/>
    <cellStyle name="60% - Accent4" xfId="13915" builtinId="44" hidden="1" customBuiltin="1"/>
    <cellStyle name="60% - Accent4" xfId="13066" builtinId="44" hidden="1" customBuiltin="1"/>
    <cellStyle name="60% - Accent4" xfId="25584" builtinId="44" hidden="1" customBuiltin="1"/>
    <cellStyle name="60% - Accent4" xfId="26206" builtinId="44" hidden="1" customBuiltin="1"/>
    <cellStyle name="60% - Accent4" xfId="11864" builtinId="44" hidden="1" customBuiltin="1"/>
    <cellStyle name="60% - Accent4" xfId="6646" builtinId="44" hidden="1" customBuiltin="1"/>
    <cellStyle name="60% - Accent4" xfId="3788" builtinId="44" hidden="1" customBuiltin="1"/>
    <cellStyle name="60% - Accent4" xfId="21371" builtinId="44" hidden="1" customBuiltin="1"/>
    <cellStyle name="60% - Accent4" xfId="11104" builtinId="44" hidden="1" customBuiltin="1"/>
    <cellStyle name="60% - Accent4" xfId="5723" builtinId="44" hidden="1" customBuiltin="1"/>
    <cellStyle name="60% - Accent4" xfId="23710" builtinId="44" hidden="1" customBuiltin="1"/>
    <cellStyle name="60% - Accent4" xfId="27772" builtinId="44" hidden="1" customBuiltin="1"/>
    <cellStyle name="60% - Accent4" xfId="5182" builtinId="44" hidden="1" customBuiltin="1"/>
    <cellStyle name="60% - Accent4" xfId="790" builtinId="44" hidden="1" customBuiltin="1"/>
    <cellStyle name="60% - Accent4" xfId="8598" builtinId="44" hidden="1" customBuiltin="1"/>
    <cellStyle name="60% - Accent4" xfId="6814" builtinId="44" hidden="1" customBuiltin="1"/>
    <cellStyle name="60% - Accent4" xfId="14379" builtinId="44" hidden="1" customBuiltin="1"/>
    <cellStyle name="60% - Accent4" xfId="28365" builtinId="44" hidden="1" customBuiltin="1"/>
    <cellStyle name="60% - Accent4" xfId="1394" builtinId="44" hidden="1" customBuiltin="1"/>
    <cellStyle name="60% - Accent4" xfId="12477" builtinId="44" hidden="1" customBuiltin="1"/>
    <cellStyle name="60% - Accent4" xfId="2401" builtinId="44" hidden="1" customBuiltin="1"/>
    <cellStyle name="60% - Accent4" xfId="8864" builtinId="44" hidden="1" customBuiltin="1"/>
    <cellStyle name="60% - Accent4" xfId="28213" builtinId="44" hidden="1" customBuiltin="1"/>
    <cellStyle name="60% - Accent4" xfId="13755" builtinId="44" hidden="1" customBuiltin="1"/>
    <cellStyle name="60% - Accent4" xfId="21799" builtinId="44" hidden="1" customBuiltin="1"/>
    <cellStyle name="60% - Accent4" xfId="2044" builtinId="44" hidden="1" customBuiltin="1"/>
    <cellStyle name="60% - Accent4" xfId="1798" builtinId="44" hidden="1" customBuiltin="1"/>
    <cellStyle name="60% - Accent4" xfId="9200" builtinId="44" hidden="1" customBuiltin="1"/>
    <cellStyle name="60% - Accent4" xfId="27055" builtinId="44" hidden="1" customBuiltin="1"/>
    <cellStyle name="60% - Accent4" xfId="565" builtinId="44" hidden="1" customBuiltin="1"/>
    <cellStyle name="60% - Accent4" xfId="27208" builtinId="44" hidden="1" customBuiltin="1"/>
    <cellStyle name="60% - Accent4" xfId="13881" builtinId="44" hidden="1" customBuiltin="1"/>
    <cellStyle name="60% - Accent4" xfId="21021" builtinId="44" hidden="1" customBuiltin="1"/>
    <cellStyle name="60% - Accent4" xfId="23977" builtinId="44" hidden="1" customBuiltin="1"/>
    <cellStyle name="60% - Accent4" xfId="8911" builtinId="44" hidden="1" customBuiltin="1"/>
    <cellStyle name="60% - Accent4" xfId="27251" builtinId="44" hidden="1" customBuiltin="1"/>
    <cellStyle name="60% - Accent4" xfId="11505" builtinId="44" hidden="1" customBuiltin="1"/>
    <cellStyle name="60% - Accent4" xfId="24949" builtinId="44" hidden="1" customBuiltin="1"/>
    <cellStyle name="60% - Accent4" xfId="25387" builtinId="44" hidden="1" customBuiltin="1"/>
    <cellStyle name="60% - Accent4" xfId="19030" builtinId="44" hidden="1" customBuiltin="1"/>
    <cellStyle name="60% - Accent4" xfId="15594" builtinId="44" hidden="1" customBuiltin="1"/>
    <cellStyle name="60% - Accent4" xfId="21892" builtinId="44" hidden="1" customBuiltin="1"/>
    <cellStyle name="60% - Accent4" xfId="9106" builtinId="44" hidden="1" customBuiltin="1"/>
    <cellStyle name="60% - Accent4" xfId="194" builtinId="44" hidden="1" customBuiltin="1"/>
    <cellStyle name="60% - Accent4" xfId="5487" builtinId="44" hidden="1" customBuiltin="1"/>
    <cellStyle name="60% - Accent4" xfId="24311" builtinId="44" hidden="1" customBuiltin="1"/>
    <cellStyle name="60% - Accent4" xfId="6443" builtinId="44" hidden="1" customBuiltin="1"/>
    <cellStyle name="60% - Accent4" xfId="16038" builtinId="44" hidden="1" customBuiltin="1"/>
    <cellStyle name="60% - Accent4" xfId="19082" builtinId="44" hidden="1" customBuiltin="1"/>
    <cellStyle name="60% - Accent4" xfId="3490" builtinId="44" hidden="1" customBuiltin="1"/>
    <cellStyle name="60% - Accent4" xfId="23146" builtinId="44" hidden="1" customBuiltin="1"/>
    <cellStyle name="60% - Accent4" xfId="16467" builtinId="44" hidden="1" customBuiltin="1"/>
    <cellStyle name="60% - Accent4" xfId="8364" builtinId="44" hidden="1" customBuiltin="1"/>
    <cellStyle name="60% - Accent4" xfId="6168" builtinId="44" hidden="1" customBuiltin="1"/>
    <cellStyle name="60% - Accent4" xfId="16850" builtinId="44" hidden="1" customBuiltin="1"/>
    <cellStyle name="60% - Accent4" xfId="3217" builtinId="44" hidden="1" customBuiltin="1"/>
    <cellStyle name="60% - Accent4" xfId="20031" builtinId="44" hidden="1" customBuiltin="1"/>
    <cellStyle name="60% - Accent4" xfId="13503" builtinId="44" hidden="1" customBuiltin="1"/>
    <cellStyle name="60% - Accent4" xfId="15249" builtinId="44" hidden="1" customBuiltin="1"/>
    <cellStyle name="60% - Accent4" xfId="12553" builtinId="44" hidden="1" customBuiltin="1"/>
    <cellStyle name="60% - Accent4" xfId="5837" builtinId="44" hidden="1" customBuiltin="1"/>
    <cellStyle name="60% - Accent4" xfId="3359" builtinId="44" hidden="1" customBuiltin="1"/>
    <cellStyle name="60% - Accent4" xfId="17673" builtinId="44" hidden="1" customBuiltin="1"/>
    <cellStyle name="60% - Accent4" xfId="24415" builtinId="44" hidden="1" customBuiltin="1"/>
    <cellStyle name="60% - Accent4" xfId="18679" builtinId="44" hidden="1" customBuiltin="1"/>
    <cellStyle name="60% - Accent4" xfId="7101" builtinId="44" hidden="1" customBuiltin="1"/>
    <cellStyle name="60% - Accent4" xfId="19869" builtinId="44" hidden="1" customBuiltin="1"/>
    <cellStyle name="60% - Accent4" xfId="8780" builtinId="44" hidden="1" customBuiltin="1"/>
    <cellStyle name="60% - Accent4" xfId="23868" builtinId="44" hidden="1" customBuiltin="1"/>
    <cellStyle name="60% - Accent4" xfId="20885" builtinId="44" hidden="1" customBuiltin="1"/>
    <cellStyle name="60% - Accent4" xfId="9693" builtinId="44" hidden="1" customBuiltin="1"/>
    <cellStyle name="60% - Accent4" xfId="3095" builtinId="44" hidden="1" customBuiltin="1"/>
    <cellStyle name="60% - Accent4" xfId="25817" builtinId="44" hidden="1" customBuiltin="1"/>
    <cellStyle name="60% - Accent4" xfId="20159" builtinId="44" hidden="1" customBuiltin="1"/>
    <cellStyle name="60% - Accent4" xfId="16512" builtinId="44" hidden="1" customBuiltin="1"/>
    <cellStyle name="60% - Accent4" xfId="6041" builtinId="44" hidden="1" customBuiltin="1"/>
    <cellStyle name="60% - Accent4" xfId="4293" builtinId="44" hidden="1" customBuiltin="1"/>
    <cellStyle name="60% - Accent4" xfId="11474" builtinId="44" hidden="1" customBuiltin="1"/>
    <cellStyle name="60% - Accent4" xfId="19464" builtinId="44" hidden="1" customBuiltin="1"/>
    <cellStyle name="60% - Accent4" xfId="941" builtinId="44" hidden="1" customBuiltin="1"/>
    <cellStyle name="60% - Accent4" xfId="4262" builtinId="44" hidden="1" customBuiltin="1"/>
    <cellStyle name="60% - Accent4" xfId="4857" builtinId="44" hidden="1" customBuiltin="1"/>
    <cellStyle name="60% - Accent4" xfId="8574" builtinId="44" hidden="1" customBuiltin="1"/>
    <cellStyle name="60% - Accent4" xfId="6779" builtinId="44" hidden="1" customBuiltin="1"/>
    <cellStyle name="60% - Accent4" xfId="17820" builtinId="44" hidden="1" customBuiltin="1"/>
    <cellStyle name="60% - Accent4" xfId="3810" builtinId="44" hidden="1" customBuiltin="1"/>
    <cellStyle name="60% - Accent4" xfId="12134" builtinId="44" hidden="1" customBuiltin="1"/>
    <cellStyle name="60% - Accent4" xfId="17697" builtinId="44" hidden="1" customBuiltin="1"/>
    <cellStyle name="60% - Accent4" xfId="23059" builtinId="44" hidden="1" customBuiltin="1"/>
    <cellStyle name="60% - Accent4" xfId="3074" builtinId="44" hidden="1" customBuiltin="1"/>
    <cellStyle name="60% - Accent4" xfId="756" builtinId="44" hidden="1" customBuiltin="1"/>
    <cellStyle name="60% - Accent4" xfId="4766" builtinId="44" hidden="1" customBuiltin="1"/>
    <cellStyle name="60% - Accent4" xfId="6908" builtinId="44" hidden="1" customBuiltin="1"/>
    <cellStyle name="60% - Accent4" xfId="4554" builtinId="44" hidden="1" customBuiltin="1"/>
    <cellStyle name="60% - Accent4" xfId="16036" builtinId="44" hidden="1" customBuiltin="1"/>
    <cellStyle name="60% - Accent4" xfId="25295" builtinId="44" hidden="1" customBuiltin="1"/>
    <cellStyle name="60% - Accent4" xfId="12372" builtinId="44" hidden="1" customBuiltin="1"/>
    <cellStyle name="60% - Accent4" xfId="10528" builtinId="44" hidden="1" customBuiltin="1"/>
    <cellStyle name="60% - Accent4" xfId="5122" builtinId="44" hidden="1" customBuiltin="1"/>
    <cellStyle name="60% - Accent4" xfId="14535" builtinId="44" hidden="1" customBuiltin="1"/>
    <cellStyle name="60% - Accent4" xfId="24772" builtinId="44" hidden="1" customBuiltin="1"/>
    <cellStyle name="60% - Accent4" xfId="19586" builtinId="44" hidden="1" customBuiltin="1"/>
    <cellStyle name="60% - Accent4" xfId="27650" builtinId="44" hidden="1" customBuiltin="1"/>
    <cellStyle name="60% - Accent4" xfId="27832" builtinId="44" hidden="1" customBuiltin="1"/>
    <cellStyle name="60% - Accent4" xfId="22216" builtinId="44" hidden="1" customBuiltin="1"/>
    <cellStyle name="60% - Accent4" xfId="18961" builtinId="44" hidden="1" customBuiltin="1"/>
    <cellStyle name="60% - Accent4" xfId="19622" builtinId="44" hidden="1" customBuiltin="1"/>
    <cellStyle name="60% - Accent4" xfId="22717" builtinId="44" hidden="1" customBuiltin="1"/>
    <cellStyle name="60% - Accent4" xfId="22285" builtinId="44" hidden="1" customBuiltin="1"/>
    <cellStyle name="60% - Accent4" xfId="10250" builtinId="44" hidden="1" customBuiltin="1"/>
    <cellStyle name="60% - Accent4" xfId="7174" builtinId="44" hidden="1" customBuiltin="1"/>
    <cellStyle name="60% - Accent4" xfId="20847" builtinId="44" hidden="1" customBuiltin="1"/>
    <cellStyle name="60% - Accent4" xfId="15178" builtinId="44" hidden="1" customBuiltin="1"/>
    <cellStyle name="60% - Accent4" xfId="8148" builtinId="44" hidden="1" customBuiltin="1"/>
    <cellStyle name="60% - Accent4" xfId="15645" builtinId="44" hidden="1" customBuiltin="1"/>
    <cellStyle name="60% - Accent4" xfId="1426" builtinId="44" hidden="1" customBuiltin="1"/>
    <cellStyle name="60% - Accent4" xfId="16491" builtinId="44" hidden="1" customBuiltin="1"/>
    <cellStyle name="60% - Accent4" xfId="4605" builtinId="44" hidden="1" customBuiltin="1"/>
    <cellStyle name="60% - Accent4" xfId="11076" builtinId="44" hidden="1" customBuiltin="1"/>
    <cellStyle name="60% - Accent4" xfId="8947" builtinId="44" hidden="1" customBuiltin="1"/>
    <cellStyle name="60% - Accent4" xfId="1516" builtinId="44" hidden="1" customBuiltin="1"/>
    <cellStyle name="60% - Accent4" xfId="26871" builtinId="44" hidden="1" customBuiltin="1"/>
    <cellStyle name="60% - Accent4" xfId="22416" builtinId="44" hidden="1" customBuiltin="1"/>
    <cellStyle name="60% - Accent4" xfId="15409" builtinId="44" hidden="1" customBuiltin="1"/>
    <cellStyle name="60% - Accent4" xfId="28279" builtinId="44" hidden="1" customBuiltin="1"/>
    <cellStyle name="60% - Accent4" xfId="19740" builtinId="44" hidden="1" customBuiltin="1"/>
    <cellStyle name="60% - Accent4" xfId="12171" builtinId="44" hidden="1" customBuiltin="1"/>
    <cellStyle name="60% - Accent4" xfId="728" builtinId="44" hidden="1" customBuiltin="1"/>
    <cellStyle name="60% - Accent4" xfId="20915" builtinId="44" hidden="1" customBuiltin="1"/>
    <cellStyle name="60% - Accent4" xfId="3625" builtinId="44" hidden="1" customBuiltin="1"/>
    <cellStyle name="60% - Accent4" xfId="18027" builtinId="44" hidden="1" customBuiltin="1"/>
    <cellStyle name="60% - Accent4" xfId="2467" builtinId="44" hidden="1" customBuiltin="1"/>
    <cellStyle name="60% - Accent4" xfId="9894" builtinId="44" hidden="1" customBuiltin="1"/>
    <cellStyle name="60% - Accent4" xfId="9635" builtinId="44" hidden="1" customBuiltin="1"/>
    <cellStyle name="60% - Accent4" xfId="721" builtinId="44" hidden="1" customBuiltin="1"/>
    <cellStyle name="60% - Accent4" xfId="19893" builtinId="44" hidden="1" customBuiltin="1"/>
    <cellStyle name="60% - Accent4" xfId="18630" builtinId="44" hidden="1" customBuiltin="1"/>
    <cellStyle name="60% - Accent4" xfId="25023" builtinId="44" hidden="1" customBuiltin="1"/>
    <cellStyle name="60% - Accent4" xfId="3247" builtinId="44" hidden="1" customBuiltin="1"/>
    <cellStyle name="60% - Accent4" xfId="3658" builtinId="44" hidden="1" customBuiltin="1"/>
    <cellStyle name="60% - Accent4" xfId="12965" builtinId="44" hidden="1" customBuiltin="1"/>
    <cellStyle name="60% - Accent4" xfId="21971" builtinId="44" hidden="1" customBuiltin="1"/>
    <cellStyle name="60% - Accent4" xfId="8888" builtinId="44" hidden="1" customBuiltin="1"/>
    <cellStyle name="60% - Accent4" xfId="2597" builtinId="44" hidden="1" customBuiltin="1"/>
    <cellStyle name="60% - Accent4" xfId="924" builtinId="44" hidden="1" customBuiltin="1"/>
    <cellStyle name="60% - Accent4" xfId="8300" builtinId="44" hidden="1" customBuiltin="1"/>
    <cellStyle name="60% - Accent4" xfId="22059" builtinId="44" hidden="1" customBuiltin="1"/>
    <cellStyle name="60% - Accent4" xfId="23440" builtinId="44" hidden="1" customBuiltin="1"/>
    <cellStyle name="60% - Accent4" xfId="27511" builtinId="44" hidden="1" customBuiltin="1"/>
    <cellStyle name="60% - Accent4" xfId="25184" builtinId="44" hidden="1" customBuiltin="1"/>
    <cellStyle name="60% - Accent4" xfId="16611" builtinId="44" hidden="1" customBuiltin="1"/>
    <cellStyle name="60% - Accent4" xfId="27345" builtinId="44" hidden="1" customBuiltin="1"/>
    <cellStyle name="60% - Accent4" xfId="19838" builtinId="44" hidden="1" customBuiltin="1"/>
    <cellStyle name="60% - Accent4" xfId="4552" builtinId="44" hidden="1" customBuiltin="1"/>
    <cellStyle name="60% - Accent4" xfId="27739" builtinId="44" hidden="1" customBuiltin="1"/>
    <cellStyle name="60% - Accent4" xfId="12481" builtinId="44" hidden="1" customBuiltin="1"/>
    <cellStyle name="60% - Accent4" xfId="7220" builtinId="44" hidden="1" customBuiltin="1"/>
    <cellStyle name="60% - Accent4" xfId="4469" builtinId="44" hidden="1" customBuiltin="1"/>
    <cellStyle name="60% - Accent4" xfId="7561" builtinId="44" hidden="1" customBuiltin="1"/>
    <cellStyle name="60% - Accent4" xfId="25071" builtinId="44" hidden="1" customBuiltin="1"/>
    <cellStyle name="60% - Accent4" xfId="10183" builtinId="44" hidden="1" customBuiltin="1"/>
    <cellStyle name="60% - Accent4" xfId="11310" builtinId="44" hidden="1" customBuiltin="1"/>
    <cellStyle name="60% - Accent4" xfId="10201" builtinId="44" hidden="1" customBuiltin="1"/>
    <cellStyle name="60% - Accent4" xfId="18052" builtinId="44" hidden="1" customBuiltin="1"/>
    <cellStyle name="60% - Accent4" xfId="26041" builtinId="44" hidden="1" customBuiltin="1"/>
    <cellStyle name="60% - Accent4" xfId="336" builtinId="44" hidden="1" customBuiltin="1"/>
    <cellStyle name="60% - Accent4" xfId="20678" builtinId="44" hidden="1" customBuiltin="1"/>
    <cellStyle name="60% - Accent4" xfId="5511" builtinId="44" hidden="1" customBuiltin="1"/>
    <cellStyle name="60% - Accent4" xfId="26866" builtinId="44" hidden="1" customBuiltin="1"/>
    <cellStyle name="60% - Accent4" xfId="11020" builtinId="44" hidden="1" customBuiltin="1"/>
    <cellStyle name="60% - Accent4" xfId="7974" builtinId="44" hidden="1" customBuiltin="1"/>
    <cellStyle name="60% - Accent4" xfId="24793" builtinId="44" hidden="1" customBuiltin="1"/>
    <cellStyle name="60% - Accent4" xfId="14983" builtinId="44" hidden="1" customBuiltin="1"/>
    <cellStyle name="60% - Accent4" xfId="27468" builtinId="44" hidden="1" customBuiltin="1"/>
    <cellStyle name="60% - Accent4" xfId="20512" builtinId="44" hidden="1" customBuiltin="1"/>
    <cellStyle name="60% - Accent4" xfId="26387" builtinId="44" hidden="1" customBuiltin="1"/>
    <cellStyle name="60% - Accent4" xfId="12192" builtinId="44" hidden="1" customBuiltin="1"/>
    <cellStyle name="60% - Accent4" xfId="21401" builtinId="44" hidden="1" customBuiltin="1"/>
    <cellStyle name="60% - Accent4" xfId="25206" builtinId="44" hidden="1" customBuiltin="1"/>
    <cellStyle name="60% - Accent4" xfId="24003" builtinId="44" hidden="1" customBuiltin="1"/>
    <cellStyle name="60% - Accent4" xfId="18435" builtinId="44" hidden="1" customBuiltin="1"/>
    <cellStyle name="60% - Accent4" xfId="9272" builtinId="44" hidden="1" customBuiltin="1"/>
    <cellStyle name="60% - Accent4" xfId="13081" builtinId="44" hidden="1" customBuiltin="1"/>
    <cellStyle name="60% - Accent4" xfId="19928" builtinId="44" hidden="1" customBuiltin="1"/>
    <cellStyle name="60% - Accent4" xfId="5241" builtinId="44" hidden="1" customBuiltin="1"/>
    <cellStyle name="60% - Accent4" xfId="16900" builtinId="44" hidden="1" customBuiltin="1"/>
    <cellStyle name="60% - Accent4" xfId="9672" builtinId="44" hidden="1" customBuiltin="1"/>
    <cellStyle name="60% - Accent4" xfId="1244" builtinId="44" hidden="1" customBuiltin="1"/>
    <cellStyle name="60% - Accent4" xfId="20225" builtinId="44" hidden="1" customBuiltin="1"/>
    <cellStyle name="60% - Accent4" xfId="8358" builtinId="44" hidden="1" customBuiltin="1"/>
    <cellStyle name="60% - Accent4" xfId="16579" builtinId="44" hidden="1" customBuiltin="1"/>
    <cellStyle name="60% - Accent4" xfId="4919" builtinId="44" hidden="1" customBuiltin="1"/>
    <cellStyle name="60% - Accent4" xfId="8985" builtinId="44" hidden="1" customBuiltin="1"/>
    <cellStyle name="60% - Accent4" xfId="8785" builtinId="44" hidden="1" customBuiltin="1"/>
    <cellStyle name="60% - Accent4" xfId="21816" builtinId="44" hidden="1" customBuiltin="1"/>
    <cellStyle name="60% - Accent4" xfId="3432" builtinId="44" hidden="1" customBuiltin="1"/>
    <cellStyle name="60% - Accent4" xfId="21844" builtinId="44" hidden="1" customBuiltin="1"/>
    <cellStyle name="60% - Accent4" xfId="3369" builtinId="44" hidden="1" customBuiltin="1"/>
    <cellStyle name="60% - Accent4" xfId="9149" builtinId="44" hidden="1" customBuiltin="1"/>
    <cellStyle name="60% - Accent4" xfId="24885" builtinId="44" hidden="1" customBuiltin="1"/>
    <cellStyle name="60% - Accent4" xfId="3292" builtinId="44" hidden="1" customBuiltin="1"/>
    <cellStyle name="60% - Accent4" xfId="3184" builtinId="44" hidden="1" customBuiltin="1"/>
    <cellStyle name="60% - Accent4" xfId="21903" builtinId="44" hidden="1" customBuiltin="1"/>
    <cellStyle name="60% - Accent4" xfId="20946" builtinId="44" hidden="1" customBuiltin="1"/>
    <cellStyle name="60% - Accent4" xfId="22445" builtinId="44" hidden="1" customBuiltin="1"/>
    <cellStyle name="60% - Accent4" xfId="23931" builtinId="44" hidden="1" customBuiltin="1"/>
    <cellStyle name="60% - Accent4" xfId="4520" builtinId="44" hidden="1" customBuiltin="1"/>
    <cellStyle name="60% - Accent4" xfId="21941" builtinId="44" hidden="1" customBuiltin="1"/>
    <cellStyle name="60% - Accent4" xfId="27550" builtinId="44" hidden="1" customBuiltin="1"/>
    <cellStyle name="60% - Accent4" xfId="25970" builtinId="44" hidden="1" customBuiltin="1"/>
    <cellStyle name="60% - Accent4" xfId="3277" builtinId="44" hidden="1" customBuiltin="1"/>
    <cellStyle name="60% - Accent4" xfId="11131" builtinId="44" hidden="1" customBuiltin="1"/>
    <cellStyle name="60% - Accent4" xfId="1328" builtinId="44" hidden="1" customBuiltin="1"/>
    <cellStyle name="60% - Accent4" xfId="17852" builtinId="44" hidden="1" customBuiltin="1"/>
    <cellStyle name="60% - Accent4" xfId="15368" builtinId="44" hidden="1" customBuiltin="1"/>
    <cellStyle name="60% - Accent4" xfId="4867" builtinId="44" hidden="1" customBuiltin="1"/>
    <cellStyle name="60% - Accent4" xfId="21253" builtinId="44" hidden="1" customBuiltin="1"/>
    <cellStyle name="60% - Accent4" xfId="9829" builtinId="44" hidden="1" customBuiltin="1"/>
    <cellStyle name="60% - Accent4" xfId="5145" builtinId="44" hidden="1" customBuiltin="1"/>
    <cellStyle name="60% - Accent4" xfId="17397" builtinId="44" hidden="1" customBuiltin="1"/>
    <cellStyle name="60% - Accent4" xfId="4310" builtinId="44" hidden="1" customBuiltin="1"/>
    <cellStyle name="60% - Accent4" xfId="6743" builtinId="44" hidden="1" customBuiltin="1"/>
    <cellStyle name="60% - Accent4" xfId="16649" builtinId="44" hidden="1" customBuiltin="1"/>
    <cellStyle name="60% - Accent4" xfId="25116" builtinId="44" hidden="1" customBuiltin="1"/>
    <cellStyle name="60% - Accent4" xfId="17357" builtinId="44" hidden="1" customBuiltin="1"/>
    <cellStyle name="60% - Accent4" xfId="13468" builtinId="44" hidden="1" customBuiltin="1"/>
    <cellStyle name="60% - Accent4" xfId="12257" builtinId="44" hidden="1" customBuiltin="1"/>
    <cellStyle name="60% - Accent4" xfId="11175" builtinId="44" hidden="1" customBuiltin="1"/>
    <cellStyle name="60% - Accent4" xfId="16443" builtinId="44" hidden="1" customBuiltin="1"/>
    <cellStyle name="60% - Accent4" xfId="12397" builtinId="44" hidden="1" customBuiltin="1"/>
    <cellStyle name="60% - Accent4" xfId="15132" builtinId="44" hidden="1" customBuiltin="1"/>
    <cellStyle name="60% - Accent4" xfId="9459" builtinId="44" hidden="1" customBuiltin="1"/>
    <cellStyle name="60% - Accent4" xfId="6415" builtinId="44" hidden="1" customBuiltin="1"/>
    <cellStyle name="60% - Accent4" xfId="15527" builtinId="44" hidden="1" customBuiltin="1"/>
    <cellStyle name="60% - Accent4" xfId="23505" builtinId="44" hidden="1" customBuiltin="1"/>
    <cellStyle name="60% - Accent4" xfId="18276" builtinId="44" hidden="1" customBuiltin="1"/>
    <cellStyle name="60% - Accent4" xfId="23736" builtinId="44" hidden="1" customBuiltin="1"/>
    <cellStyle name="60% - Accent4" xfId="12298" builtinId="44" hidden="1" customBuiltin="1"/>
    <cellStyle name="60% - Accent4" xfId="15589" builtinId="44" hidden="1" customBuiltin="1"/>
    <cellStyle name="60% - Accent4" xfId="5415" builtinId="44" hidden="1" customBuiltin="1"/>
    <cellStyle name="60% - Accent4" xfId="23660" builtinId="44" hidden="1" customBuiltin="1"/>
    <cellStyle name="60% - Accent4" xfId="11606" builtinId="44" hidden="1" customBuiltin="1"/>
    <cellStyle name="60% - Accent4" xfId="7664" builtinId="44" hidden="1" customBuiltin="1"/>
    <cellStyle name="60% - Accent4" xfId="1401" builtinId="44" hidden="1" customBuiltin="1"/>
    <cellStyle name="60% - Accent4" xfId="1360" builtinId="44" hidden="1" customBuiltin="1"/>
    <cellStyle name="60% - Accent4" xfId="16671" builtinId="44" hidden="1" customBuiltin="1"/>
    <cellStyle name="60% - Accent4" xfId="15202" builtinId="44" hidden="1" customBuiltin="1"/>
    <cellStyle name="60% - Accent4" xfId="1938" builtinId="44" hidden="1" customBuiltin="1"/>
    <cellStyle name="60% - Accent4" xfId="16852" builtinId="44" hidden="1" customBuiltin="1"/>
    <cellStyle name="60% - Accent4" xfId="19656" builtinId="44" hidden="1" customBuiltin="1"/>
    <cellStyle name="60% - Accent4" xfId="7219" builtinId="44" hidden="1" customBuiltin="1"/>
    <cellStyle name="60% - Accent4" xfId="5916" builtinId="44" hidden="1" customBuiltin="1"/>
    <cellStyle name="60% - Accent4" xfId="1283" builtinId="44" hidden="1" customBuiltin="1"/>
    <cellStyle name="60% - Accent4" xfId="10127" builtinId="44" hidden="1" customBuiltin="1"/>
    <cellStyle name="60% - Accent4" xfId="6056" builtinId="44" hidden="1" customBuiltin="1"/>
    <cellStyle name="60% - Accent4" xfId="17255" builtinId="44" hidden="1" customBuiltin="1"/>
    <cellStyle name="60% - Accent4" xfId="5183" builtinId="44" hidden="1" customBuiltin="1"/>
    <cellStyle name="60% - Accent4" xfId="6617" builtinId="44" hidden="1" customBuiltin="1"/>
    <cellStyle name="60% - Accent4" xfId="10632" builtinId="44" hidden="1" customBuiltin="1"/>
    <cellStyle name="60% - Accent4" xfId="27116" builtinId="44" hidden="1" customBuiltin="1"/>
    <cellStyle name="60% - Accent4" xfId="6013" builtinId="44" hidden="1" customBuiltin="1"/>
    <cellStyle name="60% - Accent4" xfId="10690" builtinId="44" hidden="1" customBuiltin="1"/>
    <cellStyle name="60% - Accent4" xfId="11996" builtinId="44" hidden="1" customBuiltin="1"/>
    <cellStyle name="60% - Accent4" xfId="2148" builtinId="44" hidden="1" customBuiltin="1"/>
    <cellStyle name="60% - Accent4" xfId="23091" builtinId="44" hidden="1" customBuiltin="1"/>
    <cellStyle name="60% - Accent4" xfId="2089" builtinId="44" hidden="1" customBuiltin="1"/>
    <cellStyle name="60% - Accent4" xfId="15459" builtinId="44" hidden="1" customBuiltin="1"/>
    <cellStyle name="60% - Accent4" xfId="15410" builtinId="44" hidden="1" customBuiltin="1"/>
    <cellStyle name="60% - Accent4" xfId="22424" builtinId="44" hidden="1" customBuiltin="1"/>
    <cellStyle name="60% - Accent4" xfId="1733" builtinId="44" hidden="1" customBuiltin="1"/>
    <cellStyle name="60% - Accent4" xfId="23948" builtinId="44" hidden="1" customBuiltin="1"/>
    <cellStyle name="60% - Accent4" xfId="7351" builtinId="44" hidden="1" customBuiltin="1"/>
    <cellStyle name="60% - Accent4" xfId="7745" builtinId="44" hidden="1" customBuiltin="1"/>
    <cellStyle name="60% - Accent4" xfId="26897" builtinId="44" hidden="1" customBuiltin="1"/>
    <cellStyle name="60% - Accent4" xfId="18549" builtinId="44" hidden="1" customBuiltin="1"/>
    <cellStyle name="60% - Accent4" xfId="9078" builtinId="44" hidden="1" customBuiltin="1"/>
    <cellStyle name="60% - Accent4" xfId="2110" builtinId="44" hidden="1" customBuiltin="1"/>
    <cellStyle name="60% - Accent4" xfId="15248" builtinId="44" hidden="1" customBuiltin="1"/>
    <cellStyle name="60% - Accent4" xfId="17796" builtinId="44" hidden="1" customBuiltin="1"/>
    <cellStyle name="60% - Accent4" xfId="15435" builtinId="44" hidden="1" customBuiltin="1"/>
    <cellStyle name="60% - Accent4" xfId="8062" builtinId="44" hidden="1" customBuiltin="1"/>
    <cellStyle name="60% - Accent4" xfId="19192" builtinId="44" hidden="1" customBuiltin="1"/>
    <cellStyle name="60% - Accent4" xfId="26498" builtinId="44" hidden="1" customBuiltin="1"/>
    <cellStyle name="60% - Accent4" xfId="9232" builtinId="44" hidden="1" customBuiltin="1"/>
    <cellStyle name="60% - Accent4" xfId="27802" builtinId="44" hidden="1" customBuiltin="1"/>
    <cellStyle name="60% - Accent4" xfId="22589" builtinId="44" hidden="1" customBuiltin="1"/>
    <cellStyle name="60% - Accent4" xfId="13786" builtinId="44" hidden="1" customBuiltin="1"/>
    <cellStyle name="60% - Accent4" xfId="26802" builtinId="44" hidden="1" customBuiltin="1"/>
    <cellStyle name="60% - Accent4" xfId="12026" builtinId="44" hidden="1" customBuiltin="1"/>
    <cellStyle name="60% - Accent4" xfId="17391" builtinId="44" hidden="1" customBuiltin="1"/>
    <cellStyle name="60% - Accent4" xfId="12236" builtinId="44" hidden="1" customBuiltin="1"/>
    <cellStyle name="60% - Accent4" xfId="17735" builtinId="44" hidden="1" customBuiltin="1"/>
    <cellStyle name="60% - Accent4" xfId="9125" builtinId="44" hidden="1" customBuiltin="1"/>
    <cellStyle name="60% - Accent4" xfId="4161" builtinId="44" hidden="1" customBuiltin="1"/>
    <cellStyle name="60% - Accent4" xfId="7611" builtinId="44" hidden="1" customBuiltin="1"/>
    <cellStyle name="60% - Accent4" xfId="6004" builtinId="44" hidden="1" customBuiltin="1"/>
    <cellStyle name="60% - Accent4" xfId="18741" builtinId="44" hidden="1" customBuiltin="1"/>
    <cellStyle name="60% - Accent4" xfId="19054" builtinId="44" hidden="1" customBuiltin="1"/>
    <cellStyle name="60% - Accent4" xfId="19398" builtinId="44" hidden="1" customBuiltin="1"/>
    <cellStyle name="60% - Accent4" xfId="5870" builtinId="44" hidden="1" customBuiltin="1"/>
    <cellStyle name="60% - Accent4" xfId="19124" builtinId="44" hidden="1" customBuiltin="1"/>
    <cellStyle name="60% - Accent4" xfId="25883" builtinId="44" hidden="1" customBuiltin="1"/>
    <cellStyle name="60% - Accent4" xfId="22031" builtinId="44" hidden="1" customBuiltin="1"/>
    <cellStyle name="60% - Accent4" xfId="17058" builtinId="44" hidden="1" customBuiltin="1"/>
    <cellStyle name="60% - Accent4" xfId="7906" builtinId="44" hidden="1" customBuiltin="1"/>
    <cellStyle name="60% - Accent4" xfId="8018" builtinId="44" hidden="1" customBuiltin="1"/>
    <cellStyle name="60% - Accent4" xfId="16708" builtinId="44" hidden="1" customBuiltin="1"/>
    <cellStyle name="60% - Accent4" xfId="15214" builtinId="44" hidden="1" customBuiltin="1"/>
    <cellStyle name="60% - Accent4" xfId="15111" builtinId="44" hidden="1" customBuiltin="1"/>
    <cellStyle name="60% - Accent4" xfId="1881" builtinId="44" hidden="1" customBuiltin="1"/>
    <cellStyle name="60% - Accent4" xfId="11252" builtinId="44" hidden="1" customBuiltin="1"/>
    <cellStyle name="60% - Accent4" xfId="24466" builtinId="44" hidden="1" customBuiltin="1"/>
    <cellStyle name="60% - Accent4" xfId="28180" builtinId="44" hidden="1" customBuiltin="1"/>
    <cellStyle name="60% - Accent4" xfId="12772" builtinId="44" hidden="1" customBuiltin="1"/>
    <cellStyle name="60% - Accent4" xfId="11596" builtinId="44" hidden="1" customBuiltin="1"/>
    <cellStyle name="60% - Accent4" xfId="1844" builtinId="44" hidden="1" customBuiltin="1"/>
    <cellStyle name="60% - Accent4" xfId="6283" builtinId="44" hidden="1" customBuiltin="1"/>
    <cellStyle name="60% - Accent4" xfId="16105" builtinId="44" hidden="1" customBuiltin="1"/>
    <cellStyle name="60% - Accent4" xfId="22149" builtinId="44" hidden="1" customBuiltin="1"/>
    <cellStyle name="60% - Accent4" xfId="2402" builtinId="44" hidden="1" customBuiltin="1"/>
    <cellStyle name="60% - Accent4" xfId="5467" builtinId="44" hidden="1" customBuiltin="1"/>
    <cellStyle name="60% - Accent4" xfId="21070" builtinId="44" hidden="1" customBuiltin="1"/>
    <cellStyle name="60% - Accent4" xfId="20416" builtinId="44" hidden="1" customBuiltin="1"/>
    <cellStyle name="60% - Accent4" xfId="12543" builtinId="44" hidden="1" customBuiltin="1"/>
    <cellStyle name="60% - Accent4" xfId="22993" builtinId="44" hidden="1" customBuiltin="1"/>
    <cellStyle name="60% - Accent4" xfId="19806" builtinId="44" hidden="1" customBuiltin="1"/>
    <cellStyle name="60% - Accent4" xfId="22247" builtinId="44" hidden="1" customBuiltin="1"/>
    <cellStyle name="60% - Accent4" xfId="13315" builtinId="44" hidden="1" customBuiltin="1"/>
    <cellStyle name="60% - Accent4" xfId="11177" builtinId="44" hidden="1" customBuiltin="1"/>
    <cellStyle name="60% - Accent4" xfId="15914" builtinId="44" hidden="1" customBuiltin="1"/>
    <cellStyle name="60% - Accent4" xfId="4899" builtinId="44" hidden="1" customBuiltin="1"/>
    <cellStyle name="60% - Accent4" xfId="11603" builtinId="44" hidden="1" customBuiltin="1"/>
    <cellStyle name="60% - Accent4" xfId="10434" builtinId="44" hidden="1" customBuiltin="1"/>
    <cellStyle name="60% - Accent4" xfId="26005" builtinId="44" hidden="1" customBuiltin="1"/>
    <cellStyle name="60% - Accent4" xfId="2836" builtinId="44" hidden="1" customBuiltin="1"/>
    <cellStyle name="60% - Accent4" xfId="4986" builtinId="44" hidden="1" customBuiltin="1"/>
    <cellStyle name="60% - Accent4" xfId="10462" builtinId="44" hidden="1" customBuiltin="1"/>
    <cellStyle name="60% - Accent4" xfId="10065" builtinId="44" hidden="1" customBuiltin="1"/>
    <cellStyle name="60% - Accent4" xfId="3518" builtinId="44" hidden="1" customBuiltin="1"/>
    <cellStyle name="60% - Accent4" xfId="19551" builtinId="44" hidden="1" customBuiltin="1"/>
    <cellStyle name="60% - Accent4" xfId="18710" builtinId="44" hidden="1" customBuiltin="1"/>
    <cellStyle name="60% - Accent4" xfId="13111" builtinId="44" hidden="1" customBuiltin="1"/>
    <cellStyle name="60% - Accent4" xfId="14896" builtinId="44" hidden="1" customBuiltin="1"/>
    <cellStyle name="60% - Accent4" xfId="27706" builtinId="44" hidden="1" customBuiltin="1"/>
    <cellStyle name="60% - Accent4" xfId="10095" builtinId="44" hidden="1" customBuiltin="1"/>
    <cellStyle name="60% - Accent4" xfId="3463" builtinId="44" hidden="1" customBuiltin="1"/>
    <cellStyle name="60% - Accent4" xfId="16377" builtinId="44" hidden="1" customBuiltin="1"/>
    <cellStyle name="60% - Accent4" xfId="19527" builtinId="44" hidden="1" customBuiltin="1"/>
    <cellStyle name="60% - Accent4" xfId="9931" builtinId="44" hidden="1" customBuiltin="1"/>
    <cellStyle name="60% - Accent4" xfId="9176" builtinId="44" hidden="1" customBuiltin="1"/>
    <cellStyle name="60% - Accent4" xfId="1754" builtinId="44" hidden="1" customBuiltin="1"/>
    <cellStyle name="60% - Accent4" xfId="24074" builtinId="44" hidden="1" customBuiltin="1"/>
    <cellStyle name="60% - Accent4" xfId="11642" builtinId="44" hidden="1" customBuiltin="1"/>
    <cellStyle name="60% - Accent4" xfId="2662" builtinId="44" hidden="1" customBuiltin="1"/>
    <cellStyle name="60% - Accent4" xfId="23682" builtinId="44" hidden="1" customBuiltin="1"/>
    <cellStyle name="60% - Accent4" xfId="24257" builtinId="44" hidden="1" customBuiltin="1"/>
    <cellStyle name="60% - Accent4" xfId="23464" builtinId="44" hidden="1" customBuiltin="1"/>
    <cellStyle name="60% - Accent4" xfId="24438" builtinId="44" hidden="1" customBuiltin="1"/>
    <cellStyle name="60% - Accent4" xfId="2995" builtinId="44" hidden="1" customBuiltin="1"/>
    <cellStyle name="60% - Accent4" xfId="10759" builtinId="44" hidden="1" customBuiltin="1"/>
    <cellStyle name="60% - Accent4" xfId="11543" builtinId="44" hidden="1" customBuiltin="1"/>
    <cellStyle name="60% - Accent4" xfId="28018" builtinId="44" hidden="1" customBuiltin="1"/>
    <cellStyle name="60% - Accent4" xfId="17180" builtinId="44" hidden="1" customBuiltin="1"/>
    <cellStyle name="60% - Accent4" xfId="22336" builtinId="44" hidden="1" customBuiltin="1"/>
    <cellStyle name="60% - Accent4" xfId="3554" builtinId="44" hidden="1" customBuiltin="1"/>
    <cellStyle name="60% - Accent4" xfId="3719" builtinId="44" hidden="1" customBuiltin="1"/>
    <cellStyle name="60% - Accent4" xfId="9996" builtinId="44" hidden="1" customBuiltin="1"/>
    <cellStyle name="60% - Accent4" xfId="22179" builtinId="44" hidden="1" customBuiltin="1"/>
    <cellStyle name="60% - Accent4" xfId="11473" builtinId="44" hidden="1" customBuiltin="1"/>
    <cellStyle name="60% - Accent4" xfId="25081" builtinId="44" hidden="1" customBuiltin="1"/>
    <cellStyle name="60% - Accent4" xfId="25178" builtinId="44" hidden="1" customBuiltin="1"/>
    <cellStyle name="60% - Accent4" xfId="7887" builtinId="44" hidden="1" customBuiltin="1"/>
    <cellStyle name="60% - Accent4" xfId="22002" builtinId="44" hidden="1" customBuiltin="1"/>
    <cellStyle name="60% - Accent4" xfId="3922" builtinId="44" hidden="1" customBuiltin="1"/>
    <cellStyle name="60% - Accent4" xfId="6876" builtinId="44" hidden="1" customBuiltin="1"/>
    <cellStyle name="60% - Accent4" xfId="3852" builtinId="44" hidden="1" customBuiltin="1"/>
    <cellStyle name="60% - Accent4" xfId="6875" builtinId="44" hidden="1" customBuiltin="1"/>
    <cellStyle name="60% - Accent4" xfId="24814" builtinId="44" hidden="1" customBuiltin="1"/>
    <cellStyle name="60% - Accent4" xfId="22650" builtinId="44" hidden="1" customBuiltin="1"/>
    <cellStyle name="60% - Accent4" xfId="25720" builtinId="44" hidden="1" customBuiltin="1"/>
    <cellStyle name="60% - Accent4" xfId="7537" builtinId="44" hidden="1" customBuiltin="1"/>
    <cellStyle name="60% - Accent4" xfId="3030" builtinId="44" hidden="1" customBuiltin="1"/>
    <cellStyle name="60% - Accent4" xfId="2691" builtinId="44" hidden="1" customBuiltin="1"/>
    <cellStyle name="60% - Accent4" xfId="20098" builtinId="44" hidden="1" customBuiltin="1"/>
    <cellStyle name="60% - Accent4" xfId="10064" builtinId="44" hidden="1" customBuiltin="1"/>
    <cellStyle name="60% - Accent4" xfId="26989" builtinId="44" hidden="1" customBuiltin="1"/>
    <cellStyle name="60% - Accent4" xfId="10911" builtinId="44" hidden="1" customBuiltin="1"/>
    <cellStyle name="60% - Accent4" xfId="6705" builtinId="44" hidden="1" customBuiltin="1"/>
    <cellStyle name="60% - Accent4" xfId="10984" builtinId="44" hidden="1" customBuiltin="1"/>
    <cellStyle name="60% - Accent4" xfId="5986" builtinId="44" hidden="1" customBuiltin="1"/>
    <cellStyle name="60% - Accent4" xfId="6304" builtinId="44" hidden="1" customBuiltin="1"/>
    <cellStyle name="60% - Accent4" xfId="16580" builtinId="44" hidden="1" customBuiltin="1"/>
    <cellStyle name="60% - Accent4" xfId="13845" builtinId="44" hidden="1" customBuiltin="1"/>
    <cellStyle name="60% - Accent4" xfId="3222" builtinId="44" hidden="1" customBuiltin="1"/>
    <cellStyle name="60% - Accent4" xfId="26764" builtinId="44" hidden="1" customBuiltin="1"/>
    <cellStyle name="60% - Accent4" xfId="4723" builtinId="44" hidden="1" customBuiltin="1"/>
    <cellStyle name="60% - Accent4" xfId="16699" builtinId="44" hidden="1" customBuiltin="1"/>
    <cellStyle name="60% - Accent4" xfId="4639" builtinId="44" hidden="1" customBuiltin="1"/>
    <cellStyle name="60% - Accent4" xfId="24073" builtinId="44" hidden="1" customBuiltin="1"/>
    <cellStyle name="60% - Accent4" xfId="6102" builtinId="44" hidden="1" customBuiltin="1"/>
    <cellStyle name="60% - Accent4" xfId="13934" builtinId="44" hidden="1" customBuiltin="1"/>
    <cellStyle name="60% - Accent4" xfId="9334" builtinId="44" hidden="1" customBuiltin="1"/>
    <cellStyle name="60% - Accent4" xfId="18341" builtinId="44" hidden="1" customBuiltin="1"/>
    <cellStyle name="60% - Accent4" xfId="15979" builtinId="44" hidden="1" customBuiltin="1"/>
    <cellStyle name="60% - Accent4" xfId="27085" builtinId="44" hidden="1" customBuiltin="1"/>
    <cellStyle name="60% - Accent4" xfId="24749" builtinId="44" hidden="1" customBuiltin="1"/>
    <cellStyle name="60% - Accent4" xfId="4636" builtinId="44" hidden="1" customBuiltin="1"/>
    <cellStyle name="60% - Accent4" xfId="27404" builtinId="44" hidden="1" customBuiltin="1"/>
    <cellStyle name="60% - Accent4" xfId="25274" builtinId="44" hidden="1" customBuiltin="1"/>
    <cellStyle name="60% - Accent4" xfId="8672" builtinId="44" hidden="1" customBuiltin="1"/>
    <cellStyle name="60% - Accent4" xfId="15048" builtinId="44" hidden="1" customBuiltin="1"/>
    <cellStyle name="60% - Accent4" xfId="25418" builtinId="44" hidden="1" customBuiltin="1"/>
    <cellStyle name="60% - Accent4" xfId="10342" builtinId="44" hidden="1" customBuiltin="1"/>
    <cellStyle name="60% - Accent4" xfId="24038" builtinId="44" hidden="1" customBuiltin="1"/>
    <cellStyle name="60% - Accent4" xfId="20204" builtinId="44" hidden="1" customBuiltin="1"/>
    <cellStyle name="60% - Accent4" xfId="15935" builtinId="44" hidden="1" customBuiltin="1"/>
    <cellStyle name="60% - Accent4" xfId="14120" builtinId="44" hidden="1" customBuiltin="1"/>
    <cellStyle name="60% - Accent4" xfId="17193" builtinId="44" hidden="1" customBuiltin="1"/>
    <cellStyle name="60% - Accent4" xfId="21744" builtinId="44" hidden="1" customBuiltin="1"/>
    <cellStyle name="60% - Accent4" xfId="25352" builtinId="44" hidden="1" customBuiltin="1"/>
    <cellStyle name="60% - Accent4" xfId="16340" builtinId="44" hidden="1" customBuiltin="1"/>
    <cellStyle name="60% - Accent4" xfId="4742" builtinId="44" hidden="1" customBuiltin="1"/>
    <cellStyle name="60% - Accent4" xfId="7447" builtinId="44" hidden="1" customBuiltin="1"/>
    <cellStyle name="60% - Accent4" xfId="11910" builtinId="44" hidden="1" customBuiltin="1"/>
    <cellStyle name="60% - Accent4" xfId="6489" builtinId="44" hidden="1" customBuiltin="1"/>
    <cellStyle name="60% - Accent4" xfId="15491" builtinId="44" hidden="1" customBuiltin="1"/>
    <cellStyle name="60% - Accent4" xfId="26175" builtinId="44" hidden="1" customBuiltin="1"/>
    <cellStyle name="60% - Accent4" xfId="19099" builtinId="44" hidden="1" customBuiltin="1"/>
    <cellStyle name="60% - Accent4" xfId="6680" builtinId="44" hidden="1" customBuiltin="1"/>
    <cellStyle name="60% - Accent4" xfId="22683" builtinId="44" hidden="1" customBuiltin="1"/>
    <cellStyle name="60% - Accent4" xfId="2778" builtinId="44" hidden="1" customBuiltin="1"/>
    <cellStyle name="60% - Accent4" xfId="21298" builtinId="44" hidden="1" customBuiltin="1"/>
    <cellStyle name="60% - Accent4" xfId="10506" builtinId="44" hidden="1" customBuiltin="1"/>
    <cellStyle name="60% - Accent4" xfId="15863" builtinId="44" hidden="1" customBuiltin="1"/>
    <cellStyle name="60% - Accent4" xfId="10373" builtinId="44" hidden="1" customBuiltin="1"/>
    <cellStyle name="60% - Accent4" xfId="2212" builtinId="44" hidden="1" customBuiltin="1"/>
    <cellStyle name="60% - Accent4" xfId="24693" builtinId="44" hidden="1" customBuiltin="1"/>
    <cellStyle name="60% - Accent4" xfId="18678" builtinId="44" hidden="1" customBuiltin="1"/>
    <cellStyle name="60% - Accent4" xfId="28151" builtinId="44" hidden="1" customBuiltin="1"/>
    <cellStyle name="60% - Accent4" xfId="28343" builtinId="44" hidden="1" customBuiltin="1"/>
    <cellStyle name="60% - Accent4" xfId="17606" builtinId="44" hidden="1" customBuiltin="1"/>
    <cellStyle name="60% - Accent4" xfId="21230" builtinId="44" hidden="1" customBuiltin="1"/>
    <cellStyle name="60% - Accent4" xfId="4380" builtinId="44" hidden="1" customBuiltin="1"/>
    <cellStyle name="60% - Accent4" xfId="10018" builtinId="44" hidden="1" customBuiltin="1"/>
    <cellStyle name="60% - Accent4" xfId="14061" builtinId="44" hidden="1" customBuiltin="1"/>
    <cellStyle name="60% - Accent4" xfId="26109" builtinId="44" hidden="1" customBuiltin="1"/>
    <cellStyle name="60% - Accent4" xfId="3317" builtinId="44" hidden="1" customBuiltin="1"/>
    <cellStyle name="60% - Accent4" xfId="24853" builtinId="44" hidden="1" customBuiltin="1"/>
    <cellStyle name="60% - Accent4" xfId="5974" builtinId="44" hidden="1" customBuiltin="1"/>
    <cellStyle name="60% - Accent4" xfId="26343" builtinId="44" hidden="1" customBuiltin="1"/>
    <cellStyle name="60% - Accent4" xfId="22453" builtinId="44" hidden="1" customBuiltin="1"/>
    <cellStyle name="60% - Accent4" xfId="27144" builtinId="44" hidden="1" customBuiltin="1"/>
    <cellStyle name="60% - Accent4" xfId="20952" builtinId="44" hidden="1" customBuiltin="1"/>
    <cellStyle name="60% - Accent4" xfId="8812" builtinId="44" hidden="1" customBuiltin="1"/>
    <cellStyle name="60% - Accent4" xfId="11210" builtinId="44" hidden="1" customBuiltin="1"/>
    <cellStyle name="60% - Accent4" xfId="7320" builtinId="44" hidden="1" customBuiltin="1"/>
    <cellStyle name="60% - Accent4" xfId="17890" builtinId="44" hidden="1" customBuiltin="1"/>
    <cellStyle name="60% - Accent4" xfId="12507" builtinId="44" hidden="1" customBuiltin="1"/>
    <cellStyle name="60% - Accent4" xfId="10226" builtinId="44" hidden="1" customBuiltin="1"/>
    <cellStyle name="60% - Accent4" xfId="26592" builtinId="44" hidden="1" customBuiltin="1"/>
    <cellStyle name="60% - Accent4" xfId="18799" builtinId="44" hidden="1" customBuiltin="1"/>
    <cellStyle name="60% - Accent4" xfId="19813" builtinId="44" hidden="1" customBuiltin="1"/>
    <cellStyle name="60% - Accent4" xfId="25546" builtinId="44" hidden="1" customBuiltin="1"/>
    <cellStyle name="60% - Accent4" xfId="4809" builtinId="44" hidden="1" customBuiltin="1"/>
    <cellStyle name="60% - Accent4" xfId="22100" builtinId="44" hidden="1" customBuiltin="1"/>
    <cellStyle name="60% - Accent4" xfId="13012" builtinId="44" hidden="1" customBuiltin="1"/>
    <cellStyle name="60% - Accent4" xfId="2722" builtinId="44" hidden="1" customBuiltin="1"/>
    <cellStyle name="60% - Accent4" xfId="4633" builtinId="44" hidden="1" customBuiltin="1"/>
    <cellStyle name="60% - Accent4" xfId="28329" builtinId="44" hidden="1" customBuiltin="1"/>
    <cellStyle name="60% - Accent4" xfId="20459" builtinId="44" hidden="1" customBuiltin="1"/>
    <cellStyle name="60% - Accent4" xfId="21348" builtinId="44" hidden="1" customBuiltin="1"/>
    <cellStyle name="60% - Accent4" xfId="27957" builtinId="44" hidden="1" customBuiltin="1"/>
    <cellStyle name="60% - Accent4" xfId="15529" builtinId="44" hidden="1" customBuiltin="1"/>
    <cellStyle name="60% - Accent4" xfId="4064" builtinId="44" hidden="1" customBuiltin="1"/>
    <cellStyle name="60% - Accent4" xfId="14846" builtinId="44" hidden="1" customBuiltin="1"/>
    <cellStyle name="60% - Accent4" xfId="5948" builtinId="44" hidden="1" customBuiltin="1"/>
    <cellStyle name="60% - Accent4" xfId="26473" builtinId="44" hidden="1" customBuiltin="1"/>
    <cellStyle name="60% - Accent4" xfId="35" builtinId="44" hidden="1" customBuiltin="1"/>
    <cellStyle name="60% - Accent4" xfId="9150" builtinId="44" hidden="1" customBuiltin="1"/>
    <cellStyle name="60% - Accent4" xfId="16310" builtinId="44" hidden="1" customBuiltin="1"/>
    <cellStyle name="60% - Accent4" xfId="27585" builtinId="44" hidden="1" customBuiltin="1"/>
    <cellStyle name="60% - Accent4" xfId="27777" builtinId="44" hidden="1" customBuiltin="1"/>
    <cellStyle name="60% - Accent4" xfId="22948" builtinId="44" hidden="1" customBuiltin="1"/>
    <cellStyle name="60% - Accent4" xfId="11330" builtinId="44" hidden="1" customBuiltin="1"/>
    <cellStyle name="60% - Accent4" xfId="529" builtinId="44" hidden="1" customBuiltin="1"/>
    <cellStyle name="60% - Accent4" xfId="1552" builtinId="44" hidden="1" customBuiltin="1"/>
    <cellStyle name="60% - Accent4" xfId="11567" builtinId="44" hidden="1" customBuiltin="1"/>
    <cellStyle name="60% - Accent4" xfId="17322" builtinId="44" hidden="1" customBuiltin="1"/>
    <cellStyle name="60% - Accent4" xfId="19264" builtinId="44" hidden="1" customBuiltin="1"/>
    <cellStyle name="60% - Accent4" xfId="10812" builtinId="44" hidden="1" customBuiltin="1"/>
    <cellStyle name="60% - Accent4" xfId="14472" builtinId="44" hidden="1" customBuiltin="1"/>
    <cellStyle name="60% - Accent4" xfId="15526" builtinId="44" hidden="1" customBuiltin="1"/>
    <cellStyle name="60% - Accent4" xfId="1084" builtinId="44" hidden="1" customBuiltin="1"/>
    <cellStyle name="60% - Accent4" xfId="12215" builtinId="44" hidden="1" customBuiltin="1"/>
    <cellStyle name="60% - Accent4" xfId="23874" builtinId="44" hidden="1" customBuiltin="1"/>
    <cellStyle name="60% - Accent4" xfId="28407" builtinId="44" hidden="1" customBuiltin="1"/>
    <cellStyle name="60% - Accent4" xfId="9925" builtinId="44" hidden="1" customBuiltin="1"/>
    <cellStyle name="60% - Accent4" xfId="17982" builtinId="44" hidden="1" customBuiltin="1"/>
    <cellStyle name="60% - Accent4" xfId="20563" builtinId="44" hidden="1" customBuiltin="1"/>
    <cellStyle name="60% - Accent4" xfId="12429" builtinId="44" hidden="1" customBuiltin="1"/>
    <cellStyle name="60% - Accent4" xfId="26927" builtinId="44" hidden="1" customBuiltin="1"/>
    <cellStyle name="60% - Accent4" xfId="19147" builtinId="44" hidden="1" customBuiltin="1"/>
    <cellStyle name="60% - Accent4" xfId="265" builtinId="44" hidden="1" customBuiltin="1"/>
    <cellStyle name="60% - Accent4" xfId="11697" builtinId="44" hidden="1" customBuiltin="1"/>
    <cellStyle name="60% - Accent4" xfId="2532" builtinId="44" hidden="1" customBuiltin="1"/>
    <cellStyle name="60% - Accent4" xfId="16237" builtinId="44" hidden="1" customBuiltin="1"/>
    <cellStyle name="60% - Accent4" xfId="16000" builtinId="44" hidden="1" customBuiltin="1"/>
    <cellStyle name="60% - Accent4" xfId="27708" builtinId="44" hidden="1" customBuiltin="1"/>
    <cellStyle name="60% - Accent4" xfId="12701" builtinId="44" hidden="1" customBuiltin="1"/>
    <cellStyle name="60% - Accent4" xfId="3831" builtinId="44" hidden="1" customBuiltin="1"/>
    <cellStyle name="60% - Accent4" xfId="22353" builtinId="44" hidden="1" customBuiltin="1"/>
    <cellStyle name="60% - Accent4" xfId="17079" builtinId="44" hidden="1" customBuiltin="1"/>
    <cellStyle name="60% - Accent4" xfId="650" builtinId="44" hidden="1" customBuiltin="1"/>
    <cellStyle name="60% - Accent4" xfId="12876" builtinId="44" hidden="1" customBuiltin="1"/>
    <cellStyle name="60% - Accent4" xfId="10580" builtinId="44" hidden="1" customBuiltin="1"/>
    <cellStyle name="60% - Accent4" xfId="11614" builtinId="44" hidden="1" customBuiltin="1"/>
    <cellStyle name="60% - Accent4" xfId="28274" builtinId="44" hidden="1" customBuiltin="1"/>
    <cellStyle name="60% - Accent4" xfId="22217" builtinId="44" hidden="1" customBuiltin="1"/>
    <cellStyle name="60% - Accent4" xfId="14804" builtinId="44" hidden="1" customBuiltin="1"/>
    <cellStyle name="60% - Accent4" xfId="25047" builtinId="44" hidden="1" customBuiltin="1"/>
    <cellStyle name="60% - Accent4" xfId="6831" builtinId="44" hidden="1" customBuiltin="1"/>
    <cellStyle name="60% - Accent4" xfId="5253" builtinId="44" hidden="1" customBuiltin="1"/>
    <cellStyle name="60% - Accent4" xfId="2273" builtinId="44" hidden="1" customBuiltin="1"/>
    <cellStyle name="60% - Accent4" xfId="23181" builtinId="44" hidden="1" customBuiltin="1"/>
    <cellStyle name="60% - Accent4" xfId="2313" builtinId="44" hidden="1" customBuiltin="1"/>
    <cellStyle name="60% - Accent4" xfId="5445" builtinId="44" hidden="1" customBuiltin="1"/>
    <cellStyle name="60% - Accent4" xfId="4599" builtinId="44" hidden="1" customBuiltin="1"/>
    <cellStyle name="60% - Accent4" xfId="17081" builtinId="44" hidden="1" customBuiltin="1"/>
    <cellStyle name="60% - Accent4" xfId="22724" builtinId="44" hidden="1" customBuiltin="1"/>
    <cellStyle name="60% - Accent4" xfId="21281" builtinId="44" hidden="1" customBuiltin="1"/>
    <cellStyle name="60% - Accent4" xfId="13182" builtinId="44" hidden="1" customBuiltin="1"/>
    <cellStyle name="60% - Accent4" xfId="16262" builtinId="44" hidden="1" customBuiltin="1"/>
    <cellStyle name="60% - Accent4" xfId="28023" builtinId="44" hidden="1" customBuiltin="1"/>
    <cellStyle name="60% - Accent4" xfId="6536" builtinId="44" hidden="1" customBuiltin="1"/>
    <cellStyle name="60% - Accent4" xfId="26145" builtinId="44" hidden="1" customBuiltin="1"/>
    <cellStyle name="60% - Accent4" xfId="22992" builtinId="44" hidden="1" customBuiltin="1"/>
    <cellStyle name="60% - Accent4" xfId="27121" builtinId="44" hidden="1" customBuiltin="1"/>
    <cellStyle name="60% - Accent4" xfId="26322" builtinId="44" hidden="1" customBuiltin="1"/>
    <cellStyle name="60% - Accent4" xfId="27230" builtinId="44" hidden="1" customBuiltin="1"/>
    <cellStyle name="60% - Accent4" xfId="6293" builtinId="44" hidden="1" customBuiltin="1"/>
    <cellStyle name="60% - Accent4" xfId="19200" builtinId="44" hidden="1" customBuiltin="1"/>
    <cellStyle name="60% - Accent4" xfId="3403" builtinId="44" hidden="1" customBuiltin="1"/>
    <cellStyle name="60% - Accent4" xfId="1457" builtinId="44" hidden="1" customBuiltin="1"/>
    <cellStyle name="60% - Accent4" xfId="13723" builtinId="44" hidden="1" customBuiltin="1"/>
    <cellStyle name="60% - Accent4" xfId="11892" builtinId="44" hidden="1" customBuiltin="1"/>
    <cellStyle name="60% - Accent4" xfId="25449" builtinId="44" hidden="1" customBuiltin="1"/>
    <cellStyle name="60% - Accent4" xfId="22278" builtinId="44" hidden="1" customBuiltin="1"/>
    <cellStyle name="60% - Accent4" xfId="12748" builtinId="44" hidden="1" customBuiltin="1"/>
    <cellStyle name="60% - Accent4" xfId="26833" builtinId="44" hidden="1" customBuiltin="1"/>
    <cellStyle name="60% - Accent4" xfId="5725" builtinId="44" hidden="1" customBuiltin="1"/>
    <cellStyle name="60% - Accent4" xfId="26800" builtinId="44" hidden="1" customBuiltin="1"/>
    <cellStyle name="60% - Accent4" xfId="21566" builtinId="44" hidden="1" customBuiltin="1"/>
    <cellStyle name="60% - Accent4" xfId="14920" builtinId="44" hidden="1" customBuiltin="1"/>
    <cellStyle name="60% - Accent4" xfId="19964" builtinId="44" hidden="1" customBuiltin="1"/>
    <cellStyle name="60% - Accent4" xfId="25592" builtinId="44" hidden="1" customBuiltin="1"/>
    <cellStyle name="60% - Accent4" xfId="4690" builtinId="44" hidden="1" customBuiltin="1"/>
    <cellStyle name="60% - Accent4" xfId="493" builtinId="44" hidden="1" customBuiltin="1"/>
    <cellStyle name="60% - Accent4" xfId="5584" builtinId="44" hidden="1" customBuiltin="1"/>
    <cellStyle name="60% - Accent4" xfId="17229" builtinId="44" hidden="1" customBuiltin="1"/>
    <cellStyle name="60% - Accent4" xfId="2627" builtinId="44" hidden="1" customBuiltin="1"/>
    <cellStyle name="60% - Accent4" xfId="5735" builtinId="44" hidden="1" customBuiltin="1"/>
    <cellStyle name="60% - Accent4" xfId="22378" builtinId="44" hidden="1" customBuiltin="1"/>
    <cellStyle name="60% - Accent4" xfId="23025" builtinId="44" hidden="1" customBuiltin="1"/>
    <cellStyle name="60% - Accent4" xfId="16110" builtinId="44" hidden="1" customBuiltin="1"/>
    <cellStyle name="60% - Accent4" xfId="2023" builtinId="44" hidden="1" customBuiltin="1"/>
    <cellStyle name="60% - Accent4" xfId="15311" builtinId="44" hidden="1" customBuiltin="1"/>
    <cellStyle name="60% - Accent4" xfId="13810" builtinId="44" hidden="1" customBuiltin="1"/>
    <cellStyle name="60% - Accent4" xfId="11729" builtinId="44" hidden="1" customBuiltin="1"/>
    <cellStyle name="60% - Accent4" xfId="11418" builtinId="44" hidden="1" customBuiltin="1"/>
    <cellStyle name="60% - Accent4" xfId="27958" builtinId="44" hidden="1" customBuiltin="1"/>
    <cellStyle name="60% - Accent4" xfId="15316" builtinId="44" hidden="1" customBuiltin="1"/>
    <cellStyle name="60% - Accent4" xfId="26743" builtinId="44" hidden="1" customBuiltin="1"/>
    <cellStyle name="60% - Accent4" xfId="17455" builtinId="44" hidden="1" customBuiltin="1"/>
    <cellStyle name="60% - Accent4" xfId="12906" builtinId="44" hidden="1" customBuiltin="1"/>
    <cellStyle name="60% - Accent4" xfId="3402" builtinId="44" hidden="1" customBuiltin="1"/>
    <cellStyle name="60% - Accent4" xfId="2750" builtinId="44" hidden="1" customBuiltin="1"/>
    <cellStyle name="60% - Accent4" xfId="14723" builtinId="44" hidden="1" customBuiltin="1"/>
    <cellStyle name="60% - Accent4" xfId="23346" builtinId="44" hidden="1" customBuiltin="1"/>
    <cellStyle name="60% - Accent4" xfId="17667" builtinId="44" hidden="1" customBuiltin="1"/>
    <cellStyle name="60% - Accent4" xfId="9363" builtinId="44" hidden="1" customBuiltin="1"/>
    <cellStyle name="60% - Accent4" xfId="20754" builtinId="44" hidden="1" customBuiltin="1"/>
    <cellStyle name="60% - Accent4" xfId="16427" builtinId="44" hidden="1" customBuiltin="1"/>
    <cellStyle name="60% - Accent4" xfId="1621" builtinId="44" hidden="1" customBuiltin="1"/>
    <cellStyle name="60% - Accent4" xfId="25890" builtinId="44" hidden="1" customBuiltin="1"/>
    <cellStyle name="60% - Accent4" xfId="17726" builtinId="44" hidden="1" customBuiltin="1"/>
    <cellStyle name="60% - Accent4" xfId="7827" builtinId="44" hidden="1" customBuiltin="1"/>
    <cellStyle name="60% - Accent4" xfId="5873" builtinId="44" hidden="1" customBuiltin="1"/>
    <cellStyle name="60% - Accent4" xfId="14240" builtinId="44" hidden="1" customBuiltin="1"/>
    <cellStyle name="60% - Accent4" xfId="16165" builtinId="44" hidden="1" customBuiltin="1"/>
    <cellStyle name="60% - Accent4" xfId="3724" builtinId="44" hidden="1" customBuiltin="1"/>
    <cellStyle name="60% - Accent4" xfId="17951" builtinId="44" hidden="1" customBuiltin="1"/>
    <cellStyle name="60% - Accent4" xfId="21670" builtinId="44" hidden="1" customBuiltin="1"/>
    <cellStyle name="60% - Accent4" xfId="853" builtinId="44" hidden="1" customBuiltin="1"/>
    <cellStyle name="60% - Accent4" xfId="16717" builtinId="44" hidden="1" customBuiltin="1"/>
    <cellStyle name="60% - Accent4" xfId="16275" builtinId="44" hidden="1" customBuiltin="1"/>
    <cellStyle name="60% - Accent4" xfId="18844" builtinId="44" hidden="1" customBuiltin="1"/>
    <cellStyle name="60% - Accent4" xfId="24996" builtinId="44" hidden="1" customBuiltin="1"/>
    <cellStyle name="60% - Accent4" xfId="13314" builtinId="44" hidden="1" customBuiltin="1"/>
    <cellStyle name="60% - Accent4" xfId="9270" builtinId="44" hidden="1" customBuiltin="1"/>
    <cellStyle name="60% - Accent4" xfId="12937" builtinId="44" hidden="1" customBuiltin="1"/>
    <cellStyle name="60% - Accent4" xfId="16489" builtinId="44" hidden="1" customBuiltin="1"/>
    <cellStyle name="60% - Accent4" xfId="12720" builtinId="44" hidden="1" customBuiltin="1"/>
    <cellStyle name="60% - Accent4" xfId="25322" builtinId="44" hidden="1" customBuiltin="1"/>
    <cellStyle name="60% - Accent4" xfId="23446" builtinId="44" hidden="1" customBuiltin="1"/>
    <cellStyle name="60% - Accent4" xfId="4308" builtinId="44" hidden="1" customBuiltin="1"/>
    <cellStyle name="60% - Accent4" xfId="27315" builtinId="44" hidden="1" customBuiltin="1"/>
    <cellStyle name="60% - Accent4" xfId="8369" builtinId="44" hidden="1" customBuiltin="1"/>
    <cellStyle name="60% - Accent4" xfId="8624" builtinId="44" hidden="1" customBuiltin="1"/>
    <cellStyle name="60% - Accent4" xfId="14314" builtinId="44" hidden="1" customBuiltin="1"/>
    <cellStyle name="60% - Accent4" xfId="21769" builtinId="44" hidden="1" customBuiltin="1"/>
    <cellStyle name="60% - Accent4" xfId="27281" builtinId="44" hidden="1" customBuiltin="1"/>
    <cellStyle name="60% - Accent4" xfId="4451" builtinId="44" hidden="1" customBuiltin="1"/>
    <cellStyle name="60% - Accent4" xfId="7500" builtinId="44" hidden="1" customBuiltin="1"/>
    <cellStyle name="60% - Accent4" xfId="8934" builtinId="44" hidden="1" customBuiltin="1"/>
    <cellStyle name="60% - Accent4" xfId="18866" builtinId="44" hidden="1" customBuiltin="1"/>
    <cellStyle name="60% - Accent4" xfId="19225" builtinId="44" hidden="1" customBuiltin="1"/>
    <cellStyle name="60% - Accent4" xfId="9616" builtinId="44" hidden="1" customBuiltin="1"/>
    <cellStyle name="60% - Accent4" xfId="7829" builtinId="44" hidden="1" customBuiltin="1"/>
    <cellStyle name="60% - Accent4" xfId="9016" builtinId="44" hidden="1" customBuiltin="1"/>
    <cellStyle name="60% - Accent4" xfId="7754" builtinId="44" hidden="1" customBuiltin="1"/>
    <cellStyle name="60% - Accent4" xfId="5263" builtinId="44" hidden="1" customBuiltin="1"/>
    <cellStyle name="60% - Accent4" xfId="21161" builtinId="44" hidden="1" customBuiltin="1"/>
    <cellStyle name="60% - Accent4" xfId="2146" builtinId="44" hidden="1" customBuiltin="1"/>
    <cellStyle name="60% - Accent4" xfId="22009" builtinId="44" hidden="1" customBuiltin="1"/>
    <cellStyle name="60% - Accent4" xfId="22122" builtinId="44" hidden="1" customBuiltin="1"/>
    <cellStyle name="60% - Accent4" xfId="8910" builtinId="44" hidden="1" customBuiltin="1"/>
    <cellStyle name="60% - Accent4" xfId="3338" builtinId="44" hidden="1" customBuiltin="1"/>
    <cellStyle name="60% - Accent4" xfId="17324" builtinId="44" hidden="1" customBuiltin="1"/>
    <cellStyle name="60% - Accent4" xfId="22749" builtinId="44" hidden="1" customBuiltin="1"/>
    <cellStyle name="60% - Accent4" xfId="20270" builtinId="44" hidden="1" customBuiltin="1"/>
    <cellStyle name="60% - Accent4" xfId="23122" builtinId="44" hidden="1" customBuiltin="1"/>
    <cellStyle name="60% - Accent4" xfId="16171" builtinId="44" hidden="1" customBuiltin="1"/>
    <cellStyle name="60% - Accent4" xfId="1327" builtinId="44" hidden="1" customBuiltin="1"/>
    <cellStyle name="60% - Accent4" xfId="27186" builtinId="44" hidden="1" customBuiltin="1"/>
    <cellStyle name="60% - Accent4" xfId="1936" builtinId="44" hidden="1" customBuiltin="1"/>
    <cellStyle name="60% - Accent4" xfId="12583" builtinId="44" hidden="1" customBuiltin="1"/>
    <cellStyle name="60% - Accent4" xfId="25455" builtinId="44" hidden="1" customBuiltin="1"/>
    <cellStyle name="60% - Accent4" xfId="17636" builtinId="44" hidden="1" customBuiltin="1"/>
    <cellStyle name="60% - Accent4" xfId="18816" builtinId="44" hidden="1" customBuiltin="1"/>
    <cellStyle name="60% - Accent4" xfId="27914" builtinId="44" hidden="1" customBuiltin="1"/>
    <cellStyle name="60% - Accent4" xfId="27010" builtinId="44" hidden="1" customBuiltin="1"/>
    <cellStyle name="60% - Accent4" xfId="15663" builtinId="44" hidden="1" customBuiltin="1"/>
    <cellStyle name="60% - Accent4" xfId="7522" builtinId="44" hidden="1" customBuiltin="1"/>
    <cellStyle name="60% - Accent4" xfId="21672" builtinId="44" hidden="1" customBuiltin="1"/>
    <cellStyle name="60% - Accent4" xfId="24164" builtinId="44" hidden="1" customBuiltin="1"/>
    <cellStyle name="60% - Accent4" xfId="27987" builtinId="44" hidden="1" customBuiltin="1"/>
    <cellStyle name="60% - Accent4" xfId="5022" builtinId="44" hidden="1" customBuiltin="1"/>
    <cellStyle name="60% - Accent4" xfId="17175" builtinId="44" hidden="1" customBuiltin="1"/>
    <cellStyle name="60% - Accent4" xfId="7995" builtinId="44" hidden="1" customBuiltin="1"/>
    <cellStyle name="60% - Accent4" xfId="9716" builtinId="44" hidden="1" customBuiltin="1"/>
    <cellStyle name="60% - Accent4" xfId="10740" builtinId="44" hidden="1" customBuiltin="1"/>
    <cellStyle name="60% - Accent4" xfId="15879" builtinId="44" hidden="1" customBuiltin="1"/>
    <cellStyle name="60% - Accent4" xfId="20976" builtinId="44" hidden="1" customBuiltin="1"/>
    <cellStyle name="60% - Accent4" xfId="1986" builtinId="44" hidden="1" customBuiltin="1"/>
    <cellStyle name="60% - Accent4" xfId="11245" builtinId="44" hidden="1" customBuiltin="1"/>
    <cellStyle name="60% - Accent4" xfId="2857" builtinId="44" hidden="1" customBuiltin="1"/>
    <cellStyle name="60% - Accent4" xfId="2887" builtinId="44" hidden="1" customBuiltin="1"/>
    <cellStyle name="60% - Accent4" xfId="17474" builtinId="44" hidden="1" customBuiltin="1"/>
    <cellStyle name="60% - Accent4" xfId="5607" builtinId="44" hidden="1" customBuiltin="1"/>
    <cellStyle name="60% - Accent4" xfId="11363" builtinId="44" hidden="1" customBuiltin="1"/>
    <cellStyle name="60% - Accent4" xfId="302" builtinId="44" hidden="1" customBuiltin="1"/>
    <cellStyle name="60% - Accent4" xfId="26299" builtinId="44" hidden="1" customBuiltin="1"/>
    <cellStyle name="60% - Accent4" xfId="9055" builtinId="44" hidden="1" customBuiltin="1"/>
    <cellStyle name="60% - Accent4" xfId="20784" builtinId="44" hidden="1" customBuiltin="1"/>
    <cellStyle name="60% - Accent4" xfId="26146" builtinId="44" hidden="1" customBuiltin="1"/>
    <cellStyle name="60% - Accent4" xfId="24585" builtinId="44" hidden="1" customBuiltin="1"/>
    <cellStyle name="60% - Accent4" xfId="24201" builtinId="44" hidden="1" customBuiltin="1"/>
    <cellStyle name="60% - Accent4" xfId="9795" builtinId="44" hidden="1" customBuiltin="1"/>
    <cellStyle name="60% - Accent4" xfId="13144" builtinId="44" hidden="1" customBuiltin="1"/>
    <cellStyle name="60% - Accent4" xfId="23568" builtinId="44" hidden="1" customBuiltin="1"/>
    <cellStyle name="60% - Accent4" xfId="24532" builtinId="44" hidden="1" customBuiltin="1"/>
    <cellStyle name="60% - Accent4" xfId="8448" builtinId="44" hidden="1" customBuiltin="1"/>
    <cellStyle name="60% - Accent4" xfId="8250" builtinId="44" hidden="1" customBuiltin="1"/>
    <cellStyle name="60% - Accent4" xfId="889" builtinId="44" hidden="1" customBuiltin="1"/>
    <cellStyle name="60% - Accent4" xfId="6152" builtinId="44" hidden="1" customBuiltin="1"/>
    <cellStyle name="60% - Accent4" xfId="7253" builtinId="44" hidden="1" customBuiltin="1"/>
    <cellStyle name="60% - Accent4" xfId="8088" builtinId="44" hidden="1" customBuiltin="1"/>
    <cellStyle name="60% - Accent4" xfId="17958" builtinId="44" hidden="1" customBuiltin="1"/>
    <cellStyle name="60% - Accent4" xfId="13689" builtinId="44" hidden="1" customBuiltin="1"/>
    <cellStyle name="60% - Accent4" xfId="7288" builtinId="44" hidden="1" customBuiltin="1"/>
    <cellStyle name="60% - Accent4" xfId="17027" builtinId="44" hidden="1" customBuiltin="1"/>
    <cellStyle name="60% - Accent4" xfId="2067" builtinId="44" hidden="1" customBuiltin="1"/>
    <cellStyle name="60% - Accent4" xfId="76" builtinId="44" hidden="1" customBuiltin="1"/>
    <cellStyle name="60% - Accent4" xfId="5901" builtinId="44" hidden="1" customBuiltin="1"/>
    <cellStyle name="60% - Accent4" xfId="19998" builtinId="44" hidden="1" customBuiltin="1"/>
    <cellStyle name="60% - Accent4" xfId="6017" builtinId="44" hidden="1" customBuiltin="1"/>
    <cellStyle name="60% - Accent4" xfId="22075" builtinId="44" hidden="1" customBuiltin="1"/>
    <cellStyle name="60% - Accent4" xfId="2661" builtinId="44" hidden="1" customBuiltin="1"/>
    <cellStyle name="60% - Accent4" xfId="7946" builtinId="44" hidden="1" customBuiltin="1"/>
    <cellStyle name="60% - Accent4" xfId="20736" builtinId="44" hidden="1" customBuiltin="1"/>
    <cellStyle name="60% - Accent4" xfId="2431" builtinId="44" hidden="1" customBuiltin="1"/>
    <cellStyle name="60% - Accent4" xfId="2462" builtinId="44" hidden="1" customBuiltin="1"/>
    <cellStyle name="60% - Accent4" xfId="2814" builtinId="44" hidden="1" customBuiltin="1"/>
    <cellStyle name="60% - Accent4" xfId="12613" builtinId="44" hidden="1" customBuiltin="1"/>
    <cellStyle name="60% - Accent4" xfId="10883" builtinId="44" hidden="1" customBuiltin="1"/>
    <cellStyle name="60% - Accent4" xfId="648" builtinId="44" hidden="1" customBuiltin="1"/>
    <cellStyle name="60% - Accent4" xfId="24918" builtinId="44" hidden="1" customBuiltin="1"/>
    <cellStyle name="60% - Accent4" xfId="815" builtinId="44" hidden="1" customBuiltin="1"/>
    <cellStyle name="60% - Accent4" xfId="7135" builtinId="44" hidden="1" customBuiltin="1"/>
    <cellStyle name="60% - Accent4" xfId="27376" builtinId="44" hidden="1" customBuiltin="1"/>
    <cellStyle name="60% - Accent4" xfId="23835" builtinId="44" hidden="1" customBuiltin="1"/>
    <cellStyle name="60% - Accent4" xfId="684" builtinId="44" hidden="1" customBuiltin="1"/>
    <cellStyle name="60% - Accent4" xfId="24979" builtinId="44" hidden="1" customBuiltin="1"/>
    <cellStyle name="60% - Accent4" xfId="12533" builtinId="44" hidden="1" customBuiltin="1"/>
    <cellStyle name="60% - Accent4" xfId="26590" builtinId="44" hidden="1" customBuiltin="1"/>
    <cellStyle name="60% - Accent4" xfId="18770" builtinId="44" hidden="1" customBuiltin="1"/>
    <cellStyle name="60% - Accent4" xfId="28214" builtinId="44" hidden="1" customBuiltin="1"/>
    <cellStyle name="60% - Accent4" xfId="8744" builtinId="44" hidden="1" customBuiltin="1"/>
    <cellStyle name="60% - Accent4" xfId="23566" builtinId="44" hidden="1" customBuiltin="1"/>
    <cellStyle name="60% - Accent4" xfId="6391" builtinId="44" hidden="1" customBuiltin="1"/>
    <cellStyle name="60% - Accent4" xfId="28109" builtinId="44" hidden="1" customBuiltin="1"/>
    <cellStyle name="60% - Accent4" xfId="13119" builtinId="44" hidden="1" customBuiltin="1"/>
    <cellStyle name="60% - Accent4" xfId="17770" builtinId="44" hidden="1" customBuiltin="1"/>
    <cellStyle name="60% - Accent4" xfId="5154" builtinId="44" hidden="1" customBuiltin="1"/>
    <cellStyle name="60% - Accent4" xfId="19023" builtinId="44" hidden="1" customBuiltin="1"/>
    <cellStyle name="60% - Accent4" xfId="11280" builtinId="44" hidden="1" customBuiltin="1"/>
    <cellStyle name="60% - Accent4" xfId="25816" builtinId="44" hidden="1" customBuiltin="1"/>
    <cellStyle name="60% - Accent4" xfId="23280" builtinId="44" hidden="1" customBuiltin="1"/>
    <cellStyle name="60% - Accent4" xfId="7295" builtinId="44" hidden="1" customBuiltin="1"/>
    <cellStyle name="60% - Accent4" xfId="10972" builtinId="44" hidden="1" customBuiltin="1"/>
    <cellStyle name="60% - Accent4" xfId="13573" builtinId="44" hidden="1" customBuiltin="1"/>
    <cellStyle name="60% - Accent4" xfId="23760" builtinId="44" hidden="1" customBuiltin="1"/>
    <cellStyle name="60% - Accent4" xfId="12582" builtinId="44" hidden="1" customBuiltin="1"/>
    <cellStyle name="60% - Accent4" xfId="23618" builtinId="44" hidden="1" customBuiltin="1"/>
    <cellStyle name="60% - Accent4" xfId="11841" builtinId="44" hidden="1" customBuiltin="1"/>
    <cellStyle name="60% - Accent4" xfId="11671" builtinId="44" hidden="1" customBuiltin="1"/>
    <cellStyle name="60% - Accent4" xfId="3774" builtinId="44" hidden="1" customBuiltin="1"/>
    <cellStyle name="60% - Accent4" xfId="1210" builtinId="44" hidden="1" customBuiltin="1"/>
    <cellStyle name="60% - Accent4" xfId="14400" builtinId="44" hidden="1" customBuiltin="1"/>
    <cellStyle name="60% - Accent4" xfId="4030" builtinId="44" hidden="1" customBuiltin="1"/>
    <cellStyle name="60% - Accent4" xfId="20606" builtinId="44" hidden="1" customBuiltin="1"/>
    <cellStyle name="60% - Accent4" xfId="12943" builtinId="44" hidden="1" customBuiltin="1"/>
    <cellStyle name="60% - Accent4" xfId="26677" builtinId="44" hidden="1" customBuiltin="1"/>
    <cellStyle name="60% - Accent4" xfId="12366" builtinId="44" hidden="1" customBuiltin="1"/>
    <cellStyle name="60% - Accent4" xfId="22308" builtinId="44" hidden="1" customBuiltin="1"/>
    <cellStyle name="60% - Accent4" xfId="7006" builtinId="44" hidden="1" customBuiltin="1"/>
    <cellStyle name="60% - Accent4" xfId="14357" builtinId="44" hidden="1" customBuiltin="1"/>
    <cellStyle name="60% - Accent4" xfId="9797" builtinId="44" hidden="1" customBuiltin="1"/>
    <cellStyle name="60% - Accent4" xfId="2518" builtinId="44" hidden="1" customBuiltin="1"/>
    <cellStyle name="60% - Accent4" xfId="18468" builtinId="44" hidden="1" customBuiltin="1"/>
    <cellStyle name="60% - Accent4" xfId="2490" builtinId="44" hidden="1" customBuiltin="1"/>
    <cellStyle name="60% - Accent4" xfId="2243" builtinId="44" hidden="1" customBuiltin="1"/>
    <cellStyle name="60% - Accent4" xfId="25915" builtinId="44" hidden="1" customBuiltin="1"/>
    <cellStyle name="60% - Accent4" xfId="18241" builtinId="44" hidden="1" customBuiltin="1"/>
    <cellStyle name="60% - Accent4" xfId="23800" builtinId="44" hidden="1" customBuiltin="1"/>
    <cellStyle name="60% - Accent4" xfId="23066" builtinId="44" hidden="1" customBuiltin="1"/>
    <cellStyle name="60% - Accent4" xfId="1481" builtinId="44" hidden="1" customBuiltin="1"/>
    <cellStyle name="60% - Accent4" xfId="10306" builtinId="44" hidden="1" customBuiltin="1"/>
    <cellStyle name="60% - Accent4" xfId="2554" builtinId="44" hidden="1" customBuiltin="1"/>
    <cellStyle name="60% - Accent4" xfId="18132" builtinId="44" hidden="1" customBuiltin="1"/>
    <cellStyle name="60% - Accent4" xfId="5777" builtinId="44" hidden="1" customBuiltin="1"/>
    <cellStyle name="60% - Accent4" xfId="14134" builtinId="44" hidden="1" customBuiltin="1"/>
    <cellStyle name="60% - Accent4" xfId="16963" builtinId="44" hidden="1" customBuiltin="1"/>
    <cellStyle name="60% - Accent4" xfId="28243" builtinId="44" hidden="1" customBuiltin="1"/>
    <cellStyle name="60% - Accent4" xfId="3956" builtinId="44" hidden="1" customBuiltin="1"/>
    <cellStyle name="60% - Accent4" xfId="14442" builtinId="44" hidden="1" customBuiltin="1"/>
    <cellStyle name="60% - Accent4" xfId="20138" builtinId="44" hidden="1" customBuiltin="1"/>
    <cellStyle name="60% - Accent4" xfId="19301" builtinId="44" hidden="1" customBuiltin="1"/>
    <cellStyle name="60% - Accent4" xfId="18403" builtinId="44" hidden="1" customBuiltin="1"/>
    <cellStyle name="60% - Accent4" xfId="9269" builtinId="44" hidden="1" customBuiltin="1"/>
    <cellStyle name="60% - Accent4" xfId="14870" builtinId="44" hidden="1" customBuiltin="1"/>
    <cellStyle name="60% - Accent4" xfId="18605" builtinId="44" hidden="1" customBuiltin="1"/>
    <cellStyle name="60% - Accent4" xfId="13270" builtinId="44" hidden="1" customBuiltin="1"/>
    <cellStyle name="60% - Accent4" xfId="14942" builtinId="44" hidden="1" customBuiltin="1"/>
    <cellStyle name="60% - Accent4" xfId="15386" builtinId="44" hidden="1" customBuiltin="1"/>
    <cellStyle name="60% - Accent4" xfId="16643" builtinId="44" hidden="1" customBuiltin="1"/>
    <cellStyle name="60% - Accent4" xfId="16544" builtinId="44" hidden="1" customBuiltin="1"/>
    <cellStyle name="60% - Accent4" xfId="6020" builtinId="44" hidden="1" customBuiltin="1"/>
    <cellStyle name="60% - Accent4" xfId="18962" builtinId="44" hidden="1" customBuiltin="1"/>
    <cellStyle name="60% - Accent4" xfId="13444" builtinId="44" hidden="1" customBuiltin="1"/>
    <cellStyle name="60% - Accent4" xfId="17200" builtinId="44" hidden="1" customBuiltin="1"/>
    <cellStyle name="60% - Accent4" xfId="16309" builtinId="44" hidden="1" customBuiltin="1"/>
    <cellStyle name="60% - Accent4" xfId="8713" builtinId="44" hidden="1" customBuiltin="1"/>
    <cellStyle name="60% - Accent4" xfId="24233" builtinId="44" hidden="1" customBuiltin="1"/>
    <cellStyle name="60% - Accent4" xfId="21004" builtinId="44" hidden="1" customBuiltin="1"/>
    <cellStyle name="60% - Accent4" xfId="23390" builtinId="44" hidden="1" customBuiltin="1"/>
    <cellStyle name="60% - Accent4" xfId="14719" builtinId="44" hidden="1" customBuiltin="1"/>
    <cellStyle name="60% - Accent4" xfId="2367" builtinId="44" hidden="1" customBuiltin="1"/>
    <cellStyle name="60% - Accent4" xfId="22606" builtinId="44" hidden="1" customBuiltin="1"/>
    <cellStyle name="60% - Accent4" xfId="14423" builtinId="44" hidden="1" customBuiltin="1"/>
    <cellStyle name="60% - Accent4" xfId="1059" builtinId="44" hidden="1" customBuiltin="1"/>
    <cellStyle name="60% - Accent4" xfId="27671" builtinId="44" hidden="1" customBuiltin="1"/>
    <cellStyle name="60% - Accent4" xfId="20705" builtinId="44" hidden="1" customBuiltin="1"/>
    <cellStyle name="60% - Accent4" xfId="20338" builtinId="44" hidden="1" customBuiltin="1"/>
    <cellStyle name="60% - Accent4" xfId="24851" builtinId="44" hidden="1" customBuiltin="1"/>
    <cellStyle name="60% - Accent4" xfId="24209" builtinId="44" hidden="1" customBuiltin="1"/>
    <cellStyle name="60% - Accent4" xfId="13539" builtinId="44" hidden="1" customBuiltin="1"/>
    <cellStyle name="60% - Accent4" xfId="152" builtinId="44" hidden="1" customBuiltin="1"/>
    <cellStyle name="60% - Accent4" xfId="21223" builtinId="44" hidden="1" customBuiltin="1"/>
    <cellStyle name="60% - Accent4" xfId="16884" builtinId="44" hidden="1" customBuiltin="1"/>
    <cellStyle name="60% - Accent4" xfId="22125" builtinId="44" hidden="1" customBuiltin="1"/>
    <cellStyle name="60% - Accent4" xfId="27847" builtinId="44" hidden="1" customBuiltin="1"/>
    <cellStyle name="60% - Accent4" xfId="459" builtinId="44" hidden="1" customBuiltin="1"/>
    <cellStyle name="60% - Accent4" xfId="13218" builtinId="44" hidden="1" customBuiltin="1"/>
    <cellStyle name="60% - Accent4" xfId="9301" builtinId="44" hidden="1" customBuiltin="1"/>
    <cellStyle name="60% - Accent4" xfId="21589" builtinId="44" hidden="1" customBuiltin="1"/>
    <cellStyle name="60% - Accent4" xfId="20241" builtinId="44" hidden="1" customBuiltin="1"/>
    <cellStyle name="60% - Accent4" xfId="25613" builtinId="44" hidden="1" customBuiltin="1"/>
    <cellStyle name="60% - Accent4" xfId="2217" builtinId="44" hidden="1" customBuiltin="1"/>
    <cellStyle name="60% - Accent4" xfId="25569" builtinId="44" hidden="1" customBuiltin="1"/>
    <cellStyle name="60% - Accent4" xfId="20483" builtinId="44" hidden="1" customBuiltin="1"/>
    <cellStyle name="60% - Accent4" xfId="2288" builtinId="44" hidden="1" customBuiltin="1"/>
    <cellStyle name="60% - Accent4" xfId="13413" builtinId="44" hidden="1" customBuiltin="1"/>
    <cellStyle name="60% - Accent4" xfId="8041" builtinId="44" hidden="1" customBuiltin="1"/>
    <cellStyle name="60% - Accent4" xfId="5435" builtinId="44" hidden="1" customBuiltin="1"/>
    <cellStyle name="60% - Accent4" xfId="25298" builtinId="44" hidden="1" customBuiltin="1"/>
    <cellStyle name="60% - Accent4" xfId="2335" builtinId="44" hidden="1" customBuiltin="1"/>
    <cellStyle name="60% - Accent4" xfId="28428" builtinId="44" hidden="1" customBuiltin="1"/>
    <cellStyle name="60% - Accent4" xfId="2792" builtinId="44" hidden="1" customBuiltin="1"/>
    <cellStyle name="60% - Accent4" xfId="2356" builtinId="44" hidden="1" customBuiltin="1"/>
    <cellStyle name="60% - Accent4" xfId="25147" builtinId="44" hidden="1" customBuiltin="1"/>
    <cellStyle name="60% - Accent4" xfId="1827" builtinId="44" hidden="1" customBuiltin="1"/>
    <cellStyle name="60% - Accent4" xfId="9409" builtinId="44" hidden="1" customBuiltin="1"/>
    <cellStyle name="60% - Accent4" xfId="25505" builtinId="44" hidden="1" customBuiltin="1"/>
    <cellStyle name="60% - Accent4" xfId="19430" builtinId="44" hidden="1" customBuiltin="1"/>
    <cellStyle name="60% - Accent4" xfId="1819" builtinId="44" hidden="1" customBuiltin="1"/>
    <cellStyle name="60% - Accent4" xfId="23433" builtinId="44" hidden="1" customBuiltin="1"/>
    <cellStyle name="60% - Accent4" xfId="27316" builtinId="44" hidden="1" customBuiltin="1"/>
    <cellStyle name="60% - Accent4" xfId="24026" builtinId="44" hidden="1" customBuiltin="1"/>
    <cellStyle name="60% - Accent4" xfId="15686" builtinId="44" hidden="1" customBuiltin="1"/>
    <cellStyle name="60% - Accent4" xfId="18748" builtinId="44" hidden="1" customBuiltin="1"/>
    <cellStyle name="60% - Accent4" xfId="22875" builtinId="44" hidden="1" customBuiltin="1"/>
    <cellStyle name="60% - Accent4" xfId="10671" builtinId="44" hidden="1" customBuiltin="1"/>
    <cellStyle name="60% - Accent4" xfId="16741" builtinId="44" hidden="1" customBuiltin="1"/>
    <cellStyle name="60% - Accent4" xfId="27490" builtinId="44" hidden="1" customBuiltin="1"/>
    <cellStyle name="60% - Accent4" xfId="10154" builtinId="44" hidden="1" customBuiltin="1"/>
    <cellStyle name="60% - Accent4" xfId="10806" builtinId="44" hidden="1" customBuiltin="1"/>
    <cellStyle name="60% - Accent4" xfId="22478" builtinId="44" hidden="1" customBuiltin="1"/>
    <cellStyle name="60% - Accent4" xfId="5561" builtinId="44" hidden="1" customBuiltin="1"/>
    <cellStyle name="60% - Accent4" xfId="23367" builtinId="44" hidden="1" customBuiltin="1"/>
    <cellStyle name="60% - Accent4" xfId="20604" builtinId="44" hidden="1" customBuiltin="1"/>
    <cellStyle name="60% - Accent4" xfId="16785" builtinId="44" hidden="1" customBuiltin="1"/>
    <cellStyle name="60% - Accent4" xfId="14599" builtinId="44" hidden="1" customBuiltin="1"/>
    <cellStyle name="60% - Accent4" xfId="14658" builtinId="44" hidden="1" customBuiltin="1"/>
    <cellStyle name="60% - Accent4" xfId="1855" builtinId="44" hidden="1" customBuiltin="1"/>
    <cellStyle name="60% - Accent4" xfId="7926" builtinId="44" hidden="1" customBuiltin="1"/>
    <cellStyle name="60% - Accent4" xfId="16213" builtinId="44" hidden="1" customBuiltin="1"/>
    <cellStyle name="60% - Accent4" xfId="397" builtinId="44" hidden="1" customBuiltin="1"/>
    <cellStyle name="60% - Accent4" xfId="18475" builtinId="44" hidden="1" customBuiltin="1"/>
    <cellStyle name="60% - Accent4" xfId="3993" builtinId="44" hidden="1" customBuiltin="1"/>
    <cellStyle name="60% - Accent4" xfId="13967" builtinId="44" hidden="1" customBuiltin="1"/>
    <cellStyle name="60% - Accent4" xfId="26535" builtinId="44" hidden="1" customBuiltin="1"/>
    <cellStyle name="60% - Accent4" xfId="20056" builtinId="44" hidden="1" customBuiltin="1"/>
    <cellStyle name="60% - Accent4" xfId="7875" builtinId="44" hidden="1" customBuiltin="1"/>
    <cellStyle name="60% - Accent4" xfId="3153" builtinId="44" hidden="1" customBuiltin="1"/>
    <cellStyle name="60% - Accent4" xfId="7030" builtinId="44" hidden="1" customBuiltin="1"/>
    <cellStyle name="60% - Accent4" xfId="25755" builtinId="44" hidden="1" customBuiltin="1"/>
    <cellStyle name="60% - Accent4" xfId="18362" builtinId="44" hidden="1" customBuiltin="1"/>
    <cellStyle name="60% - Accent4" xfId="15733" builtinId="44" hidden="1" customBuiltin="1"/>
    <cellStyle name="60% - Accent4" xfId="26569" builtinId="44" hidden="1" customBuiltin="1"/>
    <cellStyle name="60% - Accent4" xfId="16814" builtinId="44" hidden="1" customBuiltin="1"/>
    <cellStyle name="60% - Accent4" xfId="28386" builtinId="44" hidden="1" customBuiltin="1"/>
    <cellStyle name="60% - Accent4" xfId="5024" builtinId="44" hidden="1" customBuiltin="1"/>
    <cellStyle name="60% - Accent4" xfId="20835" builtinId="44" hidden="1" customBuiltin="1"/>
    <cellStyle name="60% - Accent4" xfId="23802" builtinId="44" hidden="1" customBuiltin="1"/>
    <cellStyle name="60% - Accent4" xfId="27872" builtinId="44" hidden="1" customBuiltin="1"/>
    <cellStyle name="60% - Accent4" xfId="24924" builtinId="44" hidden="1" customBuiltin="1"/>
    <cellStyle name="60% - Accent4" xfId="24141" builtinId="44" hidden="1" customBuiltin="1"/>
    <cellStyle name="60% - Accent4" xfId="17556" builtinId="44" hidden="1" customBuiltin="1"/>
    <cellStyle name="60% - Accent4" xfId="23412" builtinId="44" hidden="1" customBuiltin="1"/>
    <cellStyle name="60% - Accent4" xfId="11835" builtinId="44" hidden="1" customBuiltin="1"/>
    <cellStyle name="60% - Accent4" xfId="17424" builtinId="44" hidden="1" customBuiltin="1"/>
    <cellStyle name="60% - Accent4" xfId="4890" builtinId="44" hidden="1" customBuiltin="1"/>
    <cellStyle name="60% - Accent4" xfId="22839" builtinId="44" hidden="1" customBuiltin="1"/>
    <cellStyle name="60% - Accent4" xfId="20476" builtinId="44" hidden="1" customBuiltin="1"/>
    <cellStyle name="60% - Accent4" xfId="20639" builtinId="44" hidden="1" customBuiltin="1"/>
    <cellStyle name="60% - Accent4" xfId="27056" builtinId="44" hidden="1" customBuiltin="1"/>
    <cellStyle name="60% - Accent4" xfId="24280" builtinId="44" hidden="1" customBuiltin="1"/>
    <cellStyle name="60% - Accent4" xfId="3596" builtinId="44" hidden="1" customBuiltin="1"/>
    <cellStyle name="60% - Accent4" xfId="14652" builtinId="44" hidden="1" customBuiltin="1"/>
    <cellStyle name="60% - Accent4" xfId="10913" builtinId="44" hidden="1" customBuiltin="1"/>
    <cellStyle name="60% - Accent4" xfId="9868" builtinId="44" hidden="1" customBuiltin="1"/>
    <cellStyle name="60% - Accent4" xfId="3659" builtinId="44" hidden="1" customBuiltin="1"/>
    <cellStyle name="60% - Accent4" xfId="6343" builtinId="44" hidden="1" customBuiltin="1"/>
    <cellStyle name="60% - Accent4" xfId="3688" builtinId="44" hidden="1" customBuiltin="1"/>
    <cellStyle name="60% - Accent4" xfId="10551" builtinId="44" hidden="1" customBuiltin="1"/>
    <cellStyle name="60% - Accent4" xfId="19353" builtinId="44" hidden="1" customBuiltin="1"/>
    <cellStyle name="60% - Accent4" xfId="986" builtinId="44" hidden="1" customBuiltin="1"/>
    <cellStyle name="60% - Accent4" xfId="1139" builtinId="44" hidden="1" customBuiltin="1"/>
    <cellStyle name="60% - Accent4" xfId="17053" builtinId="44" hidden="1" customBuiltin="1"/>
    <cellStyle name="60% - Accent4" xfId="14554" builtinId="44" hidden="1" customBuiltin="1"/>
    <cellStyle name="60% - Accent4" xfId="22517" builtinId="44" hidden="1" customBuiltin="1"/>
    <cellStyle name="60% - Accent4" xfId="21046" builtinId="44" hidden="1" customBuiltin="1"/>
    <cellStyle name="60% - Accent4" xfId="5618" builtinId="44" hidden="1" customBuiltin="1"/>
    <cellStyle name="60% - Accent4" xfId="9863" builtinId="44" hidden="1" customBuiltin="1"/>
    <cellStyle name="60% - Accent4" xfId="26408" builtinId="44" hidden="1" customBuiltin="1"/>
    <cellStyle name="60% - Accent4" xfId="24508" builtinId="44" hidden="1" customBuiltin="1"/>
    <cellStyle name="60% - Accent4" xfId="7375" builtinId="44" hidden="1" customBuiltin="1"/>
    <cellStyle name="60% - Accent4" xfId="18010" builtinId="44" hidden="1" customBuiltin="1"/>
    <cellStyle name="60% - Accent4" xfId="12449" builtinId="44" hidden="1" customBuiltin="1"/>
    <cellStyle name="60% - Accent4" xfId="3051" builtinId="44" hidden="1" customBuiltin="1"/>
    <cellStyle name="60% - Accent4" xfId="20259" builtinId="44" hidden="1" customBuiltin="1"/>
    <cellStyle name="60% - Accent4" xfId="8425" builtinId="44" hidden="1" customBuiltin="1"/>
    <cellStyle name="60% - Accent4" xfId="12836" builtinId="44" hidden="1" customBuiltin="1"/>
    <cellStyle name="60% - Accent4" xfId="28073" builtinId="44" hidden="1" customBuiltin="1"/>
    <cellStyle name="60% - Accent4" xfId="5493" builtinId="44" hidden="1" customBuiltin="1"/>
    <cellStyle name="60% - Accent4" xfId="18579" builtinId="44" hidden="1" customBuiltin="1"/>
    <cellStyle name="60% - Accent4" xfId="13388" builtinId="44" hidden="1" customBuiltin="1"/>
    <cellStyle name="60% - Accent4" xfId="27893" builtinId="44" hidden="1" customBuiltin="1"/>
    <cellStyle name="60% - Accent4" xfId="10343" builtinId="44" hidden="1" customBuiltin="1"/>
    <cellStyle name="60% - Accent4" xfId="5194" builtinId="44" hidden="1" customBuiltin="1"/>
    <cellStyle name="60% - Accent4" xfId="371" builtinId="44" hidden="1" customBuiltin="1"/>
    <cellStyle name="60% - Accent4" xfId="19496" builtinId="44" hidden="1" customBuiltin="1"/>
    <cellStyle name="60% - Accent4" xfId="20811" builtinId="44" hidden="1" customBuiltin="1"/>
    <cellStyle name="60% - Accent4" xfId="24483" builtinId="44" hidden="1" customBuiltin="1"/>
    <cellStyle name="60% - Accent4" xfId="5222" builtinId="44" hidden="1" customBuiltin="1"/>
    <cellStyle name="60% - Accent4" xfId="20884" builtinId="44" hidden="1" customBuiltin="1"/>
    <cellStyle name="60% - Accent4" xfId="17744" builtinId="44" hidden="1" customBuiltin="1"/>
    <cellStyle name="60% - Accent4" xfId="1018" builtinId="44" hidden="1" customBuiltin="1"/>
    <cellStyle name="60% - Accent4" xfId="10412" builtinId="44" hidden="1" customBuiltin="1"/>
    <cellStyle name="60% - Accent4" xfId="24135" builtinId="44" hidden="1" customBuiltin="1"/>
    <cellStyle name="60% - Accent4" xfId="24347" builtinId="44" hidden="1" customBuiltin="1"/>
    <cellStyle name="60% - Accent4" xfId="10561" builtinId="44" hidden="1" customBuiltin="1"/>
    <cellStyle name="60% - Accent4" xfId="6975" builtinId="44" hidden="1" customBuiltin="1"/>
    <cellStyle name="60% - Accent4" xfId="13381" builtinId="44" hidden="1" customBuiltin="1"/>
    <cellStyle name="60% - Accent4" xfId="23475" builtinId="44" hidden="1" customBuiltin="1"/>
    <cellStyle name="60% - Accent4" xfId="18077" builtinId="44" hidden="1" customBuiltin="1"/>
    <cellStyle name="60% - Accent4" xfId="14271" builtinId="44" hidden="1" customBuiltin="1"/>
    <cellStyle name="60% - Accent4" xfId="14022" builtinId="44" hidden="1" customBuiltin="1"/>
    <cellStyle name="60% - Accent4" xfId="13730" builtinId="44" hidden="1" customBuiltin="1"/>
    <cellStyle name="60% - Accent4" xfId="13656" builtinId="44" hidden="1" customBuiltin="1"/>
    <cellStyle name="60% - Accent4" xfId="14335" builtinId="44" hidden="1" customBuiltin="1"/>
    <cellStyle name="60% - Accent4" xfId="24378" builtinId="44" hidden="1" customBuiltin="1"/>
    <cellStyle name="60% - Accent4" xfId="11537" builtinId="44" hidden="1" customBuiltin="1"/>
    <cellStyle name="60% - Accent4" xfId="19739" builtinId="44" hidden="1" customBuiltin="1"/>
    <cellStyle name="60% - Accent4" xfId="3468" builtinId="44" hidden="1" customBuiltin="1"/>
    <cellStyle name="60% - Accent4" xfId="12673" builtinId="44" hidden="1" customBuiltin="1"/>
    <cellStyle name="60% - Accent4" xfId="24409" builtinId="44" hidden="1" customBuiltin="1"/>
    <cellStyle name="60% - Accent4" xfId="14981" builtinId="44" hidden="1" customBuiltin="1"/>
    <cellStyle name="60% - Accent4" xfId="2576" builtinId="44" hidden="1" customBuiltin="1"/>
    <cellStyle name="60% - Accent4" xfId="5891" builtinId="44" hidden="1" customBuiltin="1"/>
    <cellStyle name="60% - Accent4" xfId="5710" builtinId="44" hidden="1" customBuiltin="1"/>
    <cellStyle name="60% - Accent4" xfId="16762" builtinId="44" hidden="1" customBuiltin="1"/>
    <cellStyle name="60% - Accent4" xfId="1115" builtinId="44" hidden="1" customBuiltin="1"/>
    <cellStyle name="60% - Accent4" xfId="11938" builtinId="44" hidden="1" customBuiltin="1"/>
    <cellStyle name="60% - Accent4" xfId="28301" builtinId="44" hidden="1" customBuiltin="1"/>
    <cellStyle name="60% - Accent4" xfId="13955" builtinId="44" hidden="1" customBuiltin="1"/>
    <cellStyle name="60% - Accent4" xfId="24728" builtinId="44" hidden="1" customBuiltin="1"/>
    <cellStyle name="60% - Accent4" xfId="1915" builtinId="44" hidden="1" customBuiltin="1"/>
    <cellStyle name="60% - Accent4" xfId="26277" builtinId="44" hidden="1" customBuiltin="1"/>
    <cellStyle name="60% - Accent4" xfId="6950" builtinId="44" hidden="1" customBuiltin="1"/>
    <cellStyle name="60% - Accent4" xfId="15179" builtinId="44" hidden="1" customBuiltin="1"/>
    <cellStyle name="60% - Accent4" xfId="11803" builtinId="44" hidden="1" customBuiltin="1"/>
    <cellStyle name="60% - Accent4" xfId="11431" builtinId="44" hidden="1" customBuiltin="1"/>
    <cellStyle name="60% - Accent4" xfId="6572" builtinId="44" hidden="1" customBuiltin="1"/>
    <cellStyle name="60% - Accent4" xfId="20363" builtinId="44" hidden="1" customBuiltin="1"/>
    <cellStyle name="60% - Accent4" xfId="22401" builtinId="44" hidden="1" customBuiltin="1"/>
    <cellStyle name="60% - Accent4" xfId="7065" builtinId="44" hidden="1" customBuiltin="1"/>
    <cellStyle name="60% - Accent4" xfId="18924" builtinId="44" hidden="1" customBuiltin="1"/>
    <cellStyle name="60% - Accent4" xfId="15279" builtinId="44" hidden="1" customBuiltin="1"/>
    <cellStyle name="60% - Accent4" xfId="25249" builtinId="44" hidden="1" customBuiltin="1"/>
    <cellStyle name="60% - Accent4" xfId="8984" builtinId="44" hidden="1" customBuiltin="1"/>
    <cellStyle name="60% - Accent4" xfId="13612" builtinId="44" hidden="1" customBuiltin="1"/>
    <cellStyle name="60% - Accent4" xfId="17280" builtinId="44" hidden="1" customBuiltin="1"/>
    <cellStyle name="60% - Accent4" xfId="23299" builtinId="44" hidden="1" customBuiltin="1"/>
    <cellStyle name="60% - Accent4" xfId="27532" builtinId="44" hidden="1" customBuiltin="1"/>
    <cellStyle name="60% - Accent4" xfId="28130" builtinId="44" hidden="1" customBuiltin="1"/>
    <cellStyle name="60% - Accent4" xfId="8860" builtinId="44" hidden="1" customBuiltin="1"/>
    <cellStyle name="60% - Accent4" xfId="25646" builtinId="44" hidden="1" customBuiltin="1"/>
    <cellStyle name="60% - Accent4" xfId="19336" builtinId="44" hidden="1" customBuiltin="1"/>
    <cellStyle name="60% - Accent4" xfId="5681" builtinId="44" hidden="1" customBuiltin="1"/>
    <cellStyle name="60% - Accent4" xfId="20538" builtinId="44" hidden="1" customBuiltin="1"/>
    <cellStyle name="60% - Accent4" xfId="13039" builtinId="44" hidden="1" customBuiltin="1"/>
    <cellStyle name="60% - Accent4" xfId="19695" builtinId="44" hidden="1" customBuiltin="1"/>
    <cellStyle name="60% - Accent4" xfId="27629" builtinId="44" hidden="1" customBuiltin="1"/>
    <cellStyle name="60% - Accent4" xfId="25849" builtinId="44" hidden="1" customBuiltin="1"/>
    <cellStyle name="60% - Accent4" xfId="25684" builtinId="44" hidden="1" customBuiltin="1"/>
    <cellStyle name="60% - Accent4" xfId="21093" builtinId="44" hidden="1" customBuiltin="1"/>
    <cellStyle name="60% - Accent4" xfId="26263" builtinId="44" hidden="1" customBuiltin="1"/>
    <cellStyle name="60% - Accent4" xfId="18102" builtinId="44" hidden="1" customBuiltin="1"/>
    <cellStyle name="60% - Accent4" xfId="25621" builtinId="44" hidden="1" customBuiltin="1"/>
    <cellStyle name="60% - Accent4" xfId="16399" builtinId="44" hidden="1" customBuiltin="1"/>
    <cellStyle name="60% - Accent4" xfId="3532" builtinId="44" hidden="1" customBuiltin="1"/>
    <cellStyle name="60% - Accent4" xfId="25388" builtinId="44" hidden="1" customBuiltin="1"/>
    <cellStyle name="60% - Accent4" xfId="25234" builtinId="44" hidden="1" customBuiltin="1"/>
    <cellStyle name="60% - Accent4" xfId="22909" builtinId="44" hidden="1" customBuiltin="1"/>
    <cellStyle name="60% - Accent4" xfId="9391" builtinId="44" hidden="1" customBuiltin="1"/>
    <cellStyle name="60% - Accent4" xfId="22804" builtinId="44" hidden="1" customBuiltin="1"/>
    <cellStyle name="60% - Accent4" xfId="9339" builtinId="44" hidden="1" customBuiltin="1"/>
    <cellStyle name="60% - Accent4" xfId="22780" builtinId="44" hidden="1" customBuiltin="1"/>
    <cellStyle name="60% - Accent4" xfId="12993" builtinId="44" hidden="1" customBuiltin="1"/>
    <cellStyle name="60% - Accent4" xfId="2727" builtinId="44" hidden="1" customBuiltin="1"/>
    <cellStyle name="60% - Accent4" xfId="22651" builtinId="44" hidden="1" customBuiltin="1"/>
    <cellStyle name="60% - Accent4" xfId="21013" builtinId="44" hidden="1" customBuiltin="1"/>
    <cellStyle name="60% - Accent4" xfId="9434" builtinId="44" hidden="1" customBuiltin="1"/>
    <cellStyle name="60% - Accent4" xfId="7481" builtinId="44" hidden="1" customBuiltin="1"/>
    <cellStyle name="60% - Accent4" xfId="9972" builtinId="44" hidden="1" customBuiltin="1"/>
    <cellStyle name="60% - Accent4" xfId="4149" builtinId="44" hidden="1" customBuiltin="1"/>
    <cellStyle name="60% - Accent4" xfId="11969" builtinId="44" hidden="1" customBuiltin="1"/>
    <cellStyle name="60% - Accent4" xfId="7811" builtinId="44" hidden="1" customBuiltin="1"/>
    <cellStyle name="60% - Accent4" xfId="21610" builtinId="44" hidden="1" customBuiltin="1"/>
    <cellStyle name="60% - Accent4" xfId="26235" builtinId="44" hidden="1" customBuiltin="1"/>
    <cellStyle name="60% - Accent4" xfId="1174" builtinId="44" hidden="1" customBuiltin="1"/>
    <cellStyle name="60% - Accent4" xfId="22554" builtinId="44" hidden="1" customBuiltin="1"/>
    <cellStyle name="60% - Accent4" xfId="28087" builtinId="44" hidden="1" customBuiltin="1"/>
    <cellStyle name="60% - Accent4" xfId="21162" builtinId="44" hidden="1" customBuiltin="1"/>
    <cellStyle name="60% - Accent4" xfId="15958" builtinId="44" hidden="1" customBuiltin="1"/>
    <cellStyle name="60% - Accent4" xfId="17568" builtinId="44" hidden="1" customBuiltin="1"/>
    <cellStyle name="60% - Accent4" xfId="18401" builtinId="44" hidden="1" customBuiltin="1"/>
    <cellStyle name="60% - Accent4" xfId="8532" builtinId="44" hidden="1" customBuiltin="1"/>
    <cellStyle name="60% - Accent4" xfId="4176" builtinId="44" hidden="1" customBuiltin="1"/>
    <cellStyle name="60% - Accent4" xfId="3575" builtinId="44" hidden="1" customBuiltin="1"/>
    <cellStyle name="60% - Accent4" xfId="20182" builtinId="44" hidden="1" customBuiltin="1"/>
    <cellStyle name="60% - Accent4" xfId="6468" builtinId="44" hidden="1" customBuiltin="1"/>
    <cellStyle name="60% - Accent4" xfId="24192" builtinId="44" hidden="1" customBuiltin="1"/>
    <cellStyle name="60% - Accent4" xfId="16372" builtinId="44" hidden="1" customBuiltin="1"/>
    <cellStyle name="60% - Accent4" xfId="3116" builtinId="44" hidden="1" customBuiltin="1"/>
    <cellStyle name="60% - Accent4" xfId="26721" builtinId="44" hidden="1" customBuiltin="1"/>
    <cellStyle name="60% - Accent4" xfId="13347" builtinId="44" hidden="1" customBuiltin="1"/>
    <cellStyle name="60% - Accent4" xfId="12806" builtinId="44" hidden="1" customBuiltin="1"/>
    <cellStyle name="60% - Accent4" xfId="26481" builtinId="44" hidden="1" customBuiltin="1"/>
    <cellStyle name="60% - Accent4" xfId="10132" builtinId="44" hidden="1" customBuiltin="1"/>
    <cellStyle name="60% - Accent4" xfId="4273" builtinId="44" hidden="1" customBuiltin="1"/>
    <cellStyle name="60% - Accent4" xfId="14199" builtinId="44" hidden="1" customBuiltin="1"/>
    <cellStyle name="60% - Accent4" xfId="8174" builtinId="44" hidden="1" customBuiltin="1"/>
    <cellStyle name="60% - Accent4" xfId="21940" builtinId="44" hidden="1" customBuiltin="1"/>
    <cellStyle name="60% - Accent4" xfId="23901" builtinId="44" hidden="1" customBuiltin="1"/>
    <cellStyle name="60% - Accent4" xfId="9737" builtinId="44" hidden="1" customBuiltin="1"/>
    <cellStyle name="60% - Accent4" xfId="110" builtinId="44" hidden="1" customBuiltin="1"/>
    <cellStyle name="60% - Accent4" xfId="18869" builtinId="44" hidden="1" customBuiltin="1"/>
    <cellStyle name="60% - Accent4" xfId="8649" builtinId="44" hidden="1" customBuiltin="1"/>
    <cellStyle name="60% - Accent4" xfId="4501" builtinId="44" hidden="1" customBuiltin="1"/>
    <cellStyle name="60% - Accent4" xfId="25772" builtinId="44" hidden="1" customBuiltin="1"/>
    <cellStyle name="60% - Accent4" xfId="8842" builtinId="44" hidden="1" customBuiltin="1"/>
    <cellStyle name="60% - Accent4" xfId="3151" builtinId="44" hidden="1" customBuiltin="1"/>
    <cellStyle name="60% - Accent4" xfId="8711" builtinId="44" hidden="1" customBuiltin="1"/>
    <cellStyle name="60% - Accent4" xfId="228" builtinId="44" hidden="1" customBuiltin="1"/>
    <cellStyle name="60% - Accent4" xfId="9513" builtinId="44" hidden="1" customBuiltin="1"/>
    <cellStyle name="60% - Accent4" xfId="23251" builtinId="44" hidden="1" customBuiltin="1"/>
    <cellStyle name="60% - Accent4" xfId="21192" builtinId="44" hidden="1" customBuiltin="1"/>
    <cellStyle name="60% - Accent4" xfId="21323" builtinId="44" hidden="1" customBuiltin="1"/>
    <cellStyle name="60% - Accent4" xfId="12332" builtinId="44" hidden="1" customBuiltin="1"/>
    <cellStyle name="60% - Accent4" xfId="7574" builtinId="44" hidden="1" customBuiltin="1"/>
    <cellStyle name="60% - Accent4" xfId="15710" builtinId="44" hidden="1" customBuiltin="1"/>
    <cellStyle name="60% - Accent4" xfId="24348" builtinId="44" hidden="1" customBuiltin="1"/>
    <cellStyle name="60% - Accent4" xfId="26509" builtinId="44" hidden="1" customBuiltin="1"/>
    <cellStyle name="60% - Accent4" xfId="21124" builtinId="44" hidden="1" customBuiltin="1"/>
    <cellStyle name="60% - Accent4" xfId="26211" builtinId="44" hidden="1" customBuiltin="1"/>
    <cellStyle name="60% - Accent4" xfId="15156" builtinId="44" hidden="1" customBuiltin="1"/>
    <cellStyle name="60% - Accent4" xfId="20235" builtinId="44" hidden="1" customBuiltin="1"/>
    <cellStyle name="60% - Accent4" xfId="27924" builtinId="44" hidden="1" customBuiltin="1"/>
    <cellStyle name="60% - Accent4" xfId="4837" builtinId="44" hidden="1" customBuiltin="1"/>
    <cellStyle name="60% - Accent4" xfId="27446" builtinId="44" hidden="1" customBuiltin="1"/>
    <cellStyle name="60% - Accent4" xfId="24104" builtinId="44" hidden="1" customBuiltin="1"/>
    <cellStyle name="60% - Accent4" xfId="27432" builtinId="44" hidden="1" customBuiltin="1"/>
    <cellStyle name="60% - Accent4" xfId="2179" builtinId="44" hidden="1" customBuiltin="1"/>
    <cellStyle name="60% - Accent4" xfId="27021" builtinId="44" hidden="1" customBuiltin="1"/>
    <cellStyle name="60% - Accent4" xfId="26967" builtinId="44" hidden="1" customBuiltin="1"/>
    <cellStyle name="60% - Accent4" xfId="21737" builtinId="44" hidden="1" customBuiltin="1"/>
    <cellStyle name="60% - Accent4" xfId="21704" builtinId="44" hidden="1" customBuiltin="1"/>
    <cellStyle name="60% - Accent4" xfId="4390" builtinId="44" hidden="1" customBuiltin="1"/>
    <cellStyle name="60% - Accent4" xfId="21631" builtinId="44" hidden="1" customBuiltin="1"/>
    <cellStyle name="60% - Accent4" xfId="15053" builtinId="44" hidden="1" customBuiltin="1"/>
    <cellStyle name="60% - Accent4" xfId="15081" builtinId="44" hidden="1" customBuiltin="1"/>
    <cellStyle name="60% - Accent4" xfId="9943" builtinId="44" hidden="1" customBuiltin="1"/>
    <cellStyle name="60% - Accent4" xfId="6538" builtinId="44" hidden="1" customBuiltin="1"/>
    <cellStyle name="60% - Accent4" xfId="20301" builtinId="44" hidden="1" customBuiltin="1"/>
    <cellStyle name="60% - Accent4" xfId="6136" builtinId="44" hidden="1" customBuiltin="1"/>
    <cellStyle name="60% - Accent4" xfId="23542" builtinId="44" hidden="1" customBuiltin="1"/>
    <cellStyle name="60% - Accent4" xfId="6045" builtinId="44" hidden="1" customBuiltin="1"/>
    <cellStyle name="60% - Accent4" xfId="1776" builtinId="44" hidden="1" customBuiltin="1"/>
    <cellStyle name="60% - Accent4" xfId="18320" builtinId="44" hidden="1" customBuiltin="1"/>
    <cellStyle name="60% - Accent4" xfId="25477" builtinId="44" hidden="1" customBuiltin="1"/>
    <cellStyle name="60% - Accent4" xfId="21510" builtinId="44" hidden="1" customBuiltin="1"/>
    <cellStyle name="60% - Accent4" xfId="15014" builtinId="44" hidden="1" customBuiltin="1"/>
    <cellStyle name="60% - Accent4" xfId="21545" builtinId="44" hidden="1" customBuiltin="1"/>
    <cellStyle name="60% - Accent4" xfId="17531" builtinId="44" hidden="1" customBuiltin="1"/>
    <cellStyle name="60% - Accent4" xfId="25946" builtinId="44" hidden="1" customBuiltin="1"/>
    <cellStyle name="60% - Accent4" xfId="18992" builtinId="44" hidden="1" customBuiltin="1"/>
    <cellStyle name="60% - Accent4" xfId="6610" builtinId="44" hidden="1" customBuiltin="1"/>
    <cellStyle name="60% - Accent4" xfId="17003" builtinId="44" hidden="1" customBuiltin="1"/>
    <cellStyle name="60% - Accent4" xfId="26698" builtinId="44" hidden="1" customBuiltin="1"/>
    <cellStyle name="60% - Accent4" xfId="985" builtinId="44" hidden="1" customBuiltin="1"/>
    <cellStyle name="60% - Accent4" xfId="10480" builtinId="44" hidden="1" customBuiltin="1"/>
    <cellStyle name="60% - Accent4" xfId="13253" builtinId="44" hidden="1" customBuiltin="1"/>
    <cellStyle name="60% - Accent4" xfId="15617" builtinId="44" hidden="1" customBuiltin="1"/>
    <cellStyle name="60% - Accent4" xfId="16185" builtinId="44" hidden="1" customBuiltin="1"/>
    <cellStyle name="60% - Accent4" xfId="6121" builtinId="44" hidden="1" customBuiltin="1"/>
    <cellStyle name="60% - Accent4" xfId="11772" builtinId="44" hidden="1" customBuiltin="1"/>
    <cellStyle name="60% - Accent4" xfId="18297" builtinId="44" hidden="1" customBuiltin="1"/>
    <cellStyle name="60% - Accent4" xfId="25522" builtinId="44" hidden="1" customBuiltin="1"/>
    <cellStyle name="60% - Accent4" xfId="27381" builtinId="44" hidden="1" customBuiltin="1"/>
    <cellStyle name="60% - Accent4" xfId="20464" builtinId="44" hidden="1" customBuiltin="1"/>
    <cellStyle name="60% - Accent4" xfId="599" builtinId="44" hidden="1" customBuiltin="1"/>
    <cellStyle name="60% - Accent4" xfId="18501" builtinId="44" hidden="1" customBuiltin="1"/>
    <cellStyle name="60% - Accent4" xfId="19163" builtinId="44" hidden="1" customBuiltin="1"/>
    <cellStyle name="60% - Accent4" xfId="16135" builtinId="44" hidden="1" customBuiltin="1"/>
    <cellStyle name="60% - Accent4" xfId="26452" builtinId="44" hidden="1" customBuiltin="1"/>
    <cellStyle name="60% - Accent4" xfId="11771" builtinId="44" hidden="1" customBuiltin="1"/>
    <cellStyle name="60% - Accent4" xfId="18893" builtinId="44" hidden="1" customBuiltin="1"/>
    <cellStyle name="60% - Accent4" xfId="8106" builtinId="44" hidden="1" customBuiltin="1"/>
    <cellStyle name="60% - Accent4" xfId="1052" builtinId="44" hidden="1" customBuiltin="1"/>
    <cellStyle name="60% - Accent4" xfId="10031" builtinId="44" hidden="1" customBuiltin="1"/>
    <cellStyle name="60% - Accent4" xfId="12300" builtinId="44" hidden="1" customBuiltin="1"/>
    <cellStyle name="60% - Accent4" xfId="26075" builtinId="44" hidden="1" customBuiltin="1"/>
    <cellStyle name="60% - Accent4" xfId="17920" builtinId="44" hidden="1" customBuiltin="1"/>
    <cellStyle name="60% - Accent4" xfId="3873" builtinId="44" hidden="1" customBuiltin="1"/>
    <cellStyle name="60% - Accent4" xfId="9050" builtinId="44" hidden="1" customBuiltin="1"/>
    <cellStyle name="60% - Accent4" xfId="5885" builtinId="44" hidden="1" customBuiltin="1"/>
    <cellStyle name="60% - Accent4" xfId="17889" builtinId="44" hidden="1" customBuiltin="1"/>
    <cellStyle name="60% - Accent4" xfId="10471" builtinId="44" hidden="1" customBuiltin="1"/>
    <cellStyle name="60% - Accent4" xfId="10252" builtinId="44" hidden="1" customBuiltin="1"/>
    <cellStyle name="60% - Accent4" xfId="11045" builtinId="44" hidden="1" customBuiltin="1"/>
    <cellStyle name="60% - Accent4" xfId="17132" builtinId="44" hidden="1" customBuiltin="1"/>
    <cellStyle name="60% - Accent4" xfId="26640" builtinId="44" hidden="1" customBuiltin="1"/>
    <cellStyle name="60% - Accent4" xfId="6943" builtinId="44" hidden="1" customBuiltin="1"/>
    <cellStyle name="60% - Accent4" xfId="20672" builtinId="44" hidden="1" customBuiltin="1"/>
    <cellStyle name="60% - Accent4" xfId="3746" builtinId="44" hidden="1" customBuiltin="1"/>
    <cellStyle name="60% - Accent4" xfId="7411" builtinId="44" hidden="1" customBuiltin="1"/>
    <cellStyle name="60% - Accent4" xfId="4481" builtinId="44" hidden="1" customBuiltin="1"/>
    <cellStyle name="60% - Accent4" xfId="12645" builtinId="44" hidden="1" customBuiltin="1"/>
    <cellStyle name="60% - Accent4" xfId="12875" builtinId="44" hidden="1" customBuiltin="1"/>
    <cellStyle name="60% - Accent4" xfId="5215" builtinId="44" hidden="1" customBuiltin="1"/>
    <cellStyle name="60% - Accent4" xfId="24555" builtinId="44" hidden="1" customBuiltin="1"/>
    <cellStyle name="60% - Accent4" xfId="7739" builtinId="44" hidden="1" customBuiltin="1"/>
    <cellStyle name="60% - Accent4" xfId="9758" builtinId="44" hidden="1" customBuiltin="1"/>
    <cellStyle name="60% - Accent4" xfId="10273" builtinId="44" hidden="1" customBuiltin="1"/>
    <cellStyle name="60% - Accent4" xfId="13090" builtinId="44" hidden="1" customBuiltin="1"/>
    <cellStyle name="60% - Accent4" xfId="19471" builtinId="44" hidden="1" customBuiltin="1"/>
    <cellStyle name="60% - Accent4" xfId="15128" builtinId="44" hidden="1" customBuiltin="1"/>
    <cellStyle name="60% - Accent4" xfId="34187" builtinId="44" customBuiltin="1"/>
    <cellStyle name="60% - Accent5" xfId="8390" builtinId="48" hidden="1" customBuiltin="1"/>
    <cellStyle name="60% - Accent5" xfId="12934" builtinId="48" hidden="1" customBuiltin="1"/>
    <cellStyle name="60% - Accent5" xfId="7877" builtinId="48" hidden="1" customBuiltin="1"/>
    <cellStyle name="60% - Accent5" xfId="17639" builtinId="48" hidden="1" customBuiltin="1"/>
    <cellStyle name="60% - Accent5" xfId="11106" builtinId="48" hidden="1" customBuiltin="1"/>
    <cellStyle name="60% - Accent5" xfId="13543" builtinId="48" hidden="1" customBuiltin="1"/>
    <cellStyle name="60% - Accent5" xfId="28089" builtinId="48" hidden="1" customBuiltin="1"/>
    <cellStyle name="60% - Accent5" xfId="17670" builtinId="48" hidden="1" customBuiltin="1"/>
    <cellStyle name="60% - Accent5" xfId="26389" builtinId="48" hidden="1" customBuiltin="1"/>
    <cellStyle name="60% - Accent5" xfId="11048" builtinId="48" hidden="1" customBuiltin="1"/>
    <cellStyle name="60% - Accent5" xfId="3361" builtinId="48" hidden="1" customBuiltin="1"/>
    <cellStyle name="60% - Accent5" xfId="21373" builtinId="48" hidden="1" customBuiltin="1"/>
    <cellStyle name="60% - Accent5" xfId="2859" builtinId="48" hidden="1" customBuiltin="1"/>
    <cellStyle name="60% - Accent5" xfId="18474" builtinId="48" hidden="1" customBuiltin="1"/>
    <cellStyle name="60% - Accent5" xfId="21048" builtinId="48" hidden="1" customBuiltin="1"/>
    <cellStyle name="60% - Accent5" xfId="5201" builtinId="48" hidden="1" customBuiltin="1"/>
    <cellStyle name="60% - Accent5" xfId="16702" builtinId="48" hidden="1" customBuiltin="1"/>
    <cellStyle name="60% - Accent5" xfId="9674" builtinId="48" hidden="1" customBuiltin="1"/>
    <cellStyle name="60% - Accent5" xfId="27379" builtinId="48" hidden="1" customBuiltin="1"/>
    <cellStyle name="60% - Accent5" xfId="25625" builtinId="48" hidden="1" customBuiltin="1"/>
    <cellStyle name="60% - Accent5" xfId="18738" builtinId="48" hidden="1" customBuiltin="1"/>
    <cellStyle name="60% - Accent5" xfId="11570" builtinId="48" hidden="1" customBuiltin="1"/>
    <cellStyle name="60% - Accent5" xfId="17459" builtinId="48" hidden="1" customBuiltin="1"/>
    <cellStyle name="60% - Accent5" xfId="6683" builtinId="48" hidden="1" customBuiltin="1"/>
    <cellStyle name="60% - Accent5" xfId="22721" builtinId="48" hidden="1" customBuiltin="1"/>
    <cellStyle name="60% - Accent5" xfId="26645" builtinId="48" hidden="1" customBuiltin="1"/>
    <cellStyle name="60% - Accent5" xfId="25949" builtinId="48" hidden="1" customBuiltin="1"/>
    <cellStyle name="60% - Accent5" xfId="13719" builtinId="48" hidden="1" customBuiltin="1"/>
    <cellStyle name="60% - Accent5" xfId="1821" builtinId="48" hidden="1" customBuiltin="1"/>
    <cellStyle name="60% - Accent5" xfId="198" builtinId="48" hidden="1" customBuiltin="1"/>
    <cellStyle name="60% - Accent5" xfId="8844" builtinId="48" hidden="1" customBuiltin="1"/>
    <cellStyle name="60% - Accent5" xfId="25121" builtinId="48" hidden="1" customBuiltin="1"/>
    <cellStyle name="60% - Accent5" xfId="26301" builtinId="48" hidden="1" customBuiltin="1"/>
    <cellStyle name="60% - Accent5" xfId="18246" builtinId="48" hidden="1" customBuiltin="1"/>
    <cellStyle name="60% - Accent5" xfId="26432" builtinId="48" hidden="1" customBuiltin="1"/>
    <cellStyle name="60% - Accent5" xfId="6115" builtinId="48" hidden="1" customBuiltin="1"/>
    <cellStyle name="60% - Accent5" xfId="2459" builtinId="48" hidden="1" customBuiltin="1"/>
    <cellStyle name="60% - Accent5" xfId="12304" builtinId="48" hidden="1" customBuiltin="1"/>
    <cellStyle name="60% - Accent5" xfId="19460" builtinId="48" hidden="1" customBuiltin="1"/>
    <cellStyle name="60% - Accent5" xfId="18871" builtinId="48" hidden="1" customBuiltin="1"/>
    <cellStyle name="60% - Accent5" xfId="6470" builtinId="48" hidden="1" customBuiltin="1"/>
    <cellStyle name="60% - Accent5" xfId="13507" builtinId="48" hidden="1" customBuiltin="1"/>
    <cellStyle name="60% - Accent5" xfId="12616" builtinId="48" hidden="1" customBuiltin="1"/>
    <cellStyle name="60% - Accent5" xfId="9760" builtinId="48" hidden="1" customBuiltin="1"/>
    <cellStyle name="60% - Accent5" xfId="12238" builtinId="48" hidden="1" customBuiltin="1"/>
    <cellStyle name="60% - Accent5" xfId="1778" builtinId="48" hidden="1" customBuiltin="1"/>
    <cellStyle name="60% - Accent5" xfId="27916" builtinId="48" hidden="1" customBuiltin="1"/>
    <cellStyle name="60% - Accent5" xfId="819" builtinId="48" hidden="1" customBuiltin="1"/>
    <cellStyle name="60% - Accent5" xfId="23255" builtinId="48" hidden="1" customBuiltin="1"/>
    <cellStyle name="60% - Accent5" xfId="7451" builtinId="48" hidden="1" customBuiltin="1"/>
    <cellStyle name="60% - Accent5" xfId="26009" builtinId="48" hidden="1" customBuiltin="1"/>
    <cellStyle name="60% - Accent5" xfId="9617" builtinId="48" hidden="1" customBuiltin="1"/>
    <cellStyle name="60% - Accent5" xfId="7224" builtinId="48" hidden="1" customBuiltin="1"/>
    <cellStyle name="60% - Accent5" xfId="22282" builtinId="48" hidden="1" customBuiltin="1"/>
    <cellStyle name="60% - Accent5" xfId="21515" builtinId="48" hidden="1" customBuiltin="1"/>
    <cellStyle name="60% - Accent5" xfId="9927" builtinId="48" hidden="1" customBuiltin="1"/>
    <cellStyle name="60% - Accent5" xfId="6650" builtinId="48" hidden="1" customBuiltin="1"/>
    <cellStyle name="60% - Accent5" xfId="25276" builtinId="48" hidden="1" customBuiltin="1"/>
    <cellStyle name="60% - Accent5" xfId="25508" builtinId="48" hidden="1" customBuiltin="1"/>
    <cellStyle name="60% - Accent5" xfId="21801" builtinId="48" hidden="1" customBuiltin="1"/>
    <cellStyle name="60% - Accent5" xfId="12545" builtinId="48" hidden="1" customBuiltin="1"/>
    <cellStyle name="60% - Accent5" xfId="3250" builtinId="48" hidden="1" customBuiltin="1"/>
    <cellStyle name="60% - Accent5" xfId="3466" builtinId="48" hidden="1" customBuiltin="1"/>
    <cellStyle name="60% - Accent5" xfId="4341" builtinId="48" hidden="1" customBuiltin="1"/>
    <cellStyle name="60% - Accent5" xfId="22380" builtinId="48" hidden="1" customBuiltin="1"/>
    <cellStyle name="60% - Accent5" xfId="18683" builtinId="48" hidden="1" customBuiltin="1"/>
    <cellStyle name="60% - Accent5" xfId="15864" builtinId="48" hidden="1" customBuiltin="1"/>
    <cellStyle name="60% - Accent5" xfId="28015" builtinId="48" hidden="1" customBuiltin="1"/>
    <cellStyle name="60% - Accent5" xfId="21894" builtinId="48" hidden="1" customBuiltin="1"/>
    <cellStyle name="60% - Accent5" xfId="156" builtinId="48" hidden="1" customBuiltin="1"/>
    <cellStyle name="60% - Accent5" xfId="1430" builtinId="48" hidden="1" customBuiltin="1"/>
    <cellStyle name="60% - Accent5" xfId="11243" builtinId="48" hidden="1" customBuiltin="1"/>
    <cellStyle name="60% - Accent5" xfId="26969" builtinId="48" hidden="1" customBuiltin="1"/>
    <cellStyle name="60% - Accent5" xfId="9897" builtinId="48" hidden="1" customBuiltin="1"/>
    <cellStyle name="60% - Accent5" xfId="14734" builtinId="48" hidden="1" customBuiltin="1"/>
    <cellStyle name="60% - Accent5" xfId="13615" builtinId="48" hidden="1" customBuiltin="1"/>
    <cellStyle name="60% - Accent5" xfId="9946" builtinId="48" hidden="1" customBuiltin="1"/>
    <cellStyle name="60% - Accent5" xfId="654" builtinId="48" hidden="1" customBuiltin="1"/>
    <cellStyle name="60% - Accent5" xfId="27448" builtinId="48" hidden="1" customBuiltin="1"/>
    <cellStyle name="60% - Accent5" xfId="20889" builtinId="48" hidden="1" customBuiltin="1"/>
    <cellStyle name="60% - Accent5" xfId="11940" builtinId="48" hidden="1" customBuiltin="1"/>
    <cellStyle name="60% - Accent5" xfId="15113" builtinId="48" hidden="1" customBuiltin="1"/>
    <cellStyle name="60% - Accent5" xfId="28409" builtinId="48" hidden="1" customBuiltin="1"/>
    <cellStyle name="60% - Accent5" xfId="5344" builtinId="48" hidden="1" customBuiltin="1"/>
    <cellStyle name="60% - Accent5" xfId="21633" builtinId="48" hidden="1" customBuiltin="1"/>
    <cellStyle name="60% - Accent5" xfId="27113" builtinId="48" hidden="1" customBuiltin="1"/>
    <cellStyle name="60% - Accent5" xfId="4384" builtinId="48" hidden="1" customBuiltin="1"/>
    <cellStyle name="60% - Accent5" xfId="16100" builtinId="48" hidden="1" customBuiltin="1"/>
    <cellStyle name="60% - Accent5" xfId="13693" builtinId="48" hidden="1" customBuiltin="1"/>
    <cellStyle name="60% - Accent5" xfId="13222" builtinId="48" hidden="1" customBuiltin="1"/>
    <cellStyle name="60% - Accent5" xfId="8890" builtinId="48" hidden="1" customBuiltin="1"/>
    <cellStyle name="60% - Accent5" xfId="16733" builtinId="48" hidden="1" customBuiltin="1"/>
    <cellStyle name="60% - Accent5" xfId="19305" builtinId="48" hidden="1" customBuiltin="1"/>
    <cellStyle name="60% - Accent5" xfId="4714" builtinId="48" hidden="1" customBuiltin="1"/>
    <cellStyle name="60% - Accent5" xfId="16402" builtinId="48" hidden="1" customBuiltin="1"/>
    <cellStyle name="60% - Accent5" xfId="26454" builtinId="48" hidden="1" customBuiltin="1"/>
    <cellStyle name="60% - Accent5" xfId="7292" builtinId="48" hidden="1" customBuiltin="1"/>
    <cellStyle name="60% - Accent5" xfId="5233" builtinId="48" hidden="1" customBuiltin="1"/>
    <cellStyle name="60% - Accent5" xfId="20610" builtinId="48" hidden="1" customBuiltin="1"/>
    <cellStyle name="60% - Accent5" xfId="20261" builtinId="48" hidden="1" customBuiltin="1"/>
    <cellStyle name="60% - Accent5" xfId="15374" builtinId="48" hidden="1" customBuiltin="1"/>
    <cellStyle name="60% - Accent5" xfId="20949" builtinId="48" hidden="1" customBuiltin="1"/>
    <cellStyle name="60% - Accent5" xfId="20392" builtinId="48" hidden="1" customBuiltin="1"/>
    <cellStyle name="60% - Accent5" xfId="23762" builtinId="48" hidden="1" customBuiltin="1"/>
    <cellStyle name="60% - Accent5" xfId="17570" builtinId="48" hidden="1" customBuiltin="1"/>
    <cellStyle name="60% - Accent5" xfId="25775" builtinId="48" hidden="1" customBuiltin="1"/>
    <cellStyle name="60% - Accent5" xfId="16765" builtinId="48" hidden="1" customBuiltin="1"/>
    <cellStyle name="60% - Accent5" xfId="23904" builtinId="48" hidden="1" customBuiltin="1"/>
    <cellStyle name="60% - Accent5" xfId="1048" builtinId="48" hidden="1" customBuiltin="1"/>
    <cellStyle name="60% - Accent5" xfId="13919" builtinId="48" hidden="1" customBuiltin="1"/>
    <cellStyle name="60% - Accent5" xfId="3854" builtinId="48" hidden="1" customBuiltin="1"/>
    <cellStyle name="60% - Accent5" xfId="4561" builtinId="48" hidden="1" customBuiltin="1"/>
    <cellStyle name="60% - Accent5" xfId="533" builtinId="48" hidden="1" customBuiltin="1"/>
    <cellStyle name="60% - Accent5" xfId="18643" builtinId="48" hidden="1" customBuiltin="1"/>
    <cellStyle name="60% - Accent5" xfId="12535" builtinId="48" hidden="1" customBuiltin="1"/>
    <cellStyle name="60% - Accent5" xfId="24078" builtinId="48" hidden="1" customBuiltin="1"/>
    <cellStyle name="60% - Accent5" xfId="24981" builtinId="48" hidden="1" customBuiltin="1"/>
    <cellStyle name="60% - Accent5" xfId="26149" builtinId="48" hidden="1" customBuiltin="1"/>
    <cellStyle name="60% - Accent5" xfId="2599" builtinId="48" hidden="1" customBuiltin="1"/>
    <cellStyle name="60% - Accent5" xfId="27805" builtinId="48" hidden="1" customBuiltin="1"/>
    <cellStyle name="60% - Accent5" xfId="7894" builtinId="48" hidden="1" customBuiltin="1"/>
    <cellStyle name="60% - Accent5" xfId="19057" builtinId="48" hidden="1" customBuiltin="1"/>
    <cellStyle name="60% - Accent5" xfId="1964" builtinId="48" hidden="1" customBuiltin="1"/>
    <cellStyle name="60% - Accent5" xfId="13759" builtinId="48" hidden="1" customBuiltin="1"/>
    <cellStyle name="60% - Accent5" xfId="8862" builtinId="48" hidden="1" customBuiltin="1"/>
    <cellStyle name="60% - Accent5" xfId="2794" builtinId="48" hidden="1" customBuiltin="1"/>
    <cellStyle name="60% - Accent5" xfId="857" builtinId="48" hidden="1" customBuiltin="1"/>
    <cellStyle name="60% - Accent5" xfId="19402" builtinId="48" hidden="1" customBuiltin="1"/>
    <cellStyle name="60% - Accent5" xfId="18299" builtinId="48" hidden="1" customBuiltin="1"/>
    <cellStyle name="60% - Accent5" xfId="14025" builtinId="48" hidden="1" customBuiltin="1"/>
    <cellStyle name="60% - Accent5" xfId="2358" builtinId="48" hidden="1" customBuiltin="1"/>
    <cellStyle name="60% - Accent5" xfId="10857" builtinId="48" hidden="1" customBuiltin="1"/>
    <cellStyle name="60% - Accent5" xfId="23625" builtinId="48" hidden="1" customBuiltin="1"/>
    <cellStyle name="60% - Accent5" xfId="14848" builtinId="48" hidden="1" customBuiltin="1"/>
    <cellStyle name="60% - Accent5" xfId="13885" builtinId="48" hidden="1" customBuiltin="1"/>
    <cellStyle name="60% - Accent5" xfId="16789" builtinId="48" hidden="1" customBuiltin="1"/>
    <cellStyle name="60% - Accent5" xfId="20161" builtinId="48" hidden="1" customBuiltin="1"/>
    <cellStyle name="60% - Accent5" xfId="20380" builtinId="48" hidden="1" customBuiltin="1"/>
    <cellStyle name="60% - Accent5" xfId="20837" builtinId="48" hidden="1" customBuiltin="1"/>
    <cellStyle name="60% - Accent5" xfId="27926" builtinId="48" hidden="1" customBuiltin="1"/>
    <cellStyle name="60% - Accent5" xfId="24751" builtinId="48" hidden="1" customBuiltin="1"/>
    <cellStyle name="60% - Accent5" xfId="11896" builtinId="48" hidden="1" customBuiltin="1"/>
    <cellStyle name="60% - Accent5" xfId="27319" builtinId="48" hidden="1" customBuiltin="1"/>
    <cellStyle name="60% - Accent5" xfId="17610" builtinId="48" hidden="1" customBuiltin="1"/>
    <cellStyle name="60% - Accent5" xfId="5989" builtinId="48" hidden="1" customBuiltin="1"/>
    <cellStyle name="60% - Accent5" xfId="6208" builtinId="48" hidden="1" customBuiltin="1"/>
    <cellStyle name="60% - Accent5" xfId="26836" builtinId="48" hidden="1" customBuiltin="1"/>
    <cellStyle name="60% - Accent5" xfId="15916" builtinId="48" hidden="1" customBuiltin="1"/>
    <cellStyle name="60% - Accent5" xfId="12173" builtinId="48" hidden="1" customBuiltin="1"/>
    <cellStyle name="60% - Accent5" xfId="15084" builtinId="48" hidden="1" customBuiltin="1"/>
    <cellStyle name="60% - Accent5" xfId="23662" builtinId="48" hidden="1" customBuiltin="1"/>
    <cellStyle name="60% - Accent5" xfId="2665" builtinId="48" hidden="1" customBuiltin="1"/>
    <cellStyle name="60% - Accent5" xfId="15960" builtinId="48" hidden="1" customBuiltin="1"/>
    <cellStyle name="60% - Accent5" xfId="22808" builtinId="48" hidden="1" customBuiltin="1"/>
    <cellStyle name="60% - Accent5" xfId="19698" builtinId="48" hidden="1" customBuiltin="1"/>
    <cellStyle name="60% - Accent5" xfId="23564" builtinId="48" hidden="1" customBuiltin="1"/>
    <cellStyle name="60% - Accent5" xfId="15648" builtinId="48" hidden="1" customBuiltin="1"/>
    <cellStyle name="60% - Accent5" xfId="1590" builtinId="48" hidden="1" customBuiltin="1"/>
    <cellStyle name="60% - Accent5" xfId="5807" builtinId="48" hidden="1" customBuiltin="1"/>
    <cellStyle name="60% - Accent5" xfId="11394" builtinId="48" hidden="1" customBuiltin="1"/>
    <cellStyle name="60% - Accent5" xfId="6495" builtinId="48" hidden="1" customBuiltin="1"/>
    <cellStyle name="60% - Accent5" xfId="1143" builtinId="48" hidden="1" customBuiltin="1"/>
    <cellStyle name="60% - Accent5" xfId="11313" builtinId="48" hidden="1" customBuiltin="1"/>
    <cellStyle name="60% - Accent5" xfId="10508" builtinId="48" hidden="1" customBuiltin="1"/>
    <cellStyle name="60% - Accent5" xfId="25237" builtinId="48" hidden="1" customBuiltin="1"/>
    <cellStyle name="60% - Accent5" xfId="27895" builtinId="48" hidden="1" customBuiltin="1"/>
    <cellStyle name="60% - Accent5" xfId="17664" builtinId="48" hidden="1" customBuiltin="1"/>
    <cellStyle name="60% - Accent5" xfId="8716" builtinId="48" hidden="1" customBuiltin="1"/>
    <cellStyle name="60% - Accent5" xfId="25452" builtinId="48" hidden="1" customBuiltin="1"/>
    <cellStyle name="60% - Accent5" xfId="17528" builtinId="48" hidden="1" customBuiltin="1"/>
    <cellStyle name="60% - Accent5" xfId="4423" builtinId="48" hidden="1" customBuiltin="1"/>
    <cellStyle name="60% - Accent5" xfId="22221" builtinId="48" hidden="1" customBuiltin="1"/>
    <cellStyle name="60% - Accent5" xfId="23029" builtinId="48" hidden="1" customBuiltin="1"/>
    <cellStyle name="60% - Accent5" xfId="27990" builtinId="48" hidden="1" customBuiltin="1"/>
    <cellStyle name="60% - Accent5" xfId="26700" builtinId="48" hidden="1" customBuiltin="1"/>
    <cellStyle name="60% - Accent5" xfId="19434" builtinId="48" hidden="1" customBuiltin="1"/>
    <cellStyle name="60% - Accent5" xfId="21612" builtinId="48" hidden="1" customBuiltin="1"/>
    <cellStyle name="60% - Accent5" xfId="16277" builtinId="48" hidden="1" customBuiltin="1"/>
    <cellStyle name="60% - Accent5" xfId="19356" builtinId="48" hidden="1" customBuiltin="1"/>
    <cellStyle name="60% - Accent5" xfId="12839" builtinId="48" hidden="1" customBuiltin="1"/>
    <cellStyle name="60% - Accent5" xfId="16002" builtinId="48" hidden="1" customBuiltin="1"/>
    <cellStyle name="60% - Accent5" xfId="20055" builtinId="48" hidden="1" customBuiltin="1"/>
    <cellStyle name="60% - Accent5" xfId="17328" builtinId="48" hidden="1" customBuiltin="1"/>
    <cellStyle name="60% - Accent5" xfId="18472" builtinId="48" hidden="1" customBuiltin="1"/>
    <cellStyle name="60% - Accent5" xfId="14445" builtinId="48" hidden="1" customBuiltin="1"/>
    <cellStyle name="60% - Accent5" xfId="24040" builtinId="48" hidden="1" customBuiltin="1"/>
    <cellStyle name="60% - Accent5" xfId="27407" builtinId="48" hidden="1" customBuiltin="1"/>
    <cellStyle name="60% - Accent5" xfId="20739" builtinId="48" hidden="1" customBuiltin="1"/>
    <cellStyle name="60% - Accent5" xfId="14680" builtinId="48" hidden="1" customBuiltin="1"/>
    <cellStyle name="60% - Accent5" xfId="12030" builtinId="48" hidden="1" customBuiltin="1"/>
    <cellStyle name="60% - Accent5" xfId="2578" builtinId="48" hidden="1" customBuiltin="1"/>
    <cellStyle name="60% - Accent5" xfId="9366" builtinId="48" hidden="1" customBuiltin="1"/>
    <cellStyle name="60% - Accent5" xfId="17077" builtinId="48" hidden="1" customBuiltin="1"/>
    <cellStyle name="60% - Accent5" xfId="13789" builtinId="48" hidden="1" customBuiltin="1"/>
    <cellStyle name="60% - Accent5" xfId="23806" builtinId="48" hidden="1" customBuiltin="1"/>
    <cellStyle name="60% - Accent5" xfId="27175" builtinId="48" hidden="1" customBuiltin="1"/>
    <cellStyle name="60% - Accent5" xfId="20462" builtinId="48" hidden="1" customBuiltin="1"/>
    <cellStyle name="60% - Accent5" xfId="16674" builtinId="48" hidden="1" customBuiltin="1"/>
    <cellStyle name="60% - Accent5" xfId="28430" builtinId="48" hidden="1" customBuiltin="1"/>
    <cellStyle name="60% - Accent5" xfId="12259" builtinId="48" hidden="1" customBuiltin="1"/>
    <cellStyle name="60% - Accent5" xfId="26929" builtinId="48" hidden="1" customBuiltin="1"/>
    <cellStyle name="60% - Accent5" xfId="26862" builtinId="48" hidden="1" customBuiltin="1"/>
    <cellStyle name="60% - Accent5" xfId="15585" builtinId="48" hidden="1" customBuiltin="1"/>
    <cellStyle name="60% - Accent5" xfId="26203" builtinId="48" hidden="1" customBuiltin="1"/>
    <cellStyle name="60% - Accent5" xfId="7485" builtinId="48" hidden="1" customBuiltin="1"/>
    <cellStyle name="60% - Accent5" xfId="7257" builtinId="48" hidden="1" customBuiltin="1"/>
    <cellStyle name="60% - Accent5" xfId="15072" builtinId="48" hidden="1" customBuiltin="1"/>
    <cellStyle name="60% - Accent5" xfId="6783" builtinId="48" hidden="1" customBuiltin="1"/>
    <cellStyle name="60% - Accent5" xfId="4923" builtinId="48" hidden="1" customBuiltin="1"/>
    <cellStyle name="60% - Accent5" xfId="2816" builtinId="48" hidden="1" customBuiltin="1"/>
    <cellStyle name="60% - Accent5" xfId="25421" builtinId="48" hidden="1" customBuiltin="1"/>
    <cellStyle name="60% - Accent5" xfId="25594" builtinId="48" hidden="1" customBuiltin="1"/>
    <cellStyle name="60% - Accent5" xfId="25509" builtinId="48" hidden="1" customBuiltin="1"/>
    <cellStyle name="60% - Accent5" xfId="7139" builtinId="48" hidden="1" customBuiltin="1"/>
    <cellStyle name="60% - Accent5" xfId="3435" builtinId="48" hidden="1" customBuiltin="1"/>
    <cellStyle name="60% - Accent5" xfId="1991" builtinId="48" hidden="1" customBuiltin="1"/>
    <cellStyle name="60% - Accent5" xfId="463" builtinId="48" hidden="1" customBuiltin="1"/>
    <cellStyle name="60% - Accent5" xfId="19872" builtinId="48" hidden="1" customBuiltin="1"/>
    <cellStyle name="60% - Accent5" xfId="22997" builtinId="48" hidden="1" customBuiltin="1"/>
    <cellStyle name="60% - Accent5" xfId="2069" builtinId="48" hidden="1" customBuiltin="1"/>
    <cellStyle name="60% - Accent5" xfId="18464" builtinId="48" hidden="1" customBuiltin="1"/>
    <cellStyle name="60% - Accent5" xfId="8393" builtinId="48" hidden="1" customBuiltin="1"/>
    <cellStyle name="60% - Accent5" xfId="10021" builtinId="48" hidden="1" customBuiltin="1"/>
    <cellStyle name="60% - Accent5" xfId="20033" builtinId="48" hidden="1" customBuiltin="1"/>
    <cellStyle name="60% - Accent5" xfId="10228" builtinId="48" hidden="1" customBuiltin="1"/>
    <cellStyle name="60% - Accent5" xfId="18713" builtinId="48" hidden="1" customBuiltin="1"/>
    <cellStyle name="60% - Accent5" xfId="19873" builtinId="48" hidden="1" customBuiltin="1"/>
    <cellStyle name="60% - Accent5" xfId="11022" builtinId="48" hidden="1" customBuiltin="1"/>
    <cellStyle name="60% - Accent5" xfId="8169" builtinId="48" hidden="1" customBuiltin="1"/>
    <cellStyle name="60% - Accent5" xfId="14246" builtinId="48" hidden="1" customBuiltin="1"/>
    <cellStyle name="60% - Accent5" xfId="20708" builtinId="48" hidden="1" customBuiltin="1"/>
    <cellStyle name="60% - Accent5" xfId="23221" builtinId="48" hidden="1" customBuiltin="1"/>
    <cellStyle name="60% - Accent5" xfId="19842" builtinId="48" hidden="1" customBuiltin="1"/>
    <cellStyle name="60% - Accent5" xfId="27492" builtinId="48" hidden="1" customBuiltin="1"/>
    <cellStyle name="60% - Accent5" xfId="6614" builtinId="48" hidden="1" customBuiltin="1"/>
    <cellStyle name="60% - Accent5" xfId="23126" builtinId="48" hidden="1" customBuiltin="1"/>
    <cellStyle name="60% - Accent5" xfId="1118" builtinId="48" hidden="1" customBuiltin="1"/>
    <cellStyle name="60% - Accent5" xfId="11312" builtinId="48" hidden="1" customBuiltin="1"/>
    <cellStyle name="60% - Accent5" xfId="22713" builtinId="48" hidden="1" customBuiltin="1"/>
    <cellStyle name="60% - Accent5" xfId="12401" builtinId="48" hidden="1" customBuiltin="1"/>
    <cellStyle name="60% - Accent5" xfId="22181" builtinId="48" hidden="1" customBuiltin="1"/>
    <cellStyle name="60% - Accent5" xfId="20979" builtinId="48" hidden="1" customBuiltin="1"/>
    <cellStyle name="60% - Accent5" xfId="17923" builtinId="48" hidden="1" customBuiltin="1"/>
    <cellStyle name="60% - Accent5" xfId="20184" builtinId="48" hidden="1" customBuiltin="1"/>
    <cellStyle name="60% - Accent5" xfId="26111" builtinId="48" hidden="1" customBuiltin="1"/>
    <cellStyle name="60% - Accent5" xfId="6684" builtinId="48" hidden="1" customBuiltin="1"/>
    <cellStyle name="60% - Accent5" xfId="8510" builtinId="48" hidden="1" customBuiltin="1"/>
    <cellStyle name="60% - Accent5" xfId="8538" builtinId="48" hidden="1" customBuiltin="1"/>
    <cellStyle name="60% - Accent5" xfId="22063" builtinId="48" hidden="1" customBuiltin="1"/>
    <cellStyle name="60% - Accent5" xfId="26238" builtinId="48" hidden="1" customBuiltin="1"/>
    <cellStyle name="60% - Accent5" xfId="27961" builtinId="48" hidden="1" customBuiltin="1"/>
    <cellStyle name="60% - Accent5" xfId="25300" builtinId="48" hidden="1" customBuiltin="1"/>
    <cellStyle name="60% - Accent5" xfId="27711" builtinId="48" hidden="1" customBuiltin="1"/>
    <cellStyle name="60% - Accent5" xfId="80" builtinId="48" hidden="1" customBuiltin="1"/>
    <cellStyle name="60% - Accent5" xfId="28367" builtinId="48" hidden="1" customBuiltin="1"/>
    <cellStyle name="60% - Accent5" xfId="28153" builtinId="48" hidden="1" customBuiltin="1"/>
    <cellStyle name="60% - Accent5" xfId="26618" builtinId="48" hidden="1" customBuiltin="1"/>
    <cellStyle name="60% - Accent5" xfId="17231" builtinId="48" hidden="1" customBuiltin="1"/>
    <cellStyle name="60% - Accent5" xfId="18534" builtinId="48" hidden="1" customBuiltin="1"/>
    <cellStyle name="60% - Accent5" xfId="20361" builtinId="48" hidden="1" customBuiltin="1"/>
    <cellStyle name="60% - Accent5" xfId="24982" builtinId="48" hidden="1" customBuiltin="1"/>
    <cellStyle name="60% - Accent5" xfId="17096" builtinId="48" hidden="1" customBuiltin="1"/>
    <cellStyle name="60% - Accent5" xfId="20813" builtinId="48" hidden="1" customBuiltin="1"/>
    <cellStyle name="60% - Accent5" xfId="4848" builtinId="48" hidden="1" customBuiltin="1"/>
    <cellStyle name="60% - Accent5" xfId="22843" builtinId="48" hidden="1" customBuiltin="1"/>
    <cellStyle name="60% - Accent5" xfId="21591" builtinId="48" hidden="1" customBuiltin="1"/>
    <cellStyle name="60% - Accent5" xfId="16314" builtinId="48" hidden="1" customBuiltin="1"/>
    <cellStyle name="60% - Accent5" xfId="8600" builtinId="48" hidden="1" customBuiltin="1"/>
    <cellStyle name="60% - Accent5" xfId="19204" builtinId="48" hidden="1" customBuiltin="1"/>
    <cellStyle name="60% - Accent5" xfId="8676" builtinId="48" hidden="1" customBuiltin="1"/>
    <cellStyle name="60% - Accent5" xfId="20972" builtinId="48" hidden="1" customBuiltin="1"/>
    <cellStyle name="60% - Accent5" xfId="16074" builtinId="48" hidden="1" customBuiltin="1"/>
    <cellStyle name="60% - Accent5" xfId="2465" builtinId="48" hidden="1" customBuiltin="1"/>
    <cellStyle name="60% - Accent5" xfId="15736" builtinId="48" hidden="1" customBuiltin="1"/>
    <cellStyle name="60% - Accent5" xfId="26500" builtinId="48" hidden="1" customBuiltin="1"/>
    <cellStyle name="60% - Accent5" xfId="15412" builtinId="48" hidden="1" customBuiltin="1"/>
    <cellStyle name="60% - Accent5" xfId="22077" builtinId="48" hidden="1" customBuiltin="1"/>
    <cellStyle name="60% - Accent5" xfId="17985" builtinId="48" hidden="1" customBuiltin="1"/>
    <cellStyle name="60% - Accent5" xfId="20081" builtinId="48" hidden="1" customBuiltin="1"/>
    <cellStyle name="60% - Accent5" xfId="15647" builtinId="48" hidden="1" customBuiltin="1"/>
    <cellStyle name="60% - Accent5" xfId="15981" builtinId="48" hidden="1" customBuiltin="1"/>
    <cellStyle name="60% - Accent5" xfId="5068" builtinId="48" hidden="1" customBuiltin="1"/>
    <cellStyle name="60% - Accent5" xfId="5072" builtinId="48" hidden="1" customBuiltin="1"/>
    <cellStyle name="60% - Accent5" xfId="10945" builtinId="48" hidden="1" customBuiltin="1"/>
    <cellStyle name="60% - Accent5" xfId="20227" builtinId="48" hidden="1" customBuiltin="1"/>
    <cellStyle name="60% - Accent5" xfId="27023" builtinId="48" hidden="1" customBuiltin="1"/>
    <cellStyle name="60% - Accent5" xfId="28132" builtinId="48" hidden="1" customBuiltin="1"/>
    <cellStyle name="60% - Accent5" xfId="3776" builtinId="48" hidden="1" customBuiltin="1"/>
    <cellStyle name="60% - Accent5" xfId="16265" builtinId="48" hidden="1" customBuiltin="1"/>
    <cellStyle name="60% - Accent5" xfId="17592" builtinId="48" hidden="1" customBuiltin="1"/>
    <cellStyle name="60% - Accent5" xfId="8129" builtinId="48" hidden="1" customBuiltin="1"/>
    <cellStyle name="60% - Accent5" xfId="12217" builtinId="48" hidden="1" customBuiltin="1"/>
    <cellStyle name="60% - Accent5" xfId="7680" builtinId="48" hidden="1" customBuiltin="1"/>
    <cellStyle name="60% - Accent5" xfId="23055" builtinId="48" hidden="1" customBuiltin="1"/>
    <cellStyle name="60% - Accent5" xfId="22753" builtinId="48" hidden="1" customBuiltin="1"/>
    <cellStyle name="60% - Accent5" xfId="26766" builtinId="48" hidden="1" customBuiltin="1"/>
    <cellStyle name="60% - Accent5" xfId="10033" builtinId="48" hidden="1" customBuiltin="1"/>
    <cellStyle name="60% - Accent5" xfId="24470" builtinId="48" hidden="1" customBuiltin="1"/>
    <cellStyle name="60% - Accent5" xfId="22403" builtinId="48" hidden="1" customBuiltin="1"/>
    <cellStyle name="60% - Accent5" xfId="16430" builtinId="48" hidden="1" customBuiltin="1"/>
    <cellStyle name="60% - Accent5" xfId="27608" builtinId="48" hidden="1" customBuiltin="1"/>
    <cellStyle name="60% - Accent5" xfId="10582" builtinId="48" hidden="1" customBuiltin="1"/>
    <cellStyle name="60% - Accent5" xfId="24485" builtinId="48" hidden="1" customBuiltin="1"/>
    <cellStyle name="60% - Accent5" xfId="14405" builtinId="48" hidden="1" customBuiltin="1"/>
    <cellStyle name="60% - Accent5" xfId="2208" builtinId="48" hidden="1" customBuiltin="1"/>
    <cellStyle name="60% - Accent5" xfId="12723" builtinId="48" hidden="1" customBuiltin="1"/>
    <cellStyle name="60% - Accent5" xfId="13015" builtinId="48" hidden="1" customBuiltin="1"/>
    <cellStyle name="60% - Accent5" xfId="24235" builtinId="48" hidden="1" customBuiltin="1"/>
    <cellStyle name="60% - Accent5" xfId="3294" builtinId="48" hidden="1" customBuiltin="1"/>
    <cellStyle name="60% - Accent5" xfId="22482" builtinId="48" hidden="1" customBuiltin="1"/>
    <cellStyle name="60% - Accent5" xfId="19468" builtinId="48" hidden="1" customBuiltin="1"/>
    <cellStyle name="60% - Accent5" xfId="20756" builtinId="48" hidden="1" customBuiltin="1"/>
    <cellStyle name="60% - Accent5" xfId="5936" builtinId="48" hidden="1" customBuiltin="1"/>
    <cellStyle name="60% - Accent5" xfId="25025" builtinId="48" hidden="1" customBuiltin="1"/>
    <cellStyle name="60% - Accent5" xfId="2337" builtinId="48" hidden="1" customBuiltin="1"/>
    <cellStyle name="60% - Accent5" xfId="27434" builtinId="48" hidden="1" customBuiltin="1"/>
    <cellStyle name="60% - Accent5" xfId="5166" builtinId="48" hidden="1" customBuiltin="1"/>
    <cellStyle name="60% - Accent5" xfId="22102" builtinId="48" hidden="1" customBuiltin="1"/>
    <cellStyle name="60% - Accent5" xfId="9975" builtinId="48" hidden="1" customBuiltin="1"/>
    <cellStyle name="60% - Accent5" xfId="9718" builtinId="48" hidden="1" customBuiltin="1"/>
    <cellStyle name="60% - Accent5" xfId="26679" builtinId="48" hidden="1" customBuiltin="1"/>
    <cellStyle name="60% - Accent5" xfId="24534" builtinId="48" hidden="1" customBuiltin="1"/>
    <cellStyle name="60% - Accent5" xfId="1899" builtinId="48" hidden="1" customBuiltin="1"/>
    <cellStyle name="60% - Accent5" xfId="2891" builtinId="48" hidden="1" customBuiltin="1"/>
    <cellStyle name="60% - Accent5" xfId="794" builtinId="48" hidden="1" customBuiltin="1"/>
    <cellStyle name="60% - Accent5" xfId="14986" builtinId="48" hidden="1" customBuiltin="1"/>
    <cellStyle name="60% - Accent5" xfId="18054" builtinId="48" hidden="1" customBuiltin="1"/>
    <cellStyle name="60% - Accent5" xfId="22609" builtinId="48" hidden="1" customBuiltin="1"/>
    <cellStyle name="60% - Accent5" xfId="7284" builtinId="48" hidden="1" customBuiltin="1"/>
    <cellStyle name="60% - Accent5" xfId="25073" builtinId="48" hidden="1" customBuiltin="1"/>
    <cellStyle name="60% - Accent5" xfId="10309" builtinId="48" hidden="1" customBuiltin="1"/>
    <cellStyle name="60% - Accent5" xfId="22426" builtinId="48" hidden="1" customBuiltin="1"/>
    <cellStyle name="60% - Accent5" xfId="12335" builtinId="48" hidden="1" customBuiltin="1"/>
    <cellStyle name="60% - Accent5" xfId="8488" builtinId="48" hidden="1" customBuiltin="1"/>
    <cellStyle name="60% - Accent5" xfId="19027" builtinId="48" hidden="1" customBuiltin="1"/>
    <cellStyle name="60% - Accent5" xfId="4132" builtinId="48" hidden="1" customBuiltin="1"/>
    <cellStyle name="60% - Accent5" xfId="26345" builtinId="48" hidden="1" customBuiltin="1"/>
    <cellStyle name="60% - Accent5" xfId="20740" builtinId="48" hidden="1" customBuiltin="1"/>
    <cellStyle name="60% - Accent5" xfId="6709" builtinId="48" hidden="1" customBuiltin="1"/>
    <cellStyle name="60% - Accent5" xfId="18745" builtinId="48" hidden="1" customBuiltin="1"/>
    <cellStyle name="60% - Accent5" xfId="20038" builtinId="48" hidden="1" customBuiltin="1"/>
    <cellStyle name="60% - Accent5" xfId="3875" builtinId="48" hidden="1" customBuiltin="1"/>
    <cellStyle name="60% - Accent5" xfId="14253" builtinId="48" hidden="1" customBuiltin="1"/>
    <cellStyle name="60% - Accent5" xfId="14235" builtinId="48" hidden="1" customBuiltin="1"/>
    <cellStyle name="60% - Accent5" xfId="3556" builtinId="48" hidden="1" customBuiltin="1"/>
    <cellStyle name="60% - Accent5" xfId="21220" builtinId="48" hidden="1" customBuiltin="1"/>
    <cellStyle name="60% - Accent5" xfId="13092" builtinId="48" hidden="1" customBuiltin="1"/>
    <cellStyle name="60% - Accent5" xfId="15182" builtinId="48" hidden="1" customBuiltin="1"/>
    <cellStyle name="60% - Accent5" xfId="13417" builtinId="48" hidden="1" customBuiltin="1"/>
    <cellStyle name="60% - Accent5" xfId="13448" builtinId="48" hidden="1" customBuiltin="1"/>
    <cellStyle name="60% - Accent5" xfId="13377" builtinId="48" hidden="1" customBuiltin="1"/>
    <cellStyle name="60% - Accent5" xfId="15370" builtinId="48" hidden="1" customBuiltin="1"/>
    <cellStyle name="60% - Accent5" xfId="7177" builtinId="48" hidden="1" customBuiltin="1"/>
    <cellStyle name="60% - Accent5" xfId="4302" builtinId="48" hidden="1" customBuiltin="1"/>
    <cellStyle name="60% - Accent5" xfId="25624" builtinId="48" hidden="1" customBuiltin="1"/>
    <cellStyle name="60% - Accent5" xfId="28217" builtinId="48" hidden="1" customBuiltin="1"/>
    <cellStyle name="60% - Accent5" xfId="6433" builtinId="48" hidden="1" customBuiltin="1"/>
    <cellStyle name="60% - Accent5" xfId="16824" builtinId="48" hidden="1" customBuiltin="1"/>
    <cellStyle name="60% - Accent5" xfId="25209" builtinId="48" hidden="1" customBuiltin="1"/>
    <cellStyle name="60% - Accent5" xfId="25175" builtinId="48" hidden="1" customBuiltin="1"/>
    <cellStyle name="60% - Accent5" xfId="16922" builtinId="48" hidden="1" customBuiltin="1"/>
    <cellStyle name="60% - Accent5" xfId="15462" builtinId="48" hidden="1" customBuiltin="1"/>
    <cellStyle name="60% - Accent5" xfId="3319" builtinId="48" hidden="1" customBuiltin="1"/>
    <cellStyle name="60% - Accent5" xfId="3156" builtinId="48" hidden="1" customBuiltin="1"/>
    <cellStyle name="60% - Accent5" xfId="22275" builtinId="48" hidden="1" customBuiltin="1"/>
    <cellStyle name="60% - Accent5" xfId="2719" builtinId="48" hidden="1" customBuiltin="1"/>
    <cellStyle name="60% - Accent5" xfId="9866" builtinId="48" hidden="1" customBuiltin="1"/>
    <cellStyle name="60% - Accent5" xfId="23392" builtinId="48" hidden="1" customBuiltin="1"/>
    <cellStyle name="60% - Accent5" xfId="12641" builtinId="48" hidden="1" customBuiltin="1"/>
    <cellStyle name="60% - Accent5" xfId="28021" builtinId="48" hidden="1" customBuiltin="1"/>
    <cellStyle name="60% - Accent5" xfId="2520" builtinId="48" hidden="1" customBuiltin="1"/>
    <cellStyle name="60% - Accent5" xfId="12703" builtinId="48" hidden="1" customBuiltin="1"/>
    <cellStyle name="60% - Accent5" xfId="2629" builtinId="48" hidden="1" customBuiltin="1"/>
    <cellStyle name="60% - Accent5" xfId="8387" builtinId="48" hidden="1" customBuiltin="1"/>
    <cellStyle name="60% - Accent5" xfId="9858" builtinId="48" hidden="1" customBuiltin="1"/>
    <cellStyle name="60% - Accent5" xfId="1178" builtinId="48" hidden="1" customBuiltin="1"/>
    <cellStyle name="60% - Accent5" xfId="18029" builtinId="48" hidden="1" customBuiltin="1"/>
    <cellStyle name="60% - Accent5" xfId="17533" builtinId="48" hidden="1" customBuiltin="1"/>
    <cellStyle name="60% - Accent5" xfId="1332" builtinId="48" hidden="1" customBuiltin="1"/>
    <cellStyle name="60% - Accent5" xfId="9305" builtinId="48" hidden="1" customBuiltin="1"/>
    <cellStyle name="60% - Accent5" xfId="9485" builtinId="48" hidden="1" customBuiltin="1"/>
    <cellStyle name="60% - Accent5" xfId="25354" builtinId="48" hidden="1" customBuiltin="1"/>
    <cellStyle name="60% - Accent5" xfId="28182" builtinId="48" hidden="1" customBuiltin="1"/>
    <cellStyle name="60% - Accent5" xfId="1460" builtinId="48" hidden="1" customBuiltin="1"/>
    <cellStyle name="60% - Accent5" xfId="760" builtinId="48" hidden="1" customBuiltin="1"/>
    <cellStyle name="60% - Accent5" xfId="22879" builtinId="48" hidden="1" customBuiltin="1"/>
    <cellStyle name="60% - Accent5" xfId="9053" builtinId="48" hidden="1" customBuiltin="1"/>
    <cellStyle name="60% - Accent5" xfId="24000" builtinId="48" hidden="1" customBuiltin="1"/>
    <cellStyle name="60% - Accent5" xfId="2246" builtinId="48" hidden="1" customBuiltin="1"/>
    <cellStyle name="60% - Accent5" xfId="12676" builtinId="48" hidden="1" customBuiltin="1"/>
    <cellStyle name="60% - Accent5" xfId="16215" builtinId="48" hidden="1" customBuiltin="1"/>
    <cellStyle name="60% - Accent5" xfId="6349" builtinId="48" hidden="1" customBuiltin="1"/>
    <cellStyle name="60% - Accent5" xfId="8043" builtinId="48" hidden="1" customBuiltin="1"/>
    <cellStyle name="60% - Accent5" xfId="19194" builtinId="48" hidden="1" customBuiltin="1"/>
    <cellStyle name="60% - Accent5" xfId="18995" builtinId="48" hidden="1" customBuiltin="1"/>
    <cellStyle name="60% - Accent5" xfId="11133" builtinId="48" hidden="1" customBuiltin="1"/>
    <cellStyle name="60% - Accent5" xfId="9235" builtinId="48" hidden="1" customBuiltin="1"/>
    <cellStyle name="60% - Accent5" xfId="21772" builtinId="48" hidden="1" customBuiltin="1"/>
    <cellStyle name="60% - Accent5" xfId="21126" builtinId="48" hidden="1" customBuiltin="1"/>
    <cellStyle name="60% - Accent5" xfId="408" builtinId="48" hidden="1" customBuiltin="1"/>
    <cellStyle name="60% - Accent5" xfId="18802" builtinId="48" hidden="1" customBuiltin="1"/>
    <cellStyle name="60% - Accent5" xfId="17108" builtinId="48" hidden="1" customBuiltin="1"/>
    <cellStyle name="60% - Accent5" xfId="4697" builtinId="48" hidden="1" customBuiltin="1"/>
    <cellStyle name="60% - Accent5" xfId="793" builtinId="48" hidden="1" customBuiltin="1"/>
    <cellStyle name="60% - Accent5" xfId="10979" builtinId="48" hidden="1" customBuiltin="1"/>
    <cellStyle name="60% - Accent5" xfId="3406" builtinId="48" hidden="1" customBuiltin="1"/>
    <cellStyle name="60% - Accent5" xfId="23712" builtinId="48" hidden="1" customBuiltin="1"/>
    <cellStyle name="60% - Accent5" xfId="16816" builtinId="48" hidden="1" customBuiltin="1"/>
    <cellStyle name="60% - Accent5" xfId="23435" builtinId="48" hidden="1" customBuiltin="1"/>
    <cellStyle name="60% - Accent5" xfId="2780" builtinId="48" hidden="1" customBuiltin="1"/>
    <cellStyle name="60% - Accent5" xfId="20675" builtinId="48" hidden="1" customBuiltin="1"/>
    <cellStyle name="60% - Accent5" xfId="4386" builtinId="48" hidden="1" customBuiltin="1"/>
    <cellStyle name="60% - Accent5" xfId="27835" builtinId="48" hidden="1" customBuiltin="1"/>
    <cellStyle name="60% - Accent5" xfId="26553" builtinId="48" hidden="1" customBuiltin="1"/>
    <cellStyle name="60% - Accent5" xfId="22521" builtinId="48" hidden="1" customBuiltin="1"/>
    <cellStyle name="60% - Accent5" xfId="19102" builtinId="48" hidden="1" customBuiltin="1"/>
    <cellStyle name="60% - Accent5" xfId="26367" builtinId="48" hidden="1" customBuiltin="1"/>
    <cellStyle name="60% - Accent5" xfId="14100" builtinId="48" hidden="1" customBuiltin="1"/>
    <cellStyle name="60% - Accent5" xfId="893" builtinId="48" hidden="1" customBuiltin="1"/>
    <cellStyle name="60% - Accent5" xfId="26944" builtinId="48" hidden="1" customBuiltin="1"/>
    <cellStyle name="60% - Accent5" xfId="10498" builtinId="48" hidden="1" customBuiltin="1"/>
    <cellStyle name="60% - Accent5" xfId="24381" builtinId="48" hidden="1" customBuiltin="1"/>
    <cellStyle name="60% - Accent5" xfId="7632" builtinId="48" hidden="1" customBuiltin="1"/>
    <cellStyle name="60% - Accent5" xfId="28048" builtinId="48" hidden="1" customBuiltin="1"/>
    <cellStyle name="60% - Accent5" xfId="3520" builtinId="48" hidden="1" customBuiltin="1"/>
    <cellStyle name="60% - Accent5" xfId="24441" builtinId="48" hidden="1" customBuiltin="1"/>
    <cellStyle name="60% - Accent5" xfId="569" builtinId="48" hidden="1" customBuiltin="1"/>
    <cellStyle name="60% - Accent5" xfId="15017" builtinId="48" hidden="1" customBuiltin="1"/>
    <cellStyle name="60% - Accent5" xfId="11776" builtinId="48" hidden="1" customBuiltin="1"/>
    <cellStyle name="60% - Accent5" xfId="9971" builtinId="48" hidden="1" customBuiltin="1"/>
    <cellStyle name="60% - Accent5" xfId="8147" builtinId="48" hidden="1" customBuiltin="1"/>
    <cellStyle name="60% - Accent5" xfId="4123" builtinId="48" hidden="1" customBuiltin="1"/>
    <cellStyle name="60% - Accent5" xfId="24795" builtinId="48" hidden="1" customBuiltin="1"/>
    <cellStyle name="60% - Accent5" xfId="4510" builtinId="48" hidden="1" customBuiltin="1"/>
    <cellStyle name="60% - Accent5" xfId="20010" builtinId="48" hidden="1" customBuiltin="1"/>
    <cellStyle name="60% - Accent5" xfId="21166" builtinId="48" hidden="1" customBuiltin="1"/>
    <cellStyle name="60% - Accent5" xfId="6030" builtinId="48" hidden="1" customBuiltin="1"/>
    <cellStyle name="60% - Accent5" xfId="5060" builtinId="48" hidden="1" customBuiltin="1"/>
    <cellStyle name="60% - Accent5" xfId="6947" builtinId="48" hidden="1" customBuiltin="1"/>
    <cellStyle name="60% - Accent5" xfId="9999" builtinId="48" hidden="1" customBuiltin="1"/>
    <cellStyle name="60% - Accent5" xfId="25821" builtinId="48" hidden="1" customBuiltin="1"/>
    <cellStyle name="60% - Accent5" xfId="12940" builtinId="48" hidden="1" customBuiltin="1"/>
    <cellStyle name="60% - Accent5" xfId="4431" builtinId="48" hidden="1" customBuiltin="1"/>
    <cellStyle name="60% - Accent5" xfId="19126" builtinId="48" hidden="1" customBuiltin="1"/>
    <cellStyle name="60% - Accent5" xfId="16368" builtinId="48" hidden="1" customBuiltin="1"/>
    <cellStyle name="60% - Accent5" xfId="16445" builtinId="48" hidden="1" customBuiltin="1"/>
    <cellStyle name="60% - Accent5" xfId="1214" builtinId="48" hidden="1" customBuiltin="1"/>
    <cellStyle name="60% - Accent5" xfId="25853" builtinId="48" hidden="1" customBuiltin="1"/>
    <cellStyle name="60% - Accent5" xfId="5551" builtinId="48" hidden="1" customBuiltin="1"/>
    <cellStyle name="60% - Accent5" xfId="6912" builtinId="48" hidden="1" customBuiltin="1"/>
    <cellStyle name="60% - Accent5" xfId="269" builtinId="48" hidden="1" customBuiltin="1"/>
    <cellStyle name="60% - Accent5" xfId="9640" builtinId="48" hidden="1" customBuiltin="1"/>
    <cellStyle name="60% - Accent5" xfId="21999" builtinId="48" hidden="1" customBuiltin="1"/>
    <cellStyle name="60% - Accent5" xfId="3598" builtinId="48" hidden="1" customBuiltin="1"/>
    <cellStyle name="60% - Accent5" xfId="3790" builtinId="48" hidden="1" customBuiltin="1"/>
    <cellStyle name="60% - Accent5" xfId="18896" builtinId="48" hidden="1" customBuiltin="1"/>
    <cellStyle name="60% - Accent5" xfId="7736" builtinId="48" hidden="1" customBuiltin="1"/>
    <cellStyle name="60% - Accent5" xfId="24469" builtinId="48" hidden="1" customBuiltin="1"/>
    <cellStyle name="60% - Accent5" xfId="25688" builtinId="48" hidden="1" customBuiltin="1"/>
    <cellStyle name="60% - Accent5" xfId="7747" builtinId="48" hidden="1" customBuiltin="1"/>
    <cellStyle name="60% - Accent5" xfId="17729" builtinId="48" hidden="1" customBuiltin="1"/>
    <cellStyle name="60% - Accent5" xfId="17178" builtinId="48" hidden="1" customBuiltin="1"/>
    <cellStyle name="60% - Accent5" xfId="15205" builtinId="48" hidden="1" customBuiltin="1"/>
    <cellStyle name="60% - Accent5" xfId="11644" builtinId="48" hidden="1" customBuiltin="1"/>
    <cellStyle name="60% - Accent5" xfId="15388" builtinId="48" hidden="1" customBuiltin="1"/>
    <cellStyle name="60% - Accent5" xfId="24282" builtinId="48" hidden="1" customBuiltin="1"/>
    <cellStyle name="60% - Accent5" xfId="23838" builtinId="48" hidden="1" customBuiltin="1"/>
    <cellStyle name="60% - Accent5" xfId="15307" builtinId="48" hidden="1" customBuiltin="1"/>
    <cellStyle name="60% - Accent5" xfId="18551" builtinId="48" hidden="1" customBuiltin="1"/>
    <cellStyle name="60% - Accent5" xfId="27775" builtinId="48" hidden="1" customBuiltin="1"/>
    <cellStyle name="60% - Accent5" xfId="20087" builtinId="48" hidden="1" customBuiltin="1"/>
    <cellStyle name="60% - Accent5" xfId="11213" builtinId="48" hidden="1" customBuiltin="1"/>
    <cellStyle name="60% - Accent5" xfId="19802" builtinId="48" hidden="1" customBuiltin="1"/>
    <cellStyle name="60% - Accent5" xfId="19530" builtinId="48" hidden="1" customBuiltin="1"/>
    <cellStyle name="60% - Accent5" xfId="17282" builtinId="48" hidden="1" customBuiltin="1"/>
    <cellStyle name="60% - Accent5" xfId="16639" builtinId="48" hidden="1" customBuiltin="1"/>
    <cellStyle name="60% - Accent5" xfId="21300" builtinId="48" hidden="1" customBuiltin="1"/>
    <cellStyle name="60% - Accent5" xfId="16701" builtinId="48" hidden="1" customBuiltin="1"/>
    <cellStyle name="60% - Accent5" xfId="12779" builtinId="48" hidden="1" customBuiltin="1"/>
    <cellStyle name="60% - Accent5" xfId="4888" builtinId="48" hidden="1" customBuiltin="1"/>
    <cellStyle name="60% - Accent5" xfId="14677" builtinId="48" hidden="1" customBuiltin="1"/>
    <cellStyle name="60% - Accent5" xfId="2276" builtinId="48" hidden="1" customBuiltin="1"/>
    <cellStyle name="60% - Accent5" xfId="21256" builtinId="48" hidden="1" customBuiltin="1"/>
    <cellStyle name="60% - Accent5" xfId="10593" builtinId="48" hidden="1" customBuiltin="1"/>
    <cellStyle name="60% - Accent5" xfId="15494" builtinId="48" hidden="1" customBuiltin="1"/>
    <cellStyle name="60% - Accent5" xfId="23348" builtinId="48" hidden="1" customBuiltin="1"/>
    <cellStyle name="60% - Accent5" xfId="20668" builtinId="48" hidden="1" customBuiltin="1"/>
    <cellStyle name="60% - Accent5" xfId="4635" builtinId="48" hidden="1" customBuiltin="1"/>
    <cellStyle name="60% - Accent5" xfId="10410" builtinId="48" hidden="1" customBuiltin="1"/>
    <cellStyle name="60% - Accent5" xfId="20375" builtinId="48" hidden="1" customBuiltin="1"/>
    <cellStyle name="60% - Accent5" xfId="16042" builtinId="48" hidden="1" customBuiltin="1"/>
    <cellStyle name="60% - Accent5" xfId="22339" builtinId="48" hidden="1" customBuiltin="1"/>
    <cellStyle name="60% - Accent5" xfId="27059" builtinId="48" hidden="1" customBuiltin="1"/>
    <cellStyle name="60% - Accent5" xfId="14945" builtinId="48" hidden="1" customBuiltin="1"/>
    <cellStyle name="60% - Accent5" xfId="7997" builtinId="48" hidden="1" customBuiltin="1"/>
    <cellStyle name="60% - Accent5" xfId="7902" builtinId="48" hidden="1" customBuiltin="1"/>
    <cellStyle name="60% - Accent5" xfId="26805" builtinId="48" hidden="1" customBuiltin="1"/>
    <cellStyle name="60% - Accent5" xfId="25650" builtinId="48" hidden="1" customBuiltin="1"/>
    <cellStyle name="60% - Accent5" xfId="20642" builtinId="48" hidden="1" customBuiltin="1"/>
    <cellStyle name="60% - Accent5" xfId="14112" builtinId="48" hidden="1" customBuiltin="1"/>
    <cellStyle name="60% - Accent5" xfId="24005" builtinId="48" hidden="1" customBuiltin="1"/>
    <cellStyle name="60% - Accent5" xfId="1056" builtinId="48" hidden="1" customBuiltin="1"/>
    <cellStyle name="60% - Accent5" xfId="2405" builtinId="48" hidden="1" customBuiltin="1"/>
    <cellStyle name="60% - Accent5" xfId="5224" builtinId="48" hidden="1" customBuiltin="1"/>
    <cellStyle name="60% - Accent5" xfId="11181" builtinId="48" hidden="1" customBuiltin="1"/>
    <cellStyle name="60% - Accent5" xfId="24028" builtinId="48" hidden="1" customBuiltin="1"/>
    <cellStyle name="60% - Accent5" xfId="9330" builtinId="48" hidden="1" customBuiltin="1"/>
    <cellStyle name="60% - Accent5" xfId="14402" builtinId="48" hidden="1" customBuiltin="1"/>
    <cellStyle name="60% - Accent5" xfId="24923" builtinId="48" hidden="1" customBuiltin="1"/>
    <cellStyle name="60% - Accent5" xfId="16240" builtinId="48" hidden="1" customBuiltin="1"/>
    <cellStyle name="60% - Accent5" xfId="990" builtinId="48" hidden="1" customBuiltin="1"/>
    <cellStyle name="60% - Accent5" xfId="9461" builtinId="48" hidden="1" customBuiltin="1"/>
    <cellStyle name="60% - Accent5" xfId="23414" builtinId="48" hidden="1" customBuiltin="1"/>
    <cellStyle name="60% - Accent5" xfId="18104" builtinId="48" hidden="1" customBuiltin="1"/>
    <cellStyle name="60% - Accent5" xfId="3460" builtinId="48" hidden="1" customBuiltin="1"/>
    <cellStyle name="60% - Accent5" xfId="13727" builtinId="48" hidden="1" customBuiltin="1"/>
    <cellStyle name="60% - Accent5" xfId="8464" builtinId="48" hidden="1" customBuiltin="1"/>
    <cellStyle name="60% - Accent5" xfId="5301" builtinId="48" hidden="1" customBuiltin="1"/>
    <cellStyle name="60% - Accent5" xfId="23298" builtinId="48" hidden="1" customBuiltin="1"/>
    <cellStyle name="60% - Accent5" xfId="9127" builtinId="48" hidden="1" customBuiltin="1"/>
    <cellStyle name="60% - Accent5" xfId="497" builtinId="48" hidden="1" customBuiltin="1"/>
    <cellStyle name="60% - Accent5" xfId="12804" builtinId="48" hidden="1" customBuiltin="1"/>
    <cellStyle name="60% - Accent5" xfId="16167" builtinId="48" hidden="1" customBuiltin="1"/>
    <cellStyle name="60% - Accent5" xfId="22127" builtinId="48" hidden="1" customBuiltin="1"/>
    <cellStyle name="60% - Accent5" xfId="25615" builtinId="48" hidden="1" customBuiltin="1"/>
    <cellStyle name="60% - Accent5" xfId="26324" builtinId="48" hidden="1" customBuiltin="1"/>
    <cellStyle name="60% - Accent5" xfId="21974" builtinId="48" hidden="1" customBuiltin="1"/>
    <cellStyle name="60% - Accent5" xfId="14489" builtinId="48" hidden="1" customBuiltin="1"/>
    <cellStyle name="60% - Accent5" xfId="7718" builtinId="48" hidden="1" customBuiltin="1"/>
    <cellStyle name="60% - Accent5" xfId="11508" builtinId="48" hidden="1" customBuiltin="1"/>
    <cellStyle name="60% - Accent5" xfId="16429" builtinId="48" hidden="1" customBuiltin="1"/>
    <cellStyle name="60% - Accent5" xfId="3280" builtinId="48" hidden="1" customBuiltin="1"/>
    <cellStyle name="60% - Accent5" xfId="27435" builtinId="48" hidden="1" customBuiltin="1"/>
    <cellStyle name="60% - Accent5" xfId="19173" builtinId="48" hidden="1" customBuiltin="1"/>
    <cellStyle name="60% - Accent5" xfId="14188" builtinId="48" hidden="1" customBuiltin="1"/>
    <cellStyle name="60% - Accent5" xfId="15592" builtinId="48" hidden="1" customBuiltin="1"/>
    <cellStyle name="60% - Accent5" xfId="24888" builtinId="48" hidden="1" customBuiltin="1"/>
    <cellStyle name="60% - Accent5" xfId="28304" builtinId="48" hidden="1" customBuiltin="1"/>
    <cellStyle name="60% - Accent5" xfId="26900" builtinId="48" hidden="1" customBuiltin="1"/>
    <cellStyle name="60% - Accent5" xfId="11434" builtinId="48" hidden="1" customBuiltin="1"/>
    <cellStyle name="60% - Accent5" xfId="9081" builtinId="48" hidden="1" customBuiltin="1"/>
    <cellStyle name="60% - Accent5" xfId="18819" builtinId="48" hidden="1" customBuiltin="1"/>
    <cellStyle name="60% - Accent5" xfId="21547" builtinId="48" hidden="1" customBuiltin="1"/>
    <cellStyle name="60% - Accent5" xfId="17854" builtinId="48" hidden="1" customBuiltin="1"/>
    <cellStyle name="60% - Accent5" xfId="17894" builtinId="48" hidden="1" customBuiltin="1"/>
    <cellStyle name="60% - Accent5" xfId="8411" builtinId="48" hidden="1" customBuiltin="1"/>
    <cellStyle name="60% - Accent5" xfId="7105" builtinId="48" hidden="1" customBuiltin="1"/>
    <cellStyle name="60% - Accent5" xfId="12909" builtinId="48" hidden="1" customBuiltin="1"/>
    <cellStyle name="60% - Accent5" xfId="24272" builtinId="48" hidden="1" customBuiltin="1"/>
    <cellStyle name="60% - Accent5" xfId="22062" builtinId="48" hidden="1" customBuiltin="1"/>
    <cellStyle name="60% - Accent5" xfId="27587" builtinId="48" hidden="1" customBuiltin="1"/>
    <cellStyle name="60% - Accent5" xfId="7813" builtinId="48" hidden="1" customBuiltin="1"/>
    <cellStyle name="60% - Accent5" xfId="25049" builtinId="48" hidden="1" customBuiltin="1"/>
    <cellStyle name="60% - Accent5" xfId="25251" builtinId="48" hidden="1" customBuiltin="1"/>
    <cellStyle name="60% - Accent5" xfId="21325" builtinId="48" hidden="1" customBuiltin="1"/>
    <cellStyle name="60% - Accent5" xfId="19150" builtinId="48" hidden="1" customBuiltin="1"/>
    <cellStyle name="60% - Accent5" xfId="1953" builtinId="48" hidden="1" customBuiltin="1"/>
    <cellStyle name="60% - Accent5" xfId="7010" builtinId="48" hidden="1" customBuiltin="1"/>
    <cellStyle name="60% - Accent5" xfId="1864" builtinId="48" hidden="1" customBuiltin="1"/>
    <cellStyle name="60% - Accent5" xfId="12483" builtinId="48" hidden="1" customBuiltin="1"/>
    <cellStyle name="60% - Accent5" xfId="19776" builtinId="48" hidden="1" customBuiltin="1"/>
    <cellStyle name="60% - Accent5" xfId="4433" builtinId="48" hidden="1" customBuiltin="1"/>
    <cellStyle name="60% - Accent5" xfId="5164" builtinId="48" hidden="1" customBuiltin="1"/>
    <cellStyle name="60% - Accent5" xfId="13472" builtinId="48" hidden="1" customBuiltin="1"/>
    <cellStyle name="60% - Accent5" xfId="5261" builtinId="48" hidden="1" customBuiltin="1"/>
    <cellStyle name="60% - Accent5" xfId="12432" builtinId="48" hidden="1" customBuiltin="1"/>
    <cellStyle name="60% - Accent5" xfId="11912" builtinId="48" hidden="1" customBuiltin="1"/>
    <cellStyle name="60% - Accent5" xfId="6166" builtinId="48" hidden="1" customBuiltin="1"/>
    <cellStyle name="60% - Accent5" xfId="21007" builtinId="48" hidden="1" customBuiltin="1"/>
    <cellStyle name="60% - Accent5" xfId="5552" builtinId="48" hidden="1" customBuiltin="1"/>
    <cellStyle name="60% - Accent5" xfId="12371" builtinId="48" hidden="1" customBuiltin="1"/>
    <cellStyle name="60% - Accent5" xfId="8914" builtinId="48" hidden="1" customBuiltin="1"/>
    <cellStyle name="60% - Accent5" xfId="13319" builtinId="48" hidden="1" customBuiltin="1"/>
    <cellStyle name="60% - Accent5" xfId="4597" builtinId="48" hidden="1" customBuiltin="1"/>
    <cellStyle name="60% - Accent5" xfId="4349" builtinId="48" hidden="1" customBuiltin="1"/>
    <cellStyle name="60% - Accent5" xfId="21072" builtinId="48" hidden="1" customBuiltin="1"/>
    <cellStyle name="60% - Accent5" xfId="16212" builtinId="48" hidden="1" customBuiltin="1"/>
    <cellStyle name="60% - Accent5" xfId="2556" builtinId="48" hidden="1" customBuiltin="1"/>
    <cellStyle name="60% - Accent5" xfId="3076" builtinId="48" hidden="1" customBuiltin="1"/>
    <cellStyle name="60% - Accent5" xfId="11600" builtinId="48" hidden="1" customBuiltin="1"/>
    <cellStyle name="60% - Accent5" xfId="16995" builtinId="48" hidden="1" customBuiltin="1"/>
    <cellStyle name="60% - Accent5" xfId="23369" builtinId="48" hidden="1" customBuiltin="1"/>
    <cellStyle name="60% - Accent5" xfId="9393" builtinId="48" hidden="1" customBuiltin="1"/>
    <cellStyle name="60% - Accent5" xfId="2182" builtinId="48" hidden="1" customBuiltin="1"/>
    <cellStyle name="60% - Accent5" xfId="3749" builtinId="48" hidden="1" customBuiltin="1"/>
    <cellStyle name="60% - Accent5" xfId="11616" builtinId="48" hidden="1" customBuiltin="1"/>
    <cellStyle name="60% - Accent5" xfId="9337" builtinId="48" hidden="1" customBuiltin="1"/>
    <cellStyle name="60% - Accent5" xfId="21733" builtinId="48" hidden="1" customBuiltin="1"/>
    <cellStyle name="60% - Accent5" xfId="22356" builtinId="48" hidden="1" customBuiltin="1"/>
    <cellStyle name="60% - Accent5" xfId="19626" builtinId="48" hidden="1" customBuiltin="1"/>
    <cellStyle name="60% - Accent5" xfId="12808" builtinId="48" hidden="1" customBuiltin="1"/>
    <cellStyle name="60% - Accent5" xfId="17458" builtinId="48" hidden="1" customBuiltin="1"/>
    <cellStyle name="60% - Accent5" xfId="603" builtinId="48" hidden="1" customBuiltin="1"/>
    <cellStyle name="60% - Accent5" xfId="24698" builtinId="48" hidden="1" customBuiltin="1"/>
    <cellStyle name="60% - Accent5" xfId="3340" builtinId="48" hidden="1" customBuiltin="1"/>
    <cellStyle name="60% - Accent5" xfId="7415" builtinId="48" hidden="1" customBuiltin="1"/>
    <cellStyle name="60% - Accent5" xfId="27673" builtinId="48" hidden="1" customBuiltin="1"/>
    <cellStyle name="60% - Accent5" xfId="16168" builtinId="48" hidden="1" customBuiltin="1"/>
    <cellStyle name="60% - Accent5" xfId="10437" builtinId="48" hidden="1" customBuiltin="1"/>
    <cellStyle name="60% - Accent5" xfId="4483" builtinId="48" hidden="1" customBuiltin="1"/>
    <cellStyle name="60% - Accent5" xfId="23466" builtinId="48" hidden="1" customBuiltin="1"/>
    <cellStyle name="60% - Accent5" xfId="10465" builtinId="48" hidden="1" customBuiltin="1"/>
    <cellStyle name="60% - Accent5" xfId="24774" builtinId="48" hidden="1" customBuiltin="1"/>
    <cellStyle name="60% - Accent5" xfId="23684" builtinId="48" hidden="1" customBuiltin="1"/>
    <cellStyle name="60% - Accent5" xfId="16138" builtinId="48" hidden="1" customBuiltin="1"/>
    <cellStyle name="60% - Accent5" xfId="7884" builtinId="48" hidden="1" customBuiltin="1"/>
    <cellStyle name="60% - Accent5" xfId="6818" builtinId="48" hidden="1" customBuiltin="1"/>
    <cellStyle name="60% - Accent5" xfId="6747" builtinId="48" hidden="1" customBuiltin="1"/>
    <cellStyle name="60% - Accent5" xfId="3279" builtinId="48" hidden="1" customBuiltin="1"/>
    <cellStyle name="60% - Accent5" xfId="16175" builtinId="48" hidden="1" customBuiltin="1"/>
    <cellStyle name="60% - Accent5" xfId="27119" builtinId="48" hidden="1" customBuiltin="1"/>
    <cellStyle name="60% - Accent5" xfId="13113" builtinId="48" hidden="1" customBuiltin="1"/>
    <cellStyle name="60% - Accent5" xfId="11673" builtinId="48" hidden="1" customBuiltin="1"/>
    <cellStyle name="60% - Accent5" xfId="22006" builtinId="48" hidden="1" customBuiltin="1"/>
    <cellStyle name="60% - Accent5" xfId="24196" builtinId="48" hidden="1" customBuiltin="1"/>
    <cellStyle name="60% - Accent5" xfId="1485" builtinId="48" hidden="1" customBuiltin="1"/>
    <cellStyle name="60% - Accent5" xfId="25181" builtinId="48" hidden="1" customBuiltin="1"/>
    <cellStyle name="60% - Accent5" xfId="18803" builtinId="48" hidden="1" customBuiltin="1"/>
    <cellStyle name="60% - Accent5" xfId="1948" builtinId="48" hidden="1" customBuiltin="1"/>
    <cellStyle name="60% - Accent5" xfId="1248" builtinId="48" hidden="1" customBuiltin="1"/>
    <cellStyle name="60% - Accent5" xfId="11249" builtinId="48" hidden="1" customBuiltin="1"/>
    <cellStyle name="60% - Accent5" xfId="22151" builtinId="48" hidden="1" customBuiltin="1"/>
    <cellStyle name="60% - Accent5" xfId="2025" builtinId="48" hidden="1" customBuiltin="1"/>
    <cellStyle name="60% - Accent5" xfId="7617" builtinId="48" hidden="1" customBuiltin="1"/>
    <cellStyle name="60% - Accent5" xfId="17558" builtinId="48" hidden="1" customBuiltin="1"/>
    <cellStyle name="60% - Accent5" xfId="13577" builtinId="48" hidden="1" customBuiltin="1"/>
    <cellStyle name="60% - Accent5" xfId="11332" builtinId="48" hidden="1" customBuiltin="1"/>
    <cellStyle name="60% - Accent5" xfId="1556" builtinId="48" hidden="1" customBuiltin="1"/>
    <cellStyle name="60% - Accent5" xfId="21707" builtinId="48" hidden="1" customBuiltin="1"/>
    <cellStyle name="60% - Accent5" xfId="17139" builtinId="48" hidden="1" customBuiltin="1"/>
    <cellStyle name="60% - Accent5" xfId="15884" builtinId="48" hidden="1" customBuiltin="1"/>
    <cellStyle name="60% - Accent5" xfId="9152" builtinId="48" hidden="1" customBuiltin="1"/>
    <cellStyle name="60% - Accent5" xfId="17822" builtinId="48" hidden="1" customBuiltin="1"/>
    <cellStyle name="60% - Accent5" xfId="26410" builtinId="48" hidden="1" customBuiltin="1"/>
    <cellStyle name="60% - Accent5" xfId="18136" builtinId="48" hidden="1" customBuiltin="1"/>
    <cellStyle name="60% - Accent5" xfId="18581" builtinId="48" hidden="1" customBuiltin="1"/>
    <cellStyle name="60% - Accent5" xfId="18533" builtinId="48" hidden="1" customBuiltin="1"/>
    <cellStyle name="60% - Accent5" xfId="23313" builtinId="48" hidden="1" customBuiltin="1"/>
    <cellStyle name="60% - Accent5" xfId="6939" builtinId="48" hidden="1" customBuiltin="1"/>
    <cellStyle name="60% - Accent5" xfId="21285" builtinId="48" hidden="1" customBuiltin="1"/>
    <cellStyle name="60% - Accent5" xfId="2275" builtinId="48" hidden="1" customBuiltin="1"/>
    <cellStyle name="60% - Accent5" xfId="27373" builtinId="48" hidden="1" customBuiltin="1"/>
    <cellStyle name="60% - Accent5" xfId="688" builtinId="48" hidden="1" customBuiltin="1"/>
    <cellStyle name="60% - Accent5" xfId="10276" builtinId="48" hidden="1" customBuiltin="1"/>
    <cellStyle name="60% - Accent5" xfId="19897" builtinId="48" hidden="1" customBuiltin="1"/>
    <cellStyle name="60% - Accent5" xfId="19968" builtinId="48" hidden="1" customBuiltin="1"/>
    <cellStyle name="60% - Accent5" xfId="20002" builtinId="48" hidden="1" customBuiltin="1"/>
    <cellStyle name="60% - Accent5" xfId="22034" builtinId="48" hidden="1" customBuiltin="1"/>
    <cellStyle name="60% - Accent5" xfId="12880" builtinId="48" hidden="1" customBuiltin="1"/>
    <cellStyle name="60% - Accent5" xfId="6834" builtinId="48" hidden="1" customBuiltin="1"/>
    <cellStyle name="60% - Accent5" xfId="8067" builtinId="48" hidden="1" customBuiltin="1"/>
    <cellStyle name="60% - Accent5" xfId="1088" builtinId="48" hidden="1" customBuiltin="1"/>
    <cellStyle name="60% - Accent5" xfId="8459" builtinId="48" hidden="1" customBuiltin="1"/>
    <cellStyle name="60% - Accent5" xfId="20871" builtinId="48" hidden="1" customBuiltin="1"/>
    <cellStyle name="60% - Accent5" xfId="3521" builtinId="48" hidden="1" customBuiltin="1"/>
    <cellStyle name="60% - Accent5" xfId="3722" builtinId="48" hidden="1" customBuiltin="1"/>
    <cellStyle name="60% - Accent5" xfId="4577" builtinId="48" hidden="1" customBuiltin="1"/>
    <cellStyle name="60% - Accent5" xfId="21568" builtinId="48" hidden="1" customBuiltin="1"/>
    <cellStyle name="60% - Accent5" xfId="24259" builtinId="48" hidden="1" customBuiltin="1"/>
    <cellStyle name="60% - Accent5" xfId="24589" builtinId="48" hidden="1" customBuiltin="1"/>
    <cellStyle name="60% - Accent5" xfId="24412" builtinId="48" hidden="1" customBuiltin="1"/>
    <cellStyle name="60% - Accent5" xfId="15158" builtinId="48" hidden="1" customBuiltin="1"/>
    <cellStyle name="60% - Accent5" xfId="8845" builtinId="48" hidden="1" customBuiltin="1"/>
    <cellStyle name="60% - Accent5" xfId="14923" builtinId="48" hidden="1" customBuiltin="1"/>
    <cellStyle name="60% - Accent5" xfId="18846" builtinId="48" hidden="1" customBuiltin="1"/>
    <cellStyle name="60% - Accent5" xfId="20110" builtinId="48" hidden="1" customBuiltin="1"/>
    <cellStyle name="60% - Accent5" xfId="19020" builtinId="48" hidden="1" customBuiltin="1"/>
    <cellStyle name="60% - Accent5" xfId="15114" builtinId="48" hidden="1" customBuiltin="1"/>
    <cellStyle name="60% - Accent5" xfId="1461" builtinId="48" hidden="1" customBuiltin="1"/>
    <cellStyle name="60% - Accent5" xfId="19085" builtinId="48" hidden="1" customBuiltin="1"/>
    <cellStyle name="60% - Accent5" xfId="9739" builtinId="48" hidden="1" customBuiltin="1"/>
    <cellStyle name="60% - Accent5" xfId="23583" builtinId="48" hidden="1" customBuiltin="1"/>
    <cellStyle name="60% - Accent5" xfId="12997" builtinId="48" hidden="1" customBuiltin="1"/>
    <cellStyle name="60% - Accent5" xfId="16108" builtinId="48" hidden="1" customBuiltin="1"/>
    <cellStyle name="60% - Accent5" xfId="26869" builtinId="48" hidden="1" customBuiltin="1"/>
    <cellStyle name="60% - Accent5" xfId="16375" builtinId="48" hidden="1" customBuiltin="1"/>
    <cellStyle name="60% - Accent5" xfId="14751" builtinId="48" hidden="1" customBuiltin="1"/>
    <cellStyle name="60% - Accent5" xfId="13041" builtinId="48" hidden="1" customBuiltin="1"/>
    <cellStyle name="60% - Accent5" xfId="9832" builtinId="48" hidden="1" customBuiltin="1"/>
    <cellStyle name="60% - Accent5" xfId="21818" builtinId="48" hidden="1" customBuiltin="1"/>
    <cellStyle name="60% - Accent5" xfId="23934" builtinId="48" hidden="1" customBuiltin="1"/>
    <cellStyle name="60% - Accent5" xfId="24730" builtinId="48" hidden="1" customBuiltin="1"/>
    <cellStyle name="60% - Accent5" xfId="13447" builtinId="48" hidden="1" customBuiltin="1"/>
    <cellStyle name="60% - Accent5" xfId="24406" builtinId="48" hidden="1" customBuiltin="1"/>
    <cellStyle name="60% - Accent5" xfId="21802" builtinId="48" hidden="1" customBuiltin="1"/>
    <cellStyle name="60% - Accent5" xfId="22311" builtinId="48" hidden="1" customBuiltin="1"/>
    <cellStyle name="60% - Accent5" xfId="11998" builtinId="48" hidden="1" customBuiltin="1"/>
    <cellStyle name="60% - Accent5" xfId="18013" builtinId="48" hidden="1" customBuiltin="1"/>
    <cellStyle name="60% - Accent5" xfId="25392" builtinId="48" hidden="1" customBuiltin="1"/>
    <cellStyle name="60% - Accent5" xfId="10531" builtinId="48" hidden="1" customBuiltin="1"/>
    <cellStyle name="60% - Accent5" xfId="27253" builtinId="48" hidden="1" customBuiltin="1"/>
    <cellStyle name="60% - Accent5" xfId="13273" builtinId="48" hidden="1" customBuiltin="1"/>
    <cellStyle name="60% - Accent5" xfId="23282" builtinId="48" hidden="1" customBuiltin="1"/>
    <cellStyle name="60% - Accent5" xfId="21350" builtinId="48" hidden="1" customBuiltin="1"/>
    <cellStyle name="60% - Accent5" xfId="12139" builtinId="48" hidden="1" customBuiltin="1"/>
    <cellStyle name="60% - Accent5" xfId="19744" builtinId="48" hidden="1" customBuiltin="1"/>
    <cellStyle name="60% - Accent5" xfId="22250" builtinId="48" hidden="1" customBuiltin="1"/>
    <cellStyle name="60% - Accent5" xfId="3213" builtinId="48" hidden="1" customBuiltin="1"/>
    <cellStyle name="60% - Accent5" xfId="16547" builtinId="48" hidden="1" customBuiltin="1"/>
    <cellStyle name="60% - Accent5" xfId="7324" builtinId="48" hidden="1" customBuiltin="1"/>
    <cellStyle name="60% - Accent5" xfId="2091" builtinId="48" hidden="1" customBuiltin="1"/>
    <cellStyle name="60% - Accent5" xfId="19203" builtinId="48" hidden="1" customBuiltin="1"/>
    <cellStyle name="60% - Accent5" xfId="21023" builtinId="48" hidden="1" customBuiltin="1"/>
    <cellStyle name="60% - Accent5" xfId="12369" builtinId="48" hidden="1" customBuiltin="1"/>
    <cellStyle name="60% - Accent5" xfId="13986" builtinId="48" hidden="1" customBuiltin="1"/>
    <cellStyle name="60% - Accent5" xfId="27742" builtinId="48" hidden="1" customBuiltin="1"/>
    <cellStyle name="60% - Accent5" xfId="7069" builtinId="48" hidden="1" customBuiltin="1"/>
    <cellStyle name="60% - Accent5" xfId="23595" builtinId="48" hidden="1" customBuiltin="1"/>
    <cellStyle name="60% - Accent5" xfId="14763" builtinId="48" hidden="1" customBuiltin="1"/>
    <cellStyle name="60% - Accent5" xfId="8318" builtinId="48" hidden="1" customBuiltin="1"/>
    <cellStyle name="60% - Accent5" xfId="1364" builtinId="48" hidden="1" customBuiltin="1"/>
    <cellStyle name="60% - Accent5" xfId="23523" builtinId="48" hidden="1" customBuiltin="1"/>
    <cellStyle name="60% - Accent5" xfId="10027" builtinId="48" hidden="1" customBuiltin="1"/>
    <cellStyle name="60% - Accent5" xfId="19660" builtinId="48" hidden="1" customBuiltin="1"/>
    <cellStyle name="60% - Accent5" xfId="14739" builtinId="48" hidden="1" customBuiltin="1"/>
    <cellStyle name="60% - Accent5" xfId="28277" builtinId="48" hidden="1" customBuiltin="1"/>
    <cellStyle name="60% - Accent5" xfId="10924" builtinId="48" hidden="1" customBuiltin="1"/>
    <cellStyle name="60% - Accent5" xfId="1286" builtinId="48" hidden="1" customBuiltin="1"/>
    <cellStyle name="60% - Accent5" xfId="9928" builtinId="48" hidden="1" customBuiltin="1"/>
    <cellStyle name="60% - Accent5" xfId="3493" builtinId="48" hidden="1" customBuiltin="1"/>
    <cellStyle name="60% - Accent5" xfId="6072" builtinId="48" hidden="1" customBuiltin="1"/>
    <cellStyle name="60% - Accent5" xfId="9517" builtinId="48" hidden="1" customBuiltin="1"/>
    <cellStyle name="60% - Accent5" xfId="14841" builtinId="48" hidden="1" customBuiltin="1"/>
    <cellStyle name="60% - Accent5" xfId="11540" builtinId="48" hidden="1" customBuiltin="1"/>
    <cellStyle name="60% - Accent5" xfId="5825" builtinId="48" hidden="1" customBuiltin="1"/>
    <cellStyle name="60% - Accent5" xfId="8570" builtinId="48" hidden="1" customBuiltin="1"/>
    <cellStyle name="60% - Accent5" xfId="5377" builtinId="48" hidden="1" customBuiltin="1"/>
    <cellStyle name="60% - Accent5" xfId="20280" builtinId="48" hidden="1" customBuiltin="1"/>
    <cellStyle name="60% - Accent5" xfId="14381" builtinId="48" hidden="1" customBuiltin="1"/>
    <cellStyle name="60% - Accent5" xfId="17202" builtinId="48" hidden="1" customBuiltin="1"/>
    <cellStyle name="60% - Accent5" xfId="16187" builtinId="48" hidden="1" customBuiltin="1"/>
    <cellStyle name="60% - Accent5" xfId="12587" builtinId="48" hidden="1" customBuiltin="1"/>
    <cellStyle name="60% - Accent5" xfId="14782" builtinId="48" hidden="1" customBuiltin="1"/>
    <cellStyle name="60% - Accent5" xfId="23950" builtinId="48" hidden="1" customBuiltin="1"/>
    <cellStyle name="60% - Accent5" xfId="4125" builtinId="48" hidden="1" customBuiltin="1"/>
    <cellStyle name="60% - Accent5" xfId="11806" builtinId="48" hidden="1" customBuiltin="1"/>
    <cellStyle name="60% - Accent5" xfId="27088" builtinId="48" hidden="1" customBuiltin="1"/>
    <cellStyle name="60% - Accent5" xfId="19932" builtinId="48" hidden="1" customBuiltin="1"/>
    <cellStyle name="60% - Accent5" xfId="1756" builtinId="48" hidden="1" customBuiltin="1"/>
    <cellStyle name="60% - Accent5" xfId="20514" builtinId="48" hidden="1" customBuiltin="1"/>
    <cellStyle name="60% - Accent5" xfId="20943" builtinId="48" hidden="1" customBuiltin="1"/>
    <cellStyle name="60% - Accent5" xfId="10482" builtinId="48" hidden="1" customBuiltin="1"/>
    <cellStyle name="60% - Accent5" xfId="6604" builtinId="48" hidden="1" customBuiltin="1"/>
    <cellStyle name="60% - Accent5" xfId="24557" builtinId="48" hidden="1" customBuiltin="1"/>
    <cellStyle name="60% - Accent5" xfId="11365" builtinId="48" hidden="1" customBuiltin="1"/>
    <cellStyle name="60% - Accent5" xfId="11254" builtinId="48" hidden="1" customBuiltin="1"/>
    <cellStyle name="60% - Accent5" xfId="14714" builtinId="48" hidden="1" customBuiltin="1"/>
    <cellStyle name="60% - Accent5" xfId="27555" builtinId="48" hidden="1" customBuiltin="1"/>
    <cellStyle name="60% - Accent5" xfId="8937" builtinId="48" hidden="1" customBuiltin="1"/>
    <cellStyle name="60% - Accent5" xfId="8949" builtinId="48" hidden="1" customBuiltin="1"/>
    <cellStyle name="60% - Accent5" xfId="8989" builtinId="48" hidden="1" customBuiltin="1"/>
    <cellStyle name="60% - Accent5" xfId="9019" builtinId="48" hidden="1" customBuiltin="1"/>
    <cellStyle name="60% - Accent5" xfId="12996" builtinId="48" hidden="1" customBuiltin="1"/>
    <cellStyle name="60% - Accent5" xfId="26209" builtinId="48" hidden="1" customBuiltin="1"/>
    <cellStyle name="60% - Accent5" xfId="24132" builtinId="48" hidden="1" customBuiltin="1"/>
    <cellStyle name="60% - Accent5" xfId="4737" builtinId="48" hidden="1" customBuiltin="1"/>
    <cellStyle name="60% - Accent5" xfId="20808" builtinId="48" hidden="1" customBuiltin="1"/>
    <cellStyle name="60% - Accent5" xfId="27470" builtinId="48" hidden="1" customBuiltin="1"/>
    <cellStyle name="60% - Accent5" xfId="3960" builtinId="48" hidden="1" customBuiltin="1"/>
    <cellStyle name="60% - Accent5" xfId="15665" builtinId="48" hidden="1" customBuiltin="1"/>
    <cellStyle name="60% - Accent5" xfId="25150" builtinId="48" hidden="1" customBuiltin="1"/>
    <cellStyle name="60% - Accent5" xfId="25887" builtinId="48" hidden="1" customBuiltin="1"/>
    <cellStyle name="60% - Accent5" xfId="24914" builtinId="48" hidden="1" customBuiltin="1"/>
    <cellStyle name="60% - Accent5" xfId="3032" builtinId="48" hidden="1" customBuiltin="1"/>
    <cellStyle name="60% - Accent5" xfId="9695" builtinId="48" hidden="1" customBuiltin="1"/>
    <cellStyle name="60% - Accent5" xfId="28332" builtinId="48" hidden="1" customBuiltin="1"/>
    <cellStyle name="60% - Accent5" xfId="14128" builtinId="48" hidden="1" customBuiltin="1"/>
    <cellStyle name="60% - Accent5" xfId="26723" builtinId="48" hidden="1" customBuiltin="1"/>
    <cellStyle name="60% - Accent5" xfId="8122" builtinId="48" hidden="1" customBuiltin="1"/>
    <cellStyle name="60% - Accent5" xfId="21870" builtinId="48" hidden="1" customBuiltin="1"/>
    <cellStyle name="60% - Accent5" xfId="4359" builtinId="48" hidden="1" customBuiltin="1"/>
    <cellStyle name="60% - Accent5" xfId="17955" builtinId="48" hidden="1" customBuiltin="1"/>
    <cellStyle name="60% - Accent5" xfId="12362" builtinId="48" hidden="1" customBuiltin="1"/>
    <cellStyle name="60% - Accent5" xfId="22558" builtinId="48" hidden="1" customBuiltin="1"/>
    <cellStyle name="60% - Accent5" xfId="2369" builtinId="48" hidden="1" customBuiltin="1"/>
    <cellStyle name="60% - Accent5" xfId="3053" builtinId="48" hidden="1" customBuiltin="1"/>
    <cellStyle name="60% - Accent5" xfId="9108" builtinId="48" hidden="1" customBuiltin="1"/>
    <cellStyle name="60% - Accent5" xfId="20918" builtinId="48" hidden="1" customBuiltin="1"/>
    <cellStyle name="60% - Accent5" xfId="17476" builtinId="48" hidden="1" customBuiltin="1"/>
    <cellStyle name="60% - Accent5" xfId="2215" builtinId="48" hidden="1" customBuiltin="1"/>
    <cellStyle name="60% - Accent5" xfId="17747" builtinId="48" hidden="1" customBuiltin="1"/>
    <cellStyle name="60% - Accent5" xfId="8438" builtinId="48" hidden="1" customBuiltin="1"/>
    <cellStyle name="60% - Accent5" xfId="1735" builtinId="48" hidden="1" customBuiltin="1"/>
    <cellStyle name="60% - Accent5" xfId="15713" builtinId="48" hidden="1" customBuiltin="1"/>
    <cellStyle name="60% - Accent5" xfId="27631" builtinId="48" hidden="1" customBuiltin="1"/>
    <cellStyle name="60% - Accent5" xfId="2434" builtinId="48" hidden="1" customBuiltin="1"/>
    <cellStyle name="60% - Accent5" xfId="10069" builtinId="48" hidden="1" customBuiltin="1"/>
    <cellStyle name="60% - Accent5" xfId="10929" builtinId="48" hidden="1" customBuiltin="1"/>
    <cellStyle name="60% - Accent5" xfId="3187" builtinId="48" hidden="1" customBuiltin="1"/>
    <cellStyle name="60% - Accent5" xfId="16469" builtinId="48" hidden="1" customBuiltin="1"/>
    <cellStyle name="60% - Accent5" xfId="23185" builtinId="48" hidden="1" customBuiltin="1"/>
    <cellStyle name="60% - Accent5" xfId="26266" builtinId="48" hidden="1" customBuiltin="1"/>
    <cellStyle name="60% - Accent5" xfId="28246" builtinId="48" hidden="1" customBuiltin="1"/>
    <cellStyle name="60% - Accent5" xfId="14316" builtinId="48" hidden="1" customBuiltin="1"/>
    <cellStyle name="60% - Accent5" xfId="19590" builtinId="48" hidden="1" customBuiltin="1"/>
    <cellStyle name="60% - Accent5" xfId="232" builtinId="48" hidden="1" customBuiltin="1"/>
    <cellStyle name="60% - Accent5" xfId="7976" builtinId="48" hidden="1" customBuiltin="1"/>
    <cellStyle name="60% - Accent5" xfId="10186" builtinId="48" hidden="1" customBuiltin="1"/>
    <cellStyle name="60% - Accent5" xfId="16343" builtinId="48" hidden="1" customBuiltin="1"/>
    <cellStyle name="60% - Accent5" xfId="11533" builtinId="48" hidden="1" customBuiltin="1"/>
    <cellStyle name="60% - Accent5" xfId="10098" builtinId="48" hidden="1" customBuiltin="1"/>
    <cellStyle name="60% - Accent5" xfId="3926" builtinId="48" hidden="1" customBuiltin="1"/>
    <cellStyle name="60% - Accent5" xfId="8815" builtinId="48" hidden="1" customBuiltin="1"/>
    <cellStyle name="60% - Accent5" xfId="13814" builtinId="48" hidden="1" customBuiltin="1"/>
    <cellStyle name="60% - Accent5" xfId="17507" builtinId="48" hidden="1" customBuiltin="1"/>
    <cellStyle name="60% - Accent5" xfId="18014" builtinId="48" hidden="1" customBuiltin="1"/>
    <cellStyle name="60% - Accent5" xfId="25879" builtinId="48" hidden="1" customBuiltin="1"/>
    <cellStyle name="60% - Accent5" xfId="23095" builtinId="48" hidden="1" customBuiltin="1"/>
    <cellStyle name="60% - Accent5" xfId="22456" builtinId="48" hidden="1" customBuiltin="1"/>
    <cellStyle name="60% - Accent5" xfId="18407" builtinId="48" hidden="1" customBuiltin="1"/>
    <cellStyle name="60% - Accent5" xfId="13148" builtinId="48" hidden="1" customBuiltin="1"/>
    <cellStyle name="60% - Accent5" xfId="20206" builtinId="48" hidden="1" customBuiltin="1"/>
    <cellStyle name="60% - Accent5" xfId="6542" builtinId="48" hidden="1" customBuiltin="1"/>
    <cellStyle name="60% - Accent5" xfId="7682" builtinId="48" hidden="1" customBuiltin="1"/>
    <cellStyle name="60% - Accent5" xfId="3000" builtinId="48" hidden="1" customBuiltin="1"/>
    <cellStyle name="60% - Accent5" xfId="19531" builtinId="48" hidden="1" customBuiltin="1"/>
    <cellStyle name="60% - Accent5" xfId="25236" builtinId="48" hidden="1" customBuiltin="1"/>
    <cellStyle name="60% - Accent5" xfId="27513" builtinId="48" hidden="1" customBuiltin="1"/>
    <cellStyle name="60% - Accent5" xfId="10587" builtinId="48" hidden="1" customBuiltin="1"/>
    <cellStyle name="60% - Accent5" xfId="3118" builtinId="48" hidden="1" customBuiltin="1"/>
    <cellStyle name="60% - Accent5" xfId="13068" builtinId="48" hidden="1" customBuiltin="1"/>
    <cellStyle name="60% - Accent5" xfId="8748" builtinId="48" hidden="1" customBuiltin="1"/>
    <cellStyle name="60% - Accent5" xfId="14038" builtinId="48" hidden="1" customBuiltin="1"/>
    <cellStyle name="60% - Accent5" xfId="340" builtinId="48" hidden="1" customBuiltin="1"/>
    <cellStyle name="60% - Accent5" xfId="14337" builtinId="48" hidden="1" customBuiltin="1"/>
    <cellStyle name="60% - Accent5" xfId="22457" builtinId="48" hidden="1" customBuiltin="1"/>
    <cellStyle name="60% - Accent5" xfId="27147" builtinId="48" hidden="1" customBuiltin="1"/>
    <cellStyle name="60% - Accent5" xfId="24107" builtinId="48" hidden="1" customBuiltin="1"/>
    <cellStyle name="60% - Accent5" xfId="15768" builtinId="48" hidden="1" customBuiltin="1"/>
    <cellStyle name="60% - Accent5" xfId="15431" builtinId="48" hidden="1" customBuiltin="1"/>
    <cellStyle name="60% - Accent5" xfId="23150" builtinId="48" hidden="1" customBuiltin="1"/>
    <cellStyle name="60% - Accent5" xfId="13351" builtinId="48" hidden="1" customBuiltin="1"/>
    <cellStyle name="60% - Accent5" xfId="6445" builtinId="48" hidden="1" customBuiltin="1"/>
    <cellStyle name="60% - Accent5" xfId="4282" builtinId="48" hidden="1" customBuiltin="1"/>
    <cellStyle name="60% - Accent5" xfId="12968" builtinId="48" hidden="1" customBuiltin="1"/>
    <cellStyle name="60% - Accent5" xfId="20485" builtinId="48" hidden="1" customBuiltin="1"/>
    <cellStyle name="60% - Accent5" xfId="306" builtinId="48" hidden="1" customBuiltin="1"/>
    <cellStyle name="60% - Accent5" xfId="17812" builtinId="48" hidden="1" customBuiltin="1"/>
    <cellStyle name="60% - Accent5" xfId="21405" builtinId="48" hidden="1" customBuiltin="1"/>
    <cellStyle name="60% - Accent5" xfId="4116" builtinId="48" hidden="1" customBuiltin="1"/>
    <cellStyle name="60% - Accent5" xfId="18632" builtinId="48" hidden="1" customBuiltin="1"/>
    <cellStyle name="60% - Accent5" xfId="4768" builtinId="48" hidden="1" customBuiltin="1"/>
    <cellStyle name="60% - Accent5" xfId="27188" builtinId="48" hidden="1" customBuiltin="1"/>
    <cellStyle name="60% - Accent5" xfId="20319" builtinId="48" hidden="1" customBuiltin="1"/>
    <cellStyle name="60% - Accent5" xfId="4068" builtinId="48" hidden="1" customBuiltin="1"/>
    <cellStyle name="60% - Accent5" xfId="21741" builtinId="48" hidden="1" customBuiltin="1"/>
    <cellStyle name="60% - Accent5" xfId="15937" builtinId="48" hidden="1" customBuiltin="1"/>
    <cellStyle name="60% - Accent5" xfId="18926" builtinId="48" hidden="1" customBuiltin="1"/>
    <cellStyle name="60% - Accent5" xfId="11388" builtinId="48" hidden="1" customBuiltin="1"/>
    <cellStyle name="60% - Accent5" xfId="14872" builtinId="48" hidden="1" customBuiltin="1"/>
    <cellStyle name="60% - Accent5" xfId="26930" builtinId="48" hidden="1" customBuiltin="1"/>
    <cellStyle name="60% - Accent5" xfId="4160" builtinId="48" hidden="1" customBuiltin="1"/>
    <cellStyle name="60% - Accent5" xfId="2112" builtinId="48" hidden="1" customBuiltin="1"/>
    <cellStyle name="60% - Accent5" xfId="28076" builtinId="48" hidden="1" customBuiltin="1"/>
    <cellStyle name="60% - Accent5" xfId="24998" builtinId="48" hidden="1" customBuiltin="1"/>
    <cellStyle name="60% - Accent5" xfId="6418" builtinId="48" hidden="1" customBuiltin="1"/>
    <cellStyle name="60% - Accent5" xfId="24211" builtinId="48" hidden="1" customBuiltin="1"/>
    <cellStyle name="60% - Accent5" xfId="5256" builtinId="48" hidden="1" customBuiltin="1"/>
    <cellStyle name="60% - Accent5" xfId="9801" builtinId="48" hidden="1" customBuiltin="1"/>
    <cellStyle name="60% - Accent5" xfId="26602" builtinId="48" hidden="1" customBuiltin="1"/>
    <cellStyle name="60% - Accent5" xfId="3577" builtinId="48" hidden="1" customBuiltin="1"/>
    <cellStyle name="60% - Accent5" xfId="26991" builtinId="48" hidden="1" customBuiltin="1"/>
    <cellStyle name="60% - Accent5" xfId="2725" builtinId="48" hidden="1" customBuiltin="1"/>
    <cellStyle name="60% - Accent5" xfId="6880" builtinId="48" hidden="1" customBuiltin="1"/>
    <cellStyle name="60% - Accent5" xfId="375" builtinId="48" hidden="1" customBuiltin="1"/>
    <cellStyle name="60% - Accent5" xfId="23063" builtinId="48" hidden="1" customBuiltin="1"/>
    <cellStyle name="60% - Accent5" xfId="13385" builtinId="48" hidden="1" customBuiltin="1"/>
    <cellStyle name="60% - Accent5" xfId="13661" builtinId="48" hidden="1" customBuiltin="1"/>
    <cellStyle name="60% - Accent5" xfId="11972" builtinId="48" hidden="1" customBuiltin="1"/>
    <cellStyle name="60% - Accent5" xfId="10203" builtinId="48" hidden="1" customBuiltin="1"/>
    <cellStyle name="60% - Accent5" xfId="114" builtinId="48" hidden="1" customBuiltin="1"/>
    <cellStyle name="60% - Accent5" xfId="25724" builtinId="48" hidden="1" customBuiltin="1"/>
    <cellStyle name="60% - Accent5" xfId="12648" builtinId="48" hidden="1" customBuiltin="1"/>
    <cellStyle name="60% - Accent5" xfId="22913" builtinId="48" hidden="1" customBuiltin="1"/>
    <cellStyle name="60% - Accent5" xfId="7525" builtinId="48" hidden="1" customBuiltin="1"/>
    <cellStyle name="60% - Accent5" xfId="26745" builtinId="48" hidden="1" customBuiltin="1"/>
    <cellStyle name="60% - Accent5" xfId="7588" builtinId="48" hidden="1" customBuiltin="1"/>
    <cellStyle name="60% - Accent5" xfId="2046" builtinId="48" hidden="1" customBuiltin="1"/>
    <cellStyle name="60% - Accent5" xfId="8109" builtinId="48" hidden="1" customBuiltin="1"/>
    <cellStyle name="60% - Accent5" xfId="27348" builtinId="48" hidden="1" customBuiltin="1"/>
    <cellStyle name="60% - Accent5" xfId="25548" builtinId="48" hidden="1" customBuiltin="1"/>
    <cellStyle name="60% - Accent5" xfId="8576" builtinId="48" hidden="1" customBuiltin="1"/>
    <cellStyle name="60% - Accent5" xfId="27534" builtinId="48" hidden="1" customBuiltin="1"/>
    <cellStyle name="60% - Accent5" xfId="21676" builtinId="48" hidden="1" customBuiltin="1"/>
    <cellStyle name="60% - Accent5" xfId="8652" builtinId="48" hidden="1" customBuiltin="1"/>
    <cellStyle name="60% - Accent5" xfId="15712" builtinId="48" hidden="1" customBuiltin="1"/>
    <cellStyle name="60% - Accent5" xfId="16271" builtinId="48" hidden="1" customBuiltin="1"/>
    <cellStyle name="60% - Accent5" xfId="16515" builtinId="48" hidden="1" customBuiltin="1"/>
    <cellStyle name="60% - Accent5" xfId="15282" builtinId="48" hidden="1" customBuiltin="1"/>
    <cellStyle name="60% - Accent5" xfId="24952" builtinId="48" hidden="1" customBuiltin="1"/>
    <cellStyle name="60% - Accent5" xfId="6422" builtinId="48" hidden="1" customBuiltin="1"/>
    <cellStyle name="60% - Accent5" xfId="4034" builtinId="48" hidden="1" customBuiltin="1"/>
    <cellStyle name="60% - Accent5" xfId="22447" builtinId="48" hidden="1" customBuiltin="1"/>
    <cellStyle name="60% - Accent5" xfId="12510" builtinId="48" hidden="1" customBuiltin="1"/>
    <cellStyle name="60% - Accent5" xfId="15438" builtinId="48" hidden="1" customBuiltin="1"/>
    <cellStyle name="60% - Accent5" xfId="11599" builtinId="48" hidden="1" customBuiltin="1"/>
    <cellStyle name="60% - Accent5" xfId="7355" builtinId="48" hidden="1" customBuiltin="1"/>
    <cellStyle name="60% - Accent5" xfId="12704" builtinId="48" hidden="1" customBuiltin="1"/>
    <cellStyle name="60% - Accent5" xfId="25919" builtinId="48" hidden="1" customBuiltin="1"/>
    <cellStyle name="60% - Accent5" xfId="7613" builtinId="48" hidden="1" customBuiltin="1"/>
    <cellStyle name="60% - Accent5" xfId="6979" builtinId="48" hidden="1" customBuiltin="1"/>
    <cellStyle name="60% - Accent5" xfId="18608" builtinId="48" hidden="1" customBuiltin="1"/>
    <cellStyle name="60% - Accent5" xfId="5080" builtinId="48" hidden="1" customBuiltin="1"/>
    <cellStyle name="60% - Accent5" xfId="14809" builtinId="48" hidden="1" customBuiltin="1"/>
    <cellStyle name="60% - Accent5" xfId="10555" builtinId="48" hidden="1" customBuiltin="1"/>
    <cellStyle name="60% - Accent5" xfId="3716" builtinId="48" hidden="1" customBuiltin="1"/>
    <cellStyle name="60% - Accent5" xfId="15216" builtinId="48" hidden="1" customBuiltin="1"/>
    <cellStyle name="60% - Accent5" xfId="23578" builtinId="48" hidden="1" customBuiltin="1"/>
    <cellStyle name="60% - Accent5" xfId="25759" builtinId="48" hidden="1" customBuiltin="1"/>
    <cellStyle name="60% - Accent5" xfId="23485" builtinId="48" hidden="1" customBuiltin="1"/>
    <cellStyle name="60% - Accent5" xfId="13257" builtinId="48" hidden="1" customBuiltin="1"/>
    <cellStyle name="60% - Accent5" xfId="5594" builtinId="48" hidden="1" customBuiltin="1"/>
    <cellStyle name="60% - Accent5" xfId="21095" builtinId="48" hidden="1" customBuiltin="1"/>
    <cellStyle name="60% - Accent5" xfId="2290" builtinId="48" hidden="1" customBuiltin="1"/>
    <cellStyle name="60% - Accent5" xfId="725" builtinId="48" hidden="1" customBuiltin="1"/>
    <cellStyle name="60% - Accent5" xfId="10756" builtinId="48" hidden="1" customBuiltin="1"/>
    <cellStyle name="60% - Accent5" xfId="27174" builtinId="48" hidden="1" customBuiltin="1"/>
    <cellStyle name="60% - Accent5" xfId="7737" builtinId="48" hidden="1" customBuiltin="1"/>
    <cellStyle name="60% - Accent5" xfId="2315" builtinId="48" hidden="1" customBuiltin="1"/>
    <cellStyle name="60% - Accent5" xfId="22340" builtinId="48" hidden="1" customBuiltin="1"/>
    <cellStyle name="60% - Accent5" xfId="21227" builtinId="48" hidden="1" customBuiltin="1"/>
    <cellStyle name="60% - Accent5" xfId="2151" builtinId="48" hidden="1" customBuiltin="1"/>
    <cellStyle name="60% - Accent5" xfId="16614" builtinId="48" hidden="1" customBuiltin="1"/>
    <cellStyle name="60% - Accent5" xfId="17258" builtinId="48" hidden="1" customBuiltin="1"/>
    <cellStyle name="60% - Accent5" xfId="15051" builtinId="48" hidden="1" customBuiltin="1"/>
    <cellStyle name="60% - Accent5" xfId="12750" builtinId="48" hidden="1" customBuiltin="1"/>
    <cellStyle name="60% - Accent5" xfId="11732" builtinId="48" hidden="1" customBuiltin="1"/>
    <cellStyle name="60% - Accent5" xfId="2694" builtinId="48" hidden="1" customBuiltin="1"/>
    <cellStyle name="60% - Accent5" xfId="13849" builtinId="48" hidden="1" customBuiltin="1"/>
    <cellStyle name="60% - Accent5" xfId="14072" builtinId="48" hidden="1" customBuiltin="1"/>
    <cellStyle name="60% - Accent5" xfId="17693" builtinId="48" hidden="1" customBuiltin="1"/>
    <cellStyle name="60% - Accent5" xfId="28111" builtinId="48" hidden="1" customBuiltin="1"/>
    <cellStyle name="60% - Accent5" xfId="18774" builtinId="48" hidden="1" customBuiltin="1"/>
    <cellStyle name="60% - Accent5" xfId="27834" builtinId="48" hidden="1" customBuiltin="1"/>
    <cellStyle name="60% - Accent5" xfId="5219" builtinId="48" hidden="1" customBuiltin="1"/>
    <cellStyle name="60% - Accent5" xfId="25524" builtinId="48" hidden="1" customBuiltin="1"/>
    <cellStyle name="60% - Accent5" xfId="5119" builtinId="48" hidden="1" customBuiltin="1"/>
    <cellStyle name="60% - Accent5" xfId="26279" builtinId="48" hidden="1" customBuiltin="1"/>
    <cellStyle name="60% - Accent5" xfId="12467" builtinId="48" hidden="1" customBuiltin="1"/>
    <cellStyle name="60% - Accent5" xfId="13122" builtinId="48" hidden="1" customBuiltin="1"/>
    <cellStyle name="60% - Accent5" xfId="11441" builtinId="48" hidden="1" customBuiltin="1"/>
    <cellStyle name="60% - Accent5" xfId="39" builtinId="48" hidden="1" customBuiltin="1"/>
    <cellStyle name="60% - Accent5" xfId="5455" builtinId="48" hidden="1" customBuiltin="1"/>
    <cellStyle name="60% - Accent5" xfId="26045" builtinId="48" hidden="1" customBuiltin="1"/>
    <cellStyle name="60% - Accent5" xfId="1800" builtinId="48" hidden="1" customBuiltin="1"/>
    <cellStyle name="60% - Accent5" xfId="14070" builtinId="48" hidden="1" customBuiltin="1"/>
    <cellStyle name="60% - Accent5" xfId="10123" builtinId="48" hidden="1" customBuiltin="1"/>
    <cellStyle name="60% - Accent5" xfId="25571" builtinId="48" hidden="1" customBuiltin="1"/>
    <cellStyle name="60% - Accent5" xfId="9179" builtinId="48" hidden="1" customBuiltin="1"/>
    <cellStyle name="60% - Accent5" xfId="22783" builtinId="48" hidden="1" customBuiltin="1"/>
    <cellStyle name="60% - Accent5" xfId="22951" builtinId="48" hidden="1" customBuiltin="1"/>
    <cellStyle name="60% - Accent5" xfId="9109" builtinId="48" hidden="1" customBuiltin="1"/>
    <cellStyle name="60% - Accent5" xfId="15043" builtinId="48" hidden="1" customBuiltin="1"/>
    <cellStyle name="60% - Accent5" xfId="20565" builtinId="48" hidden="1" customBuiltin="1"/>
    <cellStyle name="60% - Accent5" xfId="18966" builtinId="48" hidden="1" customBuiltin="1"/>
    <cellStyle name="60% - Accent5" xfId="15560" builtinId="48" hidden="1" customBuiltin="1"/>
    <cellStyle name="60% - Accent5" xfId="15343" builtinId="48" hidden="1" customBuiltin="1"/>
    <cellStyle name="60% - Accent5" xfId="24510" builtinId="48" hidden="1" customBuiltin="1"/>
    <cellStyle name="60% - Accent5" xfId="11867" builtinId="48" hidden="1" customBuiltin="1"/>
    <cellStyle name="60% - Accent5" xfId="16492" builtinId="48" hidden="1" customBuiltin="1"/>
    <cellStyle name="60% - Accent5" xfId="16960" builtinId="48" hidden="1" customBuiltin="1"/>
    <cellStyle name="60% - Accent5" xfId="25324" builtinId="48" hidden="1" customBuiltin="1"/>
    <cellStyle name="60% - Accent5" xfId="19086" builtinId="48" hidden="1" customBuiltin="1"/>
    <cellStyle name="60% - Accent5" xfId="13790" builtinId="48" hidden="1" customBuiltin="1"/>
    <cellStyle name="60% - Accent5" xfId="2534" builtinId="48" hidden="1" customBuiltin="1"/>
    <cellStyle name="60% - Accent5" xfId="27652" builtinId="48" hidden="1" customBuiltin="1"/>
    <cellStyle name="60% - Accent5" xfId="9274" builtinId="48" hidden="1" customBuiltin="1"/>
    <cellStyle name="60% - Accent5" xfId="22655" builtinId="48" hidden="1" customBuiltin="1"/>
    <cellStyle name="60% - Accent5" xfId="25974" builtinId="48" hidden="1" customBuiltin="1"/>
    <cellStyle name="60% - Accent5" xfId="23864" builtinId="48" hidden="1" customBuiltin="1"/>
    <cellStyle name="60% - Accent5" xfId="19229" builtinId="48" hidden="1" customBuiltin="1"/>
    <cellStyle name="60% - Accent5" xfId="8803" builtinId="48" hidden="1" customBuiltin="1"/>
    <cellStyle name="60% - Accent5" xfId="2781" builtinId="48" hidden="1" customBuiltin="1"/>
    <cellStyle name="60% - Accent5" xfId="1625" builtinId="48" hidden="1" customBuiltin="1"/>
    <cellStyle name="60% - Accent5" xfId="26265" builtinId="48" hidden="1" customBuiltin="1"/>
    <cellStyle name="60% - Accent5" xfId="27210" builtinId="48" hidden="1" customBuiltin="1"/>
    <cellStyle name="60% - Accent5" xfId="5587" builtinId="48" hidden="1" customBuiltin="1"/>
    <cellStyle name="60% - Accent5" xfId="24857" builtinId="48" hidden="1" customBuiltin="1"/>
    <cellStyle name="60% - Accent5" xfId="9436" builtinId="48" hidden="1" customBuiltin="1"/>
    <cellStyle name="60% - Accent5" xfId="16647" builtinId="48" hidden="1" customBuiltin="1"/>
    <cellStyle name="60% - Accent5" xfId="15371" builtinId="48" hidden="1" customBuiltin="1"/>
    <cellStyle name="60% - Accent5" xfId="9112" builtinId="48" hidden="1" customBuiltin="1"/>
    <cellStyle name="60% - Accent5" xfId="20787" builtinId="48" hidden="1" customBuiltin="1"/>
    <cellStyle name="60% - Accent5" xfId="12431" builtinId="48" hidden="1" customBuiltin="1"/>
    <cellStyle name="60% - Accent5" xfId="19340" builtinId="48" hidden="1" customBuiltin="1"/>
    <cellStyle name="60% - Accent5" xfId="24313" builtinId="48" hidden="1" customBuiltin="1"/>
    <cellStyle name="60% - Accent5" xfId="24352" builtinId="48" hidden="1" customBuiltin="1"/>
    <cellStyle name="60% - Accent5" xfId="1022" builtinId="48" hidden="1" customBuiltin="1"/>
    <cellStyle name="60% - Accent5" xfId="14359" builtinId="48" hidden="1" customBuiltin="1"/>
    <cellStyle name="60% - Accent5" xfId="2493" builtinId="48" hidden="1" customBuiltin="1"/>
    <cellStyle name="60% - Accent5" xfId="10909" builtinId="48" hidden="1" customBuiltin="1"/>
    <cellStyle name="60% - Accent5" xfId="21740" builtinId="48" hidden="1" customBuiltin="1"/>
    <cellStyle name="60% - Accent5" xfId="15130" builtinId="48" hidden="1" customBuiltin="1"/>
    <cellStyle name="60% - Accent5" xfId="3220" builtinId="48" hidden="1" customBuiltin="1"/>
    <cellStyle name="60% - Accent5" xfId="9394" builtinId="48" hidden="1" customBuiltin="1"/>
    <cellStyle name="60% - Accent5" xfId="18438" builtinId="48" hidden="1" customBuiltin="1"/>
    <cellStyle name="60% - Accent5" xfId="10157" builtinId="48" hidden="1" customBuiltin="1"/>
    <cellStyle name="60% - Accent5" xfId="4941" builtinId="48" hidden="1" customBuiltin="1"/>
    <cellStyle name="60% - Accent5" xfId="18343" builtinId="48" hidden="1" customBuiltin="1"/>
    <cellStyle name="60% - Accent5" xfId="16584" builtinId="48" hidden="1" customBuiltin="1"/>
    <cellStyle name="60% - Accent5" xfId="27283" builtinId="48" hidden="1" customBuiltin="1"/>
    <cellStyle name="60% - Accent5" xfId="1934" builtinId="48" hidden="1" customBuiltin="1"/>
    <cellStyle name="60% - Accent5" xfId="944" builtinId="48" hidden="1" customBuiltin="1"/>
    <cellStyle name="60% - Accent5" xfId="5639" builtinId="48" hidden="1" customBuiltin="1"/>
    <cellStyle name="60% - Accent5" xfId="23979" builtinId="48" hidden="1" customBuiltin="1"/>
    <cellStyle name="60% - Accent5" xfId="27874" builtinId="48" hidden="1" customBuiltin="1"/>
    <cellStyle name="60% - Accent5" xfId="17772" builtinId="48" hidden="1" customBuiltin="1"/>
    <cellStyle name="60% - Accent5" xfId="12194" builtinId="48" hidden="1" customBuiltin="1"/>
    <cellStyle name="60% - Accent5" xfId="8783" builtinId="48" hidden="1" customBuiltin="1"/>
    <cellStyle name="60% - Accent5" xfId="3097" builtinId="48" hidden="1" customBuiltin="1"/>
    <cellStyle name="60% - Accent5" xfId="6294" builtinId="48" hidden="1" customBuiltin="1"/>
    <cellStyle name="60% - Accent5" xfId="22784" builtinId="48" hidden="1" customBuiltin="1"/>
    <cellStyle name="60% - Accent5" xfId="24138" builtinId="48" hidden="1" customBuiltin="1"/>
    <cellStyle name="60% - Accent5" xfId="13186" builtinId="48" hidden="1" customBuiltin="1"/>
    <cellStyle name="60% - Accent5" xfId="14613" builtinId="48" hidden="1" customBuiltin="1"/>
    <cellStyle name="60% - Accent5" xfId="21743" builtinId="48" hidden="1" customBuiltin="1"/>
    <cellStyle name="60% - Accent5" xfId="11686" builtinId="48" hidden="1" customBuiltin="1"/>
    <cellStyle name="60% - Accent5" xfId="28331" builtinId="48" hidden="1" customBuiltin="1"/>
    <cellStyle name="60% - Accent5" xfId="3627" builtinId="48" hidden="1" customBuiltin="1"/>
    <cellStyle name="60% - Accent5" xfId="1390" builtinId="48" hidden="1" customBuiltin="1"/>
    <cellStyle name="60% - Accent5" xfId="19810" builtinId="48" hidden="1" customBuiltin="1"/>
    <cellStyle name="60% - Accent5" xfId="26475" builtinId="48" hidden="1" customBuiltin="1"/>
    <cellStyle name="60% - Accent5" xfId="28388" builtinId="48" hidden="1" customBuiltin="1"/>
    <cellStyle name="60% - Accent5" xfId="3833" builtinId="48" hidden="1" customBuiltin="1"/>
    <cellStyle name="60% - Accent5" xfId="11478" builtinId="48" hidden="1" customBuiltin="1"/>
    <cellStyle name="60% - Accent5" xfId="15253" builtinId="48" hidden="1" customBuiltin="1"/>
    <cellStyle name="60% - Accent5" xfId="6393" builtinId="48" hidden="1" customBuiltin="1"/>
    <cellStyle name="60% - Accent5" xfId="10714" builtinId="48" hidden="1" customBuiltin="1"/>
    <cellStyle name="60% - Accent5" xfId="6492" builtinId="48" hidden="1" customBuiltin="1"/>
    <cellStyle name="60% - Accent5" xfId="715" builtinId="48" hidden="1" customBuiltin="1"/>
    <cellStyle name="60% - Accent5" xfId="8064" builtinId="48" hidden="1" customBuiltin="1"/>
    <cellStyle name="60% - Accent5" xfId="10377" builtinId="48" hidden="1" customBuiltin="1"/>
    <cellStyle name="60% - Accent5" xfId="17730" builtinId="48" hidden="1" customBuiltin="1"/>
    <cellStyle name="60% - Accent5" xfId="4422" builtinId="48" hidden="1" customBuiltin="1"/>
    <cellStyle name="60% - Accent5" xfId="15531" builtinId="48" hidden="1" customBuiltin="1"/>
    <cellStyle name="60% - Accent5" xfId="17427" builtinId="48" hidden="1" customBuiltin="1"/>
    <cellStyle name="60% - Accent5" xfId="5913" builtinId="48" hidden="1" customBuiltin="1"/>
    <cellStyle name="60% - Accent5" xfId="19268" builtinId="48" hidden="1" customBuiltin="1"/>
    <cellStyle name="60% - Accent5" xfId="1119" builtinId="48" hidden="1" customBuiltin="1"/>
    <cellStyle name="60% - Accent5" xfId="20849" builtinId="48" hidden="1" customBuiltin="1"/>
    <cellStyle name="60% - Accent5" xfId="7869" builtinId="48" hidden="1" customBuiltin="1"/>
    <cellStyle name="60% - Accent5" xfId="9172" builtinId="48" hidden="1" customBuiltin="1"/>
    <cellStyle name="60% - Accent5" xfId="2753" builtinId="48" hidden="1" customBuiltin="1"/>
    <cellStyle name="60% - Accent5" xfId="9462" builtinId="48" hidden="1" customBuiltin="1"/>
    <cellStyle name="60% - Accent5" xfId="18322" builtinId="48" hidden="1" customBuiltin="1"/>
    <cellStyle name="60% - Accent5" xfId="13958" builtinId="48" hidden="1" customBuiltin="1"/>
    <cellStyle name="60% - Accent5" xfId="23933" builtinId="48" hidden="1" customBuiltin="1"/>
    <cellStyle name="60% - Accent5" xfId="27232" builtinId="48" hidden="1" customBuiltin="1"/>
    <cellStyle name="60% - Accent5" xfId="20423" builtinId="48" hidden="1" customBuiltin="1"/>
    <cellStyle name="60% - Accent5" xfId="16743" builtinId="48" hidden="1" customBuiltin="1"/>
    <cellStyle name="60% - Accent5" xfId="11831" builtinId="48" hidden="1" customBuiltin="1"/>
    <cellStyle name="60% - Accent5" xfId="2521" builtinId="48" hidden="1" customBuiltin="1"/>
    <cellStyle name="60% - Accent5" xfId="9203" builtinId="48" hidden="1" customBuiltin="1"/>
    <cellStyle name="60% - Accent5" xfId="18079" builtinId="48" hidden="1" customBuiltin="1"/>
    <cellStyle name="60% - Accent5" xfId="17360" builtinId="48" hidden="1" customBuiltin="1"/>
    <cellStyle name="60% - Accent5" xfId="928" builtinId="48" hidden="1" customBuiltin="1"/>
    <cellStyle name="60% - Accent5" xfId="11699" builtinId="48" hidden="1" customBuiltin="1"/>
    <cellStyle name="60% - Accent5" xfId="13052" builtinId="48" hidden="1" customBuiltin="1"/>
    <cellStyle name="60% - Accent5" xfId="8020" builtinId="48" hidden="1" customBuiltin="1"/>
    <cellStyle name="60% - Accent5" xfId="26178" builtinId="48" hidden="1" customBuiltin="1"/>
    <cellStyle name="60% - Accent5" xfId="7354" builtinId="48" hidden="1" customBuiltin="1"/>
    <cellStyle name="60% - Accent5" xfId="25950" builtinId="48" hidden="1" customBuiltin="1"/>
    <cellStyle name="60% - Accent5" xfId="7009" builtinId="48" hidden="1" customBuiltin="1"/>
    <cellStyle name="60% - Accent5" xfId="23326" builtinId="48" hidden="1" customBuiltin="1"/>
    <cellStyle name="60% - Accent5" xfId="21195" builtinId="48" hidden="1" customBuiltin="1"/>
    <cellStyle name="60% - Accent5" xfId="24195" builtinId="48" hidden="1" customBuiltin="1"/>
    <cellStyle name="60% - Accent5" xfId="3812" builtinId="48" hidden="1" customBuiltin="1"/>
    <cellStyle name="60% - Accent5" xfId="4266" builtinId="48" hidden="1" customBuiltin="1"/>
    <cellStyle name="60% - Accent5" xfId="11504" builtinId="48" hidden="1" customBuiltin="1"/>
    <cellStyle name="60% - Accent5" xfId="8476" builtinId="48" hidden="1" customBuiltin="1"/>
    <cellStyle name="60% - Accent5" xfId="18471" builtinId="48" hidden="1" customBuiltin="1"/>
    <cellStyle name="60% - Accent5" xfId="23125" builtinId="48" hidden="1" customBuiltin="1"/>
    <cellStyle name="60% - Accent5" xfId="21945" builtinId="48" hidden="1" customBuiltin="1"/>
    <cellStyle name="60% - Accent5" xfId="22593" builtinId="48" hidden="1" customBuiltin="1"/>
    <cellStyle name="60% - Accent5" xfId="11239" builtinId="48" hidden="1" customBuiltin="1"/>
    <cellStyle name="60% - Accent5" xfId="15314" builtinId="48" hidden="1" customBuiltin="1"/>
    <cellStyle name="60% - Accent5" xfId="10253" builtinId="48" hidden="1" customBuiltin="1"/>
    <cellStyle name="60% - Accent5" xfId="21008" builtinId="48" hidden="1" customBuiltin="1"/>
    <cellStyle name="60% - Accent5" xfId="28271" builtinId="48" hidden="1" customBuiltin="1"/>
    <cellStyle name="60% - Accent5" xfId="27768" builtinId="48" hidden="1" customBuiltin="1"/>
    <cellStyle name="60% - Accent5" xfId="15620" builtinId="48" hidden="1" customBuiltin="1"/>
    <cellStyle name="60% - Accent5" xfId="28075" builtinId="48" hidden="1" customBuiltin="1"/>
    <cellStyle name="60% - Accent5" xfId="14674" builtinId="48" hidden="1" customBuiltin="1"/>
    <cellStyle name="60% - Accent5" xfId="6311" builtinId="48" hidden="1" customBuiltin="1"/>
    <cellStyle name="60% - Accent5" xfId="11283" builtinId="48" hidden="1" customBuiltin="1"/>
    <cellStyle name="60% - Accent5" xfId="5207" builtinId="48" hidden="1" customBuiltin="1"/>
    <cellStyle name="60% - Accent5" xfId="26607" builtinId="48" hidden="1" customBuiltin="1"/>
    <cellStyle name="60% - Accent5" xfId="9412" builtinId="48" hidden="1" customBuiltin="1"/>
    <cellStyle name="60% - Accent5" xfId="18504" builtinId="48" hidden="1" customBuiltin="1"/>
    <cellStyle name="60% - Accent5" xfId="23871" builtinId="48" hidden="1" customBuiltin="1"/>
    <cellStyle name="60% - Accent5" xfId="8774" builtinId="48" hidden="1" customBuiltin="1"/>
    <cellStyle name="60% - Accent5" xfId="2838" builtinId="48" hidden="1" customBuiltin="1"/>
    <cellStyle name="60% - Accent5" xfId="14257" builtinId="48" hidden="1" customBuiltin="1"/>
    <cellStyle name="60% - Accent5" xfId="14002" builtinId="48" hidden="1" customBuiltin="1"/>
    <cellStyle name="60% - Accent5" xfId="15688" builtinId="48" hidden="1" customBuiltin="1"/>
    <cellStyle name="60% - Accent5" xfId="13123" builtinId="48" hidden="1" customBuiltin="1"/>
    <cellStyle name="60% - Accent5" xfId="11838" builtinId="48" hidden="1" customBuiltin="1"/>
    <cellStyle name="60% - Accent5" xfId="11420" builtinId="48" hidden="1" customBuiltin="1"/>
    <cellStyle name="60% - Accent5" xfId="26588" builtinId="48" hidden="1" customBuiltin="1"/>
    <cellStyle name="60% - Accent5" xfId="16719" builtinId="48" hidden="1" customBuiltin="1"/>
    <cellStyle name="60% - Accent5" xfId="17798" builtinId="48" hidden="1" customBuiltin="1"/>
    <cellStyle name="60% - Accent5" xfId="6276" builtinId="48" hidden="1" customBuiltin="1"/>
    <cellStyle name="60% - Accent5" xfId="27849" builtinId="48" hidden="1" customBuiltin="1"/>
    <cellStyle name="60% - Accent5" xfId="9046" builtinId="48" hidden="1" customBuiltin="1"/>
    <cellStyle name="60% - Accent5" xfId="7379" builtinId="48" hidden="1" customBuiltin="1"/>
    <cellStyle name="60% - Accent5" xfId="21085" builtinId="48" hidden="1" customBuiltin="1"/>
    <cellStyle name="60% - Accent5" xfId="17091" builtinId="48" hidden="1" customBuiltin="1"/>
    <cellStyle name="60% - Accent5" xfId="1520" builtinId="48" hidden="1" customBuiltin="1"/>
    <cellStyle name="60% - Accent5" xfId="3534" builtinId="48" hidden="1" customBuiltin="1"/>
    <cellStyle name="60% - Accent5" xfId="26079" builtinId="48" hidden="1" customBuiltin="1"/>
    <cellStyle name="60% - Accent5" xfId="11895" builtinId="48" hidden="1" customBuiltin="1"/>
    <cellStyle name="60% - Accent5" xfId="3777" builtinId="48" hidden="1" customBuiltin="1"/>
    <cellStyle name="60% - Accent5" xfId="28345" builtinId="48" hidden="1" customBuiltin="1"/>
    <cellStyle name="60% - Accent5" xfId="21905" builtinId="48" hidden="1" customBuiltin="1"/>
    <cellStyle name="60% - Accent5" xfId="3691" builtinId="48" hidden="1" customBuiltin="1"/>
    <cellStyle name="60% - Accent5" xfId="10185" builtinId="48" hidden="1" customBuiltin="1"/>
    <cellStyle name="60% - Accent5" xfId="27012" builtinId="48" hidden="1" customBuiltin="1"/>
    <cellStyle name="60% - Accent5" xfId="3662" builtinId="48" hidden="1" customBuiltin="1"/>
    <cellStyle name="60% - Accent5" xfId="4865" builtinId="48" hidden="1" customBuiltin="1"/>
    <cellStyle name="60% - Accent5" xfId="18278" builtinId="48" hidden="1" customBuiltin="1"/>
    <cellStyle name="60% - Accent5" xfId="7034" builtinId="48" hidden="1" customBuiltin="1"/>
    <cellStyle name="60% - Accent5" xfId="3371" builtinId="48" hidden="1" customBuiltin="1"/>
    <cellStyle name="60% - Accent5" xfId="20541" builtinId="48" hidden="1" customBuiltin="1"/>
    <cellStyle name="60% - Accent5" xfId="25446" builtinId="48" hidden="1" customBuiltin="1"/>
    <cellStyle name="60% - Accent5" xfId="10464" builtinId="48" hidden="1" customBuiltin="1"/>
    <cellStyle name="60% - Accent5" xfId="25480" builtinId="48" hidden="1" customBuiltin="1"/>
    <cellStyle name="60% - Accent5" xfId="10347" builtinId="48" hidden="1" customBuiltin="1"/>
    <cellStyle name="60% - Accent5" xfId="24167" builtinId="48" hidden="1" customBuiltin="1"/>
    <cellStyle name="60% - Accent5" xfId="17948" builtinId="48" hidden="1" customBuiltin="1"/>
    <cellStyle name="60% - Accent5" xfId="25083" builtinId="48" hidden="1" customBuiltin="1"/>
    <cellStyle name="60% - Accent5" xfId="10130" builtinId="48" hidden="1" customBuiltin="1"/>
    <cellStyle name="60% - Accent5" xfId="1398" builtinId="48" hidden="1" customBuiltin="1"/>
    <cellStyle name="60% - Accent5" xfId="17386" builtinId="48" hidden="1" customBuiltin="1"/>
    <cellStyle name="60% - Accent5" xfId="23738" builtinId="48" hidden="1" customBuiltin="1"/>
    <cellStyle name="60% - Accent5" xfId="11078" builtinId="48" hidden="1" customBuiltin="1"/>
    <cellStyle name="60% - Accent5" xfId="1846" builtinId="48" hidden="1" customBuiltin="1"/>
    <cellStyle name="60% - Accent5" xfId="9164" builtinId="48" hidden="1" customBuiltin="1"/>
    <cellStyle name="60% - Accent5" xfId="21846" builtinId="48" hidden="1" customBuiltin="1"/>
    <cellStyle name="60% - Accent5" xfId="20140" builtinId="48" hidden="1" customBuiltin="1"/>
    <cellStyle name="60% - Accent5" xfId="18364" builtinId="48" hidden="1" customBuiltin="1"/>
    <cellStyle name="60% - Accent5" xfId="10402" builtinId="48" hidden="1" customBuiltin="1"/>
    <cellStyle name="60% - Accent5" xfId="19500" builtinId="48" hidden="1" customBuiltin="1"/>
    <cellStyle name="60% - Accent5" xfId="17394" builtinId="48" hidden="1" customBuiltin="1"/>
    <cellStyle name="60% - Accent5" xfId="23286" builtinId="48" hidden="1" customBuiltin="1"/>
    <cellStyle name="60% - Accent5" xfId="21284" builtinId="48" hidden="1" customBuiltin="1"/>
    <cellStyle name="60% - Accent5" xfId="24816" builtinId="48" hidden="1" customBuiltin="1"/>
    <cellStyle name="60% - Accent5" xfId="8626" builtinId="48" hidden="1" customBuiltin="1"/>
    <cellStyle name="60% - Accent5" xfId="22687" builtinId="48" hidden="1" customBuiltin="1"/>
    <cellStyle name="60% - Accent5" xfId="26518" builtinId="48" hidden="1" customBuiltin="1"/>
    <cellStyle name="60% - Accent5" xfId="19555" builtinId="48" hidden="1" customBuiltin="1"/>
    <cellStyle name="60% - Accent5" xfId="3997" builtinId="48" hidden="1" customBuiltin="1"/>
    <cellStyle name="60% - Accent5" xfId="17700" builtinId="48" hidden="1" customBuiltin="1"/>
    <cellStyle name="60% - Accent5" xfId="24921" builtinId="48" hidden="1" customBuiltin="1"/>
    <cellStyle name="60% - Accent5" xfId="6576" builtinId="48" hidden="1" customBuiltin="1"/>
    <cellStyle name="60% - Accent5" xfId="14898" builtinId="48" hidden="1" customBuiltin="1"/>
    <cellStyle name="60% - Accent5" xfId="12451" builtinId="48" hidden="1" customBuiltin="1"/>
    <cellStyle name="60% - Accent5" xfId="34190" builtinId="48" customBuiltin="1"/>
    <cellStyle name="60% - Accent6" xfId="13043" builtinId="52" hidden="1" customBuiltin="1"/>
    <cellStyle name="60% - Accent6" xfId="16587" builtinId="52" hidden="1" customBuiltin="1"/>
    <cellStyle name="60% - Accent6" xfId="5268" builtinId="52" hidden="1" customBuiltin="1"/>
    <cellStyle name="60% - Accent6" xfId="2027" builtinId="52" hidden="1" customBuiltin="1"/>
    <cellStyle name="60% - Accent6" xfId="12240" builtinId="52" hidden="1" customBuiltin="1"/>
    <cellStyle name="60% - Accent6" xfId="8603" builtinId="52" hidden="1" customBuiltin="1"/>
    <cellStyle name="60% - Accent6" xfId="22613" builtinId="52" hidden="1" customBuiltin="1"/>
    <cellStyle name="60% - Accent6" xfId="11675" builtinId="52" hidden="1" customBuiltin="1"/>
    <cellStyle name="60% - Accent6" xfId="26872" builtinId="52" hidden="1" customBuiltin="1"/>
    <cellStyle name="60% - Accent6" xfId="21637" builtinId="52" hidden="1" customBuiltin="1"/>
    <cellStyle name="60% - Accent6" xfId="27964" builtinId="52" hidden="1" customBuiltin="1"/>
    <cellStyle name="60% - Accent6" xfId="13226" builtinId="52" hidden="1" customBuiltin="1"/>
    <cellStyle name="60% - Accent6" xfId="16111" builtinId="52" hidden="1" customBuiltin="1"/>
    <cellStyle name="60% - Accent6" xfId="4001" builtinId="52" hidden="1" customBuiltin="1"/>
    <cellStyle name="60% - Accent6" xfId="22330" builtinId="52" hidden="1" customBuiltin="1"/>
    <cellStyle name="60% - Accent6" xfId="16378" builtinId="52" hidden="1" customBuiltin="1"/>
    <cellStyle name="60% - Accent6" xfId="11359" builtinId="52" hidden="1" customBuiltin="1"/>
    <cellStyle name="60% - Accent6" xfId="7073" builtinId="52" hidden="1" customBuiltin="1"/>
    <cellStyle name="60% - Accent6" xfId="13665" builtinId="52" hidden="1" customBuiltin="1"/>
    <cellStyle name="60% - Accent6" xfId="8111" builtinId="52" hidden="1" customBuiltin="1"/>
    <cellStyle name="60% - Accent6" xfId="8786" builtinId="52" hidden="1" customBuiltin="1"/>
    <cellStyle name="60% - Accent6" xfId="25820" builtinId="52" hidden="1" customBuiltin="1"/>
    <cellStyle name="60% - Accent6" xfId="14948" builtinId="52" hidden="1" customBuiltin="1"/>
    <cellStyle name="60% - Accent6" xfId="26412" builtinId="52" hidden="1" customBuiltin="1"/>
    <cellStyle name="60% - Accent6" xfId="4130" builtinId="52" hidden="1" customBuiltin="1"/>
    <cellStyle name="60% - Accent6" xfId="16158" builtinId="52" hidden="1" customBuiltin="1"/>
    <cellStyle name="60% - Accent6" xfId="28307" builtinId="52" hidden="1" customBuiltin="1"/>
    <cellStyle name="60% - Accent6" xfId="11900" builtinId="52" hidden="1" customBuiltin="1"/>
    <cellStyle name="60% - Accent6" xfId="1594" builtinId="52" hidden="1" customBuiltin="1"/>
    <cellStyle name="60% - Accent6" xfId="27351" builtinId="52" hidden="1" customBuiltin="1"/>
    <cellStyle name="60% - Accent6" xfId="26326" builtinId="52" hidden="1" customBuiltin="1"/>
    <cellStyle name="60% - Accent6" xfId="1758" builtinId="52" hidden="1" customBuiltin="1"/>
    <cellStyle name="60% - Accent6" xfId="23875" builtinId="52" hidden="1" customBuiltin="1"/>
    <cellStyle name="60% - Accent6" xfId="1802" builtinId="52" hidden="1" customBuiltin="1"/>
    <cellStyle name="60% - Accent6" xfId="25728" builtinId="52" hidden="1" customBuiltin="1"/>
    <cellStyle name="60% - Accent6" xfId="28390" builtinId="52" hidden="1" customBuiltin="1"/>
    <cellStyle name="60% - Accent6" xfId="24593" builtinId="52" hidden="1" customBuiltin="1"/>
    <cellStyle name="60% - Accent6" xfId="4763" builtinId="52" hidden="1" customBuiltin="1"/>
    <cellStyle name="60% - Accent6" xfId="6167" builtinId="52" hidden="1" customBuiltin="1"/>
    <cellStyle name="60% - Accent6" xfId="4316" builtinId="52" hidden="1" customBuiltin="1"/>
    <cellStyle name="60% - Accent6" xfId="17233" builtinId="52" hidden="1" customBuiltin="1"/>
    <cellStyle name="60% - Accent6" xfId="22129" builtinId="52" hidden="1" customBuiltin="1"/>
    <cellStyle name="60% - Accent6" xfId="11870" builtinId="52" hidden="1" customBuiltin="1"/>
    <cellStyle name="60% - Accent6" xfId="8818" builtinId="52" hidden="1" customBuiltin="1"/>
    <cellStyle name="60% - Accent6" xfId="11216" builtinId="52" hidden="1" customBuiltin="1"/>
    <cellStyle name="60% - Accent6" xfId="2185" builtinId="52" hidden="1" customBuiltin="1"/>
    <cellStyle name="60% - Accent6" xfId="23130" builtinId="52" hidden="1" customBuiltin="1"/>
    <cellStyle name="60% - Accent6" xfId="12373" builtinId="52" hidden="1" customBuiltin="1"/>
    <cellStyle name="60% - Accent6" xfId="7720" builtinId="52" hidden="1" customBuiltin="1"/>
    <cellStyle name="60% - Accent6" xfId="17536" builtinId="52" hidden="1" customBuiltin="1"/>
    <cellStyle name="60% - Accent6" xfId="21977" builtinId="52" hidden="1" customBuiltin="1"/>
    <cellStyle name="60% - Accent6" xfId="19152" builtinId="52" hidden="1" customBuiltin="1"/>
    <cellStyle name="60% - Accent6" xfId="15738" builtinId="52" hidden="1" customBuiltin="1"/>
    <cellStyle name="60% - Accent6" xfId="19076" builtinId="52" hidden="1" customBuiltin="1"/>
    <cellStyle name="60% - Accent6" xfId="26049" builtinId="52" hidden="1" customBuiltin="1"/>
    <cellStyle name="60% - Accent6" xfId="28134" builtinId="52" hidden="1" customBuiltin="1"/>
    <cellStyle name="60% - Accent6" xfId="23301" builtinId="52" hidden="1" customBuiltin="1"/>
    <cellStyle name="60% - Accent6" xfId="25561" builtinId="52" hidden="1" customBuiltin="1"/>
    <cellStyle name="60% - Accent6" xfId="15623" builtinId="52" hidden="1" customBuiltin="1"/>
    <cellStyle name="60% - Accent6" xfId="2512" builtinId="52" hidden="1" customBuiltin="1"/>
    <cellStyle name="60% - Accent6" xfId="12000" builtinId="52" hidden="1" customBuiltin="1"/>
    <cellStyle name="60% - Accent6" xfId="27918" builtinId="52" hidden="1" customBuiltin="1"/>
    <cellStyle name="60% - Accent6" xfId="24213" builtinId="52" hidden="1" customBuiltin="1"/>
    <cellStyle name="60% - Accent6" xfId="8045" builtinId="52" hidden="1" customBuiltin="1"/>
    <cellStyle name="60% - Accent6" xfId="16767" builtinId="52" hidden="1" customBuiltin="1"/>
    <cellStyle name="60% - Accent6" xfId="15362" builtinId="52" hidden="1" customBuiltin="1"/>
    <cellStyle name="60% - Accent6" xfId="19175" builtinId="52" hidden="1" customBuiltin="1"/>
    <cellStyle name="60% - Accent6" xfId="20921" builtinId="52" hidden="1" customBuiltin="1"/>
    <cellStyle name="60% - Accent6" xfId="20953" builtinId="52" hidden="1" customBuiltin="1"/>
    <cellStyle name="60% - Accent6" xfId="14491" builtinId="52" hidden="1" customBuiltin="1"/>
    <cellStyle name="60% - Accent6" xfId="7359" builtinId="52" hidden="1" customBuiltin="1"/>
    <cellStyle name="60% - Accent6" xfId="20006" builtinId="52" hidden="1" customBuiltin="1"/>
    <cellStyle name="60% - Accent6" xfId="5177" builtinId="52" hidden="1" customBuiltin="1"/>
    <cellStyle name="60% - Accent6" xfId="15772" builtinId="52" hidden="1" customBuiltin="1"/>
    <cellStyle name="60% - Accent6" xfId="2632" builtinId="52" hidden="1" customBuiltin="1"/>
    <cellStyle name="60% - Accent6" xfId="2697" builtinId="52" hidden="1" customBuiltin="1"/>
    <cellStyle name="60% - Accent6" xfId="11423" builtinId="52" hidden="1" customBuiltin="1"/>
    <cellStyle name="60% - Accent6" xfId="2895" builtinId="52" hidden="1" customBuiltin="1"/>
    <cellStyle name="60% - Accent6" xfId="23371" builtinId="52" hidden="1" customBuiltin="1"/>
    <cellStyle name="60% - Accent6" xfId="5231" builtinId="52" hidden="1" customBuiltin="1"/>
    <cellStyle name="60% - Accent6" xfId="3725" builtinId="52" hidden="1" customBuiltin="1"/>
    <cellStyle name="60% - Accent6" xfId="28067" builtinId="52" hidden="1" customBuiltin="1"/>
    <cellStyle name="60% - Accent6" xfId="18368" builtinId="52" hidden="1" customBuiltin="1"/>
    <cellStyle name="60% - Accent6" xfId="5071" builtinId="52" hidden="1" customBuiltin="1"/>
    <cellStyle name="60% - Accent6" xfId="3524" builtinId="52" hidden="1" customBuiltin="1"/>
    <cellStyle name="60% - Accent6" xfId="23686" builtinId="52" hidden="1" customBuiltin="1"/>
    <cellStyle name="60% - Accent6" xfId="28155" builtinId="52" hidden="1" customBuiltin="1"/>
    <cellStyle name="60% - Accent6" xfId="14875" builtinId="52" hidden="1" customBuiltin="1"/>
    <cellStyle name="60% - Accent6" xfId="25120" builtinId="52" hidden="1" customBuiltin="1"/>
    <cellStyle name="60% - Accent6" xfId="23924" builtinId="52" hidden="1" customBuiltin="1"/>
    <cellStyle name="60% - Accent6" xfId="1108" builtinId="52" hidden="1" customBuiltin="1"/>
    <cellStyle name="60% - Accent6" xfId="1147" builtinId="52" hidden="1" customBuiltin="1"/>
    <cellStyle name="60% - Accent6" xfId="24284" builtinId="52" hidden="1" customBuiltin="1"/>
    <cellStyle name="60% - Accent6" xfId="25271" builtinId="52" hidden="1" customBuiltin="1"/>
    <cellStyle name="60% - Accent6" xfId="28216" builtinId="52" hidden="1" customBuiltin="1"/>
    <cellStyle name="60% - Accent6" xfId="17044" builtinId="52" hidden="1" customBuiltin="1"/>
    <cellStyle name="60% - Accent6" xfId="12485" builtinId="52" hidden="1" customBuiltin="1"/>
    <cellStyle name="60% - Accent6" xfId="16004" builtinId="52" hidden="1" customBuiltin="1"/>
    <cellStyle name="60% - Accent6" xfId="27851" builtinId="52" hidden="1" customBuiltin="1"/>
    <cellStyle name="60% - Accent6" xfId="9487" builtinId="52" hidden="1" customBuiltin="1"/>
    <cellStyle name="60% - Accent6" xfId="21011" builtinId="52" hidden="1" customBuiltin="1"/>
    <cellStyle name="60% - Accent6" xfId="5696" builtinId="52" hidden="1" customBuiltin="1"/>
    <cellStyle name="60% - Accent6" xfId="15252" builtinId="52" hidden="1" customBuiltin="1"/>
    <cellStyle name="60% - Accent6" xfId="10068" builtinId="52" hidden="1" customBuiltin="1"/>
    <cellStyle name="60% - Accent6" xfId="3752" builtinId="52" hidden="1" customBuiltin="1"/>
    <cellStyle name="60% - Accent6" xfId="27745" builtinId="52" hidden="1" customBuiltin="1"/>
    <cellStyle name="60% - Accent6" xfId="5624" builtinId="52" hidden="1" customBuiltin="1"/>
    <cellStyle name="60% - Accent6" xfId="16280" builtinId="52" hidden="1" customBuiltin="1"/>
    <cellStyle name="60% - Accent6" xfId="6654" builtinId="52" hidden="1" customBuiltin="1"/>
    <cellStyle name="60% - Accent6" xfId="9398" builtinId="52" hidden="1" customBuiltin="1"/>
    <cellStyle name="60% - Accent6" xfId="26589" builtinId="52" hidden="1" customBuiltin="1"/>
    <cellStyle name="60% - Accent6" xfId="20758" builtinId="52" hidden="1" customBuiltin="1"/>
    <cellStyle name="60% - Accent6" xfId="5003" builtinId="52" hidden="1" customBuiltin="1"/>
    <cellStyle name="60% - Accent6" xfId="3409" builtinId="52" hidden="1" customBuiltin="1"/>
    <cellStyle name="60% - Accent6" xfId="7724" builtinId="52" hidden="1" customBuiltin="1"/>
    <cellStyle name="60% - Accent6" xfId="12652" builtinId="52" hidden="1" customBuiltin="1"/>
    <cellStyle name="60% - Accent6" xfId="24732" builtinId="52" hidden="1" customBuiltin="1"/>
    <cellStyle name="60% - Accent6" xfId="22917" builtinId="52" hidden="1" customBuiltin="1"/>
    <cellStyle name="60% - Accent6" xfId="21549" builtinId="52" hidden="1" customBuiltin="1"/>
    <cellStyle name="60% - Accent6" xfId="4332" builtinId="52" hidden="1" customBuiltin="1"/>
    <cellStyle name="60% - Accent6" xfId="9800" builtinId="52" hidden="1" customBuiltin="1"/>
    <cellStyle name="60% - Accent6" xfId="3814" builtinId="52" hidden="1" customBuiltin="1"/>
    <cellStyle name="60% - Accent6" xfId="9369" builtinId="52" hidden="1" customBuiltin="1"/>
    <cellStyle name="60% - Accent6" xfId="27286" builtinId="52" hidden="1" customBuiltin="1"/>
    <cellStyle name="60% - Accent6" xfId="3856" builtinId="52" hidden="1" customBuiltin="1"/>
    <cellStyle name="60% - Accent6" xfId="21050" builtinId="52" hidden="1" customBuiltin="1"/>
    <cellStyle name="60% - Accent6" xfId="3930" builtinId="52" hidden="1" customBuiltin="1"/>
    <cellStyle name="60% - Accent6" xfId="19196" builtinId="52" hidden="1" customBuiltin="1"/>
    <cellStyle name="60% - Accent6" xfId="21745" builtinId="52" hidden="1" customBuiltin="1"/>
    <cellStyle name="60% - Accent6" xfId="11180" builtinId="52" hidden="1" customBuiltin="1"/>
    <cellStyle name="60% - Accent6" xfId="4102" builtinId="52" hidden="1" customBuiltin="1"/>
    <cellStyle name="60% - Accent6" xfId="8913" builtinId="52" hidden="1" customBuiltin="1"/>
    <cellStyle name="60% - Accent6" xfId="18873" builtinId="52" hidden="1" customBuiltin="1"/>
    <cellStyle name="60% - Accent6" xfId="4317" builtinId="52" hidden="1" customBuiltin="1"/>
    <cellStyle name="60% - Accent6" xfId="23225" builtinId="52" hidden="1" customBuiltin="1"/>
    <cellStyle name="60% - Accent6" xfId="7679" builtinId="52" hidden="1" customBuiltin="1"/>
    <cellStyle name="60% - Accent6" xfId="16721" builtinId="52" hidden="1" customBuiltin="1"/>
    <cellStyle name="60% - Accent6" xfId="27897" builtinId="52" hidden="1" customBuiltin="1"/>
    <cellStyle name="60% - Accent6" xfId="25692" builtinId="52" hidden="1" customBuiltin="1"/>
    <cellStyle name="60% - Accent6" xfId="4072" builtinId="52" hidden="1" customBuiltin="1"/>
    <cellStyle name="60% - Accent6" xfId="6580" builtinId="52" hidden="1" customBuiltin="1"/>
    <cellStyle name="60% - Accent6" xfId="14101" builtinId="52" hidden="1" customBuiltin="1"/>
    <cellStyle name="60% - Accent6" xfId="25596" builtinId="52" hidden="1" customBuiltin="1"/>
    <cellStyle name="60% - Accent6" xfId="9414" builtinId="52" hidden="1" customBuiltin="1"/>
    <cellStyle name="60% - Accent6" xfId="5277" builtinId="52" hidden="1" customBuiltin="1"/>
    <cellStyle name="60% - Accent6" xfId="10533" builtinId="52" hidden="1" customBuiltin="1"/>
    <cellStyle name="60% - Accent6" xfId="25763" builtinId="52" hidden="1" customBuiltin="1"/>
    <cellStyle name="60% - Accent6" xfId="9763" builtinId="52" hidden="1" customBuiltin="1"/>
    <cellStyle name="60% - Accent6" xfId="12586" builtinId="52" hidden="1" customBuiltin="1"/>
    <cellStyle name="60% - Accent6" xfId="5439" builtinId="52" hidden="1" customBuiltin="1"/>
    <cellStyle name="60% - Accent6" xfId="21848" builtinId="52" hidden="1" customBuiltin="1"/>
    <cellStyle name="60% - Accent6" xfId="6983" builtinId="52" hidden="1" customBuiltin="1"/>
    <cellStyle name="60% - Accent6" xfId="8678" builtinId="52" hidden="1" customBuiltin="1"/>
    <cellStyle name="60% - Accent6" xfId="6879" builtinId="52" hidden="1" customBuiltin="1"/>
    <cellStyle name="60% - Accent6" xfId="6999" builtinId="52" hidden="1" customBuiltin="1"/>
    <cellStyle name="60% - Accent6" xfId="21352" builtinId="52" hidden="1" customBuiltin="1"/>
    <cellStyle name="60% - Accent6" xfId="7038" builtinId="52" hidden="1" customBuiltin="1"/>
    <cellStyle name="60% - Accent6" xfId="27150" builtinId="52" hidden="1" customBuiltin="1"/>
    <cellStyle name="60% - Accent6" xfId="26013" builtinId="52" hidden="1" customBuiltin="1"/>
    <cellStyle name="60% - Accent6" xfId="26083" builtinId="52" hidden="1" customBuiltin="1"/>
    <cellStyle name="60% - Accent6" xfId="10023" builtinId="52" hidden="1" customBuiltin="1"/>
    <cellStyle name="60% - Accent6" xfId="26971" builtinId="52" hidden="1" customBuiltin="1"/>
    <cellStyle name="60% - Accent6" xfId="4644" builtinId="52" hidden="1" customBuiltin="1"/>
    <cellStyle name="60% - Accent6" xfId="15414" builtinId="52" hidden="1" customBuiltin="1"/>
    <cellStyle name="60% - Accent6" xfId="11477" builtinId="52" hidden="1" customBuiltin="1"/>
    <cellStyle name="60% - Accent6" xfId="20035" builtinId="52" hidden="1" customBuiltin="1"/>
    <cellStyle name="60% - Accent6" xfId="16141" builtinId="52" hidden="1" customBuiltin="1"/>
    <cellStyle name="60% - Accent6" xfId="14383" builtinId="52" hidden="1" customBuiltin="1"/>
    <cellStyle name="60% - Accent6" xfId="5841" builtinId="52" hidden="1" customBuiltin="1"/>
    <cellStyle name="60% - Accent6" xfId="23809" builtinId="52" hidden="1" customBuiltin="1"/>
    <cellStyle name="60% - Accent6" xfId="22066" builtinId="52" hidden="1" customBuiltin="1"/>
    <cellStyle name="60% - Accent6" xfId="24384" builtinId="52" hidden="1" customBuiltin="1"/>
    <cellStyle name="60% - Accent6" xfId="7455" builtinId="52" hidden="1" customBuiltin="1"/>
    <cellStyle name="60% - Accent6" xfId="25278" builtinId="52" hidden="1" customBuiltin="1"/>
    <cellStyle name="60% - Accent6" xfId="24487" builtinId="52" hidden="1" customBuiltin="1"/>
    <cellStyle name="60% - Accent6" xfId="17398" builtinId="52" hidden="1" customBuiltin="1"/>
    <cellStyle name="60% - Accent6" xfId="3342" builtinId="52" hidden="1" customBuiltin="1"/>
    <cellStyle name="60% - Accent6" xfId="25617" builtinId="52" hidden="1" customBuiltin="1"/>
    <cellStyle name="60% - Accent6" xfId="18647" builtinId="52" hidden="1" customBuiltin="1"/>
    <cellStyle name="60% - Accent6" xfId="5509" builtinId="52" hidden="1" customBuiltin="1"/>
    <cellStyle name="60% - Accent6" xfId="12549" builtinId="52" hidden="1" customBuiltin="1"/>
    <cellStyle name="60% - Accent6" xfId="2114" builtinId="52" hidden="1" customBuiltin="1"/>
    <cellStyle name="60% - Accent6" xfId="22562" builtinId="52" hidden="1" customBuiltin="1"/>
    <cellStyle name="60% - Accent6" xfId="28280" builtinId="52" hidden="1" customBuiltin="1"/>
    <cellStyle name="60% - Accent6" xfId="13437" builtinId="52" hidden="1" customBuiltin="1"/>
    <cellStyle name="60% - Accent6" xfId="27255" builtinId="52" hidden="1" customBuiltin="1"/>
    <cellStyle name="60% - Accent6" xfId="17560" builtinId="52" hidden="1" customBuiltin="1"/>
    <cellStyle name="60% - Accent6" xfId="3438" builtinId="52" hidden="1" customBuiltin="1"/>
    <cellStyle name="60% - Accent6" xfId="3536" builtinId="52" hidden="1" customBuiltin="1"/>
    <cellStyle name="60% - Accent6" xfId="26114" builtinId="52" hidden="1" customBuiltin="1"/>
    <cellStyle name="60% - Accent6" xfId="27778" builtinId="52" hidden="1" customBuiltin="1"/>
    <cellStyle name="60% - Accent6" xfId="12679" builtinId="52" hidden="1" customBuiltin="1"/>
    <cellStyle name="60% - Accent6" xfId="23937" builtinId="52" hidden="1" customBuiltin="1"/>
    <cellStyle name="60% - Accent6" xfId="12590" builtinId="52" hidden="1" customBuiltin="1"/>
    <cellStyle name="60% - Accent6" xfId="8514" builtinId="52" hidden="1" customBuiltin="1"/>
    <cellStyle name="60% - Accent6" xfId="21409" builtinId="52" hidden="1" customBuiltin="1"/>
    <cellStyle name="60% - Accent6" xfId="5184" builtinId="52" hidden="1" customBuiltin="1"/>
    <cellStyle name="60% - Accent6" xfId="6671" builtinId="52" hidden="1" customBuiltin="1"/>
    <cellStyle name="60% - Accent6" xfId="501" builtinId="52" hidden="1" customBuiltin="1"/>
    <cellStyle name="60% - Accent6" xfId="18140" builtinId="52" hidden="1" customBuiltin="1"/>
    <cellStyle name="60% - Accent6" xfId="5767" builtinId="52" hidden="1" customBuiltin="1"/>
    <cellStyle name="60% - Accent6" xfId="13070" builtinId="52" hidden="1" customBuiltin="1"/>
    <cellStyle name="60% - Accent6" xfId="13697" builtinId="52" hidden="1" customBuiltin="1"/>
    <cellStyle name="60% - Accent6" xfId="5952" builtinId="52" hidden="1" customBuiltin="1"/>
    <cellStyle name="60% - Accent6" xfId="20465" builtinId="52" hidden="1" customBuiltin="1"/>
    <cellStyle name="60% - Accent6" xfId="25923" builtinId="52" hidden="1" customBuiltin="1"/>
    <cellStyle name="60% - Accent6" xfId="19520" builtinId="52" hidden="1" customBuiltin="1"/>
    <cellStyle name="60% - Accent6" xfId="11604" builtinId="52" hidden="1" customBuiltin="1"/>
    <cellStyle name="60% - Accent6" xfId="1060" builtinId="52" hidden="1" customBuiltin="1"/>
    <cellStyle name="60% - Accent6" xfId="4429" builtinId="52" hidden="1" customBuiltin="1"/>
    <cellStyle name="60% - Accent6" xfId="26477" builtinId="52" hidden="1" customBuiltin="1"/>
    <cellStyle name="60% - Accent6" xfId="25051" builtinId="52" hidden="1" customBuiltin="1"/>
    <cellStyle name="60% - Accent6" xfId="7634" builtinId="52" hidden="1" customBuiltin="1"/>
    <cellStyle name="60% - Accent6" xfId="3780" builtinId="52" hidden="1" customBuiltin="1"/>
    <cellStyle name="60% - Accent6" xfId="25302" builtinId="52" hidden="1" customBuiltin="1"/>
    <cellStyle name="60% - Accent6" xfId="17204" builtinId="52" hidden="1" customBuiltin="1"/>
    <cellStyle name="60% - Accent6" xfId="14361" builtinId="52" hidden="1" customBuiltin="1"/>
    <cellStyle name="60% - Accent6" xfId="3630" builtinId="52" hidden="1" customBuiltin="1"/>
    <cellStyle name="60% - Accent6" xfId="118" builtinId="52" hidden="1" customBuiltin="1"/>
    <cellStyle name="60% - Accent6" xfId="22037" builtinId="52" hidden="1" customBuiltin="1"/>
    <cellStyle name="60% - Accent6" xfId="18716" builtinId="52" hidden="1" customBuiltin="1"/>
    <cellStyle name="60% - Accent6" xfId="28024" builtinId="52" hidden="1" customBuiltin="1"/>
    <cellStyle name="60% - Accent6" xfId="24559" builtinId="52" hidden="1" customBuiltin="1"/>
    <cellStyle name="60% - Accent6" xfId="16706" builtinId="52" hidden="1" customBuiltin="1"/>
    <cellStyle name="60% - Accent6" xfId="6209" builtinId="52" hidden="1" customBuiltin="1"/>
    <cellStyle name="60% - Accent6" xfId="24077" builtinId="52" hidden="1" customBuiltin="1"/>
    <cellStyle name="60% - Accent6" xfId="18004" builtinId="52" hidden="1" customBuiltin="1"/>
    <cellStyle name="60% - Accent6" xfId="24985" builtinId="52" hidden="1" customBuiltin="1"/>
    <cellStyle name="60% - Accent6" xfId="9464" builtinId="52" hidden="1" customBuiltin="1"/>
    <cellStyle name="60% - Accent6" xfId="1182" builtinId="52" hidden="1" customBuiltin="1"/>
    <cellStyle name="60% - Accent6" xfId="2840" builtinId="52" hidden="1" customBuiltin="1"/>
    <cellStyle name="60% - Accent6" xfId="25456" builtinId="52" hidden="1" customBuiltin="1"/>
    <cellStyle name="60% - Accent6" xfId="8171" builtinId="52" hidden="1" customBuiltin="1"/>
    <cellStyle name="60% - Accent6" xfId="25228" builtinId="52" hidden="1" customBuiltin="1"/>
    <cellStyle name="60% - Accent6" xfId="26946" builtinId="52" hidden="1" customBuiltin="1"/>
    <cellStyle name="60% - Accent6" xfId="12987" builtinId="52" hidden="1" customBuiltin="1"/>
    <cellStyle name="60% - Accent6" xfId="22393" builtinId="52" hidden="1" customBuiltin="1"/>
    <cellStyle name="60% - Accent6" xfId="6787" builtinId="52" hidden="1" customBuiltin="1"/>
    <cellStyle name="60% - Accent6" xfId="20569" builtinId="52" hidden="1" customBuiltin="1"/>
    <cellStyle name="60% - Accent6" xfId="22097" builtinId="52" hidden="1" customBuiltin="1"/>
    <cellStyle name="60% - Accent6" xfId="20839" builtinId="52" hidden="1" customBuiltin="1"/>
    <cellStyle name="60% - Accent6" xfId="19360" builtinId="52" hidden="1" customBuiltin="1"/>
    <cellStyle name="60% - Accent6" xfId="6884" builtinId="52" hidden="1" customBuiltin="1"/>
    <cellStyle name="60% - Accent6" xfId="5568" builtinId="52" hidden="1" customBuiltin="1"/>
    <cellStyle name="60% - Accent6" xfId="160" builtinId="52" hidden="1" customBuiltin="1"/>
    <cellStyle name="60% - Accent6" xfId="27026" builtinId="52" hidden="1" customBuiltin="1"/>
    <cellStyle name="60% - Accent6" xfId="26369" builtinId="52" hidden="1" customBuiltin="1"/>
    <cellStyle name="60% - Accent6" xfId="27710" builtinId="52" hidden="1" customBuiltin="1"/>
    <cellStyle name="60% - Accent6" xfId="20743" builtinId="52" hidden="1" customBuiltin="1"/>
    <cellStyle name="60% - Accent6" xfId="6618" builtinId="52" hidden="1" customBuiltin="1"/>
    <cellStyle name="60% - Accent6" xfId="8513" builtinId="52" hidden="1" customBuiltin="1"/>
    <cellStyle name="60% - Accent6" xfId="1489" builtinId="52" hidden="1" customBuiltin="1"/>
    <cellStyle name="60% - Accent6" xfId="3223" builtinId="52" hidden="1" customBuiltin="1"/>
    <cellStyle name="60% - Accent6" xfId="18607" builtinId="52" hidden="1" customBuiltin="1"/>
    <cellStyle name="60% - Accent6" xfId="15652" builtinId="52" hidden="1" customBuiltin="1"/>
    <cellStyle name="60% - Accent6" xfId="18345" builtinId="52" hidden="1" customBuiltin="1"/>
    <cellStyle name="60% - Accent6" xfId="20080" builtinId="52" hidden="1" customBuiltin="1"/>
    <cellStyle name="60% - Accent6" xfId="10557" builtinId="52" hidden="1" customBuiltin="1"/>
    <cellStyle name="60% - Accent6" xfId="21944" builtinId="52" hidden="1" customBuiltin="1"/>
    <cellStyle name="60% - Accent6" xfId="25326" builtinId="52" hidden="1" customBuiltin="1"/>
    <cellStyle name="60% - Accent6" xfId="26347" builtinId="52" hidden="1" customBuiltin="1"/>
    <cellStyle name="60% - Accent6" xfId="28369" builtinId="52" hidden="1" customBuiltin="1"/>
    <cellStyle name="60% - Accent6" xfId="25391" builtinId="52" hidden="1" customBuiltin="1"/>
    <cellStyle name="60% - Accent6" xfId="15497" builtinId="52" hidden="1" customBuiltin="1"/>
    <cellStyle name="60% - Accent6" xfId="10346" builtinId="52" hidden="1" customBuiltin="1"/>
    <cellStyle name="60% - Accent6" xfId="15983" builtinId="52" hidden="1" customBuiltin="1"/>
    <cellStyle name="60% - Accent6" xfId="6025" builtinId="52" hidden="1" customBuiltin="1"/>
    <cellStyle name="60% - Accent6" xfId="9521" builtinId="52" hidden="1" customBuiltin="1"/>
    <cellStyle name="60% - Accent6" xfId="10101" builtinId="52" hidden="1" customBuiltin="1"/>
    <cellStyle name="60% - Accent6" xfId="18106" builtinId="52" hidden="1" customBuiltin="1"/>
    <cellStyle name="60% - Accent6" xfId="8211" builtinId="52" hidden="1" customBuiltin="1"/>
    <cellStyle name="60% - Accent6" xfId="26456" builtinId="52" hidden="1" customBuiltin="1"/>
    <cellStyle name="60% - Accent6" xfId="24043" builtinId="52" hidden="1" customBuiltin="1"/>
    <cellStyle name="60% - Accent6" xfId="5167" builtinId="52" hidden="1" customBuiltin="1"/>
    <cellStyle name="60% - Accent6" xfId="12175" builtinId="52" hidden="1" customBuiltin="1"/>
    <cellStyle name="60% - Accent6" xfId="10585" builtinId="52" hidden="1" customBuiltin="1"/>
    <cellStyle name="60% - Accent6" xfId="13261" builtinId="52" hidden="1" customBuiltin="1"/>
    <cellStyle name="60% - Accent6" xfId="19344" builtinId="52" hidden="1" customBuiltin="1"/>
    <cellStyle name="60% - Accent6" xfId="2437" builtinId="52" hidden="1" customBuiltin="1"/>
    <cellStyle name="60% - Accent6" xfId="24007" builtinId="52" hidden="1" customBuiltin="1"/>
    <cellStyle name="60% - Accent6" xfId="20567" builtinId="52" hidden="1" customBuiltin="1"/>
    <cellStyle name="60% - Accent6" xfId="12650" builtinId="52" hidden="1" customBuiltin="1"/>
    <cellStyle name="60% - Accent6" xfId="658" builtinId="52" hidden="1" customBuiltin="1"/>
    <cellStyle name="60% - Accent6" xfId="18969" builtinId="52" hidden="1" customBuiltin="1"/>
    <cellStyle name="60% - Accent6" xfId="10673" builtinId="52" hidden="1" customBuiltin="1"/>
    <cellStyle name="60% - Accent6" xfId="16677" builtinId="52" hidden="1" customBuiltin="1"/>
    <cellStyle name="60% - Accent6" xfId="11396" builtinId="52" hidden="1" customBuiltin="1"/>
    <cellStyle name="60% - Accent6" xfId="16818" builtinId="52" hidden="1" customBuiltin="1"/>
    <cellStyle name="60% - Accent6" xfId="26434" builtinId="52" hidden="1" customBuiltin="1"/>
    <cellStyle name="60% - Accent6" xfId="4077" builtinId="52" hidden="1" customBuiltin="1"/>
    <cellStyle name="60% - Accent6" xfId="27610" builtinId="52" hidden="1" customBuiltin="1"/>
    <cellStyle name="60% - Accent6" xfId="18840" builtinId="52" hidden="1" customBuiltin="1"/>
    <cellStyle name="60% - Accent6" xfId="25499" builtinId="52" hidden="1" customBuiltin="1"/>
    <cellStyle name="60% - Accent6" xfId="10315" builtinId="52" hidden="1" customBuiltin="1"/>
    <cellStyle name="60% - Accent6" xfId="24891" builtinId="52" hidden="1" customBuiltin="1"/>
    <cellStyle name="60% - Accent6" xfId="22691" builtinId="52" hidden="1" customBuiltin="1"/>
    <cellStyle name="60% - Accent6" xfId="2317" builtinId="52" hidden="1" customBuiltin="1"/>
    <cellStyle name="60% - Accent6" xfId="24536" builtinId="52" hidden="1" customBuiltin="1"/>
    <cellStyle name="60% - Accent6" xfId="6751" builtinId="52" hidden="1" customBuiltin="1"/>
    <cellStyle name="60% - Accent6" xfId="4109" builtinId="52" hidden="1" customBuiltin="1"/>
    <cellStyle name="60% - Accent6" xfId="12708" builtinId="52" hidden="1" customBuiltin="1"/>
    <cellStyle name="60% - Accent6" xfId="23841" builtinId="52" hidden="1" customBuiltin="1"/>
    <cellStyle name="60% - Accent6" xfId="25978" builtinId="52" hidden="1" customBuiltin="1"/>
    <cellStyle name="60% - Accent6" xfId="12883" builtinId="52" hidden="1" customBuiltin="1"/>
    <cellStyle name="60% - Accent6" xfId="21872" builtinId="52" hidden="1" customBuiltin="1"/>
    <cellStyle name="60% - Accent6" xfId="3363" builtinId="52" hidden="1" customBuiltin="1"/>
    <cellStyle name="60% - Accent6" xfId="17093" builtinId="52" hidden="1" customBuiltin="1"/>
    <cellStyle name="60% - Accent6" xfId="18324" builtinId="52" hidden="1" customBuiltin="1"/>
    <cellStyle name="60% - Accent6" xfId="2048" builtinId="52" hidden="1" customBuiltin="1"/>
    <cellStyle name="60% - Accent6" xfId="989" builtinId="52" hidden="1" customBuiltin="1"/>
    <cellStyle name="60% - Accent6" xfId="5675" builtinId="52" hidden="1" customBuiltin="1"/>
    <cellStyle name="60% - Accent6" xfId="28185" builtinId="52" hidden="1" customBuiltin="1"/>
    <cellStyle name="60% - Accent6" xfId="11590" builtinId="52" hidden="1" customBuiltin="1"/>
    <cellStyle name="60% - Accent6" xfId="10206" builtinId="52" hidden="1" customBuiltin="1"/>
    <cellStyle name="60% - Accent6" xfId="16983" builtinId="52" hidden="1" customBuiltin="1"/>
    <cellStyle name="60% - Accent6" xfId="14786" builtinId="52" hidden="1" customBuiltin="1"/>
    <cellStyle name="60% - Accent6" xfId="12285" builtinId="52" hidden="1" customBuiltin="1"/>
    <cellStyle name="60% - Accent6" xfId="14104" builtinId="52" hidden="1" customBuiltin="1"/>
    <cellStyle name="60% - Accent6" xfId="19233" builtinId="52" hidden="1" customBuiltin="1"/>
    <cellStyle name="60% - Accent6" xfId="24955" builtinId="52" hidden="1" customBuiltin="1"/>
    <cellStyle name="60% - Accent6" xfId="17825" builtinId="52" hidden="1" customBuiltin="1"/>
    <cellStyle name="60% - Accent6" xfId="23033" builtinId="52" hidden="1" customBuiltin="1"/>
    <cellStyle name="60% - Accent6" xfId="19438" builtinId="52" hidden="1" customBuiltin="1"/>
    <cellStyle name="60% - Accent6" xfId="8332" builtinId="52" hidden="1" customBuiltin="1"/>
    <cellStyle name="60% - Accent6" xfId="3835" builtinId="52" hidden="1" customBuiltin="1"/>
    <cellStyle name="60% - Accent6" xfId="5883" builtinId="52" hidden="1" customBuiltin="1"/>
    <cellStyle name="60% - Accent6" xfId="14151" builtinId="52" hidden="1" customBuiltin="1"/>
    <cellStyle name="60% - Accent6" xfId="6411" builtinId="52" hidden="1" customBuiltin="1"/>
    <cellStyle name="60% - Accent6" xfId="10874" builtinId="52" hidden="1" customBuiltin="1"/>
    <cellStyle name="60% - Accent6" xfId="6395" builtinId="52" hidden="1" customBuiltin="1"/>
    <cellStyle name="60% - Accent6" xfId="10781" builtinId="52" hidden="1" customBuiltin="1"/>
    <cellStyle name="60% - Accent6" xfId="8719" builtinId="52" hidden="1" customBuiltin="1"/>
    <cellStyle name="60% - Accent6" xfId="16875" builtinId="52" hidden="1" customBuiltin="1"/>
    <cellStyle name="60% - Accent6" xfId="17720" builtinId="52" hidden="1" customBuiltin="1"/>
    <cellStyle name="60% - Accent6" xfId="18610" builtinId="52" hidden="1" customBuiltin="1"/>
    <cellStyle name="60% - Accent6" xfId="4420" builtinId="52" hidden="1" customBuiltin="1"/>
    <cellStyle name="60% - Accent6" xfId="11646" builtinId="52" hidden="1" customBuiltin="1"/>
    <cellStyle name="60% - Accent6" xfId="28432" builtinId="52" hidden="1" customBuiltin="1"/>
    <cellStyle name="60% - Accent6" xfId="1092" builtinId="52" hidden="1" customBuiltin="1"/>
    <cellStyle name="60% - Accent6" xfId="5801" builtinId="52" hidden="1" customBuiltin="1"/>
    <cellStyle name="60% - Accent6" xfId="25954" builtinId="52" hidden="1" customBuiltin="1"/>
    <cellStyle name="60% - Accent6" xfId="3792" builtinId="52" hidden="1" customBuiltin="1"/>
    <cellStyle name="60% - Accent6" xfId="23565" builtinId="52" hidden="1" customBuiltin="1"/>
    <cellStyle name="60% - Accent6" xfId="10380" builtinId="52" hidden="1" customBuiltin="1"/>
    <cellStyle name="60% - Accent6" xfId="26920" builtinId="52" hidden="1" customBuiltin="1"/>
    <cellStyle name="60% - Accent6" xfId="11481" builtinId="52" hidden="1" customBuiltin="1"/>
    <cellStyle name="60% - Accent6" xfId="22010" builtinId="52" hidden="1" customBuiltin="1"/>
    <cellStyle name="60% - Accent6" xfId="19031" builtinId="52" hidden="1" customBuiltin="1"/>
    <cellStyle name="60% - Accent6" xfId="28079" builtinId="52" hidden="1" customBuiltin="1"/>
    <cellStyle name="60% - Accent6" xfId="2784" builtinId="52" hidden="1" customBuiltin="1"/>
    <cellStyle name="60% - Accent6" xfId="25086" builtinId="52" hidden="1" customBuiltin="1"/>
    <cellStyle name="60% - Accent6" xfId="24753" builtinId="52" hidden="1" customBuiltin="1"/>
    <cellStyle name="60% - Accent6" xfId="7978" builtinId="52" hidden="1" customBuiltin="1"/>
    <cellStyle name="60% - Accent6" xfId="27929" builtinId="52" hidden="1" customBuiltin="1"/>
    <cellStyle name="60% - Accent6" xfId="6546" builtinId="52" hidden="1" customBuiltin="1"/>
    <cellStyle name="60% - Accent6" xfId="24237" builtinId="52" hidden="1" customBuiltin="1"/>
    <cellStyle name="60% - Accent6" xfId="20362" builtinId="52" hidden="1" customBuiltin="1"/>
    <cellStyle name="60% - Accent6" xfId="23394" builtinId="52" hidden="1" customBuiltin="1"/>
    <cellStyle name="60% - Accent6" xfId="26212" builtinId="52" hidden="1" customBuiltin="1"/>
    <cellStyle name="60% - Accent6" xfId="9869" builtinId="52" hidden="1" customBuiltin="1"/>
    <cellStyle name="60% - Accent6" xfId="20487" builtinId="52" hidden="1" customBuiltin="1"/>
    <cellStyle name="60% - Accent6" xfId="10469" builtinId="52" hidden="1" customBuiltin="1"/>
    <cellStyle name="60% - Accent6" xfId="8865" builtinId="52" hidden="1" customBuiltin="1"/>
    <cellStyle name="60% - Accent6" xfId="27494" builtinId="52" hidden="1" customBuiltin="1"/>
    <cellStyle name="60% - Accent6" xfId="932" builtinId="52" hidden="1" customBuiltin="1"/>
    <cellStyle name="60% - Accent6" xfId="14153" builtinId="52" hidden="1" customBuiltin="1"/>
    <cellStyle name="60% - Accent6" xfId="3768" builtinId="52" hidden="1" customBuiltin="1"/>
    <cellStyle name="60% - Accent6" xfId="25779" builtinId="52" hidden="1" customBuiltin="1"/>
    <cellStyle name="60% - Accent6" xfId="9653" builtinId="52" hidden="1" customBuiltin="1"/>
    <cellStyle name="60% - Accent6" xfId="5628" builtinId="52" hidden="1" customBuiltin="1"/>
    <cellStyle name="60% - Accent6" xfId="17260" builtinId="52" hidden="1" customBuiltin="1"/>
    <cellStyle name="60% - Accent6" xfId="13794" builtinId="52" hidden="1" customBuiltin="1"/>
    <cellStyle name="60% - Accent6" xfId="5086" builtinId="52" hidden="1" customBuiltin="1"/>
    <cellStyle name="60% - Accent6" xfId="17363" builtinId="52" hidden="1" customBuiltin="1"/>
    <cellStyle name="60% - Accent6" xfId="3099" builtinId="52" hidden="1" customBuiltin="1"/>
    <cellStyle name="60% - Accent6" xfId="21169" builtinId="52" hidden="1" customBuiltin="1"/>
    <cellStyle name="60% - Accent6" xfId="21375" builtinId="52" hidden="1" customBuiltin="1"/>
    <cellStyle name="60% - Accent6" xfId="9154" builtinId="52" hidden="1" customBuiltin="1"/>
    <cellStyle name="60% - Accent6" xfId="26281" builtinId="52" hidden="1" customBuiltin="1"/>
    <cellStyle name="60% - Accent6" xfId="12512" builtinId="52" hidden="1" customBuiltin="1"/>
    <cellStyle name="60% - Accent6" xfId="21165" builtinId="52" hidden="1" customBuiltin="1"/>
    <cellStyle name="60% - Accent6" xfId="7856" builtinId="52" hidden="1" customBuiltin="1"/>
    <cellStyle name="60% - Accent6" xfId="27318" builtinId="52" hidden="1" customBuiltin="1"/>
    <cellStyle name="60% - Accent6" xfId="2292" builtinId="52" hidden="1" customBuiltin="1"/>
    <cellStyle name="60% - Accent6" xfId="12436" builtinId="52" hidden="1" customBuiltin="1"/>
    <cellStyle name="60% - Accent6" xfId="18998" builtinId="52" hidden="1" customBuiltin="1"/>
    <cellStyle name="60% - Accent6" xfId="26241" builtinId="52" hidden="1" customBuiltin="1"/>
    <cellStyle name="60% - Accent6" xfId="10954" builtinId="52" hidden="1" customBuiltin="1"/>
    <cellStyle name="60% - Accent6" xfId="25550" builtinId="52" hidden="1" customBuiltin="1"/>
    <cellStyle name="60% - Accent6" xfId="14447" builtinId="52" hidden="1" customBuiltin="1"/>
    <cellStyle name="60% - Accent6" xfId="15440" builtinId="52" hidden="1" customBuiltin="1"/>
    <cellStyle name="60% - Accent6" xfId="21614" builtinId="52" hidden="1" customBuiltin="1"/>
    <cellStyle name="60% - Accent6" xfId="26702" builtinId="52" hidden="1" customBuiltin="1"/>
    <cellStyle name="60% - Accent6" xfId="10160" builtinId="52" hidden="1" customBuiltin="1"/>
    <cellStyle name="60% - Accent6" xfId="17097" builtinId="52" hidden="1" customBuiltin="1"/>
    <cellStyle name="60% - Accent6" xfId="25124" builtinId="52" hidden="1" customBuiltin="1"/>
    <cellStyle name="60% - Accent6" xfId="3374" builtinId="52" hidden="1" customBuiltin="1"/>
    <cellStyle name="60% - Accent6" xfId="18749" builtinId="52" hidden="1" customBuiltin="1"/>
    <cellStyle name="60% - Accent6" xfId="5856" builtinId="52" hidden="1" customBuiltin="1"/>
    <cellStyle name="60% - Accent6" xfId="15667" builtinId="52" hidden="1" customBuiltin="1"/>
    <cellStyle name="60% - Accent6" xfId="11367" builtinId="52" hidden="1" customBuiltin="1"/>
    <cellStyle name="60% - Accent6" xfId="948" builtinId="52" hidden="1" customBuiltin="1"/>
    <cellStyle name="60% - Accent6" xfId="8892" builtinId="52" hidden="1" customBuiltin="1"/>
    <cellStyle name="60% - Accent6" xfId="15317" builtinId="52" hidden="1" customBuiltin="1"/>
    <cellStyle name="60% - Accent6" xfId="6713" builtinId="52" hidden="1" customBuiltin="1"/>
    <cellStyle name="60% - Accent6" xfId="22104" builtinId="52" hidden="1" customBuiltin="1"/>
    <cellStyle name="60% - Accent6" xfId="24030" builtinId="52" hidden="1" customBuiltin="1"/>
    <cellStyle name="60% - Accent6" xfId="12571" builtinId="52" hidden="1" customBuiltin="1"/>
    <cellStyle name="60% - Accent6" xfId="6259" builtinId="52" hidden="1" customBuiltin="1"/>
    <cellStyle name="60% - Accent6" xfId="9385" builtinId="52" hidden="1" customBuiltin="1"/>
    <cellStyle name="60% - Accent6" xfId="10133" builtinId="52" hidden="1" customBuiltin="1"/>
    <cellStyle name="60% - Accent6" xfId="11809" builtinId="52" hidden="1" customBuiltin="1"/>
    <cellStyle name="60% - Accent6" xfId="21792" builtinId="52" hidden="1" customBuiltin="1"/>
    <cellStyle name="60% - Accent6" xfId="21820" builtinId="52" hidden="1" customBuiltin="1"/>
    <cellStyle name="60% - Accent6" xfId="14718" builtinId="52" hidden="1" customBuiltin="1"/>
    <cellStyle name="60% - Accent6" xfId="25075" builtinId="52" hidden="1" customBuiltin="1"/>
    <cellStyle name="60% - Accent6" xfId="2279" builtinId="52" hidden="1" customBuiltin="1"/>
    <cellStyle name="60% - Accent6" xfId="10613" builtinId="52" hidden="1" customBuiltin="1"/>
    <cellStyle name="60% - Accent6" xfId="9804" builtinId="52" hidden="1" customBuiltin="1"/>
    <cellStyle name="60% - Accent6" xfId="23981" builtinId="52" hidden="1" customBuiltin="1"/>
    <cellStyle name="60% - Accent6" xfId="25183" builtinId="52" hidden="1" customBuiltin="1"/>
    <cellStyle name="60% - Accent6" xfId="10930" builtinId="52" hidden="1" customBuiltin="1"/>
    <cellStyle name="60% - Accent6" xfId="16405" builtinId="52" hidden="1" customBuiltin="1"/>
    <cellStyle name="60% - Accent6" xfId="17988" builtinId="52" hidden="1" customBuiltin="1"/>
    <cellStyle name="60% - Accent6" xfId="18017" builtinId="52" hidden="1" customBuiltin="1"/>
    <cellStyle name="60% - Accent6" xfId="18441" builtinId="52" hidden="1" customBuiltin="1"/>
    <cellStyle name="60% - Accent6" xfId="13660" builtinId="52" hidden="1" customBuiltin="1"/>
    <cellStyle name="60% - Accent6" xfId="12219" builtinId="52" hidden="1" customBuiltin="1"/>
    <cellStyle name="60% - Accent6" xfId="18524" builtinId="52" hidden="1" customBuiltin="1"/>
    <cellStyle name="60% - Accent6" xfId="22449" builtinId="52" hidden="1" customBuiltin="1"/>
    <cellStyle name="60% - Accent6" xfId="22405" builtinId="52" hidden="1" customBuiltin="1"/>
    <cellStyle name="60% - Accent6" xfId="22428" builtinId="52" hidden="1" customBuiltin="1"/>
    <cellStyle name="60% - Accent6" xfId="20058" builtinId="52" hidden="1" customBuiltin="1"/>
    <cellStyle name="60% - Accent6" xfId="20892" builtinId="52" hidden="1" customBuiltin="1"/>
    <cellStyle name="60% - Accent6" xfId="4038" builtinId="52" hidden="1" customBuiltin="1"/>
    <cellStyle name="60% - Accent6" xfId="2861" builtinId="52" hidden="1" customBuiltin="1"/>
    <cellStyle name="60% - Accent6" xfId="19862" builtinId="52" hidden="1" customBuiltin="1"/>
    <cellStyle name="60% - Accent6" xfId="19089" builtinId="52" hidden="1" customBuiltin="1"/>
    <cellStyle name="60% - Accent6" xfId="11051" builtinId="52" hidden="1" customBuiltin="1"/>
    <cellStyle name="60% - Accent6" xfId="3877" builtinId="52" hidden="1" customBuiltin="1"/>
    <cellStyle name="60% - Accent6" xfId="24110" builtinId="52" hidden="1" customBuiltin="1"/>
    <cellStyle name="60% - Accent6" xfId="15207" builtinId="52" hidden="1" customBuiltin="1"/>
    <cellStyle name="60% - Accent6" xfId="13731" builtinId="52" hidden="1" customBuiltin="1"/>
    <cellStyle name="60% - Accent6" xfId="14415" builtinId="52" hidden="1" customBuiltin="1"/>
    <cellStyle name="60% - Accent6" xfId="13017" builtinId="52" hidden="1" customBuiltin="1"/>
    <cellStyle name="60% - Accent6" xfId="13318" builtinId="52" hidden="1" customBuiltin="1"/>
    <cellStyle name="60% - Accent6" xfId="23740" builtinId="52" hidden="1" customBuiltin="1"/>
    <cellStyle name="60% - Accent6" xfId="28249" builtinId="52" hidden="1" customBuiltin="1"/>
    <cellStyle name="60% - Accent6" xfId="4547" builtinId="52" hidden="1" customBuiltin="1"/>
    <cellStyle name="60% - Accent6" xfId="19743" builtinId="52" hidden="1" customBuiltin="1"/>
    <cellStyle name="60% - Accent6" xfId="27014" builtinId="52" hidden="1" customBuiltin="1"/>
    <cellStyle name="60% - Accent6" xfId="21288" builtinId="52" hidden="1" customBuiltin="1"/>
    <cellStyle name="60% - Accent6" xfId="8446" builtinId="52" hidden="1" customBuiltin="1"/>
    <cellStyle name="60% - Accent6" xfId="15962" builtinId="52" hidden="1" customBuiltin="1"/>
    <cellStyle name="60% - Accent6" xfId="2818" builtinId="52" hidden="1" customBuiltin="1"/>
    <cellStyle name="60% - Accent6" xfId="2218" builtinId="52" hidden="1" customBuiltin="1"/>
    <cellStyle name="60% - Accent6" xfId="1629" builtinId="52" hidden="1" customBuiltin="1"/>
    <cellStyle name="60% - Accent6" xfId="27808" builtinId="52" hidden="1" customBuiltin="1"/>
    <cellStyle name="60% - Accent6" xfId="14135" builtinId="52" hidden="1" customBuiltin="1"/>
    <cellStyle name="60% - Accent6" xfId="27212" builtinId="52" hidden="1" customBuiltin="1"/>
    <cellStyle name="60% - Accent6" xfId="23474" builtinId="52" hidden="1" customBuiltin="1"/>
    <cellStyle name="60% - Accent6" xfId="7296" builtinId="52" hidden="1" customBuiltin="1"/>
    <cellStyle name="60% - Accent6" xfId="18747" builtinId="52" hidden="1" customBuiltin="1"/>
    <cellStyle name="60% - Accent6" xfId="22654" builtinId="52" hidden="1" customBuiltin="1"/>
    <cellStyle name="60% - Accent6" xfId="22757" builtinId="52" hidden="1" customBuiltin="1"/>
    <cellStyle name="60% - Accent6" xfId="7328" builtinId="52" hidden="1" customBuiltin="1"/>
    <cellStyle name="60% - Accent6" xfId="20269" builtinId="52" hidden="1" customBuiltin="1"/>
    <cellStyle name="60% - Accent6" xfId="11335" builtinId="52" hidden="1" customBuiltin="1"/>
    <cellStyle name="60% - Accent6" xfId="19309" builtinId="52" hidden="1" customBuiltin="1"/>
    <cellStyle name="60% - Accent6" xfId="2154" builtinId="52" hidden="1" customBuiltin="1"/>
    <cellStyle name="60% - Accent6" xfId="236" builtinId="52" hidden="1" customBuiltin="1"/>
    <cellStyle name="60% - Accent6" xfId="7014" builtinId="52" hidden="1" customBuiltin="1"/>
    <cellStyle name="60% - Accent6" xfId="13476" builtinId="52" hidden="1" customBuiltin="1"/>
    <cellStyle name="60% - Accent6" xfId="20142" builtinId="52" hidden="1" customBuiltin="1"/>
    <cellStyle name="60% - Accent6" xfId="19664" builtinId="52" hidden="1" customBuiltin="1"/>
    <cellStyle name="60% - Accent6" xfId="14023" builtinId="52" hidden="1" customBuiltin="1"/>
    <cellStyle name="60% - Accent6" xfId="13055" builtinId="52" hidden="1" customBuiltin="1"/>
    <cellStyle name="60% - Accent6" xfId="19814" builtinId="52" hidden="1" customBuiltin="1"/>
    <cellStyle name="60% - Accent6" xfId="1854" builtinId="52" hidden="1" customBuiltin="1"/>
    <cellStyle name="60% - Accent6" xfId="25573" builtinId="52" hidden="1" customBuiltin="1"/>
    <cellStyle name="60% - Accent6" xfId="8988" builtinId="52" hidden="1" customBuiltin="1"/>
    <cellStyle name="60% - Accent6" xfId="1560" builtinId="52" hidden="1" customBuiltin="1"/>
    <cellStyle name="60% - Accent6" xfId="17430" builtinId="52" hidden="1" customBuiltin="1"/>
    <cellStyle name="60% - Accent6" xfId="16421" builtinId="52" hidden="1" customBuiltin="1"/>
    <cellStyle name="60% - Accent6" xfId="5205" builtinId="52" hidden="1" customBuiltin="1"/>
    <cellStyle name="60% - Accent6" xfId="19535" builtinId="52" hidden="1" customBuiltin="1"/>
    <cellStyle name="60% - Accent6" xfId="18082" builtinId="52" hidden="1" customBuiltin="1"/>
    <cellStyle name="60% - Accent6" xfId="9762" builtinId="52" hidden="1" customBuiltin="1"/>
    <cellStyle name="60% - Accent6" xfId="11775" builtinId="52" hidden="1" customBuiltin="1"/>
    <cellStyle name="60% - Accent6" xfId="10036" builtinId="52" hidden="1" customBuiltin="1"/>
    <cellStyle name="60% - Accent6" xfId="19504" builtinId="52" hidden="1" customBuiltin="1"/>
    <cellStyle name="60% - Accent6" xfId="26993" builtinId="52" hidden="1" customBuiltin="1"/>
    <cellStyle name="60% - Accent6" xfId="18682" builtinId="52" hidden="1" customBuiltin="1"/>
    <cellStyle name="60% - Accent6" xfId="27838" builtinId="52" hidden="1" customBuiltin="1"/>
    <cellStyle name="60% - Accent6" xfId="8952" builtinId="52" hidden="1" customBuiltin="1"/>
    <cellStyle name="60% - Accent6" xfId="16045" builtinId="52" hidden="1" customBuiltin="1"/>
    <cellStyle name="60% - Accent6" xfId="20609" builtinId="52" hidden="1" customBuiltin="1"/>
    <cellStyle name="60% - Accent6" xfId="17116" builtinId="52" hidden="1" customBuiltin="1"/>
    <cellStyle name="60% - Accent6" xfId="17284" builtinId="52" hidden="1" customBuiltin="1"/>
    <cellStyle name="60% - Accent6" xfId="2468" builtinId="52" hidden="1" customBuiltin="1"/>
    <cellStyle name="60% - Accent6" xfId="21948" builtinId="52" hidden="1" customBuiltin="1"/>
    <cellStyle name="60% - Accent6" xfId="19559" builtinId="52" hidden="1" customBuiltin="1"/>
    <cellStyle name="60% - Accent6" xfId="17959" builtinId="52" hidden="1" customBuiltin="1"/>
    <cellStyle name="60% - Accent6" xfId="8442" builtinId="52" hidden="1" customBuiltin="1"/>
    <cellStyle name="60% - Accent6" xfId="4270" builtinId="52" hidden="1" customBuiltin="1"/>
    <cellStyle name="60% - Accent6" xfId="17704" builtinId="52" hidden="1" customBuiltin="1"/>
    <cellStyle name="60% - Accent6" xfId="3469" builtinId="52" hidden="1" customBuiltin="1"/>
    <cellStyle name="60% - Accent6" xfId="20789" builtinId="52" hidden="1" customBuiltin="1"/>
    <cellStyle name="60% - Accent6" xfId="3558" builtinId="52" hidden="1" customBuiltin="1"/>
    <cellStyle name="60% - Accent6" xfId="27410" builtinId="52" hidden="1" customBuiltin="1"/>
    <cellStyle name="60% - Accent6" xfId="25027" builtinId="52" hidden="1" customBuiltin="1"/>
    <cellStyle name="60% - Accent6" xfId="5593" builtinId="52" hidden="1" customBuiltin="1"/>
    <cellStyle name="60% - Accent6" xfId="11438" builtinId="52" hidden="1" customBuiltin="1"/>
    <cellStyle name="60% - Accent6" xfId="5498" builtinId="52" hidden="1" customBuiltin="1"/>
    <cellStyle name="60% - Accent6" xfId="8540" builtinId="52" hidden="1" customBuiltin="1"/>
    <cellStyle name="60% - Accent6" xfId="15184" builtinId="52" hidden="1" customBuiltin="1"/>
    <cellStyle name="60% - Accent6" xfId="1950" builtinId="52" hidden="1" customBuiltin="1"/>
    <cellStyle name="60% - Accent6" xfId="11303" builtinId="52" hidden="1" customBuiltin="1"/>
    <cellStyle name="60% - Accent6" xfId="21275" builtinId="52" hidden="1" customBuiltin="1"/>
    <cellStyle name="60% - Accent6" xfId="24972" builtinId="52" hidden="1" customBuiltin="1"/>
    <cellStyle name="60% - Accent6" xfId="24444" builtinId="52" hidden="1" customBuiltin="1"/>
    <cellStyle name="60% - Accent6" xfId="14900" builtinId="52" hidden="1" customBuiltin="1"/>
    <cellStyle name="60% - Accent6" xfId="3270" builtinId="52" hidden="1" customBuiltin="1"/>
    <cellStyle name="60% - Accent6" xfId="273" builtinId="52" hidden="1" customBuiltin="1"/>
    <cellStyle name="60% - Accent6" xfId="14318" builtinId="52" hidden="1" customBuiltin="1"/>
    <cellStyle name="60% - Accent6" xfId="15563" builtinId="52" hidden="1" customBuiltin="1"/>
    <cellStyle name="60% - Accent6" xfId="21025" builtinId="52" hidden="1" customBuiltin="1"/>
    <cellStyle name="60% - Accent6" xfId="27062" builtinId="52" hidden="1" customBuiltin="1"/>
    <cellStyle name="60% - Accent6" xfId="9676" builtinId="52" hidden="1" customBuiltin="1"/>
    <cellStyle name="60% - Accent6" xfId="9917" builtinId="52" hidden="1" customBuiltin="1"/>
    <cellStyle name="60% - Accent6" xfId="3964" builtinId="52" hidden="1" customBuiltin="1"/>
    <cellStyle name="60% - Accent6" xfId="16448" builtinId="52" hidden="1" customBuiltin="1"/>
    <cellStyle name="60% - Accent6" xfId="9835" builtinId="52" hidden="1" customBuiltin="1"/>
    <cellStyle name="60% - Accent6" xfId="21198" builtinId="52" hidden="1" customBuiltin="1"/>
    <cellStyle name="60% - Accent6" xfId="26725" builtinId="52" hidden="1" customBuiltin="1"/>
    <cellStyle name="60% - Accent6" xfId="24512" builtinId="52" hidden="1" customBuiltin="1"/>
    <cellStyle name="60% - Accent6" xfId="14785" builtinId="52" hidden="1" customBuiltin="1"/>
    <cellStyle name="60% - Accent6" xfId="1972" builtinId="52" hidden="1" customBuiltin="1"/>
    <cellStyle name="60% - Accent6" xfId="17749" builtinId="52" hidden="1" customBuiltin="1"/>
    <cellStyle name="60% - Accent6" xfId="10788" builtinId="52" hidden="1" customBuiltin="1"/>
    <cellStyle name="60% - Accent6" xfId="15464" builtinId="52" hidden="1" customBuiltin="1"/>
    <cellStyle name="60% - Accent6" xfId="9720" builtinId="52" hidden="1" customBuiltin="1"/>
    <cellStyle name="60% - Accent6" xfId="11975" builtinId="52" hidden="1" customBuiltin="1"/>
    <cellStyle name="60% - Accent6" xfId="2496" builtinId="52" hidden="1" customBuiltin="1"/>
    <cellStyle name="60% - Accent6" xfId="12944" builtinId="52" hidden="1" customBuiltin="1"/>
    <cellStyle name="60% - Accent6" xfId="537" builtinId="52" hidden="1" customBuiltin="1"/>
    <cellStyle name="60% - Accent6" xfId="12912" builtinId="52" hidden="1" customBuiltin="1"/>
    <cellStyle name="60% - Accent6" xfId="17733" builtinId="52" hidden="1" customBuiltin="1"/>
    <cellStyle name="60% - Accent6" xfId="28113" builtinId="52" hidden="1" customBuiltin="1"/>
    <cellStyle name="60% - Accent6" xfId="43" builtinId="52" hidden="1" customBuiltin="1"/>
    <cellStyle name="60% - Accent6" xfId="24355" builtinId="52" hidden="1" customBuiltin="1"/>
    <cellStyle name="60% - Accent6" xfId="26508" builtinId="52" hidden="1" customBuiltin="1"/>
    <cellStyle name="60% - Accent6" xfId="26768" builtinId="52" hidden="1" customBuiltin="1"/>
    <cellStyle name="60% - Accent6" xfId="3121" builtinId="52" hidden="1" customBuiltin="1"/>
    <cellStyle name="60% - Accent6" xfId="26839" builtinId="52" hidden="1" customBuiltin="1"/>
    <cellStyle name="60% - Accent6" xfId="10176" builtinId="52" hidden="1" customBuiltin="1"/>
    <cellStyle name="60% - Accent6" xfId="17775" builtinId="52" hidden="1" customBuiltin="1"/>
    <cellStyle name="60% - Accent6" xfId="2558" builtinId="52" hidden="1" customBuiltin="1"/>
    <cellStyle name="60% - Accent6" xfId="14925" builtinId="52" hidden="1" customBuiltin="1"/>
    <cellStyle name="60% - Accent6" xfId="11317" builtinId="52" hidden="1" customBuiltin="1"/>
    <cellStyle name="60% - Accent6" xfId="9056" builtinId="52" hidden="1" customBuiltin="1"/>
    <cellStyle name="60% - Accent6" xfId="764" builtinId="52" hidden="1" customBuiltin="1"/>
    <cellStyle name="60% - Accent6" xfId="22659" builtinId="52" hidden="1" customBuiltin="1"/>
    <cellStyle name="60% - Accent6" xfId="1954" builtinId="52" hidden="1" customBuiltin="1"/>
    <cellStyle name="60% - Accent6" xfId="26148" builtinId="52" hidden="1" customBuiltin="1"/>
    <cellStyle name="60% - Accent6" xfId="22358" builtinId="52" hidden="1" customBuiltin="1"/>
    <cellStyle name="60% - Accent6" xfId="26604" builtinId="52" hidden="1" customBuiltin="1"/>
    <cellStyle name="60% - Accent6" xfId="27190" builtinId="52" hidden="1" customBuiltin="1"/>
    <cellStyle name="60% - Accent6" xfId="3120" builtinId="52" hidden="1" customBuiltin="1"/>
    <cellStyle name="60% - Accent6" xfId="3880" builtinId="52" hidden="1" customBuiltin="1"/>
    <cellStyle name="60% - Accent6" xfId="11162" builtinId="52" hidden="1" customBuiltin="1"/>
    <cellStyle name="60% - Accent6" xfId="21896" builtinId="52" hidden="1" customBuiltin="1"/>
    <cellStyle name="60% - Accent6" xfId="10001" builtinId="52" hidden="1" customBuiltin="1"/>
    <cellStyle name="60% - Accent6" xfId="10456" builtinId="52" hidden="1" customBuiltin="1"/>
    <cellStyle name="60% - Accent6" xfId="22224" builtinId="52" hidden="1" customBuiltin="1"/>
    <cellStyle name="60% - Accent6" xfId="28347" builtinId="52" hidden="1" customBuiltin="1"/>
    <cellStyle name="60% - Accent6" xfId="25939" builtinId="52" hidden="1" customBuiltin="1"/>
    <cellStyle name="60% - Accent6" xfId="24261" builtinId="52" hidden="1" customBuiltin="1"/>
    <cellStyle name="60% - Accent6" xfId="21259" builtinId="52" hidden="1" customBuiltin="1"/>
    <cellStyle name="60% - Accent6" xfId="3190" builtinId="52" hidden="1" customBuiltin="1"/>
    <cellStyle name="60% - Accent6" xfId="23309" builtinId="52" hidden="1" customBuiltin="1"/>
    <cellStyle name="60% - Accent6" xfId="16517" builtinId="52" hidden="1" customBuiltin="1"/>
    <cellStyle name="60% - Accent6" xfId="22955" builtinId="52" hidden="1" customBuiltin="1"/>
    <cellStyle name="60% - Accent6" xfId="18507" builtinId="52" hidden="1" customBuiltin="1"/>
    <cellStyle name="60% - Accent6" xfId="12307" builtinId="52" hidden="1" customBuiltin="1"/>
    <cellStyle name="60% - Accent6" xfId="17286" builtinId="52" hidden="1" customBuiltin="1"/>
    <cellStyle name="60% - Accent6" xfId="22461" builtinId="52" hidden="1" customBuiltin="1"/>
    <cellStyle name="60% - Accent6" xfId="25825" builtinId="52" hidden="1" customBuiltin="1"/>
    <cellStyle name="60% - Accent6" xfId="7593" builtinId="52" hidden="1" customBuiltin="1"/>
    <cellStyle name="60% - Accent6" xfId="5806" builtinId="52" hidden="1" customBuiltin="1"/>
    <cellStyle name="60% - Accent6" xfId="2093" builtinId="52" hidden="1" customBuiltin="1"/>
    <cellStyle name="60% - Accent6" xfId="5843" builtinId="52" hidden="1" customBuiltin="1"/>
    <cellStyle name="60% - Accent6" xfId="9438" builtinId="52" hidden="1" customBuiltin="1"/>
    <cellStyle name="60% - Accent6" xfId="13511" builtinId="52" hidden="1" customBuiltin="1"/>
    <cellStyle name="60% - Accent6" xfId="7143" builtinId="52" hidden="1" customBuiltin="1"/>
    <cellStyle name="60% - Accent6" xfId="16886" builtinId="52" hidden="1" customBuiltin="1"/>
    <cellStyle name="60% - Accent6" xfId="25253" builtinId="52" hidden="1" customBuiltin="1"/>
    <cellStyle name="60% - Accent6" xfId="4912" builtinId="52" hidden="1" customBuiltin="1"/>
    <cellStyle name="60% - Accent6" xfId="14850" builtinId="52" hidden="1" customBuiltin="1"/>
    <cellStyle name="60% - Accent6" xfId="8835" builtinId="52" hidden="1" customBuiltin="1"/>
    <cellStyle name="60% - Accent6" xfId="1848" builtinId="52" hidden="1" customBuiltin="1"/>
    <cellStyle name="60% - Accent6" xfId="16005" builtinId="52" hidden="1" customBuiltin="1"/>
    <cellStyle name="60% - Accent6" xfId="27472" builtinId="52" hidden="1" customBuiltin="1"/>
    <cellStyle name="60% - Accent6" xfId="11024" builtinId="52" hidden="1" customBuiltin="1"/>
    <cellStyle name="60% - Accent6" xfId="14721" builtinId="52" hidden="1" customBuiltin="1"/>
    <cellStyle name="60% - Accent6" xfId="17857" builtinId="52" hidden="1" customBuiltin="1"/>
    <cellStyle name="60% - Accent6" xfId="2339" builtinId="52" hidden="1" customBuiltin="1"/>
    <cellStyle name="60% - Accent6" xfId="6951" builtinId="52" hidden="1" customBuiltin="1"/>
    <cellStyle name="60% - Accent6" xfId="15390" builtinId="52" hidden="1" customBuiltin="1"/>
    <cellStyle name="60% - Accent6" xfId="6497" builtinId="52" hidden="1" customBuiltin="1"/>
    <cellStyle name="60% - Accent6" xfId="1402" builtinId="52" hidden="1" customBuiltin="1"/>
    <cellStyle name="60% - Accent6" xfId="17801" builtinId="52" hidden="1" customBuiltin="1"/>
    <cellStyle name="60% - Accent6" xfId="3694" builtinId="52" hidden="1" customBuiltin="1"/>
    <cellStyle name="60% - Accent6" xfId="19272" builtinId="52" hidden="1" customBuiltin="1"/>
    <cellStyle name="60% - Accent6" xfId="22525" builtinId="52" hidden="1" customBuiltin="1"/>
    <cellStyle name="60% - Accent6" xfId="24081" builtinId="52" hidden="1" customBuiltin="1"/>
    <cellStyle name="60% - Accent6" xfId="20377" builtinId="52" hidden="1" customBuiltin="1"/>
    <cellStyle name="60% - Accent6" xfId="310" builtinId="52" hidden="1" customBuiltin="1"/>
    <cellStyle name="60% - Accent6" xfId="4959" builtinId="52" hidden="1" customBuiltin="1"/>
    <cellStyle name="60% - Accent6" xfId="15346" builtinId="52" hidden="1" customBuiltin="1"/>
    <cellStyle name="60% - Accent6" xfId="23603" builtinId="52" hidden="1" customBuiltin="1"/>
    <cellStyle name="60% - Accent6" xfId="27178" builtinId="52" hidden="1" customBuiltin="1"/>
    <cellStyle name="60% - Accent6" xfId="2071" builtinId="52" hidden="1" customBuiltin="1"/>
    <cellStyle name="60% - Accent6" xfId="5721" builtinId="52" hidden="1" customBuiltin="1"/>
    <cellStyle name="60% - Accent6" xfId="5081" builtinId="52" hidden="1" customBuiltin="1"/>
    <cellStyle name="60% - Accent6" xfId="13818" builtinId="52" hidden="1" customBuiltin="1"/>
    <cellStyle name="60% - Accent6" xfId="7560" builtinId="52" hidden="1" customBuiltin="1"/>
    <cellStyle name="60% - Accent6" xfId="11080" builtinId="52" hidden="1" customBuiltin="1"/>
    <cellStyle name="60% - Accent6" xfId="11108" builtinId="52" hidden="1" customBuiltin="1"/>
    <cellStyle name="60% - Accent6" xfId="24460" builtinId="52" hidden="1" customBuiltin="1"/>
    <cellStyle name="60% - Accent6" xfId="6472" builtinId="52" hidden="1" customBuiltin="1"/>
    <cellStyle name="60% - Accent6" xfId="25240" builtinId="52" hidden="1" customBuiltin="1"/>
    <cellStyle name="60% - Accent6" xfId="15219" builtinId="52" hidden="1" customBuiltin="1"/>
    <cellStyle name="60% - Accent6" xfId="22773" builtinId="52" hidden="1" customBuiltin="1"/>
    <cellStyle name="60% - Accent6" xfId="2150" builtinId="52" hidden="1" customBuiltin="1"/>
    <cellStyle name="60% - Accent6" xfId="2796" builtinId="52" hidden="1" customBuiltin="1"/>
    <cellStyle name="60% - Accent6" xfId="5563" builtinId="52" hidden="1" customBuiltin="1"/>
    <cellStyle name="60% - Accent6" xfId="20263" builtinId="52" hidden="1" customBuiltin="1"/>
    <cellStyle name="60% - Accent6" xfId="17181" builtinId="52" hidden="1" customBuiltin="1"/>
    <cellStyle name="60% - Accent6" xfId="16346" builtinId="52" hidden="1" customBuiltin="1"/>
    <cellStyle name="60% - Accent6" xfId="19702" builtinId="52" hidden="1" customBuiltin="1"/>
    <cellStyle name="60% - Accent6" xfId="4191" builtinId="52" hidden="1" customBuiltin="1"/>
    <cellStyle name="60% - Accent6" xfId="17331" builtinId="52" hidden="1" customBuiltin="1"/>
    <cellStyle name="60% - Accent6" xfId="729" builtinId="52" hidden="1" customBuiltin="1"/>
    <cellStyle name="60% - Accent6" xfId="11736" builtinId="52" hidden="1" customBuiltin="1"/>
    <cellStyle name="60% - Accent6" xfId="11779" builtinId="52" hidden="1" customBuiltin="1"/>
    <cellStyle name="60% - Accent6" xfId="12034" builtinId="52" hidden="1" customBuiltin="1"/>
    <cellStyle name="60% - Accent6" xfId="15160" builtinId="52" hidden="1" customBuiltin="1"/>
    <cellStyle name="60% - Accent6" xfId="14640" builtinId="52" hidden="1" customBuiltin="1"/>
    <cellStyle name="60% - Accent6" xfId="23664" builtinId="52" hidden="1" customBuiltin="1"/>
    <cellStyle name="60% - Accent6" xfId="23653" builtinId="52" hidden="1" customBuiltin="1"/>
    <cellStyle name="60% - Accent6" xfId="25357" builtinId="52" hidden="1" customBuiltin="1"/>
    <cellStyle name="60% - Accent6" xfId="10485" builtinId="52" hidden="1" customBuiltin="1"/>
    <cellStyle name="60% - Accent6" xfId="7181" builtinId="52" hidden="1" customBuiltin="1"/>
    <cellStyle name="60% - Accent6" xfId="20381" builtinId="52" hidden="1" customBuiltin="1"/>
    <cellStyle name="60% - Accent6" xfId="20074" builtinId="52" hidden="1" customBuiltin="1"/>
    <cellStyle name="60% - Accent6" xfId="17167" builtinId="52" hidden="1" customBuiltin="1"/>
    <cellStyle name="60% - Accent6" xfId="22008" builtinId="52" hidden="1" customBuiltin="1"/>
    <cellStyle name="60% - Accent6" xfId="18476" builtinId="52" hidden="1" customBuiltin="1"/>
    <cellStyle name="60% - Accent6" xfId="10910" builtinId="52" hidden="1" customBuiltin="1"/>
    <cellStyle name="60% - Accent6" xfId="17327" builtinId="52" hidden="1" customBuiltin="1"/>
    <cellStyle name="60% - Accent6" xfId="17078" builtinId="52" hidden="1" customBuiltin="1"/>
    <cellStyle name="60% - Accent6" xfId="4953" builtinId="52" hidden="1" customBuiltin="1"/>
    <cellStyle name="60% - Accent6" xfId="27714" builtinId="52" hidden="1" customBuiltin="1"/>
    <cellStyle name="60% - Accent6" xfId="14985" builtinId="52" hidden="1" customBuiltin="1"/>
    <cellStyle name="60% - Accent6" xfId="17893" builtinId="52" hidden="1" customBuiltin="1"/>
    <cellStyle name="60% - Accent6" xfId="2668" builtinId="52" hidden="1" customBuiltin="1"/>
    <cellStyle name="60% - Accent6" xfId="23766" builtinId="52" hidden="1" customBuiltin="1"/>
    <cellStyle name="60% - Accent6" xfId="13547" builtinId="52" hidden="1" customBuiltin="1"/>
    <cellStyle name="60% - Accent6" xfId="19630" builtinId="52" hidden="1" customBuiltin="1"/>
    <cellStyle name="60% - Accent6" xfId="14140" builtinId="52" hidden="1" customBuiltin="1"/>
    <cellStyle name="60% - Accent6" xfId="25185" builtinId="52" hidden="1" customBuiltin="1"/>
    <cellStyle name="60% - Accent6" xfId="24818" builtinId="52" hidden="1" customBuiltin="1"/>
    <cellStyle name="60% - Accent6" xfId="1524" builtinId="52" hidden="1" customBuiltin="1"/>
    <cellStyle name="60% - Accent6" xfId="7999" builtinId="52" hidden="1" customBuiltin="1"/>
    <cellStyle name="60% - Accent6" xfId="2372" builtinId="52" hidden="1" customBuiltin="1"/>
    <cellStyle name="60% - Accent6" xfId="8849" builtinId="52" hidden="1" customBuiltin="1"/>
    <cellStyle name="60% - Accent6" xfId="8145" builtinId="52" hidden="1" customBuiltin="1"/>
    <cellStyle name="60% - Accent6" xfId="12454" builtinId="52" hidden="1" customBuiltin="1"/>
    <cellStyle name="60% - Accent6" xfId="12303" builtinId="52" hidden="1" customBuiltin="1"/>
    <cellStyle name="60% - Accent6" xfId="12695" builtinId="52" hidden="1" customBuiltin="1"/>
    <cellStyle name="60% - Accent6" xfId="27676" builtinId="52" hidden="1" customBuiltin="1"/>
    <cellStyle name="60% - Accent6" xfId="3888" builtinId="52" hidden="1" customBuiltin="1"/>
    <cellStyle name="60% - Accent6" xfId="12619" builtinId="52" hidden="1" customBuiltin="1"/>
    <cellStyle name="60% - Accent6" xfId="9741" builtinId="52" hidden="1" customBuiltin="1"/>
    <cellStyle name="60% - Accent6" xfId="27438" builtinId="52" hidden="1" customBuiltin="1"/>
    <cellStyle name="60% - Accent6" xfId="27536" builtinId="52" hidden="1" customBuiltin="1"/>
    <cellStyle name="60% - Accent6" xfId="18280" builtinId="52" hidden="1" customBuiltin="1"/>
    <cellStyle name="60% - Accent6" xfId="25891" builtinId="52" hidden="1" customBuiltin="1"/>
    <cellStyle name="60% - Accent6" xfId="8461" builtinId="52" hidden="1" customBuiltin="1"/>
    <cellStyle name="60% - Accent6" xfId="609" builtinId="52" hidden="1" customBuiltin="1"/>
    <cellStyle name="60% - Accent6" xfId="20400" builtinId="52" hidden="1" customBuiltin="1"/>
    <cellStyle name="60% - Accent6" xfId="19748" builtinId="52" hidden="1" customBuiltin="1"/>
    <cellStyle name="60% - Accent6" xfId="18406" builtinId="52" hidden="1" customBuiltin="1"/>
    <cellStyle name="60% - Accent6" xfId="25654" builtinId="52" hidden="1" customBuiltin="1"/>
    <cellStyle name="60% - Accent6" xfId="10190" builtinId="52" hidden="1" customBuiltin="1"/>
    <cellStyle name="60% - Accent6" xfId="19060" builtinId="52" hidden="1" customBuiltin="1"/>
    <cellStyle name="60% - Accent6" xfId="17642" builtinId="52" hidden="1" customBuiltin="1"/>
    <cellStyle name="60% - Accent6" xfId="781" builtinId="52" hidden="1" customBuiltin="1"/>
    <cellStyle name="60% - Accent6" xfId="7612" builtinId="52" hidden="1" customBuiltin="1"/>
    <cellStyle name="60% - Accent6" xfId="9181" builtinId="52" hidden="1" customBuiltin="1"/>
    <cellStyle name="60% - Accent6" xfId="823" builtinId="52" hidden="1" customBuiltin="1"/>
    <cellStyle name="60% - Accent6" xfId="9932" builtinId="52" hidden="1" customBuiltin="1"/>
    <cellStyle name="60% - Accent6" xfId="23099" builtinId="52" hidden="1" customBuiltin="1"/>
    <cellStyle name="60% - Accent6" xfId="5299" builtinId="52" hidden="1" customBuiltin="1"/>
    <cellStyle name="60% - Accent6" xfId="16819" builtinId="52" hidden="1" customBuiltin="1"/>
    <cellStyle name="60% - Accent6" xfId="22597" builtinId="52" hidden="1" customBuiltin="1"/>
    <cellStyle name="60% - Accent6" xfId="9900" builtinId="52" hidden="1" customBuiltin="1"/>
    <cellStyle name="60% - Accent6" xfId="10440" builtinId="52" hidden="1" customBuiltin="1"/>
    <cellStyle name="60% - Accent6" xfId="23154" builtinId="52" hidden="1" customBuiltin="1"/>
    <cellStyle name="60% - Accent6" xfId="28091" builtinId="52" hidden="1" customBuiltin="1"/>
    <cellStyle name="60% - Accent6" xfId="14798" builtinId="52" hidden="1" customBuiltin="1"/>
    <cellStyle name="60% - Accent6" xfId="14339" builtinId="52" hidden="1" customBuiltin="1"/>
    <cellStyle name="60% - Accent6" xfId="5876" builtinId="52" hidden="1" customBuiltin="1"/>
    <cellStyle name="60% - Accent6" xfId="1336" builtinId="52" hidden="1" customBuiltin="1"/>
    <cellStyle name="60% - Accent6" xfId="22847" builtinId="52" hidden="1" customBuiltin="1"/>
    <cellStyle name="60% - Accent6" xfId="16242" builtinId="52" hidden="1" customBuiltin="1"/>
    <cellStyle name="60% - Accent6" xfId="25483" builtinId="52" hidden="1" customBuiltin="1"/>
    <cellStyle name="60% - Accent6" xfId="15285" builtinId="52" hidden="1" customBuiltin="1"/>
    <cellStyle name="60% - Accent6" xfId="9949" builtinId="52" hidden="1" customBuiltin="1"/>
    <cellStyle name="60% - Accent6" xfId="7223" builtinId="52" hidden="1" customBuiltin="1"/>
    <cellStyle name="60% - Accent6" xfId="26608" builtinId="52" hidden="1" customBuiltin="1"/>
    <cellStyle name="60% - Accent6" xfId="27166" builtinId="52" hidden="1" customBuiltin="1"/>
    <cellStyle name="60% - Accent6" xfId="26804" builtinId="52" hidden="1" customBuiltin="1"/>
    <cellStyle name="60% - Accent6" xfId="26391" builtinId="52" hidden="1" customBuiltin="1"/>
    <cellStyle name="60% - Accent6" xfId="3405" builtinId="52" hidden="1" customBuiltin="1"/>
    <cellStyle name="60% - Accent6" xfId="18366" builtinId="52" hidden="1" customBuiltin="1"/>
    <cellStyle name="60% - Accent6" xfId="23468" builtinId="52" hidden="1" customBuiltin="1"/>
    <cellStyle name="60% - Accent6" xfId="6420" builtinId="52" hidden="1" customBuiltin="1"/>
    <cellStyle name="60% - Accent6" xfId="15690" builtinId="52" hidden="1" customBuiltin="1"/>
    <cellStyle name="60% - Accent6" xfId="16494" builtinId="52" hidden="1" customBuiltin="1"/>
    <cellStyle name="60% - Accent6" xfId="17674" builtinId="52" hidden="1" customBuiltin="1"/>
    <cellStyle name="60% - Accent6" xfId="20888" builtinId="52" hidden="1" customBuiltin="1"/>
    <cellStyle name="60% - Accent6" xfId="15939" builtinId="52" hidden="1" customBuiltin="1"/>
    <cellStyle name="60% - Accent6" xfId="25424" builtinId="52" hidden="1" customBuiltin="1"/>
    <cellStyle name="60% - Accent6" xfId="10926" builtinId="52" hidden="1" customBuiltin="1"/>
    <cellStyle name="60% - Accent6" xfId="28323" builtinId="52" hidden="1" customBuiltin="1"/>
    <cellStyle name="60% - Accent6" xfId="16317" builtinId="52" hidden="1" customBuiltin="1"/>
    <cellStyle name="60% - Accent6" xfId="12404" builtinId="52" hidden="1" customBuiltin="1"/>
    <cellStyle name="60% - Accent6" xfId="7261" builtinId="52" hidden="1" customBuiltin="1"/>
    <cellStyle name="60% - Accent6" xfId="25857" builtinId="52" hidden="1" customBuiltin="1"/>
    <cellStyle name="60% - Accent6" xfId="26269" builtinId="52" hidden="1" customBuiltin="1"/>
    <cellStyle name="60% - Accent6" xfId="5909" builtinId="52" hidden="1" customBuiltin="1"/>
    <cellStyle name="60% - Accent6" xfId="7775" builtinId="52" hidden="1" customBuiltin="1"/>
    <cellStyle name="60% - Accent6" xfId="24199" builtinId="52" hidden="1" customBuiltin="1"/>
    <cellStyle name="60% - Accent6" xfId="2728" builtinId="52" hidden="1" customBuiltin="1"/>
    <cellStyle name="60% - Accent6" xfId="7773" builtinId="52" hidden="1" customBuiltin="1"/>
    <cellStyle name="60% - Accent6" xfId="13581" builtinId="52" hidden="1" customBuiltin="1"/>
    <cellStyle name="60% - Accent6" xfId="2756" builtinId="52" hidden="1" customBuiltin="1"/>
    <cellStyle name="60% - Accent6" xfId="20543" builtinId="52" hidden="1" customBuiltin="1"/>
    <cellStyle name="60% - Accent6" xfId="15181" builtinId="52" hidden="1" customBuiltin="1"/>
    <cellStyle name="60% - Accent6" xfId="2360" builtinId="52" hidden="1" customBuiltin="1"/>
    <cellStyle name="60% - Accent6" xfId="3512" builtinId="52" hidden="1" customBuiltin="1"/>
    <cellStyle name="60% - Accent6" xfId="8940" builtinId="52" hidden="1" customBuiltin="1"/>
    <cellStyle name="60% - Accent6" xfId="2524" builtinId="52" hidden="1" customBuiltin="1"/>
    <cellStyle name="60% - Accent6" xfId="6044" builtinId="52" hidden="1" customBuiltin="1"/>
    <cellStyle name="60% - Accent6" xfId="20229" builtinId="52" hidden="1" customBuiltin="1"/>
    <cellStyle name="60% - Accent6" xfId="20329" builtinId="52" hidden="1" customBuiltin="1"/>
    <cellStyle name="60% - Accent6" xfId="6322" builtinId="52" hidden="1" customBuiltin="1"/>
    <cellStyle name="60% - Accent6" xfId="19780" builtinId="52" hidden="1" customBuiltin="1"/>
    <cellStyle name="60% - Accent6" xfId="13277" builtinId="52" hidden="1" customBuiltin="1"/>
    <cellStyle name="60% - Accent6" xfId="15375" builtinId="52" hidden="1" customBuiltin="1"/>
    <cellStyle name="60% - Accent6" xfId="25512" builtinId="52" hidden="1" customBuiltin="1"/>
    <cellStyle name="60% - Accent6" xfId="23350" builtinId="52" hidden="1" customBuiltin="1"/>
    <cellStyle name="60% - Accent6" xfId="23714" builtinId="52" hidden="1" customBuiltin="1"/>
    <cellStyle name="60% - Accent6" xfId="16041" builtinId="52" hidden="1" customBuiltin="1"/>
    <cellStyle name="60% - Accent6" xfId="13389" builtinId="52" hidden="1" customBuiltin="1"/>
    <cellStyle name="60% - Accent6" xfId="21074" builtinId="52" hidden="1" customBuiltin="1"/>
    <cellStyle name="60% - Accent6" xfId="23907" builtinId="52" hidden="1" customBuiltin="1"/>
    <cellStyle name="60% - Accent6" xfId="16650" builtinId="52" hidden="1" customBuiltin="1"/>
    <cellStyle name="60% - Accent6" xfId="1252" builtinId="52" hidden="1" customBuiltin="1"/>
    <cellStyle name="60% - Accent6" xfId="2408" builtinId="52" hidden="1" customBuiltin="1"/>
    <cellStyle name="60% - Accent6" xfId="8465" builtinId="52" hidden="1" customBuiltin="1"/>
    <cellStyle name="60% - Accent6" xfId="27993" builtinId="52" hidden="1" customBuiltin="1"/>
    <cellStyle name="60% - Accent6" xfId="14989" builtinId="52" hidden="1" customBuiltin="1"/>
    <cellStyle name="60% - Accent6" xfId="20982" builtinId="52" hidden="1" customBuiltin="1"/>
    <cellStyle name="60% - Accent6" xfId="15087" builtinId="52" hidden="1" customBuiltin="1"/>
    <cellStyle name="60% - Accent6" xfId="22079" builtinId="52" hidden="1" customBuiltin="1"/>
    <cellStyle name="60% - Accent6" xfId="11544" builtinId="52" hidden="1" customBuiltin="1"/>
    <cellStyle name="60% - Accent6" xfId="13619" builtinId="52" hidden="1" customBuiltin="1"/>
    <cellStyle name="60% - Accent6" xfId="12753" builtinId="52" hidden="1" customBuiltin="1"/>
    <cellStyle name="60% - Accent6" xfId="9113" builtinId="52" hidden="1" customBuiltin="1"/>
    <cellStyle name="60% - Accent6" xfId="19972" builtinId="52" hidden="1" customBuiltin="1"/>
    <cellStyle name="60% - Accent6" xfId="2404" builtinId="52" hidden="1" customBuiltin="1"/>
    <cellStyle name="60% - Accent6" xfId="21805" builtinId="52" hidden="1" customBuiltin="1"/>
    <cellStyle name="60% - Accent6" xfId="1780" builtinId="52" hidden="1" customBuiltin="1"/>
    <cellStyle name="60% - Accent6" xfId="18031" builtinId="52" hidden="1" customBuiltin="1"/>
    <cellStyle name="60% - Accent6" xfId="26681" builtinId="52" hidden="1" customBuiltin="1"/>
    <cellStyle name="60% - Accent6" xfId="1290" builtinId="52" hidden="1" customBuiltin="1"/>
    <cellStyle name="60% - Accent6" xfId="10230" builtinId="52" hidden="1" customBuiltin="1"/>
    <cellStyle name="60% - Accent6" xfId="21097" builtinId="52" hidden="1" customBuiltin="1"/>
    <cellStyle name="60% - Accent6" xfId="11184" builtinId="52" hidden="1" customBuiltin="1"/>
    <cellStyle name="60% - Accent6" xfId="379" builtinId="52" hidden="1" customBuiltin="1"/>
    <cellStyle name="60% - Accent6" xfId="3283" builtinId="52" hidden="1" customBuiltin="1"/>
    <cellStyle name="60% - Accent6" xfId="11574" builtinId="52" hidden="1" customBuiltin="1"/>
    <cellStyle name="60% - Accent6" xfId="22883" builtinId="52" hidden="1" customBuiltin="1"/>
    <cellStyle name="60% - Accent6" xfId="8715" builtinId="52" hidden="1" customBuiltin="1"/>
    <cellStyle name="60% - Accent6" xfId="3296" builtinId="52" hidden="1" customBuiltin="1"/>
    <cellStyle name="60% - Accent6" xfId="15104" builtinId="52" hidden="1" customBuiltin="1"/>
    <cellStyle name="60% - Accent6" xfId="21909" builtinId="52" hidden="1" customBuiltin="1"/>
    <cellStyle name="60% - Accent6" xfId="607" builtinId="52" hidden="1" customBuiltin="1"/>
    <cellStyle name="60% - Accent6" xfId="19401" builtinId="52" hidden="1" customBuiltin="1"/>
    <cellStyle name="60% - Accent6" xfId="23115" builtinId="52" hidden="1" customBuiltin="1"/>
    <cellStyle name="60% - Accent6" xfId="6092" builtinId="52" hidden="1" customBuiltin="1"/>
    <cellStyle name="60% - Accent6" xfId="22343" builtinId="52" hidden="1" customBuiltin="1"/>
    <cellStyle name="60% - Accent6" xfId="19901" builtinId="52" hidden="1" customBuiltin="1"/>
    <cellStyle name="60% - Accent6" xfId="20998" builtinId="52" hidden="1" customBuiltin="1"/>
    <cellStyle name="60% - Accent6" xfId="11701" builtinId="52" hidden="1" customBuiltin="1"/>
    <cellStyle name="60% - Accent6" xfId="15530" builtinId="52" hidden="1" customBuiltin="1"/>
    <cellStyle name="60% - Accent6" xfId="15639" builtinId="52" hidden="1" customBuiltin="1"/>
    <cellStyle name="60% - Accent6" xfId="1823" builtinId="52" hidden="1" customBuiltin="1"/>
    <cellStyle name="60% - Accent6" xfId="11010" builtinId="52" hidden="1" customBuiltin="1"/>
    <cellStyle name="60% - Accent6" xfId="18301" builtinId="52" hidden="1" customBuiltin="1"/>
    <cellStyle name="60% - Accent6" xfId="14736" builtinId="52" hidden="1" customBuiltin="1"/>
    <cellStyle name="60% - Accent6" xfId="11842" builtinId="52" hidden="1" customBuiltin="1"/>
    <cellStyle name="60% - Accent6" xfId="24819" builtinId="52" hidden="1" customBuiltin="1"/>
    <cellStyle name="60% - Accent6" xfId="12339" builtinId="52" hidden="1" customBuiltin="1"/>
    <cellStyle name="60% - Accent6" xfId="18793" builtinId="52" hidden="1" customBuiltin="1"/>
    <cellStyle name="60% - Accent6" xfId="9273" builtinId="52" hidden="1" customBuiltin="1"/>
    <cellStyle name="60% - Accent6" xfId="8115" builtinId="52" hidden="1" customBuiltin="1"/>
    <cellStyle name="60% - Accent6" xfId="21231" builtinId="52" hidden="1" customBuiltin="1"/>
    <cellStyle name="60% - Accent6" xfId="3600" builtinId="52" hidden="1" customBuiltin="1"/>
    <cellStyle name="60% - Accent6" xfId="17926" builtinId="52" hidden="1" customBuiltin="1"/>
    <cellStyle name="60% - Accent6" xfId="2664" builtinId="52" hidden="1" customBuiltin="1"/>
    <cellStyle name="60% - Accent6" xfId="23189" builtinId="52" hidden="1" customBuiltin="1"/>
    <cellStyle name="60% - Accent6" xfId="14404" builtinId="52" hidden="1" customBuiltin="1"/>
    <cellStyle name="60% - Accent6" xfId="14251" builtinId="52" hidden="1" customBuiltin="1"/>
    <cellStyle name="60% - Accent6" xfId="8992" builtinId="52" hidden="1" customBuiltin="1"/>
    <cellStyle name="60% - Accent6" xfId="3253" builtinId="52" hidden="1" customBuiltin="1"/>
    <cellStyle name="60% - Accent6" xfId="13950" builtinId="52" hidden="1" customBuiltin="1"/>
    <cellStyle name="60% - Accent6" xfId="26769" builtinId="52" hidden="1" customBuiltin="1"/>
    <cellStyle name="60% - Accent6" xfId="23580" builtinId="52" hidden="1" customBuiltin="1"/>
    <cellStyle name="60% - Accent6" xfId="1450" builtinId="52" hidden="1" customBuiltin="1"/>
    <cellStyle name="60% - Accent6" xfId="20163" builtinId="52" hidden="1" customBuiltin="1"/>
    <cellStyle name="60% - Accent6" xfId="9697" builtinId="52" hidden="1" customBuiltin="1"/>
    <cellStyle name="60% - Accent6" xfId="22153" builtinId="52" hidden="1" customBuiltin="1"/>
    <cellStyle name="60% - Accent6" xfId="27589" builtinId="52" hidden="1" customBuiltin="1"/>
    <cellStyle name="60% - Accent6" xfId="4480" builtinId="52" hidden="1" customBuiltin="1"/>
    <cellStyle name="60% - Accent6" xfId="6838" builtinId="52" hidden="1" customBuiltin="1"/>
    <cellStyle name="60% - Accent6" xfId="3579" builtinId="52" hidden="1" customBuiltin="1"/>
    <cellStyle name="60% - Accent6" xfId="4208" builtinId="52" hidden="1" customBuiltin="1"/>
    <cellStyle name="60% - Accent6" xfId="24170" builtinId="52" hidden="1" customBuiltin="1"/>
    <cellStyle name="60% - Accent6" xfId="3665" builtinId="52" hidden="1" customBuiltin="1"/>
    <cellStyle name="60% - Accent6" xfId="2772" builtinId="52" hidden="1" customBuiltin="1"/>
    <cellStyle name="60% - Accent6" xfId="25000" builtinId="52" hidden="1" customBuiltin="1"/>
    <cellStyle name="60% - Accent6" xfId="17613" builtinId="52" hidden="1" customBuiltin="1"/>
    <cellStyle name="60% - Accent6" xfId="8993" builtinId="52" hidden="1" customBuiltin="1"/>
    <cellStyle name="60% - Accent6" xfId="28051" builtinId="52" hidden="1" customBuiltin="1"/>
    <cellStyle name="60% - Accent6" xfId="21129" builtinId="52" hidden="1" customBuiltin="1"/>
    <cellStyle name="60% - Accent6" xfId="19472" builtinId="52" hidden="1" customBuiltin="1"/>
    <cellStyle name="60% - Accent6" xfId="16313" builtinId="52" hidden="1" customBuiltin="1"/>
    <cellStyle name="60% - Accent6" xfId="3496" builtinId="52" hidden="1" customBuiltin="1"/>
    <cellStyle name="60% - Accent6" xfId="23805" builtinId="52" hidden="1" customBuiltin="1"/>
    <cellStyle name="60% - Accent6" xfId="13853" builtinId="52" hidden="1" customBuiltin="1"/>
    <cellStyle name="60% - Accent6" xfId="4170" builtinId="52" hidden="1" customBuiltin="1"/>
    <cellStyle name="60% - Accent6" xfId="16617" builtinId="52" hidden="1" customBuiltin="1"/>
    <cellStyle name="60% - Accent6" xfId="24776" builtinId="52" hidden="1" customBuiltin="1"/>
    <cellStyle name="60% - Accent6" xfId="3078" builtinId="52" hidden="1" customBuiltin="1"/>
    <cellStyle name="60% - Accent6" xfId="17609" builtinId="52" hidden="1" customBuiltin="1"/>
    <cellStyle name="60% - Accent6" xfId="24186" builtinId="52" hidden="1" customBuiltin="1"/>
    <cellStyle name="60% - Accent6" xfId="12810" builtinId="52" hidden="1" customBuiltin="1"/>
    <cellStyle name="60% - Accent6" xfId="12842" builtinId="52" hidden="1" customBuiltin="1"/>
    <cellStyle name="60% - Accent6" xfId="23259" builtinId="52" hidden="1" customBuiltin="1"/>
    <cellStyle name="60% - Accent6" xfId="22220" builtinId="52" hidden="1" customBuiltin="1"/>
    <cellStyle name="60% - Accent6" xfId="12971" builtinId="52" hidden="1" customBuiltin="1"/>
    <cellStyle name="60% - Accent6" xfId="12879" builtinId="52" hidden="1" customBuiltin="1"/>
    <cellStyle name="60% - Accent6" xfId="10862" builtinId="52" hidden="1" customBuiltin="1"/>
    <cellStyle name="60% - Accent6" xfId="8429" builtinId="52" hidden="1" customBuiltin="1"/>
    <cellStyle name="60% - Accent6" xfId="19128" builtinId="52" hidden="1" customBuiltin="1"/>
    <cellStyle name="60% - Accent6" xfId="22812" builtinId="52" hidden="1" customBuiltin="1"/>
    <cellStyle name="60% - Accent6" xfId="14049" builtinId="52" hidden="1" customBuiltin="1"/>
    <cellStyle name="60% - Accent6" xfId="1935" builtinId="52" hidden="1" customBuiltin="1"/>
    <cellStyle name="60% - Accent6" xfId="6822" builtinId="52" hidden="1" customBuiltin="1"/>
    <cellStyle name="60% - Accent6" xfId="26502" builtinId="52" hidden="1" customBuiltin="1"/>
    <cellStyle name="60% - Accent6" xfId="22725" builtinId="52" hidden="1" customBuiltin="1"/>
    <cellStyle name="60% - Accent6" xfId="15020" builtinId="52" hidden="1" customBuiltin="1"/>
    <cellStyle name="60% - Accent6" xfId="15918" builtinId="52" hidden="1" customBuiltin="1"/>
    <cellStyle name="60% - Accent6" xfId="20451" builtinId="52" hidden="1" customBuiltin="1"/>
    <cellStyle name="60% - Accent6" xfId="2536" builtinId="52" hidden="1" customBuiltin="1"/>
    <cellStyle name="60% - Accent6" xfId="10350" builtinId="52" hidden="1" customBuiltin="1"/>
    <cellStyle name="60% - Accent6" xfId="7644" builtinId="52" hidden="1" customBuiltin="1"/>
    <cellStyle name="60% - Accent6" xfId="13923" builtinId="52" hidden="1" customBuiltin="1"/>
    <cellStyle name="60% - Accent6" xfId="8526" builtinId="52" hidden="1" customBuiltin="1"/>
    <cellStyle name="60% - Accent6" xfId="7901" builtinId="52" hidden="1" customBuiltin="1"/>
    <cellStyle name="60% - Accent6" xfId="1434" builtinId="52" hidden="1" customBuiltin="1"/>
    <cellStyle name="60% - Accent6" xfId="18848" builtinId="52" hidden="1" customBuiltin="1"/>
    <cellStyle name="60% - Accent6" xfId="21775" builtinId="52" hidden="1" customBuiltin="1"/>
    <cellStyle name="60% - Accent6" xfId="18965" builtinId="52" hidden="1" customBuiltin="1"/>
    <cellStyle name="60% - Accent6" xfId="22382" builtinId="52" hidden="1" customBuiltin="1"/>
    <cellStyle name="60% - Accent6" xfId="22053" builtinId="52" hidden="1" customBuiltin="1"/>
    <cellStyle name="60% - Accent6" xfId="27426" builtinId="52" hidden="1" customBuiltin="1"/>
    <cellStyle name="60% - Accent6" xfId="7916" builtinId="52" hidden="1" customBuiltin="1"/>
    <cellStyle name="60% - Accent6" xfId="24142" builtinId="52" hidden="1" customBuiltin="1"/>
    <cellStyle name="60% - Accent6" xfId="7489" builtinId="52" hidden="1" customBuiltin="1"/>
    <cellStyle name="60% - Accent6" xfId="19104" builtinId="52" hidden="1" customBuiltin="1"/>
    <cellStyle name="60% - Accent6" xfId="27058" builtinId="52" hidden="1" customBuiltin="1"/>
    <cellStyle name="60% - Accent6" xfId="8396" builtinId="52" hidden="1" customBuiltin="1"/>
    <cellStyle name="60% - Accent6" xfId="27450" builtinId="52" hidden="1" customBuiltin="1"/>
    <cellStyle name="60% - Accent6" xfId="18056" builtinId="52" hidden="1" customBuiltin="1"/>
    <cellStyle name="60% - Accent6" xfId="13779" builtinId="52" hidden="1" customBuiltin="1"/>
    <cellStyle name="60% - Accent6" xfId="18583" builtinId="52" hidden="1" customBuiltin="1"/>
    <cellStyle name="60% - Accent6" xfId="12530" builtinId="52" hidden="1" customBuiltin="1"/>
    <cellStyle name="60% - Accent6" xfId="11015" builtinId="52" hidden="1" customBuiltin="1"/>
    <cellStyle name="60% - Accent6" xfId="14039" builtinId="52" hidden="1" customBuiltin="1"/>
    <cellStyle name="60% - Accent6" xfId="1465" builtinId="52" hidden="1" customBuiltin="1"/>
    <cellStyle name="60% - Accent6" xfId="9084" builtinId="52" hidden="1" customBuiltin="1"/>
    <cellStyle name="60% - Accent6" xfId="16077" builtinId="52" hidden="1" customBuiltin="1"/>
    <cellStyle name="60% - Accent6" xfId="5625" builtinId="52" hidden="1" customBuiltin="1"/>
    <cellStyle name="60% - Accent6" xfId="13355" builtinId="52" hidden="1" customBuiltin="1"/>
    <cellStyle name="60% - Accent6" xfId="3034" builtinId="52" hidden="1" customBuiltin="1"/>
    <cellStyle name="60% - Accent6" xfId="1123" builtinId="52" hidden="1" customBuiltin="1"/>
    <cellStyle name="60% - Accent6" xfId="23001" builtinId="52" hidden="1" customBuiltin="1"/>
    <cellStyle name="60% - Accent6" xfId="8751" builtinId="52" hidden="1" customBuiltin="1"/>
    <cellStyle name="60% - Accent6" xfId="13127" builtinId="52" hidden="1" customBuiltin="1"/>
    <cellStyle name="60% - Accent6" xfId="23952" builtinId="52" hidden="1" customBuiltin="1"/>
    <cellStyle name="60% - Accent6" xfId="4147" builtinId="52" hidden="1" customBuiltin="1"/>
    <cellStyle name="60% - Accent6" xfId="10072" builtinId="52" hidden="1" customBuiltin="1"/>
    <cellStyle name="60% - Accent6" xfId="23284" builtinId="52" hidden="1" customBuiltin="1"/>
    <cellStyle name="60% - Accent6" xfId="8578" builtinId="52" hidden="1" customBuiltin="1"/>
    <cellStyle name="60% - Accent6" xfId="13889" builtinId="52" hidden="1" customBuiltin="1"/>
    <cellStyle name="60% - Accent6" xfId="17447" builtinId="52" hidden="1" customBuiltin="1"/>
    <cellStyle name="60% - Accent6" xfId="17462" builtinId="52" hidden="1" customBuiltin="1"/>
    <cellStyle name="60% - Accent6" xfId="20679" builtinId="52" hidden="1" customBuiltin="1"/>
    <cellStyle name="60% - Accent6" xfId="17573" builtinId="52" hidden="1" customBuiltin="1"/>
    <cellStyle name="60% - Accent6" xfId="24856" builtinId="52" hidden="1" customBuiltin="1"/>
    <cellStyle name="60% - Accent6" xfId="16172" builtinId="52" hidden="1" customBuiltin="1"/>
    <cellStyle name="60% - Accent6" xfId="15118" builtinId="52" hidden="1" customBuiltin="1"/>
    <cellStyle name="60% - Accent6" xfId="21675" builtinId="52" hidden="1" customBuiltin="1"/>
    <cellStyle name="60% - Accent6" xfId="16836" builtinId="52" hidden="1" customBuiltin="1"/>
    <cellStyle name="60% - Accent6" xfId="798" builtinId="52" hidden="1" customBuiltin="1"/>
    <cellStyle name="60% - Accent6" xfId="20852" builtinId="52" hidden="1" customBuiltin="1"/>
    <cellStyle name="60% - Accent6" xfId="18898" builtinId="52" hidden="1" customBuiltin="1"/>
    <cellStyle name="60% - Accent6" xfId="4614" builtinId="52" hidden="1" customBuiltin="1"/>
    <cellStyle name="60% - Accent6" xfId="23416" builtinId="52" hidden="1" customBuiltin="1"/>
    <cellStyle name="60% - Accent6" xfId="19846" builtinId="52" hidden="1" customBuiltin="1"/>
    <cellStyle name="60% - Accent6" xfId="8679" builtinId="52" hidden="1" customBuiltin="1"/>
    <cellStyle name="60% - Accent6" xfId="5983" builtinId="52" hidden="1" customBuiltin="1"/>
    <cellStyle name="60% - Accent6" xfId="2580" builtinId="52" hidden="1" customBuiltin="1"/>
    <cellStyle name="60% - Accent6" xfId="21327" builtinId="52" hidden="1" customBuiltin="1"/>
    <cellStyle name="60% - Accent6" xfId="26561" builtinId="52" hidden="1" customBuiltin="1"/>
    <cellStyle name="60% - Accent6" xfId="16583" builtinId="52" hidden="1" customBuiltin="1"/>
    <cellStyle name="60% - Accent6" xfId="21302" builtinId="52" hidden="1" customBuiltin="1"/>
    <cellStyle name="60% - Accent6" xfId="24416" builtinId="52" hidden="1" customBuiltin="1"/>
    <cellStyle name="60% - Accent6" xfId="27675" builtinId="52" hidden="1" customBuiltin="1"/>
    <cellStyle name="60% - Accent6" xfId="18929" builtinId="52" hidden="1" customBuiltin="1"/>
    <cellStyle name="60% - Accent6" xfId="2249" builtinId="52" hidden="1" customBuiltin="1"/>
    <cellStyle name="60% - Accent6" xfId="4657" builtinId="52" hidden="1" customBuiltin="1"/>
    <cellStyle name="60% - Accent6" xfId="19936" builtinId="52" hidden="1" customBuiltin="1"/>
    <cellStyle name="60% - Accent6" xfId="26181" builtinId="52" hidden="1" customBuiltin="1"/>
    <cellStyle name="60% - Accent6" xfId="20613" builtinId="52" hidden="1" customBuiltin="1"/>
    <cellStyle name="60% - Accent6" xfId="24797" builtinId="52" hidden="1" customBuiltin="1"/>
    <cellStyle name="60% - Accent6" xfId="1907" builtinId="52" hidden="1" customBuiltin="1"/>
    <cellStyle name="60% - Accent6" xfId="2115" builtinId="52" hidden="1" customBuiltin="1"/>
    <cellStyle name="60% - Accent6" xfId="6541" builtinId="52" hidden="1" customBuiltin="1"/>
    <cellStyle name="60% - Accent6" xfId="24860" builtinId="52" hidden="1" customBuiltin="1"/>
    <cellStyle name="60% - Accent6" xfId="122" builtinId="52" hidden="1" customBuiltin="1"/>
    <cellStyle name="60% - Accent6" xfId="24925" builtinId="52" hidden="1" customBuiltin="1"/>
    <cellStyle name="60% - Accent6" xfId="8628" builtinId="52" hidden="1" customBuiltin="1"/>
    <cellStyle name="60% - Accent6" xfId="84" builtinId="52" hidden="1" customBuiltin="1"/>
    <cellStyle name="60% - Accent6" xfId="27122" builtinId="52" hidden="1" customBuiltin="1"/>
    <cellStyle name="60% - Accent6" xfId="13152" builtinId="52" hidden="1" customBuiltin="1"/>
    <cellStyle name="60% - Accent6" xfId="21679" builtinId="52" hidden="1" customBuiltin="1"/>
    <cellStyle name="60% - Accent6" xfId="16745" builtinId="52" hidden="1" customBuiltin="1"/>
    <cellStyle name="60% - Accent6" xfId="22253" builtinId="52" hidden="1" customBuiltin="1"/>
    <cellStyle name="60% - Accent6" xfId="11253" builtinId="52" hidden="1" customBuiltin="1"/>
    <cellStyle name="60% - Accent6" xfId="4623" builtinId="52" hidden="1" customBuiltin="1"/>
    <cellStyle name="60% - Accent6" xfId="28220" builtinId="52" hidden="1" customBuiltin="1"/>
    <cellStyle name="60% - Accent6" xfId="16471" builtinId="52" hidden="1" customBuiltin="1"/>
    <cellStyle name="60% - Accent6" xfId="25153" builtinId="52" hidden="1" customBuiltin="1"/>
    <cellStyle name="60% - Accent6" xfId="15133" builtinId="52" hidden="1" customBuiltin="1"/>
    <cellStyle name="60% - Accent6" xfId="12725" builtinId="52" hidden="1" customBuiltin="1"/>
    <cellStyle name="60% - Accent6" xfId="10278" builtinId="52" hidden="1" customBuiltin="1"/>
    <cellStyle name="60% - Accent6" xfId="18634" builtinId="52" hidden="1" customBuiltin="1"/>
    <cellStyle name="60% - Accent6" xfId="11286" builtinId="52" hidden="1" customBuiltin="1"/>
    <cellStyle name="60% - Accent6" xfId="20516" builtinId="52" hidden="1" customBuiltin="1"/>
    <cellStyle name="60% - Accent6" xfId="19594" builtinId="52" hidden="1" customBuiltin="1"/>
    <cellStyle name="60% - Accent6" xfId="9100" builtinId="52" hidden="1" customBuiltin="1"/>
    <cellStyle name="60% - Accent6" xfId="23067" builtinId="52" hidden="1" customBuiltin="1"/>
    <cellStyle name="60% - Accent6" xfId="7719" builtinId="52" hidden="1" customBuiltin="1"/>
    <cellStyle name="60% - Accent6" xfId="861" builtinId="52" hidden="1" customBuiltin="1"/>
    <cellStyle name="60% - Accent6" xfId="7419" builtinId="52" hidden="1" customBuiltin="1"/>
    <cellStyle name="60% - Accent6" xfId="8022" builtinId="52" hidden="1" customBuiltin="1"/>
    <cellStyle name="60% - Accent6" xfId="19208" builtinId="52" hidden="1" customBuiltin="1"/>
    <cellStyle name="60% - Accent6" xfId="25526" builtinId="52" hidden="1" customBuiltin="1"/>
    <cellStyle name="60% - Accent6" xfId="7851" builtinId="52" hidden="1" customBuiltin="1"/>
    <cellStyle name="60% - Accent6" xfId="6916" builtinId="52" hidden="1" customBuiltin="1"/>
    <cellStyle name="60% - Accent6" xfId="573" builtinId="52" hidden="1" customBuiltin="1"/>
    <cellStyle name="60% - Accent6" xfId="3155" builtinId="52" hidden="1" customBuiltin="1"/>
    <cellStyle name="60% - Accent6" xfId="14947" builtinId="52" hidden="1" customBuiltin="1"/>
    <cellStyle name="60% - Accent6" xfId="16231" builtinId="52" hidden="1" customBuiltin="1"/>
    <cellStyle name="60% - Accent6" xfId="9206" builtinId="52" hidden="1" customBuiltin="1"/>
    <cellStyle name="60% - Accent6" xfId="12196" builtinId="52" hidden="1" customBuiltin="1"/>
    <cellStyle name="60% - Accent6" xfId="4385" builtinId="52" hidden="1" customBuiltin="1"/>
    <cellStyle name="60% - Accent6" xfId="22314" builtinId="52" hidden="1" customBuiltin="1"/>
    <cellStyle name="60% - Accent6" xfId="18687" builtinId="52" hidden="1" customBuiltin="1"/>
    <cellStyle name="60% - Accent6" xfId="10255" builtinId="52" hidden="1" customBuiltin="1"/>
    <cellStyle name="60% - Accent6" xfId="18806" builtinId="52" hidden="1" customBuiltin="1"/>
    <cellStyle name="60% - Accent6" xfId="344" builtinId="52" hidden="1" customBuiltin="1"/>
    <cellStyle name="60% - Accent6" xfId="19406" builtinId="52" hidden="1" customBuiltin="1"/>
    <cellStyle name="60% - Accent6" xfId="16863" builtinId="52" hidden="1" customBuiltin="1"/>
    <cellStyle name="60% - Accent6" xfId="18686" builtinId="52" hidden="1" customBuiltin="1"/>
    <cellStyle name="60% - Accent6" xfId="16997" builtinId="52" hidden="1" customBuiltin="1"/>
    <cellStyle name="60% - Accent6" xfId="16693" builtinId="52" hidden="1" customBuiltin="1"/>
    <cellStyle name="60% - Accent6" xfId="14842" builtinId="52" hidden="1" customBuiltin="1"/>
    <cellStyle name="60% - Accent6" xfId="13001" builtinId="52" hidden="1" customBuiltin="1"/>
    <cellStyle name="60% - Accent6" xfId="2601" builtinId="52" hidden="1" customBuiltin="1"/>
    <cellStyle name="60% - Accent6" xfId="13961" builtinId="52" hidden="1" customBuiltin="1"/>
    <cellStyle name="60% - Accent6" xfId="653" builtinId="52" hidden="1" customBuiltin="1"/>
    <cellStyle name="60% - Accent6" xfId="22996" builtinId="52" hidden="1" customBuiltin="1"/>
    <cellStyle name="60% - Accent6" xfId="7228" builtinId="52" hidden="1" customBuiltin="1"/>
    <cellStyle name="60% - Accent6" xfId="26303" builtinId="52" hidden="1" customBuiltin="1"/>
    <cellStyle name="60% - Accent6" xfId="13094" builtinId="52" hidden="1" customBuiltin="1"/>
    <cellStyle name="60% - Accent6" xfId="897" builtinId="52" hidden="1" customBuiltin="1"/>
    <cellStyle name="60% - Accent6" xfId="18821" builtinId="52" hidden="1" customBuiltin="1"/>
    <cellStyle name="60% - Accent6" xfId="6688" builtinId="52" hidden="1" customBuiltin="1"/>
    <cellStyle name="60% - Accent6" xfId="12537" builtinId="52" hidden="1" customBuiltin="1"/>
    <cellStyle name="60% - Accent6" xfId="24473" builtinId="52" hidden="1" customBuiltin="1"/>
    <cellStyle name="60% - Accent6" xfId="24351" builtinId="52" hidden="1" customBuiltin="1"/>
    <cellStyle name="60% - Accent6" xfId="3321" builtinId="52" hidden="1" customBuiltin="1"/>
    <cellStyle name="60% - Accent6" xfId="7344" builtinId="52" hidden="1" customBuiltin="1"/>
    <cellStyle name="60% - Accent6" xfId="6252" builtinId="52" hidden="1" customBuiltin="1"/>
    <cellStyle name="60% - Accent6" xfId="202" builtinId="52" hidden="1" customBuiltin="1"/>
    <cellStyle name="60% - Accent6" xfId="8497" builtinId="52" hidden="1" customBuiltin="1"/>
    <cellStyle name="60% - Accent6" xfId="20711" builtinId="52" hidden="1" customBuiltin="1"/>
    <cellStyle name="60% - Accent6" xfId="18537" builtinId="52" hidden="1" customBuiltin="1"/>
    <cellStyle name="60% - Accent6" xfId="3055" builtinId="52" hidden="1" customBuiltin="1"/>
    <cellStyle name="60% - Accent6" xfId="28335" builtinId="52" hidden="1" customBuiltin="1"/>
    <cellStyle name="60% - Accent6" xfId="13323" builtinId="52" hidden="1" customBuiltin="1"/>
    <cellStyle name="60% - Accent6" xfId="12421" builtinId="52" hidden="1" customBuiltin="1"/>
    <cellStyle name="60% - Accent6" xfId="11886" builtinId="52" hidden="1" customBuiltin="1"/>
    <cellStyle name="60% - Accent6" xfId="17509" builtinId="52" hidden="1" customBuiltin="1"/>
    <cellStyle name="60% - Accent6" xfId="21570" builtinId="52" hidden="1" customBuiltin="1"/>
    <cellStyle name="60% - Accent6" xfId="16434" builtinId="52" hidden="1" customBuiltin="1"/>
    <cellStyle name="60% - Accent6" xfId="3159" builtinId="52" hidden="1" customBuiltin="1"/>
    <cellStyle name="60% - Accent6" xfId="14470" builtinId="52" hidden="1" customBuiltin="1"/>
    <cellStyle name="60% - Accent6" xfId="22286" builtinId="52" hidden="1" customBuiltin="1"/>
    <cellStyle name="60% - Accent6" xfId="18554" builtinId="52" hidden="1" customBuiltin="1"/>
    <cellStyle name="60% - Accent6" xfId="27382" builtinId="52" hidden="1" customBuiltin="1"/>
    <cellStyle name="60% - Accent6" xfId="1218" builtinId="52" hidden="1" customBuiltin="1"/>
    <cellStyle name="60% - Accent6" xfId="27633" builtinId="52" hidden="1" customBuiltin="1"/>
    <cellStyle name="60% - Accent6" xfId="27960" builtinId="52" hidden="1" customBuiltin="1"/>
    <cellStyle name="60% - Accent6" xfId="25212" builtinId="52" hidden="1" customBuiltin="1"/>
    <cellStyle name="60% - Accent6" xfId="8347" builtinId="52" hidden="1" customBuiltin="1"/>
    <cellStyle name="60% - Accent6" xfId="12783" builtinId="52" hidden="1" customBuiltin="1"/>
    <cellStyle name="60% - Accent6" xfId="6253" builtinId="52" hidden="1" customBuiltin="1"/>
    <cellStyle name="60% - Accent6" xfId="23584" builtinId="52" hidden="1" customBuiltin="1"/>
    <cellStyle name="60% - Accent6" xfId="28411" builtinId="52" hidden="1" customBuiltin="1"/>
    <cellStyle name="60% - Accent6" xfId="15256" builtinId="52" hidden="1" customBuiltin="1"/>
    <cellStyle name="60% - Accent6" xfId="11914" builtinId="52" hidden="1" customBuiltin="1"/>
    <cellStyle name="60% - Accent6" xfId="26808" builtinId="52" hidden="1" customBuiltin="1"/>
    <cellStyle name="60% - Accent6" xfId="8066" builtinId="52" hidden="1" customBuiltin="1"/>
    <cellStyle name="60% - Accent6" xfId="6494" builtinId="52" hidden="1" customBuiltin="1"/>
    <cellStyle name="60% - Accent6" xfId="26903" builtinId="52" hidden="1" customBuiltin="1"/>
    <cellStyle name="60% - Accent6" xfId="4829" builtinId="52" hidden="1" customBuiltin="1"/>
    <cellStyle name="60% - Accent6" xfId="26933" builtinId="52" hidden="1" customBuiltin="1"/>
    <cellStyle name="60% - Accent6" xfId="9238" builtinId="52" hidden="1" customBuiltin="1"/>
    <cellStyle name="60% - Accent6" xfId="9277" builtinId="52" hidden="1" customBuiltin="1"/>
    <cellStyle name="60% - Accent6" xfId="25629" builtinId="52" hidden="1" customBuiltin="1"/>
    <cellStyle name="60% - Accent6" xfId="11511" builtinId="52" hidden="1" customBuiltin="1"/>
    <cellStyle name="60% - Accent6" xfId="16217" builtinId="52" hidden="1" customBuiltin="1"/>
    <cellStyle name="60% - Accent6" xfId="5920" builtinId="52" hidden="1" customBuiltin="1"/>
    <cellStyle name="60% - Accent6" xfId="17897" builtinId="52" hidden="1" customBuiltin="1"/>
    <cellStyle name="60% - Accent6" xfId="16791" builtinId="52" hidden="1" customBuiltin="1"/>
    <cellStyle name="60% - Accent6" xfId="21710" builtinId="52" hidden="1" customBuiltin="1"/>
    <cellStyle name="60% - Accent6" xfId="9308" builtinId="52" hidden="1" customBuiltin="1"/>
    <cellStyle name="60% - Accent6" xfId="16190" builtinId="52" hidden="1" customBuiltin="1"/>
    <cellStyle name="60% - Accent6" xfId="20815" builtinId="52" hidden="1" customBuiltin="1"/>
    <cellStyle name="60% - Accent6" xfId="994" builtinId="52" hidden="1" customBuiltin="1"/>
    <cellStyle name="60% - Accent6" xfId="10584" builtinId="52" hidden="1" customBuiltin="1"/>
    <cellStyle name="60% - Accent6" xfId="20186" builtinId="52" hidden="1" customBuiltin="1"/>
    <cellStyle name="60% - Accent6" xfId="9130" builtinId="52" hidden="1" customBuiltin="1"/>
    <cellStyle name="60% - Accent6" xfId="7109" builtinId="52" hidden="1" customBuiltin="1"/>
    <cellStyle name="60% - Accent6" xfId="27234" builtinId="52" hidden="1" customBuiltin="1"/>
    <cellStyle name="60% - Accent6" xfId="22486" builtinId="52" hidden="1" customBuiltin="1"/>
    <cellStyle name="60% - Accent6" xfId="21635" builtinId="52" hidden="1" customBuiltin="1"/>
    <cellStyle name="60% - Accent6" xfId="15054" builtinId="52" hidden="1" customBuiltin="1"/>
    <cellStyle name="60% - Accent6" xfId="8654" builtinId="52" hidden="1" customBuiltin="1"/>
    <cellStyle name="60% - Accent6" xfId="13421" builtinId="52" hidden="1" customBuiltin="1"/>
    <cellStyle name="60% - Accent6" xfId="14811" builtinId="52" hidden="1" customBuiltin="1"/>
    <cellStyle name="60% - Accent6" xfId="14740" builtinId="52" hidden="1" customBuiltin="1"/>
    <cellStyle name="60% - Accent6" xfId="11136" builtinId="52" hidden="1" customBuiltin="1"/>
    <cellStyle name="60% - Accent6" xfId="27515" builtinId="52" hidden="1" customBuiltin="1"/>
    <cellStyle name="60% - Accent6" xfId="10413" builtinId="52" hidden="1" customBuiltin="1"/>
    <cellStyle name="60% - Accent6" xfId="7383" builtinId="52" hidden="1" customBuiltin="1"/>
    <cellStyle name="60% - Accent6" xfId="13190" builtinId="52" hidden="1" customBuiltin="1"/>
    <cellStyle name="60% - Accent6" xfId="4928" builtinId="52" hidden="1" customBuiltin="1"/>
    <cellStyle name="60% - Accent6" xfId="26626" builtinId="52" hidden="1" customBuiltin="1"/>
    <cellStyle name="60% - Accent6" xfId="1026" builtinId="52" hidden="1" customBuiltin="1"/>
    <cellStyle name="60% - Accent6" xfId="7517" builtinId="52" hidden="1" customBuiltin="1"/>
    <cellStyle name="60% - Accent6" xfId="8916" builtinId="52" hidden="1" customBuiltin="1"/>
    <cellStyle name="60% - Accent6" xfId="13452" builtinId="52" hidden="1" customBuiltin="1"/>
    <cellStyle name="60% - Accent6" xfId="13763" builtinId="52" hidden="1" customBuiltin="1"/>
    <cellStyle name="60% - Accent6" xfId="7527" builtinId="52" hidden="1" customBuiltin="1"/>
    <cellStyle name="60% - Accent6" xfId="11693" builtinId="52" hidden="1" customBuiltin="1"/>
    <cellStyle name="60% - Accent6" xfId="8237" builtinId="52" hidden="1" customBuiltin="1"/>
    <cellStyle name="60% - Accent6" xfId="10312" builtinId="52" hidden="1" customBuiltin="1"/>
    <cellStyle name="60% - Accent6" xfId="15534" builtinId="52" hidden="1" customBuiltin="1"/>
    <cellStyle name="60% - Accent6" xfId="4503" builtinId="52" hidden="1" customBuiltin="1"/>
    <cellStyle name="60% - Accent6" xfId="19139" builtinId="52" hidden="1" customBuiltin="1"/>
    <cellStyle name="60% - Accent6" xfId="5176" builtinId="52" hidden="1" customBuiltin="1"/>
    <cellStyle name="60% - Accent6" xfId="21593" builtinId="52" hidden="1" customBuiltin="1"/>
    <cellStyle name="60% - Accent6" xfId="23533" builtinId="52" hidden="1" customBuiltin="1"/>
    <cellStyle name="60% - Accent6" xfId="14268" builtinId="52" hidden="1" customBuiltin="1"/>
    <cellStyle name="60% - Accent6" xfId="27654" builtinId="52" hidden="1" customBuiltin="1"/>
    <cellStyle name="60% - Accent6" xfId="27825" builtinId="52" hidden="1" customBuiltin="1"/>
    <cellStyle name="60% - Accent6" xfId="4333" builtinId="52" hidden="1" customBuiltin="1"/>
    <cellStyle name="60% - Accent6" xfId="2266" builtinId="52" hidden="1" customBuiltin="1"/>
    <cellStyle name="60% - Accent6" xfId="26152" builtinId="52" hidden="1" customBuiltin="1"/>
    <cellStyle name="60% - Accent6" xfId="467" builtinId="52" hidden="1" customBuiltin="1"/>
    <cellStyle name="60% - Accent6" xfId="1737" builtinId="52" hidden="1" customBuiltin="1"/>
    <cellStyle name="60% - Accent6" xfId="9022" builtinId="52" hidden="1" customBuiltin="1"/>
    <cellStyle name="60% - Accent6" xfId="1368" builtinId="52" hidden="1" customBuiltin="1"/>
    <cellStyle name="60% - Accent6" xfId="20728" builtinId="52" hidden="1" customBuiltin="1"/>
    <cellStyle name="60% - Accent6" xfId="12261" builtinId="52" hidden="1" customBuiltin="1"/>
    <cellStyle name="60% - Accent6" xfId="12262" builtinId="52" hidden="1" customBuiltin="1"/>
    <cellStyle name="60% - Accent6" xfId="20208" builtinId="52" hidden="1" customBuiltin="1"/>
    <cellStyle name="60% - Accent6" xfId="16553" builtinId="52" hidden="1" customBuiltin="1"/>
    <cellStyle name="60% - Accent6" xfId="14544" builtinId="52" hidden="1" customBuiltin="1"/>
    <cellStyle name="60% - Accent6" xfId="5287" builtinId="52" hidden="1" customBuiltin="1"/>
    <cellStyle name="60% - Accent6" xfId="3661" builtinId="52" hidden="1" customBuiltin="1"/>
    <cellStyle name="60% - Accent6" xfId="26257" builtinId="52" hidden="1" customBuiltin="1"/>
    <cellStyle name="60% - Accent6" xfId="20645" builtinId="52" hidden="1" customBuiltin="1"/>
    <cellStyle name="60% - Accent6" xfId="18772" builtinId="52" hidden="1" customBuiltin="1"/>
    <cellStyle name="60% - Accent6" xfId="1331" builtinId="52" hidden="1" customBuiltin="1"/>
    <cellStyle name="60% - Accent6" xfId="12744" builtinId="52" hidden="1" customBuiltin="1"/>
    <cellStyle name="60% - Accent6" xfId="13115" builtinId="52" hidden="1" customBuiltin="1"/>
    <cellStyle name="60% - Accent6" xfId="11138" builtinId="52" hidden="1" customBuiltin="1"/>
    <cellStyle name="60% - Accent6" xfId="4366" builtinId="52" hidden="1" customBuiltin="1"/>
    <cellStyle name="60% - Accent6" xfId="5797" builtinId="52" hidden="1" customBuiltin="1"/>
    <cellStyle name="60% - Accent6" xfId="16550" builtinId="52" hidden="1" customBuiltin="1"/>
    <cellStyle name="60% - Accent6" xfId="11619" builtinId="52" hidden="1" customBuiltin="1"/>
    <cellStyle name="60% - Accent6" xfId="27322" builtinId="52" hidden="1" customBuiltin="1"/>
    <cellStyle name="60% - Accent6" xfId="15715" builtinId="52" hidden="1" customBuiltin="1"/>
    <cellStyle name="60% - Accent6" xfId="22788" builtinId="52" hidden="1" customBuiltin="1"/>
    <cellStyle name="60% - Accent6" xfId="9977" builtinId="52" hidden="1" customBuiltin="1"/>
    <cellStyle name="60% - Accent6" xfId="17478" builtinId="52" hidden="1" customBuiltin="1"/>
    <cellStyle name="60% - Accent6" xfId="18410" builtinId="52" hidden="1" customBuiltin="1"/>
    <cellStyle name="60% - Accent6" xfId="15595" builtinId="52" hidden="1" customBuiltin="1"/>
    <cellStyle name="60% - Accent6" xfId="10510" builtinId="52" hidden="1" customBuiltin="1"/>
    <cellStyle name="60% - Accent6" xfId="9340" builtinId="52" hidden="1" customBuiltin="1"/>
    <cellStyle name="60% - Accent6" xfId="27091" builtinId="52" hidden="1" customBuiltin="1"/>
    <cellStyle name="60% - Accent6" xfId="14007" builtinId="52" hidden="1" customBuiltin="1"/>
    <cellStyle name="60% - Accent6" xfId="24316" builtinId="52" hidden="1" customBuiltin="1"/>
    <cellStyle name="60% - Accent6" xfId="11943" builtinId="52" hidden="1" customBuiltin="1"/>
    <cellStyle name="60% - Accent6" xfId="27876" builtinId="52" hidden="1" customBuiltin="1"/>
    <cellStyle name="60% - Accent6" xfId="692" builtinId="52" hidden="1" customBuiltin="1"/>
    <cellStyle name="60% - Accent6" xfId="6447" builtinId="52" hidden="1" customBuiltin="1"/>
    <cellStyle name="60% - Accent6" xfId="16267" builtinId="52" hidden="1" customBuiltin="1"/>
    <cellStyle name="60% - Accent6" xfId="26747" builtinId="52" hidden="1" customBuiltin="1"/>
    <cellStyle name="60% - Accent6" xfId="4146" builtinId="52" hidden="1" customBuiltin="1"/>
    <cellStyle name="60% - Accent6" xfId="23764" builtinId="52" hidden="1" customBuiltin="1"/>
    <cellStyle name="60% - Accent6" xfId="18777" builtinId="52" hidden="1" customBuiltin="1"/>
    <cellStyle name="60% - Accent6" xfId="25395" builtinId="52" hidden="1" customBuiltin="1"/>
    <cellStyle name="60% - Accent6" xfId="23437" builtinId="52" hidden="1" customBuiltin="1"/>
    <cellStyle name="60% - Accent6" xfId="22184" builtinId="52" hidden="1" customBuiltin="1"/>
    <cellStyle name="60% - Accent6" xfId="19877" builtinId="52" hidden="1" customBuiltin="1"/>
    <cellStyle name="60% - Accent6" xfId="34193" builtinId="52" customBuiltin="1"/>
    <cellStyle name="Accent1" xfId="12448" builtinId="29" hidden="1" customBuiltin="1"/>
    <cellStyle name="Accent1" xfId="21012" builtinId="29" hidden="1" customBuiltin="1"/>
    <cellStyle name="Accent1" xfId="24841" builtinId="29" hidden="1" customBuiltin="1"/>
    <cellStyle name="Accent1" xfId="17987" builtinId="29" hidden="1" customBuiltin="1"/>
    <cellStyle name="Accent1" xfId="24154" builtinId="29" hidden="1" customBuiltin="1"/>
    <cellStyle name="Accent1" xfId="12737" builtinId="29" hidden="1" customBuiltin="1"/>
    <cellStyle name="Accent1" xfId="2590" builtinId="29" hidden="1" customBuiltin="1"/>
    <cellStyle name="Accent1" xfId="12995" builtinId="29" hidden="1" customBuiltin="1"/>
    <cellStyle name="Accent1" xfId="12011" builtinId="29" hidden="1" customBuiltin="1"/>
    <cellStyle name="Accent1" xfId="19059" builtinId="29" hidden="1" customBuiltin="1"/>
    <cellStyle name="Accent1" xfId="17464" builtinId="29" hidden="1" customBuiltin="1"/>
    <cellStyle name="Accent1" xfId="8665" builtinId="29" hidden="1" customBuiltin="1"/>
    <cellStyle name="Accent1" xfId="26935" builtinId="29" hidden="1" customBuiltin="1"/>
    <cellStyle name="Accent1" xfId="17815" builtinId="29" hidden="1" customBuiltin="1"/>
    <cellStyle name="Accent1" xfId="25507" builtinId="29" hidden="1" customBuiltin="1"/>
    <cellStyle name="Accent1" xfId="23726" builtinId="29" hidden="1" customBuiltin="1"/>
    <cellStyle name="Accent1" xfId="28291" builtinId="29" hidden="1" customBuiltin="1"/>
    <cellStyle name="Accent1" xfId="27599" builtinId="29" hidden="1" customBuiltin="1"/>
    <cellStyle name="Accent1" xfId="18390" builtinId="29" hidden="1" customBuiltin="1"/>
    <cellStyle name="Accent1" xfId="21834" builtinId="29" hidden="1" customBuiltin="1"/>
    <cellStyle name="Accent1" xfId="20873" builtinId="29" hidden="1" customBuiltin="1"/>
    <cellStyle name="Accent1" xfId="5940" builtinId="29" hidden="1" customBuiltin="1"/>
    <cellStyle name="Accent1" xfId="9116" builtinId="29" hidden="1" customBuiltin="1"/>
    <cellStyle name="Accent1" xfId="25061" builtinId="29" hidden="1" customBuiltin="1"/>
    <cellStyle name="Accent1" xfId="11120" builtinId="29" hidden="1" customBuiltin="1"/>
    <cellStyle name="Accent1" xfId="12663" builtinId="29" hidden="1" customBuiltin="1"/>
    <cellStyle name="Accent1" xfId="12384" builtinId="29" hidden="1" customBuiltin="1"/>
    <cellStyle name="Accent1" xfId="8525" builtinId="29" hidden="1" customBuiltin="1"/>
    <cellStyle name="Accent1" xfId="10591" builtinId="29" hidden="1" customBuiltin="1"/>
    <cellStyle name="Accent1" xfId="23514" builtinId="29" hidden="1" customBuiltin="1"/>
    <cellStyle name="Accent1" xfId="19084" builtinId="29" hidden="1" customBuiltin="1"/>
    <cellStyle name="Accent1" xfId="26134" builtinId="29" hidden="1" customBuiltin="1"/>
    <cellStyle name="Accent1" xfId="2740" builtinId="29" hidden="1" customBuiltin="1"/>
    <cellStyle name="Accent1" xfId="1812" builtinId="29" hidden="1" customBuiltin="1"/>
    <cellStyle name="Accent1" xfId="10543" builtinId="29" hidden="1" customBuiltin="1"/>
    <cellStyle name="Accent1" xfId="11381" builtinId="29" hidden="1" customBuiltin="1"/>
    <cellStyle name="Accent1" xfId="742" builtinId="29" hidden="1" customBuiltin="1"/>
    <cellStyle name="Accent1" xfId="24181" builtinId="29" hidden="1" customBuiltin="1"/>
    <cellStyle name="Accent1" xfId="14911" builtinId="29" hidden="1" customBuiltin="1"/>
    <cellStyle name="Accent1" xfId="15907" builtinId="29" hidden="1" customBuiltin="1"/>
    <cellStyle name="Accent1" xfId="3023" builtinId="29" hidden="1" customBuiltin="1"/>
    <cellStyle name="Accent1" xfId="14959" builtinId="29" hidden="1" customBuiltin="1"/>
    <cellStyle name="Accent1" xfId="26586" builtinId="29" hidden="1" customBuiltin="1"/>
    <cellStyle name="Accent1" xfId="5821" builtinId="29" hidden="1" customBuiltin="1"/>
    <cellStyle name="Accent1" xfId="13965" builtinId="29" hidden="1" customBuiltin="1"/>
    <cellStyle name="Accent1" xfId="8830" builtinId="29" hidden="1" customBuiltin="1"/>
    <cellStyle name="Accent1" xfId="15067" builtinId="29" hidden="1" customBuiltin="1"/>
    <cellStyle name="Accent1" xfId="20862" builtinId="29" hidden="1" customBuiltin="1"/>
    <cellStyle name="Accent1" xfId="17811" builtinId="29" hidden="1" customBuiltin="1"/>
    <cellStyle name="Accent1" xfId="13167" builtinId="29" hidden="1" customBuiltin="1"/>
    <cellStyle name="Accent1" xfId="20344" builtinId="29" hidden="1" customBuiltin="1"/>
    <cellStyle name="Accent1" xfId="16631" builtinId="29" hidden="1" customBuiltin="1"/>
    <cellStyle name="Accent1" xfId="25341" builtinId="29" hidden="1" customBuiltin="1"/>
    <cellStyle name="Accent1" xfId="15678" builtinId="29" hidden="1" customBuiltin="1"/>
    <cellStyle name="Accent1" xfId="12570" builtinId="29" hidden="1" customBuiltin="1"/>
    <cellStyle name="Accent1" xfId="26163" builtinId="29" hidden="1" customBuiltin="1"/>
    <cellStyle name="Accent1" xfId="17702" builtinId="29" hidden="1" customBuiltin="1"/>
    <cellStyle name="Accent1" xfId="10241" builtinId="29" hidden="1" customBuiltin="1"/>
    <cellStyle name="Accent1" xfId="14888" builtinId="29" hidden="1" customBuiltin="1"/>
    <cellStyle name="Accent1" xfId="13774" builtinId="29" hidden="1" customBuiltin="1"/>
    <cellStyle name="Accent1" xfId="25836" builtinId="29" hidden="1" customBuiltin="1"/>
    <cellStyle name="Accent1" xfId="5018" builtinId="29" hidden="1" customBuiltin="1"/>
    <cellStyle name="Accent1" xfId="5148" builtinId="29" hidden="1" customBuiltin="1"/>
    <cellStyle name="Accent1" xfId="3331" builtinId="29" hidden="1" customBuiltin="1"/>
    <cellStyle name="Accent1" xfId="27696" builtinId="29" hidden="1" customBuiltin="1"/>
    <cellStyle name="Accent1" xfId="26902" builtinId="29" hidden="1" customBuiltin="1"/>
    <cellStyle name="Accent1" xfId="18539" builtinId="29" hidden="1" customBuiltin="1"/>
    <cellStyle name="Accent1" xfId="27820" builtinId="29" hidden="1" customBuiltin="1"/>
    <cellStyle name="Accent1" xfId="11164" builtinId="29" hidden="1" customBuiltin="1"/>
    <cellStyle name="Accent1" xfId="20131" builtinId="29" hidden="1" customBuiltin="1"/>
    <cellStyle name="Accent1" xfId="13643" builtinId="29" hidden="1" customBuiltin="1"/>
    <cellStyle name="Accent1" xfId="15545" builtinId="29" hidden="1" customBuiltin="1"/>
    <cellStyle name="Accent1" xfId="27409" builtinId="29" hidden="1" customBuiltin="1"/>
    <cellStyle name="Accent1" xfId="19759" builtinId="29" hidden="1" customBuiltin="1"/>
    <cellStyle name="Accent1" xfId="21386" builtinId="29" hidden="1" customBuiltin="1"/>
    <cellStyle name="Accent1" xfId="7086" builtinId="29" hidden="1" customBuiltin="1"/>
    <cellStyle name="Accent1" xfId="16204" builtinId="29" hidden="1" customBuiltin="1"/>
    <cellStyle name="Accent1" xfId="2016" builtinId="29" hidden="1" customBuiltin="1"/>
    <cellStyle name="Accent1" xfId="23131" builtinId="29" hidden="1" customBuiltin="1"/>
    <cellStyle name="Accent1" xfId="11658" builtinId="29" hidden="1" customBuiltin="1"/>
    <cellStyle name="Accent1" xfId="19844" builtinId="29" hidden="1" customBuiltin="1"/>
    <cellStyle name="Accent1" xfId="7534" builtinId="29" hidden="1" customBuiltin="1"/>
    <cellStyle name="Accent1" xfId="12601" builtinId="29" hidden="1" customBuiltin="1"/>
    <cellStyle name="Accent1" xfId="22789" builtinId="29" hidden="1" customBuiltin="1"/>
    <cellStyle name="Accent1" xfId="15577" builtinId="29" hidden="1" customBuiltin="1"/>
    <cellStyle name="Accent1" xfId="388" builtinId="29" hidden="1" customBuiltin="1"/>
    <cellStyle name="Accent1" xfId="14350" builtinId="29" hidden="1" customBuiltin="1"/>
    <cellStyle name="Accent1" xfId="21061" builtinId="29" hidden="1" customBuiltin="1"/>
    <cellStyle name="Accent1" xfId="27760" builtinId="29" hidden="1" customBuiltin="1"/>
    <cellStyle name="Accent1" xfId="17878" builtinId="29" hidden="1" customBuiltin="1"/>
    <cellStyle name="Accent1" xfId="11449" builtinId="29" hidden="1" customBuiltin="1"/>
    <cellStyle name="Accent1" xfId="12764" builtinId="29" hidden="1" customBuiltin="1"/>
    <cellStyle name="Accent1" xfId="25669" builtinId="29" hidden="1" customBuiltin="1"/>
    <cellStyle name="Accent1" xfId="776" builtinId="29" hidden="1" customBuiltin="1"/>
    <cellStyle name="Accent1" xfId="8564" builtinId="29" hidden="1" customBuiltin="1"/>
    <cellStyle name="Accent1" xfId="18980" builtinId="29" hidden="1" customBuiltin="1"/>
    <cellStyle name="Accent1" xfId="27149" builtinId="29" hidden="1" customBuiltin="1"/>
    <cellStyle name="Accent1" xfId="11690" builtinId="29" hidden="1" customBuiltin="1"/>
    <cellStyle name="Accent1" xfId="27643" builtinId="29" hidden="1" customBuiltin="1"/>
    <cellStyle name="Accent1" xfId="17971" builtinId="29" hidden="1" customBuiltin="1"/>
    <cellStyle name="Accent1" xfId="17583" builtinId="29" hidden="1" customBuiltin="1"/>
    <cellStyle name="Accent1" xfId="10171" builtinId="29" hidden="1" customBuiltin="1"/>
    <cellStyle name="Accent1" xfId="18519" builtinId="29" hidden="1" customBuiltin="1"/>
    <cellStyle name="Accent1" xfId="6895" builtinId="29" hidden="1" customBuiltin="1"/>
    <cellStyle name="Accent1" xfId="2381" builtinId="29" hidden="1" customBuiltin="1"/>
    <cellStyle name="Accent1" xfId="13033" builtinId="29" hidden="1" customBuiltin="1"/>
    <cellStyle name="Accent1" xfId="1195" builtinId="29" hidden="1" customBuiltin="1"/>
    <cellStyle name="Accent1" xfId="10144" builtinId="29" hidden="1" customBuiltin="1"/>
    <cellStyle name="Accent1" xfId="3131" builtinId="29" hidden="1" customBuiltin="1"/>
    <cellStyle name="Accent1" xfId="26884" builtinId="29" hidden="1" customBuiltin="1"/>
    <cellStyle name="Accent1" xfId="5420" builtinId="29" hidden="1" customBuiltin="1"/>
    <cellStyle name="Accent1" xfId="24906" builtinId="29" hidden="1" customBuiltin="1"/>
    <cellStyle name="Accent1" xfId="8312" builtinId="29" hidden="1" customBuiltin="1"/>
    <cellStyle name="Accent1" xfId="6123" builtinId="29" hidden="1" customBuiltin="1"/>
    <cellStyle name="Accent1" xfId="16007" builtinId="29" hidden="1" customBuiltin="1"/>
    <cellStyle name="Accent1" xfId="8903" builtinId="29" hidden="1" customBuiltin="1"/>
    <cellStyle name="Accent1" xfId="18269" builtinId="29" hidden="1" customBuiltin="1"/>
    <cellStyle name="Accent1" xfId="27947" builtinId="29" hidden="1" customBuiltin="1"/>
    <cellStyle name="Accent1" xfId="22637" builtinId="29" hidden="1" customBuiltin="1"/>
    <cellStyle name="Accent1" xfId="27664" builtinId="29" hidden="1" customBuiltin="1"/>
    <cellStyle name="Accent1" xfId="20825" builtinId="29" hidden="1" customBuiltin="1"/>
    <cellStyle name="Accent1" xfId="7535" builtinId="29" hidden="1" customBuiltin="1"/>
    <cellStyle name="Accent1" xfId="11035" builtinId="29" hidden="1" customBuiltin="1"/>
    <cellStyle name="Accent1" xfId="3824" builtinId="29" hidden="1" customBuiltin="1"/>
    <cellStyle name="Accent1" xfId="15725" builtinId="29" hidden="1" customBuiltin="1"/>
    <cellStyle name="Accent1" xfId="27134" builtinId="29" hidden="1" customBuiltin="1"/>
    <cellStyle name="Accent1" xfId="8085" builtinId="29" hidden="1" customBuiltin="1"/>
    <cellStyle name="Accent1" xfId="18833" builtinId="29" hidden="1" customBuiltin="1"/>
    <cellStyle name="Accent1" xfId="4967" builtinId="29" hidden="1" customBuiltin="1"/>
    <cellStyle name="Accent1" xfId="2248" builtinId="29" hidden="1" customBuiltin="1"/>
    <cellStyle name="Accent1" xfId="19162" builtinId="29" hidden="1" customBuiltin="1"/>
    <cellStyle name="Accent1" xfId="4851" builtinId="29" hidden="1" customBuiltin="1"/>
    <cellStyle name="Accent1" xfId="16227" builtinId="29" hidden="1" customBuiltin="1"/>
    <cellStyle name="Accent1" xfId="15993" builtinId="29" hidden="1" customBuiltin="1"/>
    <cellStyle name="Accent1" xfId="7853" builtinId="29" hidden="1" customBuiltin="1"/>
    <cellStyle name="Accent1" xfId="27483" builtinId="29" hidden="1" customBuiltin="1"/>
    <cellStyle name="Accent1" xfId="21787" builtinId="29" hidden="1" customBuiltin="1"/>
    <cellStyle name="Accent1" xfId="18421" builtinId="29" hidden="1" customBuiltin="1"/>
    <cellStyle name="Accent1" xfId="26060" builtinId="29" hidden="1" customBuiltin="1"/>
    <cellStyle name="Accent1" xfId="287" builtinId="29" hidden="1" customBuiltin="1"/>
    <cellStyle name="Accent1" xfId="3676" builtinId="29" hidden="1" customBuiltin="1"/>
    <cellStyle name="Accent1" xfId="23271" builtinId="29" hidden="1" customBuiltin="1"/>
    <cellStyle name="Accent1" xfId="5141" builtinId="29" hidden="1" customBuiltin="1"/>
    <cellStyle name="Accent1" xfId="22979" builtinId="29" hidden="1" customBuiltin="1"/>
    <cellStyle name="Accent1" xfId="24936" builtinId="29" hidden="1" customBuiltin="1"/>
    <cellStyle name="Accent1" xfId="8690" builtinId="29" hidden="1" customBuiltin="1"/>
    <cellStyle name="Accent1" xfId="9751" builtinId="29" hidden="1" customBuiltin="1"/>
    <cellStyle name="Accent1" xfId="8879" builtinId="29" hidden="1" customBuiltin="1"/>
    <cellStyle name="Accent1" xfId="19373" builtinId="29" hidden="1" customBuiltin="1"/>
    <cellStyle name="Accent1" xfId="15171" builtinId="29" hidden="1" customBuiltin="1"/>
    <cellStyle name="Accent1" xfId="15228" builtinId="29" hidden="1" customBuiltin="1"/>
    <cellStyle name="Accent1" xfId="26982" builtinId="29" hidden="1" customBuiltin="1"/>
    <cellStyle name="Accent1" xfId="12250" builtinId="29" hidden="1" customBuiltin="1"/>
    <cellStyle name="Accent1" xfId="23339" builtinId="29" hidden="1" customBuiltin="1"/>
    <cellStyle name="Accent1" xfId="1159" builtinId="29" hidden="1" customBuiltin="1"/>
    <cellStyle name="Accent1" xfId="1726" builtinId="29" hidden="1" customBuiltin="1"/>
    <cellStyle name="Accent1" xfId="4987" builtinId="29" hidden="1" customBuiltin="1"/>
    <cellStyle name="Accent1" xfId="26292" builtinId="29" hidden="1" customBuiltin="1"/>
    <cellStyle name="Accent1" xfId="17060" builtinId="29" hidden="1" customBuiltin="1"/>
    <cellStyle name="Accent1" xfId="8973" builtinId="29" hidden="1" customBuiltin="1"/>
    <cellStyle name="Accent1" xfId="17908" builtinId="29" hidden="1" customBuiltin="1"/>
    <cellStyle name="Accent1" xfId="10361" builtinId="29" hidden="1" customBuiltin="1"/>
    <cellStyle name="Accent1" xfId="11632" builtinId="29" hidden="1" customBuiltin="1"/>
    <cellStyle name="Accent1" xfId="7730" builtinId="29" hidden="1" customBuiltin="1"/>
    <cellStyle name="Accent1" xfId="28400" builtinId="29" hidden="1" customBuiltin="1"/>
    <cellStyle name="Accent1" xfId="25934" builtinId="29" hidden="1" customBuiltin="1"/>
    <cellStyle name="Accent1" xfId="26819" builtinId="29" hidden="1" customBuiltin="1"/>
    <cellStyle name="Accent1" xfId="3866" builtinId="29" hidden="1" customBuiltin="1"/>
    <cellStyle name="Accent1" xfId="18380" builtinId="29" hidden="1" customBuiltin="1"/>
    <cellStyle name="Accent1" xfId="3352" builtinId="29" hidden="1" customBuiltin="1"/>
    <cellStyle name="Accent1" xfId="3803" builtinId="29" hidden="1" customBuiltin="1"/>
    <cellStyle name="Accent1" xfId="28358" builtinId="29" hidden="1" customBuiltin="1"/>
    <cellStyle name="Accent1" xfId="2126" builtinId="29" hidden="1" customBuiltin="1"/>
    <cellStyle name="Accent1" xfId="5192" builtinId="29" hidden="1" customBuiltin="1"/>
    <cellStyle name="Accent1" xfId="11093" builtinId="29" hidden="1" customBuiltin="1"/>
    <cellStyle name="Accent1" xfId="2281" builtinId="29" hidden="1" customBuiltin="1"/>
    <cellStyle name="Accent1" xfId="1466" builtinId="29" hidden="1" customBuiltin="1"/>
    <cellStyle name="Accent1" xfId="24546" builtinId="29" hidden="1" customBuiltin="1"/>
    <cellStyle name="Accent1" xfId="624" builtinId="29" hidden="1" customBuiltin="1"/>
    <cellStyle name="Accent1" xfId="17299" builtinId="29" hidden="1" customBuiltin="1"/>
    <cellStyle name="Accent1" xfId="2328" builtinId="29" hidden="1" customBuiltin="1"/>
    <cellStyle name="Accent1" xfId="17004" builtinId="29" hidden="1" customBuiltin="1"/>
    <cellStyle name="Accent1" xfId="8485" builtinId="29" hidden="1" customBuiltin="1"/>
    <cellStyle name="Accent1" xfId="16264" builtinId="29" hidden="1" customBuiltin="1"/>
    <cellStyle name="Accent1" xfId="9881" builtinId="29" hidden="1" customBuiltin="1"/>
    <cellStyle name="Accent1" xfId="6994" builtinId="29" hidden="1" customBuiltin="1"/>
    <cellStyle name="Accent1" xfId="5521" builtinId="29" hidden="1" customBuiltin="1"/>
    <cellStyle name="Accent1" xfId="23443" builtinId="29" hidden="1" customBuiltin="1"/>
    <cellStyle name="Accent1" xfId="1929" builtinId="29" hidden="1" customBuiltin="1"/>
    <cellStyle name="Accent1" xfId="23110" builtinId="29" hidden="1" customBuiltin="1"/>
    <cellStyle name="Accent1" xfId="5339" builtinId="29" hidden="1" customBuiltin="1"/>
    <cellStyle name="Accent1" xfId="7396" builtinId="29" hidden="1" customBuiltin="1"/>
    <cellStyle name="Accent1" xfId="7050" builtinId="29" hidden="1" customBuiltin="1"/>
    <cellStyle name="Accent1" xfId="21140" builtinId="29" hidden="1" customBuiltin="1"/>
    <cellStyle name="Accent1" xfId="213" builtinId="29" hidden="1" customBuiltin="1"/>
    <cellStyle name="Accent1" xfId="18593" builtinId="29" hidden="1" customBuiltin="1"/>
    <cellStyle name="Accent1" xfId="14970" builtinId="29" hidden="1" customBuiltin="1"/>
    <cellStyle name="Accent1" xfId="23906" builtinId="29" hidden="1" customBuiltin="1"/>
    <cellStyle name="Accent1" xfId="17546" builtinId="29" hidden="1" customBuiltin="1"/>
    <cellStyle name="Accent1" xfId="7988" builtinId="29" hidden="1" customBuiltin="1"/>
    <cellStyle name="Accent1" xfId="25167" builtinId="29" hidden="1" customBuiltin="1"/>
    <cellStyle name="Accent1" xfId="11685" builtinId="29" hidden="1" customBuiltin="1"/>
    <cellStyle name="Accent1" xfId="9498" builtinId="29" hidden="1" customBuiltin="1"/>
    <cellStyle name="Accent1" xfId="17656" builtinId="29" hidden="1" customBuiltin="1"/>
    <cellStyle name="Accent1" xfId="16755" builtinId="29" hidden="1" customBuiltin="1"/>
    <cellStyle name="Accent1" xfId="24299" builtinId="29" hidden="1" customBuiltin="1"/>
    <cellStyle name="Accent1" xfId="27807" builtinId="29" hidden="1" customBuiltin="1"/>
    <cellStyle name="Accent1" xfId="23296" builtinId="29" hidden="1" customBuiltin="1"/>
    <cellStyle name="Accent1" xfId="7681" builtinId="29" hidden="1" customBuiltin="1"/>
    <cellStyle name="Accent1" xfId="21212" builtinId="29" hidden="1" customBuiltin="1"/>
    <cellStyle name="Accent1" xfId="16559" builtinId="29" hidden="1" customBuiltin="1"/>
    <cellStyle name="Accent1" xfId="19515" builtinId="29" hidden="1" customBuiltin="1"/>
    <cellStyle name="Accent1" xfId="21112" builtinId="29" hidden="1" customBuiltin="1"/>
    <cellStyle name="Accent1" xfId="21582" builtinId="29" hidden="1" customBuiltin="1"/>
    <cellStyle name="Accent1" xfId="15267" builtinId="29" hidden="1" customBuiltin="1"/>
    <cellStyle name="Accent1" xfId="6222" builtinId="29" hidden="1" customBuiltin="1"/>
    <cellStyle name="Accent1" xfId="3495" builtinId="29" hidden="1" customBuiltin="1"/>
    <cellStyle name="Accent1" xfId="13453" builtinId="29" hidden="1" customBuiltin="1"/>
    <cellStyle name="Accent1" xfId="10521" builtinId="29" hidden="1" customBuiltin="1"/>
    <cellStyle name="Accent1" xfId="10737" builtinId="29" hidden="1" customBuiltin="1"/>
    <cellStyle name="Accent1" xfId="11119" builtinId="29" hidden="1" customBuiltin="1"/>
    <cellStyle name="Accent1" xfId="5813" builtinId="29" hidden="1" customBuiltin="1"/>
    <cellStyle name="Accent1" xfId="14609" builtinId="29" hidden="1" customBuiltin="1"/>
    <cellStyle name="Accent1" xfId="20238" builtinId="29" hidden="1" customBuiltin="1"/>
    <cellStyle name="Accent1" xfId="15238" builtinId="29" hidden="1" customBuiltin="1"/>
    <cellStyle name="Accent1" xfId="17761" builtinId="29" hidden="1" customBuiltin="1"/>
    <cellStyle name="Accent1" xfId="22195" builtinId="29" hidden="1" customBuiltin="1"/>
    <cellStyle name="Accent1" xfId="9141" builtinId="29" hidden="1" customBuiltin="1"/>
    <cellStyle name="Accent1" xfId="10321" builtinId="29" hidden="1" customBuiltin="1"/>
    <cellStyle name="Accent1" xfId="23289" builtinId="29" hidden="1" customBuiltin="1"/>
    <cellStyle name="Accent1" xfId="2117" builtinId="29" hidden="1" customBuiltin="1"/>
    <cellStyle name="Accent1" xfId="550" builtinId="29" hidden="1" customBuiltin="1"/>
    <cellStyle name="Accent1" xfId="12793" builtinId="29" hidden="1" customBuiltin="1"/>
    <cellStyle name="Accent1" xfId="21270" builtinId="29" hidden="1" customBuiltin="1"/>
    <cellStyle name="Accent1" xfId="10884" builtinId="29" hidden="1" customBuiltin="1"/>
    <cellStyle name="Accent1" xfId="7731" builtinId="29" hidden="1" customBuiltin="1"/>
    <cellStyle name="Accent1" xfId="11050" builtinId="29" hidden="1" customBuiltin="1"/>
    <cellStyle name="Accent1" xfId="25921" builtinId="29" hidden="1" customBuiltin="1"/>
    <cellStyle name="Accent1" xfId="5362" builtinId="29" hidden="1" customBuiltin="1"/>
    <cellStyle name="Accent1" xfId="19827" builtinId="29" hidden="1" customBuiltin="1"/>
    <cellStyle name="Accent1" xfId="12287" builtinId="29" hidden="1" customBuiltin="1"/>
    <cellStyle name="Accent1" xfId="8193" builtinId="29" hidden="1" customBuiltin="1"/>
    <cellStyle name="Accent1" xfId="19913" builtinId="29" hidden="1" customBuiltin="1"/>
    <cellStyle name="Accent1" xfId="23097" builtinId="29" hidden="1" customBuiltin="1"/>
    <cellStyle name="Accent1" xfId="13080" builtinId="29" hidden="1" customBuiltin="1"/>
    <cellStyle name="Accent1" xfId="24831" builtinId="29" hidden="1" customBuiltin="1"/>
    <cellStyle name="Accent1" xfId="6523" builtinId="29" hidden="1" customBuiltin="1"/>
    <cellStyle name="Accent1" xfId="27578" builtinId="29" hidden="1" customBuiltin="1"/>
    <cellStyle name="Accent1" xfId="20152" builtinId="29" hidden="1" customBuiltin="1"/>
    <cellStyle name="Accent1" xfId="8639" builtinId="29" hidden="1" customBuiltin="1"/>
    <cellStyle name="Accent1" xfId="19949" builtinId="29" hidden="1" customBuiltin="1"/>
    <cellStyle name="Accent1" xfId="5546" builtinId="29" hidden="1" customBuiltin="1"/>
    <cellStyle name="Accent1" xfId="10011" builtinId="29" hidden="1" customBuiltin="1"/>
    <cellStyle name="Accent1" xfId="23559" builtinId="29" hidden="1" customBuiltin="1"/>
    <cellStyle name="Accent1" xfId="2451" builtinId="29" hidden="1" customBuiltin="1"/>
    <cellStyle name="Accent1" xfId="25740" builtinId="29" hidden="1" customBuiltin="1"/>
    <cellStyle name="Accent1" xfId="22894" builtinId="29" hidden="1" customBuiltin="1"/>
    <cellStyle name="Accent1" xfId="6799" builtinId="29" hidden="1" customBuiltin="1"/>
    <cellStyle name="Accent1" xfId="16140" builtinId="29" hidden="1" customBuiltin="1"/>
    <cellStyle name="Accent1" xfId="13054" builtinId="29" hidden="1" customBuiltin="1"/>
    <cellStyle name="Accent1" xfId="7967" builtinId="29" hidden="1" customBuiltin="1"/>
    <cellStyle name="Accent1" xfId="6405" builtinId="29" hidden="1" customBuiltin="1"/>
    <cellStyle name="Accent1" xfId="16404" builtinId="29" hidden="1" customBuiltin="1"/>
    <cellStyle name="Accent1" xfId="3525" builtinId="29" hidden="1" customBuiltin="1"/>
    <cellStyle name="Accent1" xfId="3123" builtinId="29" hidden="1" customBuiltin="1"/>
    <cellStyle name="Accent1" xfId="13900" builtinId="29" hidden="1" customBuiltin="1"/>
    <cellStyle name="Accent1" xfId="6113" builtinId="29" hidden="1" customBuiltin="1"/>
    <cellStyle name="Accent1" xfId="6499" builtinId="29" hidden="1" customBuiltin="1"/>
    <cellStyle name="Accent1" xfId="16092" builtinId="29" hidden="1" customBuiltin="1"/>
    <cellStyle name="Accent1" xfId="10774" builtinId="29" hidden="1" customBuiltin="1"/>
    <cellStyle name="Accent1" xfId="7160" builtinId="29" hidden="1" customBuiltin="1"/>
    <cellStyle name="Accent1" xfId="16676" builtinId="29" hidden="1" customBuiltin="1"/>
    <cellStyle name="Accent1" xfId="4786" builtinId="29" hidden="1" customBuiltin="1"/>
    <cellStyle name="Accent1" xfId="11557" builtinId="29" hidden="1" customBuiltin="1"/>
    <cellStyle name="Accent1" xfId="19286" builtinId="29" hidden="1" customBuiltin="1"/>
    <cellStyle name="Accent1" xfId="15000" builtinId="29" hidden="1" customBuiltin="1"/>
    <cellStyle name="Accent1" xfId="15607" builtinId="29" hidden="1" customBuiltin="1"/>
    <cellStyle name="Accent1" xfId="14653" builtinId="29" hidden="1" customBuiltin="1"/>
    <cellStyle name="Accent1" xfId="8565" builtinId="29" hidden="1" customBuiltin="1"/>
    <cellStyle name="Accent1" xfId="28123" builtinId="29" hidden="1" customBuiltin="1"/>
    <cellStyle name="Accent1" xfId="3452" builtinId="29" hidden="1" customBuiltin="1"/>
    <cellStyle name="Accent1" xfId="20339" builtinId="29" hidden="1" customBuiltin="1"/>
    <cellStyle name="Accent1" xfId="22298" builtinId="29" hidden="1" customBuiltin="1"/>
    <cellStyle name="Accent1" xfId="6459" builtinId="29" hidden="1" customBuiltin="1"/>
    <cellStyle name="Accent1" xfId="27461" builtinId="29" hidden="1" customBuiltin="1"/>
    <cellStyle name="Accent1" xfId="16661" builtinId="29" hidden="1" customBuiltin="1"/>
    <cellStyle name="Accent1" xfId="27975" builtinId="29" hidden="1" customBuiltin="1"/>
    <cellStyle name="Accent1" xfId="13369" builtinId="29" hidden="1" customBuiltin="1"/>
    <cellStyle name="Accent1" xfId="7709" builtinId="29" hidden="1" customBuiltin="1"/>
    <cellStyle name="Accent1" xfId="27269" builtinId="29" hidden="1" customBuiltin="1"/>
    <cellStyle name="Accent1" xfId="21649" builtinId="29" hidden="1" customBuiltin="1"/>
    <cellStyle name="Accent1" xfId="21807" builtinId="29" hidden="1" customBuiltin="1"/>
    <cellStyle name="Accent1" xfId="11285" builtinId="29" hidden="1" customBuiltin="1"/>
    <cellStyle name="Accent1" xfId="16236" builtinId="29" hidden="1" customBuiltin="1"/>
    <cellStyle name="Accent1" xfId="20935" builtinId="29" hidden="1" customBuiltin="1"/>
    <cellStyle name="Accent1" xfId="13029" builtinId="29" hidden="1" customBuiltin="1"/>
    <cellStyle name="Accent1" xfId="18068" builtinId="29" hidden="1" customBuiltin="1"/>
    <cellStyle name="Accent1" xfId="25803" builtinId="29" hidden="1" customBuiltin="1"/>
    <cellStyle name="Accent1" xfId="23405" builtinId="29" hidden="1" customBuiltin="1"/>
    <cellStyle name="Accent1" xfId="19249" builtinId="29" hidden="1" customBuiltin="1"/>
    <cellStyle name="Accent1" xfId="9289" builtinId="29" hidden="1" customBuiltin="1"/>
    <cellStyle name="Accent1" xfId="27544" builtinId="29" hidden="1" customBuiltin="1"/>
    <cellStyle name="Accent1" xfId="2711" builtinId="29" hidden="1" customBuiltin="1"/>
    <cellStyle name="Accent1" xfId="5642" builtinId="29" hidden="1" customBuiltin="1"/>
    <cellStyle name="Accent1" xfId="20312" builtinId="29" hidden="1" customBuiltin="1"/>
    <cellStyle name="Accent1" xfId="16504" builtinId="29" hidden="1" customBuiltin="1"/>
    <cellStyle name="Accent1" xfId="15659" builtinId="29" hidden="1" customBuiltin="1"/>
    <cellStyle name="Accent1" xfId="4247" builtinId="29" hidden="1" customBuiltin="1"/>
    <cellStyle name="Accent1" xfId="17054" builtinId="29" hidden="1" customBuiltin="1"/>
    <cellStyle name="Accent1" xfId="5532" builtinId="29" hidden="1" customBuiltin="1"/>
    <cellStyle name="Accent1" xfId="17245" builtinId="29" hidden="1" customBuiltin="1"/>
    <cellStyle name="Accent1" xfId="22344" builtinId="29" hidden="1" customBuiltin="1"/>
    <cellStyle name="Accent1" xfId="7840" builtinId="29" hidden="1" customBuiltin="1"/>
    <cellStyle name="Accent1" xfId="23888" builtinId="29" hidden="1" customBuiltin="1"/>
    <cellStyle name="Accent1" xfId="27789" builtinId="29" hidden="1" customBuiltin="1"/>
    <cellStyle name="Accent1" xfId="22392" builtinId="29" hidden="1" customBuiltin="1"/>
    <cellStyle name="Accent1" xfId="23750" builtinId="29" hidden="1" customBuiltin="1"/>
    <cellStyle name="Accent1" xfId="9004" builtinId="29" hidden="1" customBuiltin="1"/>
    <cellStyle name="Accent1" xfId="12496" builtinId="29" hidden="1" customBuiltin="1"/>
    <cellStyle name="Accent1" xfId="4213" builtinId="29" hidden="1" customBuiltin="1"/>
    <cellStyle name="Accent1" xfId="8257" builtinId="29" hidden="1" customBuiltin="1"/>
    <cellStyle name="Accent1" xfId="3420" builtinId="29" hidden="1" customBuiltin="1"/>
    <cellStyle name="Accent1" xfId="18334" builtinId="29" hidden="1" customBuiltin="1"/>
    <cellStyle name="Accent1" xfId="17429" builtinId="29" hidden="1" customBuiltin="1"/>
    <cellStyle name="Accent1" xfId="8851" builtinId="29" hidden="1" customBuiltin="1"/>
    <cellStyle name="Accent1" xfId="11869" builtinId="29" hidden="1" customBuiltin="1"/>
    <cellStyle name="Accent1" xfId="7638" builtinId="29" hidden="1" customBuiltin="1"/>
    <cellStyle name="Accent1" xfId="5481" builtinId="29" hidden="1" customBuiltin="1"/>
    <cellStyle name="Accent1" xfId="3310" builtinId="29" hidden="1" customBuiltin="1"/>
    <cellStyle name="Accent1" xfId="4452" builtinId="29" hidden="1" customBuiltin="1"/>
    <cellStyle name="Accent1" xfId="27504" builtinId="29" hidden="1" customBuiltin="1"/>
    <cellStyle name="Accent1" xfId="13676" builtinId="29" hidden="1" customBuiltin="1"/>
    <cellStyle name="Accent1" xfId="24428" builtinId="29" hidden="1" customBuiltin="1"/>
    <cellStyle name="Accent1" xfId="21037" builtinId="29" hidden="1" customBuiltin="1"/>
    <cellStyle name="Accent1" xfId="3648" builtinId="29" hidden="1" customBuiltin="1"/>
    <cellStyle name="Accent1" xfId="25264" builtinId="29" hidden="1" customBuiltin="1"/>
    <cellStyle name="Accent1" xfId="18456" builtinId="29" hidden="1" customBuiltin="1"/>
    <cellStyle name="Accent1" xfId="1103" builtinId="29" hidden="1" customBuiltin="1"/>
    <cellStyle name="Accent1" xfId="22267" builtinId="29" hidden="1" customBuiltin="1"/>
    <cellStyle name="Accent1" xfId="18776" builtinId="29" hidden="1" customBuiltin="1"/>
    <cellStyle name="Accent1" xfId="24443" builtinId="29" hidden="1" customBuiltin="1"/>
    <cellStyle name="Accent1" xfId="20625" builtinId="29" hidden="1" customBuiltin="1"/>
    <cellStyle name="Accent1" xfId="20583" builtinId="29" hidden="1" customBuiltin="1"/>
    <cellStyle name="Accent1" xfId="14775" builtinId="29" hidden="1" customBuiltin="1"/>
    <cellStyle name="Accent1" xfId="8962" builtinId="29" hidden="1" customBuiltin="1"/>
    <cellStyle name="Accent1" xfId="27045" builtinId="29" hidden="1" customBuiltin="1"/>
    <cellStyle name="Accent1" xfId="2200" builtinId="29" hidden="1" customBuiltin="1"/>
    <cellStyle name="Accent1" xfId="25089" builtinId="29" hidden="1" customBuiltin="1"/>
    <cellStyle name="Accent1" xfId="2391" builtinId="29" hidden="1" customBuiltin="1"/>
    <cellStyle name="Accent1" xfId="11759" builtinId="29" hidden="1" customBuiltin="1"/>
    <cellStyle name="Accent1" xfId="26401" builtinId="29" hidden="1" customBuiltin="1"/>
    <cellStyle name="Accent1" xfId="14043" builtinId="29" hidden="1" customBuiltin="1"/>
    <cellStyle name="Accent1" xfId="16416" builtinId="29" hidden="1" customBuiltin="1"/>
    <cellStyle name="Accent1" xfId="25312" builtinId="29" hidden="1" customBuiltin="1"/>
    <cellStyle name="Accent1" xfId="15479" builtinId="29" hidden="1" customBuiltin="1"/>
    <cellStyle name="Accent1" xfId="15450" builtinId="29" hidden="1" customBuiltin="1"/>
    <cellStyle name="Accent1" xfId="10451" builtinId="29" hidden="1" customBuiltin="1"/>
    <cellStyle name="Accent1" xfId="10044" builtinId="29" hidden="1" customBuiltin="1"/>
    <cellStyle name="Accent1" xfId="24821" builtinId="29" hidden="1" customBuiltin="1"/>
    <cellStyle name="Accent1" xfId="9114" builtinId="29" hidden="1" customBuiltin="1"/>
    <cellStyle name="Accent1" xfId="11881" builtinId="29" hidden="1" customBuiltin="1"/>
    <cellStyle name="Accent1" xfId="2037" builtinId="29" hidden="1" customBuiltin="1"/>
    <cellStyle name="Accent1" xfId="11790" builtinId="29" hidden="1" customBuiltin="1"/>
    <cellStyle name="Accent1" xfId="20310" builtinId="29" hidden="1" customBuiltin="1"/>
    <cellStyle name="Accent1" xfId="9192" builtinId="29" hidden="1" customBuiltin="1"/>
    <cellStyle name="Accent1" xfId="2547" builtinId="29" hidden="1" customBuiltin="1"/>
    <cellStyle name="Accent1" xfId="19715" builtinId="29" hidden="1" customBuiltin="1"/>
    <cellStyle name="Accent1" xfId="11009" builtinId="29" hidden="1" customBuiltin="1"/>
    <cellStyle name="Accent1" xfId="15345" builtinId="29" hidden="1" customBuiltin="1"/>
    <cellStyle name="Accent1" xfId="4319" builtinId="29" hidden="1" customBuiltin="1"/>
    <cellStyle name="Accent1" xfId="6435" builtinId="29" hidden="1" customBuiltin="1"/>
    <cellStyle name="Accent1" xfId="24523" builtinId="29" hidden="1" customBuiltin="1"/>
    <cellStyle name="Accent1" xfId="9068" builtinId="29" hidden="1" customBuiltin="1"/>
    <cellStyle name="Accent1" xfId="26583" builtinId="29" hidden="1" customBuiltin="1"/>
    <cellStyle name="Accent1" xfId="23516" builtinId="29" hidden="1" customBuiltin="1"/>
    <cellStyle name="Accent1" xfId="26466" builtinId="29" hidden="1" customBuiltin="1"/>
    <cellStyle name="Accent1" xfId="13402" builtinId="29" hidden="1" customBuiltin="1"/>
    <cellStyle name="Accent1" xfId="21639" builtinId="29" hidden="1" customBuiltin="1"/>
    <cellStyle name="Accent1" xfId="18667" builtinId="29" hidden="1" customBuiltin="1"/>
    <cellStyle name="Accent1" xfId="23236" builtinId="29" hidden="1" customBuiltin="1"/>
    <cellStyle name="Accent1" xfId="6690" builtinId="29" hidden="1" customBuiltin="1"/>
    <cellStyle name="Accent1" xfId="5733" builtinId="29" hidden="1" customBuiltin="1"/>
    <cellStyle name="Accent1" xfId="3941" builtinId="29" hidden="1" customBuiltin="1"/>
    <cellStyle name="Accent1" xfId="24570" builtinId="29" hidden="1" customBuiltin="1"/>
    <cellStyle name="Accent1" xfId="2136" builtinId="29" hidden="1" customBuiltin="1"/>
    <cellStyle name="Accent1" xfId="4627" builtinId="29" hidden="1" customBuiltin="1"/>
    <cellStyle name="Accent1" xfId="27179" builtinId="29" hidden="1" customBuiltin="1"/>
    <cellStyle name="Accent1" xfId="24807" builtinId="29" hidden="1" customBuiltin="1"/>
    <cellStyle name="Accent1" xfId="17734" builtinId="29" hidden="1" customBuiltin="1"/>
    <cellStyle name="Accent1" xfId="13524" builtinId="29" hidden="1" customBuiltin="1"/>
    <cellStyle name="Accent1" xfId="2872" builtinId="29" hidden="1" customBuiltin="1"/>
    <cellStyle name="Accent1" xfId="2480" builtinId="29" hidden="1" customBuiltin="1"/>
    <cellStyle name="Accent1" xfId="4955" builtinId="29" hidden="1" customBuiltin="1"/>
    <cellStyle name="Accent1" xfId="27333" builtinId="29" hidden="1" customBuiltin="1"/>
    <cellStyle name="Accent1" xfId="26736" builtinId="29" hidden="1" customBuiltin="1"/>
    <cellStyle name="Accent1" xfId="21180" builtinId="29" hidden="1" customBuiltin="1"/>
    <cellStyle name="Accent1" xfId="10265" builtinId="29" hidden="1" customBuiltin="1"/>
    <cellStyle name="Accent1" xfId="14935" builtinId="29" hidden="1" customBuiltin="1"/>
    <cellStyle name="Accent1" xfId="25606" builtinId="29" hidden="1" customBuiltin="1"/>
    <cellStyle name="Accent1" xfId="27365" builtinId="29" hidden="1" customBuiltin="1"/>
    <cellStyle name="Accent1" xfId="3568" builtinId="29" hidden="1" customBuiltin="1"/>
    <cellStyle name="Accent1" xfId="17257" builtinId="29" hidden="1" customBuiltin="1"/>
    <cellStyle name="Accent1" xfId="7678" builtinId="29" hidden="1" customBuiltin="1"/>
    <cellStyle name="Accent1" xfId="21756" builtinId="29" hidden="1" customBuiltin="1"/>
    <cellStyle name="Accent1" xfId="28421" builtinId="29" hidden="1" customBuiltin="1"/>
    <cellStyle name="Accent1" xfId="478" builtinId="29" hidden="1" customBuiltin="1"/>
    <cellStyle name="Accent1" xfId="27305" builtinId="29" hidden="1" customBuiltin="1"/>
    <cellStyle name="Accent1" xfId="28203" builtinId="29" hidden="1" customBuiltin="1"/>
    <cellStyle name="Accent1" xfId="22755" builtinId="29" hidden="1" customBuiltin="1"/>
    <cellStyle name="Accent1" xfId="13977" builtinId="29" hidden="1" customBuiltin="1"/>
    <cellStyle name="Accent1" xfId="1073" builtinId="29" hidden="1" customBuiltin="1"/>
    <cellStyle name="Accent1" xfId="6764" builtinId="29" hidden="1" customBuiltin="1"/>
    <cellStyle name="Accent1" xfId="1090" builtinId="29" hidden="1" customBuiltin="1"/>
    <cellStyle name="Accent1" xfId="12428" builtinId="29" hidden="1" customBuiltin="1"/>
    <cellStyle name="Accent1" xfId="17787" builtinId="29" hidden="1" customBuiltin="1"/>
    <cellStyle name="Accent1" xfId="19321" builtinId="29" hidden="1" customBuiltin="1"/>
    <cellStyle name="Accent1" xfId="20745" builtinId="29" hidden="1" customBuiltin="1"/>
    <cellStyle name="Accent1" xfId="12318" builtinId="29" hidden="1" customBuiltin="1"/>
    <cellStyle name="Accent1" xfId="20358" builtinId="29" hidden="1" customBuiltin="1"/>
    <cellStyle name="Accent1" xfId="23457" builtinId="29" hidden="1" customBuiltin="1"/>
    <cellStyle name="Accent1" xfId="19185" builtinId="29" hidden="1" customBuiltin="1"/>
    <cellStyle name="Accent1" xfId="5019" builtinId="29" hidden="1" customBuiltin="1"/>
    <cellStyle name="Accent1" xfId="8700" builtinId="29" hidden="1" customBuiltin="1"/>
    <cellStyle name="Accent1" xfId="15299" builtinId="29" hidden="1" customBuiltin="1"/>
    <cellStyle name="Accent1" xfId="21882" builtinId="29" hidden="1" customBuiltin="1"/>
    <cellStyle name="Accent1" xfId="21959" builtinId="29" hidden="1" customBuiltin="1"/>
    <cellStyle name="Accent1" xfId="25990" builtinId="29" hidden="1" customBuiltin="1"/>
    <cellStyle name="Accent1" xfId="19536" builtinId="29" hidden="1" customBuiltin="1"/>
    <cellStyle name="Accent1" xfId="14328" builtinId="29" hidden="1" customBuiltin="1"/>
    <cellStyle name="Accent1" xfId="707" builtinId="29" hidden="1" customBuiltin="1"/>
    <cellStyle name="Accent1" xfId="18290" builtinId="29" hidden="1" customBuiltin="1"/>
    <cellStyle name="Accent1" xfId="18117" builtinId="29" hidden="1" customBuiltin="1"/>
    <cellStyle name="Accent1" xfId="18883" builtinId="29" hidden="1" customBuiltin="1"/>
    <cellStyle name="Accent1" xfId="6666" builtinId="29" hidden="1" customBuiltin="1"/>
    <cellStyle name="Accent1" xfId="26124" builtinId="29" hidden="1" customBuiltin="1"/>
    <cellStyle name="Accent1" xfId="16254" builtinId="29" hidden="1" customBuiltin="1"/>
    <cellStyle name="Accent1" xfId="22860" builtinId="29" hidden="1" customBuiltin="1"/>
    <cellStyle name="Accent1" xfId="28379" builtinId="29" hidden="1" customBuiltin="1"/>
    <cellStyle name="Accent1" xfId="8034" builtinId="29" hidden="1" customBuiltin="1"/>
    <cellStyle name="Accent1" xfId="22048" builtinId="29" hidden="1" customBuiltin="1"/>
    <cellStyle name="Accent1" xfId="8373" builtinId="29" hidden="1" customBuiltin="1"/>
    <cellStyle name="Accent1" xfId="18313" builtinId="29" hidden="1" customBuiltin="1"/>
    <cellStyle name="Accent1" xfId="15330" builtinId="29" hidden="1" customBuiltin="1"/>
    <cellStyle name="Accent1" xfId="1269" builtinId="29" hidden="1" customBuiltin="1"/>
    <cellStyle name="Accent1" xfId="10903" builtinId="29" hidden="1" customBuiltin="1"/>
    <cellStyle name="Accent1" xfId="21313" builtinId="29" hidden="1" customBuiltin="1"/>
    <cellStyle name="Accent1" xfId="137" builtinId="29" hidden="1" customBuiltin="1"/>
    <cellStyle name="Accent1" xfId="27035" builtinId="29" hidden="1" customBuiltin="1"/>
    <cellStyle name="Accent1" xfId="16153" builtinId="29" hidden="1" customBuiltin="1"/>
    <cellStyle name="Accent1" xfId="13203" builtinId="29" hidden="1" customBuiltin="1"/>
    <cellStyle name="Accent1" xfId="13632" builtinId="29" hidden="1" customBuiltin="1"/>
    <cellStyle name="Accent1" xfId="28169" builtinId="29" hidden="1" customBuiltin="1"/>
    <cellStyle name="Accent1" xfId="22670" builtinId="29" hidden="1" customBuiltin="1"/>
    <cellStyle name="Accent1" xfId="2419" builtinId="29" hidden="1" customBuiltin="1"/>
    <cellStyle name="Accent1" xfId="9987" builtinId="29" hidden="1" customBuiltin="1"/>
    <cellStyle name="Accent1" xfId="179" builtinId="29" hidden="1" customBuiltin="1"/>
    <cellStyle name="Accent1" xfId="16481" builtinId="29" hidden="1" customBuiltin="1"/>
    <cellStyle name="Accent1" xfId="11605" builtinId="29" hidden="1" customBuiltin="1"/>
    <cellStyle name="Accent1" xfId="23993" builtinId="29" hidden="1" customBuiltin="1"/>
    <cellStyle name="Accent1" xfId="24687" builtinId="29" hidden="1" customBuiltin="1"/>
    <cellStyle name="Accent1" xfId="17411" builtinId="29" hidden="1" customBuiltin="1"/>
    <cellStyle name="Accent1" xfId="1040" builtinId="29" hidden="1" customBuiltin="1"/>
    <cellStyle name="Accent1" xfId="16389" builtinId="29" hidden="1" customBuiltin="1"/>
    <cellStyle name="Accent1" xfId="13947" builtinId="29" hidden="1" customBuiltin="1"/>
    <cellStyle name="Accent1" xfId="16289" builtinId="29" hidden="1" customBuiltin="1"/>
    <cellStyle name="Accent1" xfId="13290" builtinId="29" hidden="1" customBuiltin="1"/>
    <cellStyle name="Accent1" xfId="17594" builtinId="29" hidden="1" customBuiltin="1"/>
    <cellStyle name="Accent1" xfId="23202" builtinId="29" hidden="1" customBuiltin="1"/>
    <cellStyle name="Accent1" xfId="20660" builtinId="29" hidden="1" customBuiltin="1"/>
    <cellStyle name="Accent1" xfId="26546" builtinId="29" hidden="1" customBuiltin="1"/>
    <cellStyle name="Accent1" xfId="20252" builtinId="29" hidden="1" customBuiltin="1"/>
    <cellStyle name="Accent1" xfId="20553" builtinId="29" hidden="1" customBuiltin="1"/>
    <cellStyle name="Accent1" xfId="15622" builtinId="29" hidden="1" customBuiltin="1"/>
    <cellStyle name="Accent1" xfId="26445" builtinId="29" hidden="1" customBuiltin="1"/>
    <cellStyle name="Accent1" xfId="1916" builtinId="29" hidden="1" customBuiltin="1"/>
    <cellStyle name="Accent1" xfId="12709" builtinId="29" hidden="1" customBuiltin="1"/>
    <cellStyle name="Accent1" xfId="2165" builtinId="29" hidden="1" customBuiltin="1"/>
    <cellStyle name="Accent1" xfId="12185" builtinId="29" hidden="1" customBuiltin="1"/>
    <cellStyle name="Accent1" xfId="25135" builtinId="29" hidden="1" customBuiltin="1"/>
    <cellStyle name="Accent1" xfId="10293" builtinId="29" hidden="1" customBuiltin="1"/>
    <cellStyle name="Accent1" xfId="250" builtinId="29" hidden="1" customBuiltin="1"/>
    <cellStyle name="Accent1" xfId="1432" builtinId="29" hidden="1" customBuiltin="1"/>
    <cellStyle name="Accent1" xfId="19071" builtinId="29" hidden="1" customBuiltin="1"/>
    <cellStyle name="Accent1" xfId="16025" builtinId="29" hidden="1" customBuiltin="1"/>
    <cellStyle name="Accent1" xfId="24498" builtinId="29" hidden="1" customBuiltin="1"/>
    <cellStyle name="Accent1" xfId="26757" builtinId="29" hidden="1" customBuiltin="1"/>
    <cellStyle name="Accent1" xfId="19641" builtinId="29" hidden="1" customBuiltin="1"/>
    <cellStyle name="Accent1" xfId="18698" builtinId="29" hidden="1" customBuiltin="1"/>
    <cellStyle name="Accent1" xfId="17343" builtinId="29" hidden="1" customBuiltin="1"/>
    <cellStyle name="Accent1" xfId="95" builtinId="29" hidden="1" customBuiltin="1"/>
    <cellStyle name="Accent1" xfId="9474" builtinId="29" hidden="1" customBuiltin="1"/>
    <cellStyle name="Accent1" xfId="2767" builtinId="29" hidden="1" customBuiltin="1"/>
    <cellStyle name="Accent1" xfId="4376" builtinId="29" hidden="1" customBuiltin="1"/>
    <cellStyle name="Accent1" xfId="6512" builtinId="29" hidden="1" customBuiltin="1"/>
    <cellStyle name="Accent1" xfId="9450" builtinId="29" hidden="1" customBuiltin="1"/>
    <cellStyle name="Accent1" xfId="24786" builtinId="29" hidden="1" customBuiltin="1"/>
    <cellStyle name="Accent1" xfId="5749" builtinId="29" hidden="1" customBuiltin="1"/>
    <cellStyle name="Accent1" xfId="18788" builtinId="29" hidden="1" customBuiltin="1"/>
    <cellStyle name="Accent1" xfId="2850" builtinId="29" hidden="1" customBuiltin="1"/>
    <cellStyle name="Accent1" xfId="611" builtinId="29" hidden="1" customBuiltin="1"/>
    <cellStyle name="Accent1" xfId="26790" builtinId="29" hidden="1" customBuiltin="1"/>
    <cellStyle name="Accent1" xfId="14577" builtinId="29" hidden="1" customBuiltin="1"/>
    <cellStyle name="Accent1" xfId="25241" builtinId="29" hidden="1" customBuiltin="1"/>
    <cellStyle name="Accent1" xfId="24987" builtinId="29" hidden="1" customBuiltin="1"/>
    <cellStyle name="Accent1" xfId="3763" builtinId="29" hidden="1" customBuiltin="1"/>
    <cellStyle name="Accent1" xfId="61" builtinId="29" hidden="1" customBuiltin="1"/>
    <cellStyle name="Accent1" xfId="20" builtinId="29" hidden="1" customBuiltin="1"/>
    <cellStyle name="Accent1" xfId="20218" builtinId="29" hidden="1" customBuiltin="1"/>
    <cellStyle name="Accent1" xfId="23562" builtinId="29" hidden="1" customBuiltin="1"/>
    <cellStyle name="Accent1" xfId="16947" builtinId="29" hidden="1" customBuiltin="1"/>
    <cellStyle name="Accent1" xfId="15035" builtinId="29" hidden="1" customBuiltin="1"/>
    <cellStyle name="Accent1" xfId="8817" builtinId="29" hidden="1" customBuiltin="1"/>
    <cellStyle name="Accent1" xfId="6728" builtinId="29" hidden="1" customBuiltin="1"/>
    <cellStyle name="Accent1" xfId="27525" builtinId="29" hidden="1" customBuiltin="1"/>
    <cellStyle name="Accent1" xfId="13744" builtinId="29" hidden="1" customBuiltin="1"/>
    <cellStyle name="Accent1" xfId="19983" builtinId="29" hidden="1" customBuiltin="1"/>
    <cellStyle name="Accent1" xfId="444" builtinId="29" hidden="1" customBuiltin="1"/>
    <cellStyle name="Accent1" xfId="15376" builtinId="29" hidden="1" customBuiltin="1"/>
    <cellStyle name="Accent1" xfId="15120" builtinId="29" hidden="1" customBuiltin="1"/>
    <cellStyle name="Accent1" xfId="11823" builtinId="29" hidden="1" customBuiltin="1"/>
    <cellStyle name="Accent1" xfId="25438" builtinId="29" hidden="1" customBuiltin="1"/>
    <cellStyle name="Accent1" xfId="9912" builtinId="29" hidden="1" customBuiltin="1"/>
    <cellStyle name="Accent1" xfId="21603" builtinId="29" hidden="1" customBuiltin="1"/>
    <cellStyle name="Accent1" xfId="3547" builtinId="29" hidden="1" customBuiltin="1"/>
    <cellStyle name="Accent1" xfId="25106" builtinId="29" hidden="1" customBuiltin="1"/>
    <cellStyle name="Accent1" xfId="15516" builtinId="29" hidden="1" customBuiltin="1"/>
    <cellStyle name="Accent1" xfId="7194" builtinId="29" hidden="1" customBuiltin="1"/>
    <cellStyle name="Accent1" xfId="18760" builtinId="29" hidden="1" customBuiltin="1"/>
    <cellStyle name="Accent1" xfId="16569" builtinId="29" hidden="1" customBuiltin="1"/>
    <cellStyle name="Accent1" xfId="25223" builtinId="29" hidden="1" customBuiltin="1"/>
    <cellStyle name="Accent1" xfId="23166" builtinId="29" hidden="1" customBuiltin="1"/>
    <cellStyle name="Accent1" xfId="21912" builtinId="29" hidden="1" customBuiltin="1"/>
    <cellStyle name="Accent1" xfId="1837" builtinId="29" hidden="1" customBuiltin="1"/>
    <cellStyle name="Accent1" xfId="8798" builtinId="29" hidden="1" customBuiltin="1"/>
    <cellStyle name="Accent1" xfId="5044" builtinId="29" hidden="1" customBuiltin="1"/>
    <cellStyle name="Accent1" xfId="6557" builtinId="29" hidden="1" customBuiltin="1"/>
    <cellStyle name="Accent1" xfId="14113" builtinId="29" hidden="1" customBuiltin="1"/>
    <cellStyle name="Accent1" xfId="10815" builtinId="29" hidden="1" customBuiltin="1"/>
    <cellStyle name="Accent1" xfId="28080" builtinId="29" hidden="1" customBuiltin="1"/>
    <cellStyle name="Accent1" xfId="19607" builtinId="29" hidden="1" customBuiltin="1"/>
    <cellStyle name="Accent1" xfId="4537" builtinId="29" hidden="1" customBuiltin="1"/>
    <cellStyle name="Accent1" xfId="25406" builtinId="29" hidden="1" customBuiltin="1"/>
    <cellStyle name="Accent1" xfId="28035" builtinId="29" hidden="1" customBuiltin="1"/>
    <cellStyle name="Accent1" xfId="20965" builtinId="29" hidden="1" customBuiltin="1"/>
    <cellStyle name="Accent1" xfId="25955" builtinId="29" hidden="1" customBuiltin="1"/>
    <cellStyle name="Accent1" xfId="9425" builtinId="29" hidden="1" customBuiltin="1"/>
    <cellStyle name="Accent1" xfId="17074" builtinId="29" hidden="1" customBuiltin="1"/>
    <cellStyle name="Accent1" xfId="17218" builtinId="29" hidden="1" customBuiltin="1"/>
    <cellStyle name="Accent1" xfId="16299" builtinId="29" hidden="1" customBuiltin="1"/>
    <cellStyle name="Accent1" xfId="23768" builtinId="29" hidden="1" customBuiltin="1"/>
    <cellStyle name="Accent1" xfId="10906" builtinId="29" hidden="1" customBuiltin="1"/>
    <cellStyle name="Accent1" xfId="21858" builtinId="29" hidden="1" customBuiltin="1"/>
    <cellStyle name="Accent1" xfId="6213" builtinId="29" hidden="1" customBuiltin="1"/>
    <cellStyle name="Accent1" xfId="17288" builtinId="29" hidden="1" customBuiltin="1"/>
    <cellStyle name="Accent1" xfId="27244" builtinId="29" hidden="1" customBuiltin="1"/>
    <cellStyle name="Accent1" xfId="4669" builtinId="29" hidden="1" customBuiltin="1"/>
    <cellStyle name="Accent1" xfId="26915" builtinId="29" hidden="1" customBuiltin="1"/>
    <cellStyle name="Accent1" xfId="25583" builtinId="29" hidden="1" customBuiltin="1"/>
    <cellStyle name="Accent1" xfId="20501" builtinId="29" hidden="1" customBuiltin="1"/>
    <cellStyle name="Accent1" xfId="2807" builtinId="29" hidden="1" customBuiltin="1"/>
    <cellStyle name="Accent1" xfId="4992" builtinId="29" hidden="1" customBuiltin="1"/>
    <cellStyle name="Accent1" xfId="24337" builtinId="29" hidden="1" customBuiltin="1"/>
    <cellStyle name="Accent1" xfId="12982" builtinId="29" hidden="1" customBuiltin="1"/>
    <cellStyle name="Accent1" xfId="24366" builtinId="29" hidden="1" customBuiltin="1"/>
    <cellStyle name="Accent1" xfId="2082" builtinId="29" hidden="1" customBuiltin="1"/>
    <cellStyle name="Accent1" xfId="18042" builtinId="29" hidden="1" customBuiltin="1"/>
    <cellStyle name="Accent1" xfId="4373" builtinId="29" hidden="1" customBuiltin="1"/>
    <cellStyle name="Accent1" xfId="6012" builtinId="29" hidden="1" customBuiltin="1"/>
    <cellStyle name="Accent1" xfId="3781" builtinId="29" hidden="1" customBuiltin="1"/>
    <cellStyle name="Accent1" xfId="5056" builtinId="29" hidden="1" customBuiltin="1"/>
    <cellStyle name="Accent1" xfId="23383" builtinId="29" hidden="1" customBuiltin="1"/>
    <cellStyle name="Accent1" xfId="25792" builtinId="29" hidden="1" customBuiltin="1"/>
    <cellStyle name="Accent1" xfId="20021" builtinId="29" hidden="1" customBuiltin="1"/>
    <cellStyle name="Accent1" xfId="14797" builtinId="29" hidden="1" customBuiltin="1"/>
    <cellStyle name="Accent1" xfId="12894" builtinId="29" hidden="1" customBuiltin="1"/>
    <cellStyle name="Accent1" xfId="22369" builtinId="29" hidden="1" customBuiltin="1"/>
    <cellStyle name="Accent1" xfId="9614" builtinId="29" hidden="1" customBuiltin="1"/>
    <cellStyle name="Accent1" xfId="4876" builtinId="29" hidden="1" customBuiltin="1"/>
    <cellStyle name="Accent1" xfId="20175" builtinId="29" hidden="1" customBuiltin="1"/>
    <cellStyle name="Accent1" xfId="1824" builtinId="29" hidden="1" customBuiltin="1"/>
    <cellStyle name="Accent1" xfId="26854" builtinId="29" hidden="1" customBuiltin="1"/>
    <cellStyle name="Accent1" xfId="22824" builtinId="29" hidden="1" customBuiltin="1"/>
    <cellStyle name="Accent1" xfId="5617" builtinId="29" hidden="1" customBuiltin="1"/>
    <cellStyle name="Accent1" xfId="25196" builtinId="29" hidden="1" customBuiltin="1"/>
    <cellStyle name="Accent1" xfId="7432" builtinId="29" hidden="1" customBuiltin="1"/>
    <cellStyle name="Accent1" xfId="1314" builtinId="29" hidden="1" customBuiltin="1"/>
    <cellStyle name="Accent1" xfId="12128" builtinId="29" hidden="1" customBuiltin="1"/>
    <cellStyle name="Accent1" xfId="19857" builtinId="29" hidden="1" customBuiltin="1"/>
    <cellStyle name="Accent1" xfId="356" builtinId="29" hidden="1" customBuiltin="1"/>
    <cellStyle name="Accent1" xfId="26423" builtinId="29" hidden="1" customBuiltin="1"/>
    <cellStyle name="Accent1" xfId="22626" builtinId="29" hidden="1" customBuiltin="1"/>
    <cellStyle name="Accent1" xfId="27865" builtinId="29" hidden="1" customBuiltin="1"/>
    <cellStyle name="Accent1" xfId="21258" builtinId="29" hidden="1" customBuiltin="1"/>
    <cellStyle name="Accent1" xfId="9399" builtinId="29" hidden="1" customBuiltin="1"/>
    <cellStyle name="Accent1" xfId="13711" builtinId="29" hidden="1" customBuiltin="1"/>
    <cellStyle name="Accent1" xfId="23751" builtinId="29" hidden="1" customBuiltin="1"/>
    <cellStyle name="Accent1" xfId="22373" builtinId="29" hidden="1" customBuiltin="1"/>
    <cellStyle name="Accent1" xfId="17166" builtinId="29" hidden="1" customBuiltin="1"/>
    <cellStyle name="Accent1" xfId="15425" builtinId="29" hidden="1" customBuiltin="1"/>
    <cellStyle name="Accent1" xfId="22968" builtinId="29" hidden="1" customBuiltin="1"/>
    <cellStyle name="Accent1" xfId="20528" builtinId="29" hidden="1" customBuiltin="1"/>
    <cellStyle name="Accent1" xfId="8499" builtinId="29" hidden="1" customBuiltin="1"/>
    <cellStyle name="Accent1" xfId="9665" builtinId="29" hidden="1" customBuiltin="1"/>
    <cellStyle name="Accent1" xfId="21624" builtinId="29" hidden="1" customBuiltin="1"/>
    <cellStyle name="Accent1" xfId="19138" builtinId="29" hidden="1" customBuiltin="1"/>
    <cellStyle name="Accent1" xfId="11140" builtinId="29" hidden="1" customBuiltin="1"/>
    <cellStyle name="Accent1" xfId="9774" builtinId="29" hidden="1" customBuiltin="1"/>
    <cellStyle name="Accent1" xfId="972" builtinId="29" hidden="1" customBuiltin="1"/>
    <cellStyle name="Accent1" xfId="11985" builtinId="29" hidden="1" customBuiltin="1"/>
    <cellStyle name="Accent1" xfId="22235" builtinId="29" hidden="1" customBuiltin="1"/>
    <cellStyle name="Accent1" xfId="6631" builtinId="29" hidden="1" customBuiltin="1"/>
    <cellStyle name="Accent1" xfId="23548" builtinId="29" hidden="1" customBuiltin="1"/>
    <cellStyle name="Accent1" xfId="13488" builtinId="29" hidden="1" customBuiltin="1"/>
    <cellStyle name="Accent1" xfId="17715" builtinId="29" hidden="1" customBuiltin="1"/>
    <cellStyle name="Accent1" xfId="23426" builtinId="29" hidden="1" customBuiltin="1"/>
    <cellStyle name="Accent1" xfId="20582" builtinId="29" hidden="1" customBuiltin="1"/>
    <cellStyle name="Accent1" xfId="11956" builtinId="29" hidden="1" customBuiltin="1"/>
    <cellStyle name="Accent1" xfId="11901" builtinId="29" hidden="1" customBuiltin="1"/>
    <cellStyle name="Accent1" xfId="3205" builtinId="29" hidden="1" customBuiltin="1"/>
    <cellStyle name="Accent1" xfId="12354" builtinId="29" hidden="1" customBuiltin="1"/>
    <cellStyle name="Accent1" xfId="12690" builtinId="29" hidden="1" customBuiltin="1"/>
    <cellStyle name="Accent1" xfId="25037" builtinId="29" hidden="1" customBuiltin="1"/>
    <cellStyle name="Accent1" xfId="5751" builtinId="29" hidden="1" customBuiltin="1"/>
    <cellStyle name="Accent1" xfId="8272" builtinId="29" hidden="1" customBuiltin="1"/>
    <cellStyle name="Accent1" xfId="16174" builtinId="29" hidden="1" customBuiltin="1"/>
    <cellStyle name="Accent1" xfId="15086" builtinId="29" hidden="1" customBuiltin="1"/>
    <cellStyle name="Accent1" xfId="9353" builtinId="29" hidden="1" customBuiltin="1"/>
    <cellStyle name="Accent1" xfId="18370" builtinId="29" hidden="1" customBuiltin="1"/>
    <cellStyle name="Accent1" xfId="12864" builtinId="29" hidden="1" customBuiltin="1"/>
    <cellStyle name="Accent1" xfId="16328" builtinId="29" hidden="1" customBuiltin="1"/>
    <cellStyle name="Accent1" xfId="7240" builtinId="29" hidden="1" customBuiltin="1"/>
    <cellStyle name="Accent1" xfId="12522" builtinId="29" hidden="1" customBuiltin="1"/>
    <cellStyle name="Accent1" xfId="1571" builtinId="29" hidden="1" customBuiltin="1"/>
    <cellStyle name="Accent1" xfId="14760" builtinId="29" hidden="1" customBuiltin="1"/>
    <cellStyle name="Accent1" xfId="14111" builtinId="29" hidden="1" customBuiltin="1"/>
    <cellStyle name="Accent1" xfId="21503" builtinId="29" hidden="1" customBuiltin="1"/>
    <cellStyle name="Accent1" xfId="10191" builtinId="29" hidden="1" customBuiltin="1"/>
    <cellStyle name="Accent1" xfId="26714" builtinId="29" hidden="1" customBuiltin="1"/>
    <cellStyle name="Accent1" xfId="9322" builtinId="29" hidden="1" customBuiltin="1"/>
    <cellStyle name="Accent1" xfId="8616" builtinId="29" hidden="1" customBuiltin="1"/>
    <cellStyle name="Accent1" xfId="12853" builtinId="29" hidden="1" customBuiltin="1"/>
    <cellStyle name="Accent1" xfId="17192" builtinId="29" hidden="1" customBuiltin="1"/>
    <cellStyle name="Accent1" xfId="3382" builtinId="29" hidden="1" customBuiltin="1"/>
    <cellStyle name="Accent1" xfId="1769" builtinId="29" hidden="1" customBuiltin="1"/>
    <cellStyle name="Accent1" xfId="24248" builtinId="29" hidden="1" customBuiltin="1"/>
    <cellStyle name="Accent1" xfId="13002" builtinId="29" hidden="1" customBuiltin="1"/>
    <cellStyle name="Accent1" xfId="3392" builtinId="29" hidden="1" customBuiltin="1"/>
    <cellStyle name="Accent1" xfId="16056" builtinId="29" hidden="1" customBuiltin="1"/>
    <cellStyle name="Accent1" xfId="4291" builtinId="29" hidden="1" customBuiltin="1"/>
    <cellStyle name="Accent1" xfId="7954" builtinId="29" hidden="1" customBuiltin="1"/>
    <cellStyle name="Accent1" xfId="17310" builtinId="29" hidden="1" customBuiltin="1"/>
    <cellStyle name="Accent1" xfId="27907" builtinId="29" hidden="1" customBuiltin="1"/>
    <cellStyle name="Accent1" xfId="8420" builtinId="29" hidden="1" customBuiltin="1"/>
    <cellStyle name="Accent1" xfId="25014" builtinId="29" hidden="1" customBuiltin="1"/>
    <cellStyle name="Accent1" xfId="15928" builtinId="29" hidden="1" customBuiltin="1"/>
    <cellStyle name="Accent1" xfId="18913" builtinId="29" hidden="1" customBuiltin="1"/>
    <cellStyle name="Accent1" xfId="17442" builtinId="29" hidden="1" customBuiltin="1"/>
    <cellStyle name="Accent1" xfId="17686" builtinId="29" hidden="1" customBuiltin="1"/>
    <cellStyle name="Accent1" xfId="15099" builtinId="29" hidden="1" customBuiltin="1"/>
    <cellStyle name="Accent1" xfId="12552" builtinId="29" hidden="1" customBuiltin="1"/>
    <cellStyle name="Accent1" xfId="4234" builtinId="29" hidden="1" customBuiltin="1"/>
    <cellStyle name="Accent1" xfId="26270" builtinId="29" hidden="1" customBuiltin="1"/>
    <cellStyle name="Accent1" xfId="6381" builtinId="29" hidden="1" customBuiltin="1"/>
    <cellStyle name="Accent1" xfId="4526" builtinId="29" hidden="1" customBuiltin="1"/>
    <cellStyle name="Accent1" xfId="24474" builtinId="29" hidden="1" customBuiltin="1"/>
    <cellStyle name="Accent1" xfId="7514" builtinId="29" hidden="1" customBuiltin="1"/>
    <cellStyle name="Accent1" xfId="9730" builtinId="29" hidden="1" customBuiltin="1"/>
    <cellStyle name="Accent1" xfId="25631" builtinId="29" hidden="1" customBuiltin="1"/>
    <cellStyle name="Accent1" xfId="4691" builtinId="29" hidden="1" customBuiltin="1"/>
    <cellStyle name="Accent1" xfId="10083" builtinId="29" hidden="1" customBuiltin="1"/>
    <cellStyle name="Accent1" xfId="24124" builtinId="29" hidden="1" customBuiltin="1"/>
    <cellStyle name="Accent1" xfId="9258" builtinId="29" hidden="1" customBuiltin="1"/>
    <cellStyle name="Accent1" xfId="28231" builtinId="29" hidden="1" customBuiltin="1"/>
    <cellStyle name="Accent1" xfId="23360" builtinId="29" hidden="1" customBuiltin="1"/>
    <cellStyle name="Accent1" xfId="1892" builtinId="29" hidden="1" customBuiltin="1"/>
    <cellStyle name="Accent1" xfId="11407" builtinId="29" hidden="1" customBuiltin="1"/>
    <cellStyle name="Accent1" xfId="26691" builtinId="29" hidden="1" customBuiltin="1"/>
    <cellStyle name="Accent1" xfId="9037" builtinId="29" hidden="1" customBuiltin="1"/>
    <cellStyle name="Accent1" xfId="7015" builtinId="29" hidden="1" customBuiltin="1"/>
    <cellStyle name="Accent1" xfId="10891" builtinId="29" hidden="1" customBuiltin="1"/>
    <cellStyle name="Accent1" xfId="18657" builtinId="29" hidden="1" customBuiltin="1"/>
    <cellStyle name="Accent1" xfId="2507" builtinId="29" hidden="1" customBuiltin="1"/>
    <cellStyle name="Accent1" xfId="24092" builtinId="29" hidden="1" customBuiltin="1"/>
    <cellStyle name="Accent1" xfId="12926" builtinId="29" hidden="1" customBuiltin="1"/>
    <cellStyle name="Accent1" xfId="3109" builtinId="29" hidden="1" customBuiltin="1"/>
    <cellStyle name="Accent1" xfId="22090" builtinId="29" hidden="1" customBuiltin="1"/>
    <cellStyle name="Accent1" xfId="22067" builtinId="29" hidden="1" customBuiltin="1"/>
    <cellStyle name="Accent1" xfId="21243" builtinId="29" hidden="1" customBuiltin="1"/>
    <cellStyle name="Accent1" xfId="22205" builtinId="29" hidden="1" customBuiltin="1"/>
    <cellStyle name="Accent1" xfId="7276" builtinId="29" hidden="1" customBuiltin="1"/>
    <cellStyle name="Accent1" xfId="18859" builtinId="29" hidden="1" customBuiltin="1"/>
    <cellStyle name="Accent1" xfId="26358" builtinId="29" hidden="1" customBuiltin="1"/>
    <cellStyle name="Accent1" xfId="1124" builtinId="29" hidden="1" customBuiltin="1"/>
    <cellStyle name="Accent1" xfId="16532" builtinId="29" hidden="1" customBuiltin="1"/>
    <cellStyle name="Accent1" xfId="24742" builtinId="29" hidden="1" customBuiltin="1"/>
    <cellStyle name="Accent1" xfId="9083" builtinId="29" hidden="1" customBuiltin="1"/>
    <cellStyle name="Accent1" xfId="27678" builtinId="29" hidden="1" customBuiltin="1"/>
    <cellStyle name="Accent1" xfId="15588" builtinId="29" hidden="1" customBuiltin="1"/>
    <cellStyle name="Accent1" xfId="24455" builtinId="29" hidden="1" customBuiltin="1"/>
    <cellStyle name="Accent1" xfId="9368" builtinId="29" hidden="1" customBuiltin="1"/>
    <cellStyle name="Accent1" xfId="13334" builtinId="29" hidden="1" customBuiltin="1"/>
    <cellStyle name="Accent1" xfId="19571" builtinId="29" hidden="1" customBuiltin="1"/>
    <cellStyle name="Accent1" xfId="16122" builtinId="29" hidden="1" customBuiltin="1"/>
    <cellStyle name="Accent1" xfId="15653" builtinId="29" hidden="1" customBuiltin="1"/>
    <cellStyle name="Accent1" xfId="20475" builtinId="29" hidden="1" customBuiltin="1"/>
    <cellStyle name="Accent1" xfId="6652" builtinId="29" hidden="1" customBuiltin="1"/>
    <cellStyle name="Accent1" xfId="2525" builtinId="29" hidden="1" customBuiltin="1"/>
    <cellStyle name="Accent1" xfId="20571" builtinId="29" hidden="1" customBuiltin="1"/>
    <cellStyle name="Accent1" xfId="14707" builtinId="29" hidden="1" customBuiltin="1"/>
    <cellStyle name="Accent1" xfId="20981" builtinId="29" hidden="1" customBuiltin="1"/>
    <cellStyle name="Accent1" xfId="9934" builtinId="29" hidden="1" customBuiltin="1"/>
    <cellStyle name="Accent1" xfId="5859" builtinId="29" hidden="1" customBuiltin="1"/>
    <cellStyle name="Accent1" xfId="8055" builtinId="29" hidden="1" customBuiltin="1"/>
    <cellStyle name="Accent1" xfId="8766" builtinId="29" hidden="1" customBuiltin="1"/>
    <cellStyle name="Accent1" xfId="635" builtinId="29" hidden="1" customBuiltin="1"/>
    <cellStyle name="Accent1" xfId="6595" builtinId="29" hidden="1" customBuiltin="1"/>
    <cellStyle name="Accent1" xfId="23790" builtinId="29" hidden="1" customBuiltin="1"/>
    <cellStyle name="Accent1" xfId="14435" builtinId="29" hidden="1" customBuiltin="1"/>
    <cellStyle name="Accent1" xfId="15506" builtinId="29" hidden="1" customBuiltin="1"/>
    <cellStyle name="Accent1" xfId="19726" builtinId="29" hidden="1" customBuiltin="1"/>
    <cellStyle name="Accent1" xfId="24271" builtinId="29" hidden="1" customBuiltin="1"/>
    <cellStyle name="Accent1" xfId="8428" builtinId="29" hidden="1" customBuiltin="1"/>
    <cellStyle name="Accent1" xfId="3507" builtinId="29" hidden="1" customBuiltin="1"/>
    <cellStyle name="Accent1" xfId="22768" builtinId="29" hidden="1" customBuiltin="1"/>
    <cellStyle name="Accent1" xfId="10573" builtinId="29" hidden="1" customBuiltin="1"/>
    <cellStyle name="Accent1" xfId="3265" builtinId="29" hidden="1" customBuiltin="1"/>
    <cellStyle name="Accent1" xfId="2651" builtinId="29" hidden="1" customBuiltin="1"/>
    <cellStyle name="Accent1" xfId="15195" builtinId="29" hidden="1" customBuiltin="1"/>
    <cellStyle name="Accent1" xfId="20801" builtinId="29" hidden="1" customBuiltin="1"/>
    <cellStyle name="Accent1" xfId="11196" builtinId="29" hidden="1" customBuiltin="1"/>
    <cellStyle name="Accent1" xfId="13419" builtinId="29" hidden="1" customBuiltin="1"/>
    <cellStyle name="Accent1" xfId="1005" builtinId="29" hidden="1" customBuiltin="1"/>
    <cellStyle name="Accent1" xfId="28050" builtinId="29" hidden="1" customBuiltin="1"/>
    <cellStyle name="Accent1" xfId="26780" builtinId="29" hidden="1" customBuiltin="1"/>
    <cellStyle name="Accent1" xfId="14071" builtinId="29" hidden="1" customBuiltin="1"/>
    <cellStyle name="Accent1" xfId="20773" builtinId="29" hidden="1" customBuiltin="1"/>
    <cellStyle name="Accent1" xfId="1606" builtinId="29" hidden="1" customBuiltin="1"/>
    <cellStyle name="Accent1" xfId="3234" builtinId="29" hidden="1" customBuiltin="1"/>
    <cellStyle name="Accent1" xfId="26634" builtinId="29" hidden="1" customBuiltin="1"/>
    <cellStyle name="Accent1" xfId="22338" builtinId="29" hidden="1" customBuiltin="1"/>
    <cellStyle name="Accent1" xfId="14836" builtinId="29" hidden="1" customBuiltin="1"/>
    <cellStyle name="Accent1" xfId="18018" builtinId="29" hidden="1" customBuiltin="1"/>
    <cellStyle name="Accent1" xfId="5197" builtinId="29" hidden="1" customBuiltin="1"/>
    <cellStyle name="Accent1" xfId="24398" builtinId="29" hidden="1" customBuiltin="1"/>
    <cellStyle name="Accent1" xfId="26478" builtinId="29" hidden="1" customBuiltin="1"/>
    <cellStyle name="Accent1" xfId="4750" builtinId="29" hidden="1" customBuiltin="1"/>
    <cellStyle name="Accent1" xfId="7797" builtinId="29" hidden="1" customBuiltin="1"/>
    <cellStyle name="Accent1" xfId="20554" builtinId="29" hidden="1" customBuiltin="1"/>
    <cellStyle name="Accent1" xfId="6073" builtinId="29" hidden="1" customBuiltin="1"/>
    <cellStyle name="Accent1" xfId="11298" builtinId="29" hidden="1" customBuiltin="1"/>
    <cellStyle name="Accent1" xfId="16977" builtinId="29" hidden="1" customBuiltin="1"/>
    <cellStyle name="Accent1" xfId="3285" builtinId="29" hidden="1" customBuiltin="1"/>
    <cellStyle name="Accent1" xfId="10470" builtinId="29" hidden="1" customBuiltin="1"/>
    <cellStyle name="Accent1" xfId="10497" builtinId="29" hidden="1" customBuiltin="1"/>
    <cellStyle name="Accent1" xfId="15749" builtinId="29" hidden="1" customBuiltin="1"/>
    <cellStyle name="Accent1" xfId="14774" builtinId="29" hidden="1" customBuiltin="1"/>
    <cellStyle name="Accent1" xfId="12469" builtinId="29" hidden="1" customBuiltin="1"/>
    <cellStyle name="Accent1" xfId="13558" builtinId="29" hidden="1" customBuiltin="1"/>
    <cellStyle name="Accent1" xfId="1980" builtinId="29" hidden="1" customBuiltin="1"/>
    <cellStyle name="Accent1" xfId="26544" builtinId="29" hidden="1" customBuiltin="1"/>
    <cellStyle name="Accent1" xfId="10625" builtinId="29" hidden="1" customBuiltin="1"/>
    <cellStyle name="Accent1" xfId="21339" builtinId="29" hidden="1" customBuiltin="1"/>
    <cellStyle name="Accent1" xfId="18595" builtinId="29" hidden="1" customBuiltin="1"/>
    <cellStyle name="Accent1" xfId="23652" builtinId="29" hidden="1" customBuiltin="1"/>
    <cellStyle name="Accent1" xfId="23779" builtinId="29" hidden="1" customBuiltin="1"/>
    <cellStyle name="Accent1" xfId="16015" builtinId="29" hidden="1" customBuiltin="1"/>
    <cellStyle name="Accent1" xfId="23047" builtinId="29" hidden="1" customBuiltin="1"/>
    <cellStyle name="Accent1" xfId="2306" builtinId="29" hidden="1" customBuiltin="1"/>
    <cellStyle name="Accent1" xfId="22539" builtinId="29" hidden="1" customBuiltin="1"/>
    <cellStyle name="Accent1" xfId="24053" builtinId="29" hidden="1" customBuiltin="1"/>
    <cellStyle name="Accent1" xfId="24063" builtinId="29" hidden="1" customBuiltin="1"/>
    <cellStyle name="Accent1" xfId="15872" builtinId="29" hidden="1" customBuiltin="1"/>
    <cellStyle name="Accent1" xfId="6482" builtinId="29" hidden="1" customBuiltin="1"/>
    <cellStyle name="Accent1" xfId="10115" builtinId="29" hidden="1" customBuiltin="1"/>
    <cellStyle name="Accent1" xfId="3907" builtinId="29" hidden="1" customBuiltin="1"/>
    <cellStyle name="Accent1" xfId="8279" builtinId="29" hidden="1" customBuiltin="1"/>
    <cellStyle name="Accent1" xfId="21929" builtinId="29" hidden="1" customBuiltin="1"/>
    <cellStyle name="Accent1" xfId="25871" builtinId="29" hidden="1" customBuiltin="1"/>
    <cellStyle name="Accent1" xfId="12560" builtinId="29" hidden="1" customBuiltin="1"/>
    <cellStyle name="Accent1" xfId="20085" builtinId="29" hidden="1" customBuiltin="1"/>
    <cellStyle name="Accent1" xfId="2495" builtinId="29" hidden="1" customBuiltin="1"/>
    <cellStyle name="Accent1" xfId="26097" builtinId="29" hidden="1" customBuiltin="1"/>
    <cellStyle name="Accent1" xfId="874" builtinId="29" hidden="1" customBuiltin="1"/>
    <cellStyle name="Accent1" xfId="321" builtinId="29" hidden="1" customBuiltin="1"/>
    <cellStyle name="Accent1" xfId="14418" builtinId="29" hidden="1" customBuiltin="1"/>
    <cellStyle name="Accent1" xfId="8076" builtinId="29" hidden="1" customBuiltin="1"/>
    <cellStyle name="Accent1" xfId="11717" builtinId="29" hidden="1" customBuiltin="1"/>
    <cellStyle name="Accent1" xfId="14295" builtinId="29" hidden="1" customBuiltin="1"/>
    <cellStyle name="Accent1" xfId="18506" builtinId="29" hidden="1" customBuiltin="1"/>
    <cellStyle name="Accent1" xfId="23821" builtinId="29" hidden="1" customBuiltin="1"/>
    <cellStyle name="Accent1" xfId="20723" builtinId="29" hidden="1" customBuiltin="1"/>
    <cellStyle name="Accent1" xfId="19115" builtinId="29" hidden="1" customBuiltin="1"/>
    <cellStyle name="Accent1" xfId="3614" builtinId="29" hidden="1" customBuiltin="1"/>
    <cellStyle name="Accent1" xfId="3638" builtinId="29" hidden="1" customBuiltin="1"/>
    <cellStyle name="Accent1" xfId="24967" builtinId="29" hidden="1" customBuiltin="1"/>
    <cellStyle name="Accent1" xfId="24225" builtinId="29" hidden="1" customBuiltin="1"/>
    <cellStyle name="Accent1" xfId="22705" builtinId="29" hidden="1" customBuiltin="1"/>
    <cellStyle name="Accent1" xfId="21289" builtinId="29" hidden="1" customBuiltin="1"/>
    <cellStyle name="Accent1" xfId="14393" builtinId="29" hidden="1" customBuiltin="1"/>
    <cellStyle name="Accent1" xfId="20903" builtinId="29" hidden="1" customBuiltin="1"/>
    <cellStyle name="Accent1" xfId="26491" builtinId="29" hidden="1" customBuiltin="1"/>
    <cellStyle name="Accent1" xfId="10966" builtinId="29" hidden="1" customBuiltin="1"/>
    <cellStyle name="Accent1" xfId="1382" builtinId="29" hidden="1" customBuiltin="1"/>
    <cellStyle name="Accent1" xfId="10020" builtinId="29" hidden="1" customBuiltin="1"/>
    <cellStyle name="Accent1" xfId="7360" builtinId="29" hidden="1" customBuiltin="1"/>
    <cellStyle name="Accent1" xfId="7554" builtinId="29" hidden="1" customBuiltin="1"/>
    <cellStyle name="Accent1" xfId="9963" builtinId="29" hidden="1" customBuiltin="1"/>
    <cellStyle name="Accent1" xfId="11633" builtinId="29" hidden="1" customBuiltin="1"/>
    <cellStyle name="Accent1" xfId="3067" builtinId="29" hidden="1" customBuiltin="1"/>
    <cellStyle name="Accent1" xfId="2060" builtinId="29" hidden="1" customBuiltin="1"/>
    <cellStyle name="Accent1" xfId="23612" builtinId="29" hidden="1" customBuiltin="1"/>
    <cellStyle name="Accent1" xfId="26670" builtinId="29" hidden="1" customBuiltin="1"/>
    <cellStyle name="Accent1" xfId="838" builtinId="29" hidden="1" customBuiltin="1"/>
    <cellStyle name="Accent1" xfId="7339" builtinId="29" hidden="1" customBuiltin="1"/>
    <cellStyle name="Accent1" xfId="16807" builtinId="29" hidden="1" customBuiltin="1"/>
    <cellStyle name="Accent1" xfId="25467" builtinId="29" hidden="1" customBuiltin="1"/>
    <cellStyle name="Accent1" xfId="26026" builtinId="29" hidden="1" customBuiltin="1"/>
    <cellStyle name="Accent1" xfId="10332" builtinId="29" hidden="1" customBuiltin="1"/>
    <cellStyle name="Accent1" xfId="23919" builtinId="29" hidden="1" customBuiltin="1"/>
    <cellStyle name="Accent1" xfId="6335" builtinId="29" hidden="1" customBuiltin="1"/>
    <cellStyle name="Accent1" xfId="2679" builtinId="29" hidden="1" customBuiltin="1"/>
    <cellStyle name="Accent1" xfId="5210" builtinId="29" hidden="1" customBuiltin="1"/>
    <cellStyle name="Accent1" xfId="25541" builtinId="29" hidden="1" customBuiltin="1"/>
    <cellStyle name="Accent1" xfId="22934" builtinId="29" hidden="1" customBuiltin="1"/>
    <cellStyle name="Accent1" xfId="26960" builtinId="29" hidden="1" customBuiltin="1"/>
    <cellStyle name="Accent1" xfId="26380" builtinId="29" hidden="1" customBuiltin="1"/>
    <cellStyle name="Accent1" xfId="14118" builtinId="29" hidden="1" customBuiltin="1"/>
    <cellStyle name="Accent1" xfId="17624" builtinId="29" hidden="1" customBuiltin="1"/>
    <cellStyle name="Accent1" xfId="14372" builtinId="29" hidden="1" customBuiltin="1"/>
    <cellStyle name="Accent1" xfId="6862" builtinId="29" hidden="1" customBuiltin="1"/>
    <cellStyle name="Accent1" xfId="8939" builtinId="29" hidden="1" customBuiltin="1"/>
    <cellStyle name="Accent1" xfId="584" builtinId="29" hidden="1" customBuiltin="1"/>
    <cellStyle name="Accent1" xfId="9765" builtinId="29" hidden="1" customBuiltin="1"/>
    <cellStyle name="Accent1" xfId="27295" builtinId="29" hidden="1" customBuiltin="1"/>
    <cellStyle name="Accent1" xfId="3141" builtinId="29" hidden="1" customBuiltin="1"/>
    <cellStyle name="Accent1" xfId="3751" builtinId="29" hidden="1" customBuiltin="1"/>
    <cellStyle name="Accent1" xfId="12229" builtinId="29" hidden="1" customBuiltin="1"/>
    <cellStyle name="Accent1" xfId="22415" builtinId="29" hidden="1" customBuiltin="1"/>
    <cellStyle name="Accent1" xfId="26240" builtinId="29" hidden="1" customBuiltin="1"/>
    <cellStyle name="Accent1" xfId="28263" builtinId="29" hidden="1" customBuiltin="1"/>
    <cellStyle name="Accent1" xfId="2641" builtinId="29" hidden="1" customBuiltin="1"/>
    <cellStyle name="Accent1" xfId="3708" builtinId="29" hidden="1" customBuiltin="1"/>
    <cellStyle name="Accent1" xfId="16435" builtinId="29" hidden="1" customBuiltin="1"/>
    <cellStyle name="Accent1" xfId="9785" builtinId="29" hidden="1" customBuiltin="1"/>
    <cellStyle name="Accent1" xfId="27421" builtinId="29" hidden="1" customBuiltin="1"/>
    <cellStyle name="Accent1" xfId="24721" builtinId="29" hidden="1" customBuiltin="1"/>
    <cellStyle name="Accent1" xfId="27439" builtinId="29" hidden="1" customBuiltin="1"/>
    <cellStyle name="Accent1" xfId="1229" builtinId="29" hidden="1" customBuiltin="1"/>
    <cellStyle name="Accent1" xfId="25494" builtinId="29" hidden="1" customBuiltin="1"/>
    <cellStyle name="Accent1" xfId="12416" builtinId="29" hidden="1" customBuiltin="1"/>
    <cellStyle name="Accent1" xfId="3589" builtinId="29" hidden="1" customBuiltin="1"/>
    <cellStyle name="Accent1" xfId="25513" builtinId="29" hidden="1" customBuiltin="1"/>
    <cellStyle name="Accent1" xfId="18807" builtinId="29" hidden="1" customBuiltin="1"/>
    <cellStyle name="Accent1" xfId="8099" builtinId="29" hidden="1" customBuiltin="1"/>
    <cellStyle name="Accent1" xfId="17840" builtinId="29" hidden="1" customBuiltin="1"/>
    <cellStyle name="Accent1" xfId="15861" builtinId="29" hidden="1" customBuiltin="1"/>
    <cellStyle name="Accent1" xfId="12164" builtinId="29" hidden="1" customBuiltin="1"/>
    <cellStyle name="Accent1" xfId="25560" builtinId="29" hidden="1" customBuiltin="1"/>
    <cellStyle name="Accent1" xfId="27937" builtinId="29" hidden="1" customBuiltin="1"/>
    <cellStyle name="Accent1" xfId="8116" builtinId="29" hidden="1" customBuiltin="1"/>
    <cellStyle name="Accent1" xfId="22115" builtinId="29" hidden="1" customBuiltin="1"/>
    <cellStyle name="Accent1" xfId="15357" builtinId="29" hidden="1" customBuiltin="1"/>
    <cellStyle name="Accent1" xfId="27105" builtinId="29" hidden="1" customBuiltin="1"/>
    <cellStyle name="Accent1" xfId="1303" builtinId="29" hidden="1" customBuiltin="1"/>
    <cellStyle name="Accent1" xfId="11267" builtinId="29" hidden="1" customBuiltin="1"/>
    <cellStyle name="Accent1" xfId="24327" builtinId="29" hidden="1" customBuiltin="1"/>
    <cellStyle name="Accent1" xfId="11748" builtinId="29" hidden="1" customBuiltin="1"/>
    <cellStyle name="Accent1" xfId="23543" builtinId="29" hidden="1" customBuiltin="1"/>
    <cellStyle name="Accent1" xfId="2349" builtinId="29" hidden="1" customBuiltin="1"/>
    <cellStyle name="Accent1" xfId="14420" builtinId="29" hidden="1" customBuiltin="1"/>
    <cellStyle name="Accent1" xfId="14583" builtinId="29" hidden="1" customBuiltin="1"/>
    <cellStyle name="Accent1" xfId="7858" builtinId="29" hidden="1" customBuiltin="1"/>
    <cellStyle name="Accent1" xfId="25377" builtinId="29" hidden="1" customBuiltin="1"/>
    <cellStyle name="Accent1" xfId="23967" builtinId="29" hidden="1" customBuiltin="1"/>
    <cellStyle name="Accent1" xfId="17940" builtinId="29" hidden="1" customBuiltin="1"/>
    <cellStyle name="Accent1" xfId="909" builtinId="29" hidden="1" customBuiltin="1"/>
    <cellStyle name="Accent1" xfId="8083" builtinId="29" hidden="1" customBuiltin="1"/>
    <cellStyle name="Accent1" xfId="12264" builtinId="29" hidden="1" customBuiltin="1"/>
    <cellStyle name="Accent1" xfId="21559" builtinId="29" hidden="1" customBuiltin="1"/>
    <cellStyle name="Accent1" xfId="14307" builtinId="29" hidden="1" customBuiltin="1"/>
    <cellStyle name="Accent1" xfId="28193" builtinId="29" hidden="1" customBuiltin="1"/>
    <cellStyle name="Accent1" xfId="2615" builtinId="29" hidden="1" customBuiltin="1"/>
    <cellStyle name="Accent1" xfId="9095" builtinId="29" hidden="1" customBuiltin="1"/>
    <cellStyle name="Accent1" xfId="10054" builtinId="29" hidden="1" customBuiltin="1"/>
    <cellStyle name="Accent1" xfId="5497" builtinId="29" hidden="1" customBuiltin="1"/>
    <cellStyle name="Accent1" xfId="17760" builtinId="29" hidden="1" customBuiltin="1"/>
    <cellStyle name="Accent1" xfId="16360" builtinId="29" hidden="1" customBuiltin="1"/>
    <cellStyle name="Accent1" xfId="13761" builtinId="29" hidden="1" customBuiltin="1"/>
    <cellStyle name="Accent1" xfId="27840" builtinId="29" hidden="1" customBuiltin="1"/>
    <cellStyle name="Accent1" xfId="28306" builtinId="29" hidden="1" customBuiltin="1"/>
    <cellStyle name="Accent1" xfId="21084" builtinId="29" hidden="1" customBuiltin="1"/>
    <cellStyle name="Accent1" xfId="3170" builtinId="29" hidden="1" customBuiltin="1"/>
    <cellStyle name="Accent1" xfId="17270" builtinId="29" hidden="1" customBuiltin="1"/>
    <cellStyle name="Accent1" xfId="2785" builtinId="29" hidden="1" customBuiltin="1"/>
    <cellStyle name="Accent1" xfId="8730" builtinId="29" hidden="1" customBuiltin="1"/>
    <cellStyle name="Accent1" xfId="9405" builtinId="29" hidden="1" customBuiltin="1"/>
    <cellStyle name="Accent1" xfId="27394" builtinId="29" hidden="1" customBuiltin="1"/>
    <cellStyle name="Accent1" xfId="9248" builtinId="29" hidden="1" customBuiltin="1"/>
    <cellStyle name="Accent1" xfId="4015" builtinId="29" hidden="1" customBuiltin="1"/>
    <cellStyle name="Accent1" xfId="19681" builtinId="29" hidden="1" customBuiltin="1"/>
    <cellStyle name="Accent1" xfId="16777" builtinId="29" hidden="1" customBuiltin="1"/>
    <cellStyle name="Accent1" xfId="13129" builtinId="29" hidden="1" customBuiltin="1"/>
    <cellStyle name="Accent1" xfId="3044" builtinId="29" hidden="1" customBuiltin="1"/>
    <cellStyle name="Accent1" xfId="6052" builtinId="29" hidden="1" customBuiltin="1"/>
    <cellStyle name="Accent1" xfId="4610" builtinId="29" hidden="1" customBuiltin="1"/>
    <cellStyle name="Accent1" xfId="8588" builtinId="29" hidden="1" customBuiltin="1"/>
    <cellStyle name="Accent1" xfId="2103" builtinId="29" hidden="1" customBuiltin="1"/>
    <cellStyle name="Accent1" xfId="13830" builtinId="29" hidden="1" customBuiltin="1"/>
    <cellStyle name="Accent1" xfId="9815" builtinId="29" hidden="1" customBuiltin="1"/>
    <cellStyle name="Accent1" xfId="22021" builtinId="29" hidden="1" customBuiltin="1"/>
    <cellStyle name="Accent1" xfId="5234" builtinId="29" hidden="1" customBuiltin="1"/>
    <cellStyle name="Accent1" xfId="12955" builtinId="29" hidden="1" customBuiltin="1"/>
    <cellStyle name="Accent1" xfId="19043" builtinId="29" hidden="1" customBuiltin="1"/>
    <cellStyle name="Accent1" xfId="12970" builtinId="29" hidden="1" customBuiltin="1"/>
    <cellStyle name="Accent1" xfId="6256" builtinId="29" hidden="1" customBuiltin="1"/>
    <cellStyle name="Accent1" xfId="19090" builtinId="29" hidden="1" customBuiltin="1"/>
    <cellStyle name="Accent1" xfId="3881" builtinId="29" hidden="1" customBuiltin="1"/>
    <cellStyle name="Accent1" xfId="11152" builtinId="29" hidden="1" customBuiltin="1"/>
    <cellStyle name="Accent1" xfId="25288" builtinId="29" hidden="1" customBuiltin="1"/>
    <cellStyle name="Accent1" xfId="3480" builtinId="29" hidden="1" customBuiltin="1"/>
    <cellStyle name="Accent1" xfId="23856" builtinId="29" hidden="1" customBuiltin="1"/>
    <cellStyle name="Accent1" xfId="7326" builtinId="29" hidden="1" customBuiltin="1"/>
    <cellStyle name="Accent1" xfId="15401" builtinId="29" hidden="1" customBuiltin="1"/>
    <cellStyle name="Accent1" xfId="18650" builtinId="29" hidden="1" customBuiltin="1"/>
    <cellStyle name="Accent1" xfId="17300" builtinId="29" hidden="1" customBuiltin="1"/>
    <cellStyle name="Accent1" xfId="24200" builtinId="29" hidden="1" customBuiltin="1"/>
    <cellStyle name="Accent1" xfId="25482" builtinId="29" hidden="1" customBuiltin="1"/>
    <cellStyle name="Accent1" xfId="2569" builtinId="29" hidden="1" customBuiltin="1"/>
    <cellStyle name="Accent1" xfId="18355" builtinId="29" hidden="1" customBuiltin="1"/>
    <cellStyle name="Accent1" xfId="11854" builtinId="29" hidden="1" customBuiltin="1"/>
    <cellStyle name="Accent1" xfId="20450" builtinId="29" hidden="1" customBuiltin="1"/>
    <cellStyle name="Accent1" xfId="26225" builtinId="29" hidden="1" customBuiltin="1"/>
    <cellStyle name="Accent1" xfId="9995" builtinId="29" hidden="1" customBuiltin="1"/>
    <cellStyle name="Accent1" xfId="21538" builtinId="29" hidden="1" customBuiltin="1"/>
    <cellStyle name="Accent1" xfId="8927" builtinId="29" hidden="1" customBuiltin="1"/>
    <cellStyle name="Accent1" xfId="8502" builtinId="29" hidden="1" customBuiltin="1"/>
    <cellStyle name="Accent1" xfId="1932" builtinId="29" hidden="1" customBuiltin="1"/>
    <cellStyle name="Accent1" xfId="22036" builtinId="29" hidden="1" customBuiltin="1"/>
    <cellStyle name="Accent1" xfId="5417" builtinId="29" hidden="1" customBuiltin="1"/>
    <cellStyle name="Accent1" xfId="17868" builtinId="29" hidden="1" customBuiltin="1"/>
    <cellStyle name="Accent1" xfId="28144" builtinId="29" hidden="1" customBuiltin="1"/>
    <cellStyle name="Accent1" xfId="16707" builtinId="29" hidden="1" customBuiltin="1"/>
    <cellStyle name="Accent1" xfId="7309" builtinId="29" hidden="1" customBuiltin="1"/>
    <cellStyle name="Accent1" xfId="14410" builtinId="29" hidden="1" customBuiltin="1"/>
    <cellStyle name="Accent1" xfId="16598" builtinId="29" hidden="1" customBuiltin="1"/>
    <cellStyle name="Accent1" xfId="14174" builtinId="29" hidden="1" customBuiltin="1"/>
    <cellStyle name="Accent1" xfId="6318" builtinId="29" hidden="1" customBuiltin="1"/>
    <cellStyle name="Accent1" xfId="18487" builtinId="29" hidden="1" customBuiltin="1"/>
    <cellStyle name="Accent1" xfId="23780" builtinId="29" hidden="1" customBuiltin="1"/>
    <cellStyle name="Accent1" xfId="12825" builtinId="29" hidden="1" customBuiltin="1"/>
    <cellStyle name="Accent1" xfId="7120" builtinId="29" hidden="1" customBuiltin="1"/>
    <cellStyle name="Accent1" xfId="20993" builtinId="29" hidden="1" customBuiltin="1"/>
    <cellStyle name="Accent1" xfId="25211" builtinId="29" hidden="1" customBuiltin="1"/>
    <cellStyle name="Accent1" xfId="3252" builtinId="29" hidden="1" customBuiltin="1"/>
    <cellStyle name="Accent1" xfId="11231" builtinId="29" hidden="1" customBuiltin="1"/>
    <cellStyle name="Accent1" xfId="19012" builtinId="29" hidden="1" customBuiltin="1"/>
    <cellStyle name="Accent1" xfId="18950" builtinId="29" hidden="1" customBuiltin="1"/>
    <cellStyle name="Accent1" xfId="19878" builtinId="29" hidden="1" customBuiltin="1"/>
    <cellStyle name="Accent1" xfId="28102" builtinId="29" hidden="1" customBuiltin="1"/>
    <cellStyle name="Accent1" xfId="12633" builtinId="29" hidden="1" customBuiltin="1"/>
    <cellStyle name="Accent1" xfId="7206" builtinId="29" hidden="1" customBuiltin="1"/>
    <cellStyle name="Accent1" xfId="5771" builtinId="29" hidden="1" customBuiltin="1"/>
    <cellStyle name="Accent1" xfId="18940" builtinId="29" hidden="1" customBuiltin="1"/>
    <cellStyle name="Accent1" xfId="21088" builtinId="29" hidden="1" customBuiltin="1"/>
    <cellStyle name="Accent1" xfId="21690" builtinId="29" hidden="1" customBuiltin="1"/>
    <cellStyle name="Accent1" xfId="13301" builtinId="29" hidden="1" customBuiltin="1"/>
    <cellStyle name="Accent1" xfId="1347" builtinId="29" hidden="1" customBuiltin="1"/>
    <cellStyle name="Accent1" xfId="9899" builtinId="29" hidden="1" customBuiltin="1"/>
    <cellStyle name="Accent1" xfId="19502" builtinId="29" hidden="1" customBuiltin="1"/>
    <cellStyle name="Accent1" xfId="11492" builtinId="29" hidden="1" customBuiltin="1"/>
    <cellStyle name="Accent1" xfId="23700" builtinId="29" hidden="1" customBuiltin="1"/>
    <cellStyle name="Accent1" xfId="24169" builtinId="29" hidden="1" customBuiltin="1"/>
    <cellStyle name="Accent1" xfId="3845" builtinId="29" hidden="1" customBuiltin="1"/>
    <cellStyle name="Accent1" xfId="26195" builtinId="29" hidden="1" customBuiltin="1"/>
    <cellStyle name="Accent1" xfId="1445" builtinId="29" hidden="1" customBuiltin="1"/>
    <cellStyle name="Accent1" xfId="12208" builtinId="29" hidden="1" customBuiltin="1"/>
    <cellStyle name="Accent1" xfId="14561" builtinId="29" hidden="1" customBuiltin="1"/>
    <cellStyle name="Accent1" xfId="27622" builtinId="29" hidden="1" customBuiltin="1"/>
    <cellStyle name="Accent1" xfId="18730" builtinId="29" hidden="1" customBuiltin="1"/>
    <cellStyle name="Accent1" xfId="16688" builtinId="29" hidden="1" customBuiltin="1"/>
    <cellStyle name="Accent1" xfId="24765" builtinId="29" hidden="1" customBuiltin="1"/>
    <cellStyle name="Accent1" xfId="28007" builtinId="29" hidden="1" customBuiltin="1"/>
    <cellStyle name="Accent1" xfId="14221" builtinId="29" hidden="1" customBuiltin="1"/>
    <cellStyle name="Accent1" xfId="19794" builtinId="29" hidden="1" customBuiltin="1"/>
    <cellStyle name="Accent1" xfId="27886" builtinId="29" hidden="1" customBuiltin="1"/>
    <cellStyle name="Accent1" xfId="5727" builtinId="29" hidden="1" customBuiltin="1"/>
    <cellStyle name="Accent1" xfId="4187" builtinId="29" hidden="1" customBuiltin="1"/>
    <cellStyle name="Accent1" xfId="18568" builtinId="29" hidden="1" customBuiltin="1"/>
    <cellStyle name="Accent1" xfId="24871" builtinId="29" hidden="1" customBuiltin="1"/>
    <cellStyle name="Accent1" xfId="669" builtinId="29" hidden="1" customBuiltin="1"/>
    <cellStyle name="Accent1" xfId="27073" builtinId="29" hidden="1" customBuiltin="1"/>
    <cellStyle name="Accent1" xfId="3978" builtinId="29" hidden="1" customBuiltin="1"/>
    <cellStyle name="Accent1" xfId="10159" builtinId="29" hidden="1" customBuiltin="1"/>
    <cellStyle name="Accent1" xfId="7466" builtinId="29" hidden="1" customBuiltin="1"/>
    <cellStyle name="Accent1" xfId="3736" builtinId="29" hidden="1" customBuiltin="1"/>
    <cellStyle name="Accent1" xfId="25096" builtinId="29" hidden="1" customBuiltin="1"/>
    <cellStyle name="Accent1" xfId="13866" builtinId="29" hidden="1" customBuiltin="1"/>
    <cellStyle name="Accent1" xfId="28336" builtinId="29" hidden="1" customBuiltin="1"/>
    <cellStyle name="Accent1" xfId="6931" builtinId="29" hidden="1" customBuiltin="1"/>
    <cellStyle name="Accent1" xfId="6964" builtinId="29" hidden="1" customBuiltin="1"/>
    <cellStyle name="Accent1" xfId="5448" builtinId="29" hidden="1" customBuiltin="1"/>
    <cellStyle name="Accent1" xfId="17521" builtinId="29" hidden="1" customBuiltin="1"/>
    <cellStyle name="Accent1" xfId="6206" builtinId="29" hidden="1" customBuiltin="1"/>
    <cellStyle name="Accent1" xfId="19452" builtinId="29" hidden="1" customBuiltin="1"/>
    <cellStyle name="Accent1" xfId="27161" builtinId="29" hidden="1" customBuiltin="1"/>
    <cellStyle name="Accent1" xfId="20197" builtinId="29" hidden="1" customBuiltin="1"/>
    <cellStyle name="Accent1" xfId="7750" builtinId="29" hidden="1" customBuiltin="1"/>
    <cellStyle name="Accent1" xfId="10394" builtinId="29" hidden="1" customBuiltin="1"/>
    <cellStyle name="Accent1" xfId="800" builtinId="29" hidden="1" customBuiltin="1"/>
    <cellStyle name="Accent1" xfId="15701" builtinId="29" hidden="1" customBuiltin="1"/>
    <cellStyle name="Accent1" xfId="26336" builtinId="29" hidden="1" customBuiltin="1"/>
    <cellStyle name="Accent1" xfId="4405" builtinId="29" hidden="1" customBuiltin="1"/>
    <cellStyle name="Accent1" xfId="23939" builtinId="29" hidden="1" customBuiltin="1"/>
    <cellStyle name="Accent1" xfId="9628" builtinId="29" hidden="1" customBuiltin="1"/>
    <cellStyle name="Accent1" xfId="20042" builtinId="29" hidden="1" customBuiltin="1"/>
    <cellStyle name="Accent1" xfId="514" builtinId="29" hidden="1" customBuiltin="1"/>
    <cellStyle name="Accent1" xfId="12438" builtinId="29" hidden="1" customBuiltin="1"/>
    <cellStyle name="Accent1" xfId="12276" builtinId="29" hidden="1" customBuiltin="1"/>
    <cellStyle name="Accent1" xfId="6145" builtinId="29" hidden="1" customBuiltin="1"/>
    <cellStyle name="Accent1" xfId="14860" builtinId="29" hidden="1" customBuiltin="1"/>
    <cellStyle name="Accent1" xfId="11620" builtinId="29" hidden="1" customBuiltin="1"/>
    <cellStyle name="Accent1" xfId="5692" builtinId="29" hidden="1" customBuiltin="1"/>
    <cellStyle name="Accent1" xfId="10834" builtinId="29" hidden="1" customBuiltin="1"/>
    <cellStyle name="Accent1" xfId="25705" builtinId="29" hidden="1" customBuiltin="1"/>
    <cellStyle name="Accent1" xfId="18234" builtinId="29" hidden="1" customBuiltin="1"/>
    <cellStyle name="Accent1" xfId="27201" builtinId="29" hidden="1" customBuiltin="1"/>
    <cellStyle name="Accent1" xfId="24224" builtinId="29" hidden="1" customBuiltin="1"/>
    <cellStyle name="Accent1" xfId="11066" builtinId="29" hidden="1" customBuiltin="1"/>
    <cellStyle name="Accent1" xfId="24275" builtinId="29" hidden="1" customBuiltin="1"/>
    <cellStyle name="Accent1" xfId="22438" builtinId="29" hidden="1" customBuiltin="1"/>
    <cellStyle name="Accent1" xfId="2230" builtinId="29" hidden="1" customBuiltin="1"/>
    <cellStyle name="Accent1" xfId="27223" builtinId="29" hidden="1" customBuiltin="1"/>
    <cellStyle name="Accent1" xfId="4204" builtinId="29" hidden="1" customBuiltin="1"/>
    <cellStyle name="Accent1" xfId="28318" builtinId="29" hidden="1" customBuiltin="1"/>
    <cellStyle name="Accent1" xfId="25367" builtinId="29" hidden="1" customBuiltin="1"/>
    <cellStyle name="Accent1" xfId="20355" builtinId="29" hidden="1" customBuiltin="1"/>
    <cellStyle name="Accent1" xfId="19384" builtinId="29" hidden="1" customBuiltin="1"/>
    <cellStyle name="Accent1" xfId="26315" builtinId="29" hidden="1" customBuiltin="1"/>
    <cellStyle name="Accent1" xfId="9166" builtinId="29" hidden="1" customBuiltin="1"/>
    <cellStyle name="Accent1" xfId="4828" builtinId="29" hidden="1" customBuiltin="1"/>
    <cellStyle name="Accent1" xfId="26570" builtinId="29" hidden="1" customBuiltin="1"/>
    <cellStyle name="Accent1" xfId="21725" builtinId="29" hidden="1" customBuiltin="1"/>
    <cellStyle name="Accent1" xfId="27003" builtinId="29" hidden="1" customBuiltin="1"/>
    <cellStyle name="Accent1" xfId="24017" builtinId="29" hidden="1" customBuiltin="1"/>
    <cellStyle name="Accent1" xfId="26252" builtinId="29" hidden="1" customBuiltin="1"/>
    <cellStyle name="Accent1" xfId="23674" builtinId="29" hidden="1" customBuiltin="1"/>
    <cellStyle name="Accent1" xfId="14702" builtinId="29" hidden="1" customBuiltin="1"/>
    <cellStyle name="Accent1" xfId="21659" builtinId="29" hidden="1" customBuiltin="1"/>
    <cellStyle name="Accent1" xfId="11525" builtinId="29" hidden="1" customBuiltin="1"/>
    <cellStyle name="Accent1" xfId="22139" builtinId="29" hidden="1" customBuiltin="1"/>
    <cellStyle name="Accent1" xfId="20692" builtinId="29" hidden="1" customBuiltin="1"/>
    <cellStyle name="Accent1" xfId="11153" builtinId="29" hidden="1" customBuiltin="1"/>
    <cellStyle name="Accent1" xfId="23012" builtinId="29" hidden="1" customBuiltin="1"/>
    <cellStyle name="Accent1" xfId="8011" builtinId="29" hidden="1" customBuiltin="1"/>
    <cellStyle name="Accent1" xfId="22313" builtinId="29" hidden="1" customBuiltin="1"/>
    <cellStyle name="Accent1" xfId="17271" builtinId="29" hidden="1" customBuiltin="1"/>
    <cellStyle name="Accent1" xfId="2261" builtinId="29" hidden="1" customBuiltin="1"/>
    <cellStyle name="Accent1" xfId="24954" builtinId="29" hidden="1" customBuiltin="1"/>
    <cellStyle name="Accent1" xfId="25904" builtinId="29" hidden="1" customBuiltin="1"/>
    <cellStyle name="Accent1" xfId="16732" builtinId="29" hidden="1" customBuiltin="1"/>
    <cellStyle name="Accent1" xfId="21150" builtinId="29" hidden="1" customBuiltin="1"/>
    <cellStyle name="Accent1" xfId="13104" builtinId="29" hidden="1" customBuiltin="1"/>
    <cellStyle name="Accent1" xfId="9380" builtinId="29" hidden="1" customBuiltin="1"/>
    <cellStyle name="Accent1" xfId="18092" builtinId="29" hidden="1" customBuiltin="1"/>
    <cellStyle name="Accent1" xfId="16459" builtinId="29" hidden="1" customBuiltin="1"/>
    <cellStyle name="Accent1" xfId="27686" builtinId="29" hidden="1" customBuiltin="1"/>
    <cellStyle name="Accent1" xfId="28062" builtinId="29" hidden="1" customBuiltin="1"/>
    <cellStyle name="Accent1" xfId="2829" builtinId="29" hidden="1" customBuiltin="1"/>
    <cellStyle name="Accent1" xfId="9850" builtinId="29" hidden="1" customBuiltin="1"/>
    <cellStyle name="Accent1" xfId="1791" builtinId="29" hidden="1" customBuiltin="1"/>
    <cellStyle name="Accent1" xfId="17071" builtinId="29" hidden="1" customBuiltin="1"/>
    <cellStyle name="Accent1" xfId="4356" builtinId="29" hidden="1" customBuiltin="1"/>
    <cellStyle name="Accent1" xfId="21036" builtinId="29" hidden="1" customBuiltin="1"/>
    <cellStyle name="Accent1" xfId="22168" builtinId="29" hidden="1" customBuiltin="1"/>
    <cellStyle name="Accent1" xfId="961" builtinId="29" hidden="1" customBuiltin="1"/>
    <cellStyle name="Accent1" xfId="5139" builtinId="29" hidden="1" customBuiltin="1"/>
    <cellStyle name="Accent1" xfId="12403" builtinId="29" hidden="1" customBuiltin="1"/>
    <cellStyle name="Accent1" xfId="11926" builtinId="29" hidden="1" customBuiltin="1"/>
    <cellStyle name="Accent1" xfId="15147" builtinId="29" hidden="1" customBuiltin="1"/>
    <cellStyle name="Accent1" xfId="22463" builtinId="29" hidden="1" customBuiltin="1"/>
    <cellStyle name="Accent1" xfId="4453" builtinId="29" hidden="1" customBuiltin="1"/>
    <cellStyle name="Accent1" xfId="6131" builtinId="29" hidden="1" customBuiltin="1"/>
    <cellStyle name="Accent1" xfId="4872" builtinId="29" hidden="1" customBuiltin="1"/>
    <cellStyle name="Accent1" xfId="11461" builtinId="29" hidden="1" customBuiltin="1"/>
    <cellStyle name="Accent1" xfId="20410" builtinId="29" hidden="1" customBuiltin="1"/>
    <cellStyle name="Accent1" xfId="19210" builtinId="29" hidden="1" customBuiltin="1"/>
    <cellStyle name="Accent1" xfId="4340" builtinId="29" hidden="1" customBuiltin="1"/>
    <cellStyle name="Accent1" xfId="20053" builtinId="29" hidden="1" customBuiltin="1"/>
    <cellStyle name="Accent1" xfId="14467" builtinId="29" hidden="1" customBuiltin="1"/>
    <cellStyle name="Accent1" xfId="21362" builtinId="29" hidden="1" customBuiltin="1"/>
    <cellStyle name="Accent1" xfId="11572" builtinId="29" hidden="1" customBuiltin="1"/>
    <cellStyle name="Accent1" xfId="1747" builtinId="29" hidden="1" customBuiltin="1"/>
    <cellStyle name="Accent1" xfId="6172" builtinId="29" hidden="1" customBuiltin="1"/>
    <cellStyle name="Accent1" xfId="20710" builtinId="29" hidden="1" customBuiltin="1"/>
    <cellStyle name="Accent1" xfId="18620" builtinId="29" hidden="1" customBuiltin="1"/>
    <cellStyle name="Accent1" xfId="19485" builtinId="29" hidden="1" customBuiltin="1"/>
    <cellStyle name="Accent1" xfId="9220" builtinId="29" hidden="1" customBuiltin="1"/>
    <cellStyle name="Accent1" xfId="20101" builtinId="29" hidden="1" customBuiltin="1"/>
    <cellStyle name="Accent1" xfId="4080" builtinId="29" hidden="1" customBuiltin="1"/>
    <cellStyle name="Accent1" xfId="10217" builtinId="29" hidden="1" customBuiltin="1"/>
    <cellStyle name="Accent1" xfId="3088" builtinId="29" hidden="1" customBuiltin="1"/>
    <cellStyle name="Accent1" xfId="20593" builtinId="29" hidden="1" customBuiltin="1"/>
    <cellStyle name="Accent1" xfId="1501" builtinId="29" hidden="1" customBuiltin="1"/>
    <cellStyle name="Accent1" xfId="8205" builtinId="29" hidden="1" customBuiltin="1"/>
    <cellStyle name="Accent1" xfId="8681" builtinId="29" hidden="1" customBuiltin="1"/>
    <cellStyle name="Accent1" xfId="13795" builtinId="29" hidden="1" customBuiltin="1"/>
    <cellStyle name="Accent1" xfId="5083" builtinId="29" hidden="1" customBuiltin="1"/>
    <cellStyle name="Accent1" xfId="23080" builtinId="29" hidden="1" customBuiltin="1"/>
    <cellStyle name="Accent1" xfId="1890" builtinId="29" hidden="1" customBuiltin="1"/>
    <cellStyle name="Accent1" xfId="26771" builtinId="29" hidden="1" customBuiltin="1"/>
    <cellStyle name="Accent1" xfId="20540" builtinId="29" hidden="1" customBuiltin="1"/>
    <cellStyle name="Accent1" xfId="4049" builtinId="29" hidden="1" customBuiltin="1"/>
    <cellStyle name="Accent1" xfId="14207" builtinId="29" hidden="1" customBuiltin="1"/>
    <cellStyle name="Accent1" xfId="27725" builtinId="29" hidden="1" customBuiltin="1"/>
    <cellStyle name="Accent1" xfId="2755" builtinId="29" hidden="1" customBuiltin="1"/>
    <cellStyle name="Accent1" xfId="4281" builtinId="29" hidden="1" customBuiltin="1"/>
    <cellStyle name="Accent1" xfId="6851" builtinId="29" hidden="1" customBuiltin="1"/>
    <cellStyle name="Accent1" xfId="17378" builtinId="29" hidden="1" customBuiltin="1"/>
    <cellStyle name="Accent1" xfId="17999" builtinId="29" hidden="1" customBuiltin="1"/>
    <cellStyle name="Accent1" xfId="22574" builtinId="29" hidden="1" customBuiltin="1"/>
    <cellStyle name="Accent1" xfId="15972" builtinId="29" hidden="1" customBuiltin="1"/>
    <cellStyle name="Accent1" xfId="8359" builtinId="29" hidden="1" customBuiltin="1"/>
    <cellStyle name="Accent1" xfId="12678" builtinId="29" hidden="1" customBuiltin="1"/>
    <cellStyle name="Accent1" xfId="13238" builtinId="29" hidden="1" customBuiltin="1"/>
    <cellStyle name="Accent1" xfId="21991" builtinId="29" hidden="1" customBuiltin="1"/>
    <cellStyle name="Accent1" xfId="1537" builtinId="29" hidden="1" customBuiltin="1"/>
    <cellStyle name="Accent1" xfId="11319" builtinId="29" hidden="1" customBuiltin="1"/>
    <cellStyle name="Accent1" xfId="762" builtinId="29" hidden="1" customBuiltin="1"/>
    <cellStyle name="Accent1" xfId="22738" builtinId="29" hidden="1" customBuiltin="1"/>
    <cellStyle name="Accent1" xfId="11585" builtinId="29" hidden="1" customBuiltin="1"/>
    <cellStyle name="Accent1" xfId="2989" builtinId="29" hidden="1" customBuiltin="1"/>
    <cellStyle name="Accent1" xfId="11351" builtinId="29" hidden="1" customBuiltin="1"/>
    <cellStyle name="Accent1" xfId="14950" builtinId="29" hidden="1" customBuiltin="1"/>
    <cellStyle name="Accent1" xfId="13432" builtinId="29" hidden="1" customBuiltin="1"/>
    <cellStyle name="Accent1" xfId="19119" builtinId="29" hidden="1" customBuiltin="1"/>
    <cellStyle name="Accent1" xfId="10439" builtinId="29" hidden="1" customBuiltin="1"/>
    <cellStyle name="Accent1" xfId="17493" builtinId="29" hidden="1" customBuiltin="1"/>
    <cellStyle name="Accent1" xfId="22502" builtinId="29" hidden="1" customBuiltin="1"/>
    <cellStyle name="Accent1" xfId="21919" builtinId="29" hidden="1" customBuiltin="1"/>
    <cellStyle name="Accent1" xfId="21774" builtinId="29" hidden="1" customBuiltin="1"/>
    <cellStyle name="Accent1" xfId="25537" builtinId="29" hidden="1" customBuiltin="1"/>
    <cellStyle name="Accent1" xfId="22325" builtinId="29" hidden="1" customBuiltin="1"/>
    <cellStyle name="Accent1" xfId="9686" builtinId="29" hidden="1" customBuiltin="1"/>
    <cellStyle name="Accent1" xfId="15634" builtinId="29" hidden="1" customBuiltin="1"/>
    <cellStyle name="Accent1" xfId="9709" builtinId="29" hidden="1" customBuiltin="1"/>
    <cellStyle name="Accent1" xfId="121" builtinId="29" hidden="1" customBuiltin="1"/>
    <cellStyle name="Accent1" xfId="5090" builtinId="29" hidden="1" customBuiltin="1"/>
    <cellStyle name="Accent1" xfId="10424" builtinId="29" hidden="1" customBuiltin="1"/>
    <cellStyle name="Accent1" xfId="19417" builtinId="29" hidden="1" customBuiltin="1"/>
    <cellStyle name="Accent1" xfId="9333" builtinId="29" hidden="1" customBuiltin="1"/>
    <cellStyle name="Accent1" xfId="16844" builtinId="29" hidden="1" customBuiltin="1"/>
    <cellStyle name="Accent1" xfId="6981" builtinId="29" hidden="1" customBuiltin="1"/>
    <cellStyle name="Accent1" xfId="1415" builtinId="29" hidden="1" customBuiltin="1"/>
    <cellStyle name="Accent1" xfId="13598" builtinId="29" hidden="1" customBuiltin="1"/>
    <cellStyle name="Accent1" xfId="17126" builtinId="29" hidden="1" customBuiltin="1"/>
    <cellStyle name="Accent1" xfId="15951" builtinId="29" hidden="1" customBuiltin="1"/>
    <cellStyle name="Accent2" xfId="4196" builtinId="33" hidden="1" customBuiltin="1"/>
    <cellStyle name="Accent2" xfId="12605" builtinId="33" hidden="1" customBuiltin="1"/>
    <cellStyle name="Accent2" xfId="21100" builtinId="33" hidden="1" customBuiltin="1"/>
    <cellStyle name="Accent2" xfId="11271" builtinId="33" hidden="1" customBuiltin="1"/>
    <cellStyle name="Accent2" xfId="14913" builtinId="33" hidden="1" customBuiltin="1"/>
    <cellStyle name="Accent2" xfId="21861" builtinId="33" hidden="1" customBuiltin="1"/>
    <cellStyle name="Accent2" xfId="13153" builtinId="33" hidden="1" customBuiltin="1"/>
    <cellStyle name="Accent2" xfId="23274" builtinId="33" hidden="1" customBuiltin="1"/>
    <cellStyle name="Accent2" xfId="23970" builtinId="33" hidden="1" customBuiltin="1"/>
    <cellStyle name="Accent2" xfId="6266" builtinId="33" hidden="1" customBuiltin="1"/>
    <cellStyle name="Accent2" xfId="13680" builtinId="33" hidden="1" customBuiltin="1"/>
    <cellStyle name="Accent2" xfId="10993" builtinId="33" hidden="1" customBuiltin="1"/>
    <cellStyle name="Accent2" xfId="24844" builtinId="33" hidden="1" customBuiltin="1"/>
    <cellStyle name="Accent2" xfId="5202" builtinId="33" hidden="1" customBuiltin="1"/>
    <cellStyle name="Accent2" xfId="20746" builtinId="33" hidden="1" customBuiltin="1"/>
    <cellStyle name="Accent2" xfId="13275" builtinId="33" hidden="1" customBuiltin="1"/>
    <cellStyle name="Accent2" xfId="19093" builtinId="33" hidden="1" customBuiltin="1"/>
    <cellStyle name="Accent2" xfId="26641" builtinId="33" hidden="1" customBuiltin="1"/>
    <cellStyle name="Accent2" xfId="17086" builtinId="33" hidden="1" customBuiltin="1"/>
    <cellStyle name="Accent2" xfId="15103" builtinId="33" hidden="1" customBuiltin="1"/>
    <cellStyle name="Accent2" xfId="12547" builtinId="33" hidden="1" customBuiltin="1"/>
    <cellStyle name="Accent2" xfId="15704" builtinId="33" hidden="1" customBuiltin="1"/>
    <cellStyle name="Accent2" xfId="24526" builtinId="33" hidden="1" customBuiltin="1"/>
    <cellStyle name="Accent2" xfId="878" builtinId="33" hidden="1" customBuiltin="1"/>
    <cellStyle name="Accent2" xfId="25139" builtinId="33" hidden="1" customBuiltin="1"/>
    <cellStyle name="Accent2" xfId="13617" builtinId="33" hidden="1" customBuiltin="1"/>
    <cellStyle name="Accent2" xfId="27729" builtinId="33" hidden="1" customBuiltin="1"/>
    <cellStyle name="Accent2" xfId="22611" builtinId="33" hidden="1" customBuiltin="1"/>
    <cellStyle name="Accent2" xfId="11561" builtinId="33" hidden="1" customBuiltin="1"/>
    <cellStyle name="Accent2" xfId="20605" builtinId="33" hidden="1" customBuiltin="1"/>
    <cellStyle name="Accent2" xfId="28066" builtinId="33" hidden="1" customBuiltin="1"/>
    <cellStyle name="Accent2" xfId="25635" builtinId="33" hidden="1" customBuiltin="1"/>
    <cellStyle name="Accent2" xfId="8703" builtinId="33" hidden="1" customBuiltin="1"/>
    <cellStyle name="Accent2" xfId="421" builtinId="33" hidden="1" customBuiltin="1"/>
    <cellStyle name="Accent2" xfId="8376" builtinId="33" hidden="1" customBuiltin="1"/>
    <cellStyle name="Accent2" xfId="5553" builtinId="33" hidden="1" customBuiltin="1"/>
    <cellStyle name="Accent2" xfId="20368" builtinId="33" hidden="1" customBuiltin="1"/>
    <cellStyle name="Accent2" xfId="15218" builtinId="33" hidden="1" customBuiltin="1"/>
    <cellStyle name="Accent2" xfId="11959" builtinId="33" hidden="1" customBuiltin="1"/>
    <cellStyle name="Accent2" xfId="19953" builtinId="33" hidden="1" customBuiltin="1"/>
    <cellStyle name="Accent2" xfId="20060" builtinId="33" hidden="1" customBuiltin="1"/>
    <cellStyle name="Accent2" xfId="10220" builtinId="33" hidden="1" customBuiltin="1"/>
    <cellStyle name="Accent2" xfId="18597" builtinId="33" hidden="1" customBuiltin="1"/>
    <cellStyle name="Accent2" xfId="27257" builtinId="33" hidden="1" customBuiltin="1"/>
    <cellStyle name="Accent2" xfId="22142" builtinId="33" hidden="1" customBuiltin="1"/>
    <cellStyle name="Accent2" xfId="27485" builtinId="33" hidden="1" customBuiltin="1"/>
    <cellStyle name="Accent2" xfId="26317" builtinId="33" hidden="1" customBuiltin="1"/>
    <cellStyle name="Accent2" xfId="15995" builtinId="33" hidden="1" customBuiltin="1"/>
    <cellStyle name="Accent2" xfId="21015" builtinId="33" hidden="1" customBuiltin="1"/>
    <cellStyle name="Accent2" xfId="3287" builtinId="33" hidden="1" customBuiltin="1"/>
    <cellStyle name="Accent2" xfId="3591" builtinId="33" hidden="1" customBuiltin="1"/>
    <cellStyle name="Accent2" xfId="14265" builtinId="33" hidden="1" customBuiltin="1"/>
    <cellStyle name="Accent2" xfId="13528" builtinId="33" hidden="1" customBuiltin="1"/>
    <cellStyle name="Accent2" xfId="3945" builtinId="33" hidden="1" customBuiltin="1"/>
    <cellStyle name="Accent2" xfId="18702" builtinId="33" hidden="1" customBuiltin="1"/>
    <cellStyle name="Accent2" xfId="5946" builtinId="33" hidden="1" customBuiltin="1"/>
    <cellStyle name="Accent2" xfId="6899" builtinId="33" hidden="1" customBuiltin="1"/>
    <cellStyle name="Accent2" xfId="9168" builtinId="33" hidden="1" customBuiltin="1"/>
    <cellStyle name="Accent2" xfId="27527" builtinId="33" hidden="1" customBuiltin="1"/>
    <cellStyle name="Accent2" xfId="27564" builtinId="33" hidden="1" customBuiltin="1"/>
    <cellStyle name="Accent2" xfId="14020" builtinId="33" hidden="1" customBuiltin="1"/>
    <cellStyle name="Accent2" xfId="5146" builtinId="33" hidden="1" customBuiltin="1"/>
    <cellStyle name="Accent2" xfId="7774" builtinId="33" hidden="1" customBuiltin="1"/>
    <cellStyle name="Accent2" xfId="5651" builtinId="33" hidden="1" customBuiltin="1"/>
    <cellStyle name="Accent2" xfId="27624" builtinId="33" hidden="1" customBuiltin="1"/>
    <cellStyle name="Accent2" xfId="291" builtinId="33" hidden="1" customBuiltin="1"/>
    <cellStyle name="Accent2" xfId="23486" builtinId="33" hidden="1" customBuiltin="1"/>
    <cellStyle name="Accent2" xfId="325" builtinId="33" hidden="1" customBuiltin="1"/>
    <cellStyle name="Accent2" xfId="2715" builtinId="33" hidden="1" customBuiltin="1"/>
    <cellStyle name="Accent2" xfId="1771" builtinId="33" hidden="1" customBuiltin="1"/>
    <cellStyle name="Accent2" xfId="3456" builtinId="33" hidden="1" customBuiltin="1"/>
    <cellStyle name="Accent2" xfId="5903" builtinId="33" hidden="1" customBuiltin="1"/>
    <cellStyle name="Accent2" xfId="448" builtinId="33" hidden="1" customBuiltin="1"/>
    <cellStyle name="Accent2" xfId="18886" builtinId="33" hidden="1" customBuiltin="1"/>
    <cellStyle name="Accent2" xfId="12210" builtinId="33" hidden="1" customBuiltin="1"/>
    <cellStyle name="Accent2" xfId="11336" builtinId="33" hidden="1" customBuiltin="1"/>
    <cellStyle name="Accent2" xfId="5413" builtinId="33" hidden="1" customBuiltin="1"/>
    <cellStyle name="Accent2" xfId="18003" builtinId="33" hidden="1" customBuiltin="1"/>
    <cellStyle name="Accent2" xfId="25410" builtinId="33" hidden="1" customBuiltin="1"/>
    <cellStyle name="Accent2" xfId="8905" builtinId="33" hidden="1" customBuiltin="1"/>
    <cellStyle name="Accent2" xfId="8712" builtinId="33" hidden="1" customBuiltin="1"/>
    <cellStyle name="Accent2" xfId="6866" builtinId="33" hidden="1" customBuiltin="1"/>
    <cellStyle name="Accent2" xfId="24875" builtinId="33" hidden="1" customBuiltin="1"/>
    <cellStyle name="Accent2" xfId="7934" builtinId="33" hidden="1" customBuiltin="1"/>
    <cellStyle name="Accent2" xfId="23620" builtinId="33" hidden="1" customBuiltin="1"/>
    <cellStyle name="Accent2" xfId="27398" builtinId="33" hidden="1" customBuiltin="1"/>
    <cellStyle name="Accent2" xfId="4251" builtinId="33" hidden="1" customBuiltin="1"/>
    <cellStyle name="Accent2" xfId="16992" builtinId="33" hidden="1" customBuiltin="1"/>
    <cellStyle name="Accent2" xfId="1318" builtinId="33" hidden="1" customBuiltin="1"/>
    <cellStyle name="Accent2" xfId="12740" builtinId="33" hidden="1" customBuiltin="1"/>
    <cellStyle name="Accent2" xfId="26793" builtinId="33" hidden="1" customBuiltin="1"/>
    <cellStyle name="Accent2" xfId="25563" builtinId="33" hidden="1" customBuiltin="1"/>
    <cellStyle name="Accent2" xfId="19575" builtinId="33" hidden="1" customBuiltin="1"/>
    <cellStyle name="Accent2" xfId="20115" builtinId="33" hidden="1" customBuiltin="1"/>
    <cellStyle name="Accent2" xfId="10636" builtinId="33" hidden="1" customBuiltin="1"/>
    <cellStyle name="Accent2" xfId="25244" builtinId="33" hidden="1" customBuiltin="1"/>
    <cellStyle name="Accent2" xfId="13087" builtinId="33" hidden="1" customBuiltin="1"/>
    <cellStyle name="Accent2" xfId="13870" builtinId="33" hidden="1" customBuiltin="1"/>
    <cellStyle name="Accent2" xfId="18862" builtinId="33" hidden="1" customBuiltin="1"/>
    <cellStyle name="Accent2" xfId="15727" builtinId="33" hidden="1" customBuiltin="1"/>
    <cellStyle name="Accent2" xfId="21128" builtinId="33" hidden="1" customBuiltin="1"/>
    <cellStyle name="Accent2" xfId="6537" builtinId="33" hidden="1" customBuiltin="1"/>
    <cellStyle name="Accent2" xfId="7164" builtinId="33" hidden="1" customBuiltin="1"/>
    <cellStyle name="Accent2" xfId="17195" builtinId="33" hidden="1" customBuiltin="1"/>
    <cellStyle name="Accent2" xfId="14530" builtinId="33" hidden="1" customBuiltin="1"/>
    <cellStyle name="Accent2" xfId="746" builtinId="33" hidden="1" customBuiltin="1"/>
    <cellStyle name="Accent2" xfId="1793" builtinId="33" hidden="1" customBuiltin="1"/>
    <cellStyle name="Accent2" xfId="11734" builtinId="33" hidden="1" customBuiltin="1"/>
    <cellStyle name="Accent2" xfId="22372" builtinId="33" hidden="1" customBuiltin="1"/>
    <cellStyle name="Accent2" xfId="3602" builtinId="33" hidden="1" customBuiltin="1"/>
    <cellStyle name="Accent2" xfId="11656" builtinId="33" hidden="1" customBuiltin="1"/>
    <cellStyle name="Accent2" xfId="10849" builtinId="33" hidden="1" customBuiltin="1"/>
    <cellStyle name="Accent2" xfId="18523" builtinId="33" hidden="1" customBuiltin="1"/>
    <cellStyle name="Accent2" xfId="17881" builtinId="33" hidden="1" customBuiltin="1"/>
    <cellStyle name="Accent2" xfId="13492" builtinId="33" hidden="1" customBuiltin="1"/>
    <cellStyle name="Accent2" xfId="12796" builtinId="33" hidden="1" customBuiltin="1"/>
    <cellStyle name="Accent2" xfId="14821" builtinId="33" hidden="1" customBuiltin="1"/>
    <cellStyle name="Accent2" xfId="4600" builtinId="33" hidden="1" customBuiltin="1"/>
    <cellStyle name="Accent2" xfId="3805" builtinId="33" hidden="1" customBuiltin="1"/>
    <cellStyle name="Accent2" xfId="19700" builtinId="33" hidden="1" customBuiltin="1"/>
    <cellStyle name="Accent2" xfId="10297" builtinId="33" hidden="1" customBuiltin="1"/>
    <cellStyle name="Accent2" xfId="19519" builtinId="33" hidden="1" customBuiltin="1"/>
    <cellStyle name="Accent2" xfId="21184" builtinId="33" hidden="1" customBuiltin="1"/>
    <cellStyle name="Accent2" xfId="3767" builtinId="33" hidden="1" customBuiltin="1"/>
    <cellStyle name="Accent2" xfId="20430" builtinId="33" hidden="1" customBuiltin="1"/>
    <cellStyle name="Accent2" xfId="1449" builtinId="33" hidden="1" customBuiltin="1"/>
    <cellStyle name="Accent2" xfId="10335" builtinId="33" hidden="1" customBuiltin="1"/>
    <cellStyle name="Accent2" xfId="23793" builtinId="33" hidden="1" customBuiltin="1"/>
    <cellStyle name="Accent2" xfId="27005" builtinId="33" hidden="1" customBuiltin="1"/>
    <cellStyle name="Accent2" xfId="18623" builtinId="33" hidden="1" customBuiltin="1"/>
    <cellStyle name="Accent2" xfId="9916" builtinId="33" hidden="1" customBuiltin="1"/>
    <cellStyle name="Accent2" xfId="26534" builtinId="33" hidden="1" customBuiltin="1"/>
    <cellStyle name="Accent2" xfId="11636" builtinId="33" hidden="1" customBuiltin="1"/>
    <cellStyle name="Accent2" xfId="20113" builtinId="33" hidden="1" customBuiltin="1"/>
    <cellStyle name="Accent2" xfId="17628" builtinId="33" hidden="1" customBuiltin="1"/>
    <cellStyle name="Accent2" xfId="1728" builtinId="33" hidden="1" customBuiltin="1"/>
    <cellStyle name="Accent2" xfId="14228" builtinId="33" hidden="1" customBuiltin="1"/>
    <cellStyle name="Accent2" xfId="9326" builtinId="33" hidden="1" customBuiltin="1"/>
    <cellStyle name="Accent2" xfId="20370" builtinId="33" hidden="1" customBuiltin="1"/>
    <cellStyle name="Accent2" xfId="27369" builtinId="33" hidden="1" customBuiltin="1"/>
    <cellStyle name="Accent2" xfId="5743" builtinId="33" hidden="1" customBuiltin="1"/>
    <cellStyle name="Accent2" xfId="21671" builtinId="33" hidden="1" customBuiltin="1"/>
    <cellStyle name="Accent2" xfId="6998" builtinId="33" hidden="1" customBuiltin="1"/>
    <cellStyle name="Accent2" xfId="400" builtinId="33" hidden="1" customBuiltin="1"/>
    <cellStyle name="Accent2" xfId="8159" builtinId="33" hidden="1" customBuiltin="1"/>
    <cellStyle name="Accent2" xfId="28184" builtinId="33" hidden="1" customBuiltin="1"/>
    <cellStyle name="Accent2" xfId="11012" builtinId="33" hidden="1" customBuiltin="1"/>
    <cellStyle name="Accent2" xfId="18764" builtinId="33" hidden="1" customBuiltin="1"/>
    <cellStyle name="Accent2" xfId="9650" builtinId="33" hidden="1" customBuiltin="1"/>
    <cellStyle name="Accent2" xfId="7990" builtinId="33" hidden="1" customBuiltin="1"/>
    <cellStyle name="Accent2" xfId="1077" builtinId="33" hidden="1" customBuiltin="1"/>
    <cellStyle name="Accent2" xfId="8977" builtinId="33" hidden="1" customBuiltin="1"/>
    <cellStyle name="Accent2" xfId="28172" builtinId="33" hidden="1" customBuiltin="1"/>
    <cellStyle name="Accent2" xfId="7210" builtinId="33" hidden="1" customBuiltin="1"/>
    <cellStyle name="Accent2" xfId="8057" builtinId="33" hidden="1" customBuiltin="1"/>
    <cellStyle name="Accent2" xfId="15638" builtinId="33" hidden="1" customBuiltin="1"/>
    <cellStyle name="Accent2" xfId="1749" builtinId="33" hidden="1" customBuiltin="1"/>
    <cellStyle name="Accent2" xfId="11885" builtinId="33" hidden="1" customBuiltin="1"/>
    <cellStyle name="Accent2" xfId="27979" builtinId="33" hidden="1" customBuiltin="1"/>
    <cellStyle name="Accent2" xfId="9402" builtinId="33" hidden="1" customBuiltin="1"/>
    <cellStyle name="Accent2" xfId="26823" builtinId="33" hidden="1" customBuiltin="1"/>
    <cellStyle name="Accent2" xfId="18315" builtinId="33" hidden="1" customBuiltin="1"/>
    <cellStyle name="Accent2" xfId="2631" builtinId="33" hidden="1" customBuiltin="1"/>
    <cellStyle name="Accent2" xfId="14838" builtinId="33" hidden="1" customBuiltin="1"/>
    <cellStyle name="Accent2" xfId="7019" builtinId="33" hidden="1" customBuiltin="1"/>
    <cellStyle name="Accent2" xfId="16853" builtinId="33" hidden="1" customBuiltin="1"/>
    <cellStyle name="Accent2" xfId="24402" builtinId="33" hidden="1" customBuiltin="1"/>
    <cellStyle name="Accent2" xfId="9688" builtinId="33" hidden="1" customBuiltin="1"/>
    <cellStyle name="Accent2" xfId="19685" builtinId="33" hidden="1" customBuiltin="1"/>
    <cellStyle name="Accent2" xfId="8734" builtinId="33" hidden="1" customBuiltin="1"/>
    <cellStyle name="Accent2" xfId="6247" builtinId="33" hidden="1" customBuiltin="1"/>
    <cellStyle name="Accent2" xfId="16230" builtinId="33" hidden="1" customBuiltin="1"/>
    <cellStyle name="Accent2" xfId="5606" builtinId="33" hidden="1" customBuiltin="1"/>
    <cellStyle name="Accent2" xfId="5604" builtinId="33" hidden="1" customBuiltin="1"/>
    <cellStyle name="Accent2" xfId="6077" builtinId="33" hidden="1" customBuiltin="1"/>
    <cellStyle name="Accent2" xfId="8534" builtinId="33" hidden="1" customBuiltin="1"/>
    <cellStyle name="Accent2" xfId="27852" builtinId="33" hidden="1" customBuiltin="1"/>
    <cellStyle name="Accent2" xfId="19290" builtinId="33" hidden="1" customBuiltin="1"/>
    <cellStyle name="Accent2" xfId="12499" builtinId="33" hidden="1" customBuiltin="1"/>
    <cellStyle name="Accent2" xfId="18021" builtinId="33" hidden="1" customBuiltin="1"/>
    <cellStyle name="Accent2" xfId="10917" builtinId="33" hidden="1" customBuiltin="1"/>
    <cellStyle name="Accent2" xfId="28011" builtinId="33" hidden="1" customBuiltin="1"/>
    <cellStyle name="Accent2" xfId="28082" builtinId="33" hidden="1" customBuiltin="1"/>
    <cellStyle name="Accent2" xfId="639" builtinId="33" hidden="1" customBuiltin="1"/>
    <cellStyle name="Accent2" xfId="22093" builtinId="33" hidden="1" customBuiltin="1"/>
    <cellStyle name="Accent2" xfId="19388" builtinId="33" hidden="1" customBuiltin="1"/>
    <cellStyle name="Accent2" xfId="19861" builtinId="33" hidden="1" customBuiltin="1"/>
    <cellStyle name="Accent2" xfId="27560" builtinId="33" hidden="1" customBuiltin="1"/>
    <cellStyle name="Accent2" xfId="23487" builtinId="33" hidden="1" customBuiltin="1"/>
    <cellStyle name="Accent2" xfId="22239" builtinId="33" hidden="1" customBuiltin="1"/>
    <cellStyle name="Accent2" xfId="1351" builtinId="33" hidden="1" customBuiltin="1"/>
    <cellStyle name="Accent2" xfId="24370" builtinId="33" hidden="1" customBuiltin="1"/>
    <cellStyle name="Accent2" xfId="17273" builtinId="33" hidden="1" customBuiltin="1"/>
    <cellStyle name="Accent2" xfId="4277" builtinId="33" hidden="1" customBuiltin="1"/>
    <cellStyle name="Accent2" xfId="14178" builtinId="33" hidden="1" customBuiltin="1"/>
    <cellStyle name="Accent2" xfId="3354" builtinId="33" hidden="1" customBuiltin="1"/>
    <cellStyle name="Accent2" xfId="10398" builtinId="33" hidden="1" customBuiltin="1"/>
    <cellStyle name="Accent2" xfId="23385" builtinId="33" hidden="1" customBuiltin="1"/>
    <cellStyle name="Accent2" xfId="28235" builtinId="33" hidden="1" customBuiltin="1"/>
    <cellStyle name="Accent2" xfId="9646" builtinId="33" hidden="1" customBuiltin="1"/>
    <cellStyle name="Accent2" xfId="15428" builtinId="33" hidden="1" customBuiltin="1"/>
    <cellStyle name="Accent2" xfId="824" builtinId="33" hidden="1" customBuiltin="1"/>
    <cellStyle name="Accent2" xfId="780" builtinId="33" hidden="1" customBuiltin="1"/>
    <cellStyle name="Accent2" xfId="9854" builtinId="33" hidden="1" customBuiltin="1"/>
    <cellStyle name="Accent2" xfId="21821" builtinId="33" hidden="1" customBuiltin="1"/>
    <cellStyle name="Accent2" xfId="22487" builtinId="33" hidden="1" customBuiltin="1"/>
    <cellStyle name="Accent2" xfId="23503" builtinId="33" hidden="1" customBuiltin="1"/>
    <cellStyle name="Accent2" xfId="10365" builtinId="33" hidden="1" customBuiltin="1"/>
    <cellStyle name="Accent2" xfId="13406" builtinId="33" hidden="1" customBuiltin="1"/>
    <cellStyle name="Accent2" xfId="16757" builtinId="33" hidden="1" customBuiltin="1"/>
    <cellStyle name="Accent2" xfId="14668" builtinId="33" hidden="1" customBuiltin="1"/>
    <cellStyle name="Accent2" xfId="10919" builtinId="33" hidden="1" customBuiltin="1"/>
    <cellStyle name="Accent2" xfId="17975" builtinId="33" hidden="1" customBuiltin="1"/>
    <cellStyle name="Accent2" xfId="17467" builtinId="33" hidden="1" customBuiltin="1"/>
    <cellStyle name="Accent2" xfId="3511" builtinId="33" hidden="1" customBuiltin="1"/>
    <cellStyle name="Accent2" xfId="11200" builtinId="33" hidden="1" customBuiltin="1"/>
    <cellStyle name="Accent2" xfId="15173" builtinId="33" hidden="1" customBuiltin="1"/>
    <cellStyle name="Accent2" xfId="2809" builtinId="33" hidden="1" customBuiltin="1"/>
    <cellStyle name="Accent2" xfId="9427" builtinId="33" hidden="1" customBuiltin="1"/>
    <cellStyle name="Accent2" xfId="12231" builtinId="33" hidden="1" customBuiltin="1"/>
    <cellStyle name="Accent2" xfId="16126" builtinId="33" hidden="1" customBuiltin="1"/>
    <cellStyle name="Accent2" xfId="26514" builtinId="33" hidden="1" customBuiltin="1"/>
    <cellStyle name="Accent2" xfId="27337" builtinId="33" hidden="1" customBuiltin="1"/>
    <cellStyle name="Accent2" xfId="11988" builtinId="33" hidden="1" customBuiltin="1"/>
    <cellStyle name="Accent2" xfId="12299" builtinId="33" hidden="1" customBuiltin="1"/>
    <cellStyle name="Accent2" xfId="2204" builtinId="33" hidden="1" customBuiltin="1"/>
    <cellStyle name="Accent2" xfId="11661" builtinId="33" hidden="1" customBuiltin="1"/>
    <cellStyle name="Accent2" xfId="8866" builtinId="33" hidden="1" customBuiltin="1"/>
    <cellStyle name="Accent2" xfId="22864" builtinId="33" hidden="1" customBuiltin="1"/>
    <cellStyle name="Accent2" xfId="1943" builtinId="33" hidden="1" customBuiltin="1"/>
    <cellStyle name="Accent2" xfId="15271" builtinId="33" hidden="1" customBuiltin="1"/>
    <cellStyle name="Accent2" xfId="11858" builtinId="33" hidden="1" customBuiltin="1"/>
    <cellStyle name="Accent2" xfId="24274" builtinId="33" hidden="1" customBuiltin="1"/>
    <cellStyle name="Accent2" xfId="18255" builtinId="33" hidden="1" customBuiltin="1"/>
    <cellStyle name="Accent2" xfId="12135" builtinId="33" hidden="1" customBuiltin="1"/>
    <cellStyle name="Accent2" xfId="8454" builtinId="33" hidden="1" customBuiltin="1"/>
    <cellStyle name="Accent2" xfId="7576" builtinId="33" hidden="1" customBuiltin="1"/>
    <cellStyle name="Accent2" xfId="16635" builtinId="33" hidden="1" customBuiltin="1"/>
    <cellStyle name="Accent2" xfId="22742" builtinId="33" hidden="1" customBuiltin="1"/>
    <cellStyle name="Accent2" xfId="4958" builtinId="33" hidden="1" customBuiltin="1"/>
    <cellStyle name="Accent2" xfId="2001" builtinId="33" hidden="1" customBuiltin="1"/>
    <cellStyle name="Accent2" xfId="14863" builtinId="33" hidden="1" customBuiltin="1"/>
    <cellStyle name="Accent2" xfId="18242" builtinId="33" hidden="1" customBuiltin="1"/>
    <cellStyle name="Accent2" xfId="28295" builtinId="33" hidden="1" customBuiltin="1"/>
    <cellStyle name="Accent2" xfId="12637" builtinId="33" hidden="1" customBuiltin="1"/>
    <cellStyle name="Accent2" xfId="26030" builtinId="33" hidden="1" customBuiltin="1"/>
    <cellStyle name="Accent2" xfId="26294" builtinId="33" hidden="1" customBuiltin="1"/>
    <cellStyle name="Accent2" xfId="26338" builtinId="33" hidden="1" customBuiltin="1"/>
    <cellStyle name="Accent2" xfId="946" builtinId="33" hidden="1" customBuiltin="1"/>
    <cellStyle name="Accent2" xfId="17790" builtinId="33" hidden="1" customBuiltin="1"/>
    <cellStyle name="Accent2" xfId="425" builtinId="33" hidden="1" customBuiltin="1"/>
    <cellStyle name="Accent2" xfId="24128" builtinId="33" hidden="1" customBuiltin="1"/>
    <cellStyle name="Accent2" xfId="11689" builtinId="33" hidden="1" customBuiltin="1"/>
    <cellStyle name="Accent2" xfId="1941" builtinId="33" hidden="1" customBuiltin="1"/>
    <cellStyle name="Accent2" xfId="18393" builtinId="33" hidden="1" customBuiltin="1"/>
    <cellStyle name="Accent2" xfId="13171" builtinId="33" hidden="1" customBuiltin="1"/>
    <cellStyle name="Accent2" xfId="25608" builtinId="33" hidden="1" customBuiltin="1"/>
    <cellStyle name="Accent2" xfId="5802" builtinId="33" hidden="1" customBuiltin="1"/>
    <cellStyle name="Accent2" xfId="17597" builtinId="33" hidden="1" customBuiltin="1"/>
    <cellStyle name="Accent2" xfId="22395" builtinId="33" hidden="1" customBuiltin="1"/>
    <cellStyle name="Accent2" xfId="7812" builtinId="33" hidden="1" customBuiltin="1"/>
    <cellStyle name="Accent2" xfId="7436" builtinId="33" hidden="1" customBuiltin="1"/>
    <cellStyle name="Accent2" xfId="8856" builtinId="33" hidden="1" customBuiltin="1"/>
    <cellStyle name="Accent2" xfId="2423" builtinId="33" hidden="1" customBuiltin="1"/>
    <cellStyle name="Accent2" xfId="26962" builtinId="33" hidden="1" customBuiltin="1"/>
    <cellStyle name="Accent2" xfId="28360" builtinId="33" hidden="1" customBuiltin="1"/>
    <cellStyle name="Accent2" xfId="4961" builtinId="33" hidden="1" customBuiltin="1"/>
    <cellStyle name="Accent2" xfId="25938" builtinId="33" hidden="1" customBuiltin="1"/>
    <cellStyle name="Accent2" xfId="4854" builtinId="33" hidden="1" customBuiltin="1"/>
    <cellStyle name="Accent2" xfId="3651" builtinId="33" hidden="1" customBuiltin="1"/>
    <cellStyle name="Accent2" xfId="2293" builtinId="33" hidden="1" customBuiltin="1"/>
    <cellStyle name="Accent2" xfId="11320" builtinId="33" hidden="1" customBuiltin="1"/>
    <cellStyle name="Accent2" xfId="10280" builtinId="33" hidden="1" customBuiltin="1"/>
    <cellStyle name="Accent2" xfId="17235" builtinId="33" hidden="1" customBuiltin="1"/>
    <cellStyle name="Accent2" xfId="18810" builtinId="33" hidden="1" customBuiltin="1"/>
    <cellStyle name="Accent2" xfId="7090" builtinId="33" hidden="1" customBuiltin="1"/>
    <cellStyle name="Accent2" xfId="6694" builtinId="33" hidden="1" customBuiltin="1"/>
    <cellStyle name="Accent2" xfId="25017" builtinId="33" hidden="1" customBuiltin="1"/>
    <cellStyle name="Accent2" xfId="9636" builtinId="33" hidden="1" customBuiltin="1"/>
    <cellStyle name="Accent2" xfId="4754" builtinId="33" hidden="1" customBuiltin="1"/>
    <cellStyle name="Accent2" xfId="13436" builtinId="33" hidden="1" customBuiltin="1"/>
    <cellStyle name="Accent2" xfId="9099" builtinId="33" hidden="1" customBuiltin="1"/>
    <cellStyle name="Accent2" xfId="26520" builtinId="33" hidden="1" customBuiltin="1"/>
    <cellStyle name="Accent2" xfId="13585" builtinId="33" hidden="1" customBuiltin="1"/>
    <cellStyle name="Accent2" xfId="21039" builtinId="33" hidden="1" customBuiltin="1"/>
    <cellStyle name="Accent2" xfId="9262" builtinId="33" hidden="1" customBuiltin="1"/>
    <cellStyle name="Accent2" xfId="13834" builtinId="33" hidden="1" customBuiltin="1"/>
    <cellStyle name="Accent2" xfId="13647" builtinId="33" hidden="1" customBuiltin="1"/>
    <cellStyle name="Accent2" xfId="20199" builtinId="33" hidden="1" customBuiltin="1"/>
    <cellStyle name="Accent2" xfId="16894" builtinId="33" hidden="1" customBuiltin="1"/>
    <cellStyle name="Accent2" xfId="12712" builtinId="33" hidden="1" customBuiltin="1"/>
    <cellStyle name="Accent2" xfId="16256" builtinId="33" hidden="1" customBuiltin="1"/>
    <cellStyle name="Accent2" xfId="6345" builtinId="33" hidden="1" customBuiltin="1"/>
    <cellStyle name="Accent2" xfId="18271" builtinId="33" hidden="1" customBuiltin="1"/>
    <cellStyle name="Accent2" xfId="17221" builtinId="33" hidden="1" customBuiltin="1"/>
    <cellStyle name="Accent2" xfId="15889" builtinId="33" hidden="1" customBuiltin="1"/>
    <cellStyle name="Accent2" xfId="27308" builtinId="33" hidden="1" customBuiltin="1"/>
    <cellStyle name="Accent2" xfId="14982" builtinId="33" hidden="1" customBuiltin="1"/>
    <cellStyle name="Accent2" xfId="14729" builtinId="33" hidden="1" customBuiltin="1"/>
    <cellStyle name="Accent2" xfId="23923" builtinId="33" hidden="1" customBuiltin="1"/>
    <cellStyle name="Accent2" xfId="3009" builtinId="33" hidden="1" customBuiltin="1"/>
    <cellStyle name="Accent2" xfId="14694" builtinId="33" hidden="1" customBuiltin="1"/>
    <cellStyle name="Accent2" xfId="25994" builtinId="33" hidden="1" customBuiltin="1"/>
    <cellStyle name="Accent2" xfId="2618" builtinId="33" hidden="1" customBuiltin="1"/>
    <cellStyle name="Accent2" xfId="12420" builtinId="33" hidden="1" customBuiltin="1"/>
    <cellStyle name="Accent2" xfId="19611" builtinId="33" hidden="1" customBuiltin="1"/>
    <cellStyle name="Accent2" xfId="27138" builtinId="33" hidden="1" customBuiltin="1"/>
    <cellStyle name="Accent2" xfId="16268" builtinId="33" hidden="1" customBuiltin="1"/>
    <cellStyle name="Accent2" xfId="23016" builtinId="33" hidden="1" customBuiltin="1"/>
    <cellStyle name="Accent2" xfId="20531" builtinId="33" hidden="1" customBuiltin="1"/>
    <cellStyle name="Accent2" xfId="21342" builtinId="33" hidden="1" customBuiltin="1"/>
    <cellStyle name="Accent2" xfId="23114" builtinId="33" hidden="1" customBuiltin="1"/>
    <cellStyle name="Accent2" xfId="15461" builtinId="33" hidden="1" customBuiltin="1"/>
    <cellStyle name="Accent2" xfId="17737" builtinId="33" hidden="1" customBuiltin="1"/>
    <cellStyle name="Accent2" xfId="13748" builtinId="33" hidden="1" customBuiltin="1"/>
    <cellStyle name="Accent2" xfId="5559" builtinId="33" hidden="1" customBuiltin="1"/>
    <cellStyle name="Accent2" xfId="22674" builtinId="33" hidden="1" customBuiltin="1"/>
    <cellStyle name="Accent2" xfId="1880" builtinId="33" hidden="1" customBuiltin="1"/>
    <cellStyle name="Accent2" xfId="27109" builtinId="33" hidden="1" customBuiltin="1"/>
    <cellStyle name="Accent2" xfId="23428" builtinId="33" hidden="1" customBuiltin="1"/>
    <cellStyle name="Accent2" xfId="2308" builtinId="33" hidden="1" customBuiltin="1"/>
    <cellStyle name="Accent2" xfId="11930" builtinId="33" hidden="1" customBuiltin="1"/>
    <cellStyle name="Accent2" xfId="7313" builtinId="33" hidden="1" customBuiltin="1"/>
    <cellStyle name="Accent2" xfId="12930" builtinId="33" hidden="1" customBuiltin="1"/>
    <cellStyle name="Accent2" xfId="6023" builtinId="33" hidden="1" customBuiltin="1"/>
    <cellStyle name="Accent2" xfId="19456" builtinId="33" hidden="1" customBuiltin="1"/>
    <cellStyle name="Accent2" xfId="12252" builtinId="33" hidden="1" customBuiltin="1"/>
    <cellStyle name="Accent2" xfId="99" builtinId="33" hidden="1" customBuiltin="1"/>
    <cellStyle name="Accent2" xfId="18953" builtinId="33" hidden="1" customBuiltin="1"/>
    <cellStyle name="Accent2" xfId="19075" builtinId="33" hidden="1" customBuiltin="1"/>
    <cellStyle name="Accent2" xfId="711" builtinId="33" hidden="1" customBuiltin="1"/>
    <cellStyle name="Accent2" xfId="1610" builtinId="33" hidden="1" customBuiltin="1"/>
    <cellStyle name="Accent2" xfId="15549" builtinId="33" hidden="1" customBuiltin="1"/>
    <cellStyle name="Accent2" xfId="20154" builtinId="33" hidden="1" customBuiltin="1"/>
    <cellStyle name="Accent2" xfId="3152" builtinId="33" hidden="1" customBuiltin="1"/>
    <cellStyle name="Accent2" xfId="3549" builtinId="33" hidden="1" customBuiltin="1"/>
    <cellStyle name="Accent2" xfId="20828" builtinId="33" hidden="1" customBuiltin="1"/>
    <cellStyle name="Accent2" xfId="19987" builtinId="33" hidden="1" customBuiltin="1"/>
    <cellStyle name="Accent2" xfId="18336" builtinId="33" hidden="1" customBuiltin="1"/>
    <cellStyle name="Accent2" xfId="14395" builtinId="33" hidden="1" customBuiltin="1"/>
    <cellStyle name="Accent2" xfId="4456" builtinId="33" hidden="1" customBuiltin="1"/>
    <cellStyle name="Accent2" xfId="17549" builtinId="33" hidden="1" customBuiltin="1"/>
    <cellStyle name="Accent2" xfId="5398" builtinId="33" hidden="1" customBuiltin="1"/>
    <cellStyle name="Accent2" xfId="11176" builtinId="33" hidden="1" customBuiltin="1"/>
    <cellStyle name="Accent2" xfId="20177" builtinId="33" hidden="1" customBuiltin="1"/>
    <cellStyle name="Accent2" xfId="3680" builtinId="33" hidden="1" customBuiltin="1"/>
    <cellStyle name="Accent2" xfId="10455" builtinId="33" hidden="1" customBuiltin="1"/>
    <cellStyle name="Accent2" xfId="27551" builtinId="33" hidden="1" customBuiltin="1"/>
    <cellStyle name="Accent2" xfId="4053" builtinId="33" hidden="1" customBuiltin="1"/>
    <cellStyle name="Accent2" xfId="6407" builtinId="33" hidden="1" customBuiltin="1"/>
    <cellStyle name="Accent2" xfId="11589" builtinId="33" hidden="1" customBuiltin="1"/>
    <cellStyle name="Accent2" xfId="3005" builtinId="33" hidden="1" customBuiltin="1"/>
    <cellStyle name="Accent2" xfId="15303" builtinId="33" hidden="1" customBuiltin="1"/>
    <cellStyle name="Accent2" xfId="3712" builtinId="33" hidden="1" customBuiltin="1"/>
    <cellStyle name="Accent2" xfId="25291" builtinId="33" hidden="1" customBuiltin="1"/>
    <cellStyle name="Accent2" xfId="6803" builtinId="33" hidden="1" customBuiltin="1"/>
    <cellStyle name="Accent2" xfId="26360" builtinId="33" hidden="1" customBuiltin="1"/>
    <cellStyle name="Accent2" xfId="11082" builtinId="33" hidden="1" customBuiltin="1"/>
    <cellStyle name="Accent2" xfId="1987" builtinId="33" hidden="1" customBuiltin="1"/>
    <cellStyle name="Accent2" xfId="13562" builtinId="33" hidden="1" customBuiltin="1"/>
    <cellStyle name="Accent2" xfId="6108" builtinId="33" hidden="1" customBuiltin="1"/>
    <cellStyle name="Accent2" xfId="13106" builtinId="33" hidden="1" customBuiltin="1"/>
    <cellStyle name="Accent2" xfId="14148" builtinId="33" hidden="1" customBuiltin="1"/>
    <cellStyle name="Accent2" xfId="19141" builtinId="33" hidden="1" customBuiltin="1"/>
    <cellStyle name="Accent2" xfId="19016" builtinId="33" hidden="1" customBuiltin="1"/>
    <cellStyle name="Accent2" xfId="21561" builtinId="33" hidden="1" customBuiltin="1"/>
    <cellStyle name="Accent2" xfId="16177" builtinId="33" hidden="1" customBuiltin="1"/>
    <cellStyle name="Accent2" xfId="13032" builtinId="33" hidden="1" customBuiltin="1"/>
    <cellStyle name="Accent2" xfId="3373" builtinId="33" hidden="1" customBuiltin="1"/>
    <cellStyle name="Accent2" xfId="22983" builtinId="33" hidden="1" customBuiltin="1"/>
    <cellStyle name="Accent2" xfId="26425" builtinId="33" hidden="1" customBuiltin="1"/>
    <cellStyle name="Accent2" xfId="28039" builtinId="33" hidden="1" customBuiltin="1"/>
    <cellStyle name="Accent2" xfId="26888" builtinId="33" hidden="1" customBuiltin="1"/>
    <cellStyle name="Accent2" xfId="14585" builtinId="33" hidden="1" customBuiltin="1"/>
    <cellStyle name="Accent2" xfId="19489" builtinId="33" hidden="1" customBuiltin="1"/>
    <cellStyle name="Accent2" xfId="16332" builtinId="33" hidden="1" customBuiltin="1"/>
    <cellStyle name="Accent2" xfId="2852" builtinId="33" hidden="1" customBuiltin="1"/>
    <cellStyle name="Accent2" xfId="24251" builtinId="33" hidden="1" customBuiltin="1"/>
    <cellStyle name="Accent2" xfId="17728" builtinId="33" hidden="1" customBuiltin="1"/>
    <cellStyle name="Accent2" xfId="9667" builtinId="33" hidden="1" customBuiltin="1"/>
    <cellStyle name="Accent2" xfId="24574" builtinId="33" hidden="1" customBuiltin="1"/>
    <cellStyle name="Accent2" xfId="8545" builtinId="33" hidden="1" customBuiltin="1"/>
    <cellStyle name="Accent2" xfId="26858" builtinId="33" hidden="1" customBuiltin="1"/>
    <cellStyle name="Accent2" xfId="27842" builtinId="33" hidden="1" customBuiltin="1"/>
    <cellStyle name="Accent2" xfId="2455" builtinId="33" hidden="1" customBuiltin="1"/>
    <cellStyle name="Accent2" xfId="26947" builtinId="33" hidden="1" customBuiltin="1"/>
    <cellStyle name="Accent2" xfId="10621" builtinId="33" hidden="1" customBuiltin="1"/>
    <cellStyle name="Accent2" xfId="21365" builtinId="33" hidden="1" customBuiltin="1"/>
    <cellStyle name="Accent2" xfId="4106" builtinId="33" hidden="1" customBuiltin="1"/>
    <cellStyle name="Accent2" xfId="15361" builtinId="33" hidden="1" customBuiltin="1"/>
    <cellStyle name="Accent2" xfId="9234" builtinId="33" hidden="1" customBuiltin="1"/>
    <cellStyle name="Accent2" xfId="15039" builtinId="33" hidden="1" customBuiltin="1"/>
    <cellStyle name="Accent2" xfId="20478" builtinId="33" hidden="1" customBuiltin="1"/>
    <cellStyle name="Accent2" xfId="23495" builtinId="33" hidden="1" customBuiltin="1"/>
    <cellStyle name="Accent2" xfId="16302" builtinId="33" hidden="1" customBuiltin="1"/>
    <cellStyle name="Accent2" xfId="12291" builtinId="33" hidden="1" customBuiltin="1"/>
    <cellStyle name="Accent2" xfId="21292" builtinId="33" hidden="1" customBuiltin="1"/>
    <cellStyle name="Accent2" xfId="3090" builtinId="33" hidden="1" customBuiltin="1"/>
    <cellStyle name="Accent2" xfId="14152" builtinId="33" hidden="1" customBuiltin="1"/>
    <cellStyle name="Accent2" xfId="11904" builtinId="33" hidden="1" customBuiltin="1"/>
    <cellStyle name="Accent2" xfId="7671" builtinId="33" hidden="1" customBuiltin="1"/>
    <cellStyle name="Accent2" xfId="1470" builtinId="33" hidden="1" customBuiltin="1"/>
    <cellStyle name="Accent2" xfId="6935" builtinId="33" hidden="1" customBuiltin="1"/>
    <cellStyle name="Accent2" xfId="3629" builtinId="33" hidden="1" customBuiltin="1"/>
    <cellStyle name="Accent2" xfId="22183" builtinId="33" hidden="1" customBuiltin="1"/>
    <cellStyle name="Accent2" xfId="17465" builtinId="33" hidden="1" customBuiltin="1"/>
    <cellStyle name="Accent2" xfId="6635" builtinId="33" hidden="1" customBuiltin="1"/>
    <cellStyle name="Accent2" xfId="12442" builtinId="33" hidden="1" customBuiltin="1"/>
    <cellStyle name="Accent2" xfId="28381" builtinId="33" hidden="1" customBuiltin="1"/>
    <cellStyle name="Accent2" xfId="15680" builtinId="33" hidden="1" customBuiltin="1"/>
    <cellStyle name="Accent2" xfId="12813" builtinId="33" hidden="1" customBuiltin="1"/>
    <cellStyle name="Accent2" xfId="21837" builtinId="33" hidden="1" customBuiltin="1"/>
    <cellStyle name="Accent2" xfId="17469" builtinId="33" hidden="1" customBuiltin="1"/>
    <cellStyle name="Accent2" xfId="2592" builtinId="33" hidden="1" customBuiltin="1"/>
    <cellStyle name="Accent2" xfId="27463" builtinId="33" hidden="1" customBuiltin="1"/>
    <cellStyle name="Accent2" xfId="6308" builtinId="33" hidden="1" customBuiltin="1"/>
    <cellStyle name="Accent2" xfId="24158" builtinId="33" hidden="1" customBuiltin="1"/>
    <cellStyle name="Accent2" xfId="26064" builtinId="33" hidden="1" customBuiltin="1"/>
    <cellStyle name="Accent2" xfId="7280" builtinId="33" hidden="1" customBuiltin="1"/>
    <cellStyle name="Accent2" xfId="25840" builtinId="33" hidden="1" customBuiltin="1"/>
    <cellStyle name="Accent2" xfId="22953" builtinId="33" hidden="1" customBuiltin="1"/>
    <cellStyle name="Accent2" xfId="24788" builtinId="33" hidden="1" customBuiltin="1"/>
    <cellStyle name="Accent2" xfId="13996" builtinId="33" hidden="1" customBuiltin="1"/>
    <cellStyle name="Accent2" xfId="14187" builtinId="33" hidden="1" customBuiltin="1"/>
    <cellStyle name="Accent2" xfId="8642" builtinId="33" hidden="1" customBuiltin="1"/>
    <cellStyle name="Accent2" xfId="11039" builtinId="33" hidden="1" customBuiltin="1"/>
    <cellStyle name="Accent2" xfId="12015" builtinId="33" hidden="1" customBuiltin="1"/>
    <cellStyle name="Accent2" xfId="23571" builtinId="33" hidden="1" customBuiltin="1"/>
    <cellStyle name="Accent2" xfId="9819" builtinId="33" hidden="1" customBuiltin="1"/>
    <cellStyle name="Accent2" xfId="5898" builtinId="33" hidden="1" customBuiltin="1"/>
    <cellStyle name="Accent2" xfId="14245" builtinId="33" hidden="1" customBuiltin="1"/>
    <cellStyle name="Accent2" xfId="8618" builtinId="33" hidden="1" customBuiltin="1"/>
    <cellStyle name="Accent2" xfId="14727" builtinId="33" hidden="1" customBuiltin="1"/>
    <cellStyle name="Accent2" xfId="26716" builtinId="33" hidden="1" customBuiltin="1"/>
    <cellStyle name="Accent2" xfId="1107" builtinId="33" hidden="1" customBuiltin="1"/>
    <cellStyle name="Accent2" xfId="5705" builtinId="33" hidden="1" customBuiltin="1"/>
    <cellStyle name="Accent2" xfId="976" builtinId="33" hidden="1" customBuiltin="1"/>
    <cellStyle name="Accent2" xfId="6670" builtinId="33" hidden="1" customBuiltin="1"/>
    <cellStyle name="Accent2" xfId="11608" builtinId="33" hidden="1" customBuiltin="1"/>
    <cellStyle name="Accent2" xfId="3826" builtinId="33" hidden="1" customBuiltin="1"/>
    <cellStyle name="Accent2" xfId="21087" builtinId="33" hidden="1" customBuiltin="1"/>
    <cellStyle name="Accent2" xfId="16060" builtinId="33" hidden="1" customBuiltin="1"/>
    <cellStyle name="Accent2" xfId="17856" builtinId="33" hidden="1" customBuiltin="1"/>
    <cellStyle name="Accent2" xfId="3911" builtinId="33" hidden="1" customBuiltin="1"/>
    <cellStyle name="Accent2" xfId="27425" builtinId="33" hidden="1" customBuiltin="1"/>
    <cellStyle name="Accent2" xfId="25442" builtinId="33" hidden="1" customBuiltin="1"/>
    <cellStyle name="Accent2" xfId="8881" builtinId="33" hidden="1" customBuiltin="1"/>
    <cellStyle name="Accent2" xfId="26984" builtinId="33" hidden="1" customBuiltin="1"/>
    <cellStyle name="Accent2" xfId="28267" builtinId="33" hidden="1" customBuiltin="1"/>
    <cellStyle name="Accent2" xfId="14173" builtinId="33" hidden="1" customBuiltin="1"/>
    <cellStyle name="Accent2" xfId="26167" builtinId="33" hidden="1" customBuiltin="1"/>
    <cellStyle name="Accent2" xfId="2511" builtinId="33" hidden="1" customBuiltin="1"/>
    <cellStyle name="Accent2" xfId="27203" builtinId="33" hidden="1" customBuiltin="1"/>
    <cellStyle name="Accent2" xfId="7836" builtinId="33" hidden="1" customBuiltin="1"/>
    <cellStyle name="Accent2" xfId="24302" builtinId="33" hidden="1" customBuiltin="1"/>
    <cellStyle name="Accent2" xfId="22543" builtinId="33" hidden="1" customBuiltin="1"/>
    <cellStyle name="Accent2" xfId="24459" builtinId="33" hidden="1" customBuiltin="1"/>
    <cellStyle name="Accent2" xfId="23703" builtinId="33" hidden="1" customBuiltin="1"/>
    <cellStyle name="Accent2" xfId="18645" builtinId="33" hidden="1" customBuiltin="1"/>
    <cellStyle name="Accent2" xfId="7343" builtinId="33" hidden="1" customBuiltin="1"/>
    <cellStyle name="Accent2" xfId="21810" builtinId="33" hidden="1" customBuiltin="1"/>
    <cellStyle name="Accent2" xfId="3484" builtinId="33" hidden="1" customBuiltin="1"/>
    <cellStyle name="Accent2" xfId="16692" builtinId="33" hidden="1" customBuiltin="1"/>
    <cellStyle name="Accent2" xfId="19645" builtinId="33" hidden="1" customBuiltin="1"/>
    <cellStyle name="Accent2" xfId="21064" builtinId="33" hidden="1" customBuiltin="1"/>
    <cellStyle name="Accent2" xfId="21885" builtinId="33" hidden="1" customBuiltin="1"/>
    <cellStyle name="Accent2" xfId="2265" builtinId="33" hidden="1" customBuiltin="1"/>
    <cellStyle name="Accent2" xfId="18357" builtinId="33" hidden="1" customBuiltin="1"/>
    <cellStyle name="Accent2" xfId="9293" builtinId="33" hidden="1" customBuiltin="1"/>
    <cellStyle name="Accent2" xfId="4699" builtinId="33" hidden="1" customBuiltin="1"/>
    <cellStyle name="Accent2" xfId="5366" builtinId="33" hidden="1" customBuiltin="1"/>
    <cellStyle name="Accent2" xfId="25200" builtinId="33" hidden="1" customBuiltin="1"/>
    <cellStyle name="Accent2" xfId="1866" builtinId="33" hidden="1" customBuiltin="1"/>
    <cellStyle name="Accent2" xfId="15880" builtinId="33" hidden="1" customBuiltin="1"/>
    <cellStyle name="Accent2" xfId="6462" builtinId="33" hidden="1" customBuiltin="1"/>
    <cellStyle name="Accent2" xfId="23632" builtinId="33" hidden="1" customBuiltin="1"/>
    <cellStyle name="Accent2" xfId="13949" builtinId="33" hidden="1" customBuiltin="1"/>
    <cellStyle name="Accent2" xfId="4019" builtinId="33" hidden="1" customBuiltin="1"/>
    <cellStyle name="Accent2" xfId="14330" builtinId="33" hidden="1" customBuiltin="1"/>
    <cellStyle name="Accent2" xfId="20282" builtinId="33" hidden="1" customBuiltin="1"/>
    <cellStyle name="Accent2" xfId="18542" builtinId="33" hidden="1" customBuiltin="1"/>
    <cellStyle name="Accent2" xfId="24767" builtinId="33" hidden="1" customBuiltin="1"/>
    <cellStyle name="Accent2" xfId="16191" builtinId="33" hidden="1" customBuiltin="1"/>
    <cellStyle name="Accent2" xfId="13457" builtinId="33" hidden="1" customBuiltin="1"/>
    <cellStyle name="Accent2" xfId="18292" builtinId="33" hidden="1" customBuiltin="1"/>
    <cellStyle name="Accent2" xfId="28423" builtinId="33" hidden="1" customBuiltin="1"/>
    <cellStyle name="Accent2" xfId="4229" builtinId="33" hidden="1" customBuiltin="1"/>
    <cellStyle name="Accent2" xfId="12767" builtinId="33" hidden="1" customBuiltin="1"/>
    <cellStyle name="Accent2" xfId="27764" builtinId="33" hidden="1" customBuiltin="1"/>
    <cellStyle name="Accent2" xfId="18045" builtinId="33" hidden="1" customBuiltin="1"/>
    <cellStyle name="Accent2" xfId="28322" builtinId="33" hidden="1" customBuiltin="1"/>
    <cellStyle name="Accent2" xfId="18571" builtinId="33" hidden="1" customBuiltin="1"/>
    <cellStyle name="Accent2" xfId="14481" builtinId="33" hidden="1" customBuiltin="1"/>
    <cellStyle name="Accent2" xfId="2549" builtinId="33" hidden="1" customBuiltin="1"/>
    <cellStyle name="Accent2" xfId="9936" builtinId="33" hidden="1" customBuiltin="1"/>
    <cellStyle name="Accent2" xfId="26801" builtinId="33" hidden="1" customBuiltin="1"/>
    <cellStyle name="Accent2" xfId="21316" builtinId="33" hidden="1" customBuiltin="1"/>
    <cellStyle name="Accent2" xfId="26199" builtinId="33" hidden="1" customBuiltin="1"/>
    <cellStyle name="Accent2" xfId="23716" builtinId="33" hidden="1" customBuiltin="1"/>
    <cellStyle name="Accent2" xfId="27666" builtinId="33" hidden="1" customBuiltin="1"/>
    <cellStyle name="Accent2" xfId="16206" builtinId="33" hidden="1" customBuiltin="1"/>
    <cellStyle name="Accent2" xfId="17524" builtinId="33" hidden="1" customBuiltin="1"/>
    <cellStyle name="Accent2" xfId="23636" builtinId="33" hidden="1" customBuiltin="1"/>
    <cellStyle name="Accent2" xfId="5900" builtinId="33" hidden="1" customBuiltin="1"/>
    <cellStyle name="Accent2" xfId="23942" builtinId="33" hidden="1" customBuiltin="1"/>
    <cellStyle name="Accent2" xfId="5238" builtinId="33" hidden="1" customBuiltin="1"/>
    <cellStyle name="Accent2" xfId="18734" builtinId="33" hidden="1" customBuiltin="1"/>
    <cellStyle name="Accent2" xfId="11322" builtinId="33" hidden="1" customBuiltin="1"/>
    <cellStyle name="Accent2" xfId="21520" builtinId="33" hidden="1" customBuiltin="1"/>
    <cellStyle name="Accent2" xfId="2234" builtinId="33" hidden="1" customBuiltin="1"/>
    <cellStyle name="Accent2" xfId="5109" builtinId="33" hidden="1" customBuiltin="1"/>
    <cellStyle name="Accent2" xfId="25109" builtinId="33" hidden="1" customBuiltin="1"/>
    <cellStyle name="Accent2" xfId="20997" builtinId="33" hidden="1" customBuiltin="1"/>
    <cellStyle name="Accent2" xfId="217" builtinId="33" hidden="1" customBuiltin="1"/>
    <cellStyle name="Accent2" xfId="15482" builtinId="33" hidden="1" customBuiltin="1"/>
    <cellStyle name="Accent2" xfId="7529" builtinId="33" hidden="1" customBuiltin="1"/>
    <cellStyle name="Accent2" xfId="15930" builtinId="33" hidden="1" customBuiltin="1"/>
    <cellStyle name="Accent2" xfId="8590" builtinId="33" hidden="1" customBuiltin="1"/>
    <cellStyle name="Accent2" xfId="23480" builtinId="33" hidden="1" customBuiltin="1"/>
    <cellStyle name="Accent2" xfId="27441" builtinId="33" hidden="1" customBuiltin="1"/>
    <cellStyle name="Accent2" xfId="17828" builtinId="33" hidden="1" customBuiltin="1"/>
    <cellStyle name="Accent2" xfId="25744" builtinId="33" hidden="1" customBuiltin="1"/>
    <cellStyle name="Accent2" xfId="26256" builtinId="33" hidden="1" customBuiltin="1"/>
    <cellStyle name="Accent2" xfId="6527" builtinId="33" hidden="1" customBuiltin="1"/>
    <cellStyle name="Accent2" xfId="1199" builtinId="33" hidden="1" customBuiltin="1"/>
    <cellStyle name="Accent2" xfId="21524" builtinId="33" hidden="1" customBuiltin="1"/>
    <cellStyle name="Accent2" xfId="22440" builtinId="33" hidden="1" customBuiltin="1"/>
    <cellStyle name="Accent2" xfId="1865" builtinId="33" hidden="1" customBuiltin="1"/>
    <cellStyle name="Accent2" xfId="11763" builtinId="33" hidden="1" customBuiltin="1"/>
    <cellStyle name="Accent2" xfId="9453" builtinId="33" hidden="1" customBuiltin="1"/>
    <cellStyle name="Accent2" xfId="21584" builtinId="33" hidden="1" customBuiltin="1"/>
    <cellStyle name="Accent2" xfId="22709" builtinId="33" hidden="1" customBuiltin="1"/>
    <cellStyle name="Accent2" xfId="9008" builtinId="33" hidden="1" customBuiltin="1"/>
    <cellStyle name="Accent2" xfId="23860" builtinId="33" hidden="1" customBuiltin="1"/>
    <cellStyle name="Accent2" xfId="6196" builtinId="33" hidden="1" customBuiltin="1"/>
    <cellStyle name="Accent2" xfId="16157" builtinId="33" hidden="1" customBuiltin="1"/>
    <cellStyle name="Accent2" xfId="25380" builtinId="33" hidden="1" customBuiltin="1"/>
    <cellStyle name="Accent2" xfId="24703" builtinId="33" hidden="1" customBuiltin="1"/>
    <cellStyle name="Accent2" xfId="10545" builtinId="33" hidden="1" customBuiltin="1"/>
    <cellStyle name="Accent2" xfId="14546" builtinId="33" hidden="1" customBuiltin="1"/>
    <cellStyle name="Accent2" xfId="16279" builtinId="33" hidden="1" customBuiltin="1"/>
    <cellStyle name="Accent2" xfId="25040" builtinId="33" hidden="1" customBuiltin="1"/>
    <cellStyle name="Accent2" xfId="4372" builtinId="33" hidden="1" customBuiltin="1"/>
    <cellStyle name="Accent2" xfId="20876" builtinId="33" hidden="1" customBuiltin="1"/>
    <cellStyle name="Accent2" xfId="8234" builtinId="33" hidden="1" customBuiltin="1"/>
    <cellStyle name="Accent2" xfId="8778" builtinId="33" hidden="1" customBuiltin="1"/>
    <cellStyle name="Accent2" xfId="17084" builtinId="33" hidden="1" customBuiltin="1"/>
    <cellStyle name="Accent2" xfId="23240" builtinId="33" hidden="1" customBuiltin="1"/>
    <cellStyle name="Accent2" xfId="25315" builtinId="33" hidden="1" customBuiltin="1"/>
    <cellStyle name="Accent2" xfId="3025" builtinId="33" hidden="1" customBuiltin="1"/>
    <cellStyle name="Accent2" xfId="16519" builtinId="33" hidden="1" customBuiltin="1"/>
    <cellStyle name="Accent2" xfId="15149" builtinId="33" hidden="1" customBuiltin="1"/>
    <cellStyle name="Accent2" xfId="19763" builtinId="33" hidden="1" customBuiltin="1"/>
    <cellStyle name="Accent2" xfId="26229" builtinId="33" hidden="1" customBuiltin="1"/>
    <cellStyle name="Accent2" xfId="20596" builtinId="33" hidden="1" customBuiltin="1"/>
    <cellStyle name="Accent2" xfId="16420" builtinId="33" hidden="1" customBuiltin="1"/>
    <cellStyle name="Accent2" xfId="24185" builtinId="33" hidden="1" customBuiltin="1"/>
    <cellStyle name="Accent2" xfId="4321" builtinId="33" hidden="1" customBuiltin="1"/>
    <cellStyle name="Accent2" xfId="8409" builtinId="33" hidden="1" customBuiltin="1"/>
    <cellStyle name="Accent2" xfId="16037" builtinId="33" hidden="1" customBuiltin="1"/>
    <cellStyle name="Accent2" xfId="17764" builtinId="33" hidden="1" customBuiltin="1"/>
    <cellStyle name="Accent2" xfId="10244" builtinId="33" hidden="1" customBuiltin="1"/>
    <cellStyle name="Accent2" xfId="26100" builtinId="33" hidden="1" customBuiltin="1"/>
    <cellStyle name="Accent2" xfId="12525" builtinId="33" hidden="1" customBuiltin="1"/>
    <cellStyle name="Accent2" xfId="25807" builtinId="33" hidden="1" customBuiltin="1"/>
    <cellStyle name="Accent2" xfId="27699" builtinId="33" hidden="1" customBuiltin="1"/>
    <cellStyle name="Accent2" xfId="5094" builtinId="33" hidden="1" customBuiltin="1"/>
    <cellStyle name="Accent2" xfId="6383" builtinId="33" hidden="1" customBuiltin="1"/>
    <cellStyle name="Accent2" xfId="19187" builtinId="33" hidden="1" customBuiltin="1"/>
    <cellStyle name="Accent2" xfId="1163" builtinId="33" hidden="1" customBuiltin="1"/>
    <cellStyle name="Accent2" xfId="15467" builtinId="33" hidden="1" customBuiltin="1"/>
    <cellStyle name="Accent2" xfId="9202" builtinId="33" hidden="1" customBuiltin="1"/>
    <cellStyle name="Accent2" xfId="15004" builtinId="33" hidden="1" customBuiltin="1"/>
    <cellStyle name="Accent2" xfId="20907" builtinId="33" hidden="1" customBuiltin="1"/>
    <cellStyle name="Accent2" xfId="22772" builtinId="33" hidden="1" customBuiltin="1"/>
    <cellStyle name="Accent2" xfId="15046" builtinId="33" hidden="1" customBuiltin="1"/>
    <cellStyle name="Accent2" xfId="21216" builtinId="33" hidden="1" customBuiltin="1"/>
    <cellStyle name="Accent2" xfId="15071" builtinId="33" hidden="1" customBuiltin="1"/>
    <cellStyle name="Accent2" xfId="18121" builtinId="33" hidden="1" customBuiltin="1"/>
    <cellStyle name="Accent2" xfId="7728" builtinId="33" hidden="1" customBuiltin="1"/>
    <cellStyle name="Accent2" xfId="2139" builtinId="33" hidden="1" customBuiltin="1"/>
    <cellStyle name="Accent2" xfId="13005" builtinId="33" hidden="1" customBuiltin="1"/>
    <cellStyle name="Accent2" xfId="27793" builtinId="33" hidden="1" customBuiltin="1"/>
    <cellStyle name="Accent2" xfId="20024" builtinId="33" hidden="1" customBuiltin="1"/>
    <cellStyle name="Accent2" xfId="16840" builtinId="33" hidden="1" customBuiltin="1"/>
    <cellStyle name="Accent2" xfId="25777" builtinId="33" hidden="1" customBuiltin="1"/>
    <cellStyle name="Accent2" xfId="17134" builtinId="33" hidden="1" customBuiltin="1"/>
    <cellStyle name="Accent2" xfId="24723" builtinId="33" hidden="1" customBuiltin="1"/>
    <cellStyle name="Accent2" xfId="27077" builtinId="33" hidden="1" customBuiltin="1"/>
    <cellStyle name="Accent2" xfId="28104" builtinId="33" hidden="1" customBuiltin="1"/>
    <cellStyle name="Accent2" xfId="27824" builtinId="33" hidden="1" customBuiltin="1"/>
    <cellStyle name="Accent2" xfId="21605" builtinId="33" hidden="1" customBuiltin="1"/>
    <cellStyle name="Accent2" xfId="10013" builtinId="33" hidden="1" customBuiltin="1"/>
    <cellStyle name="Accent2" xfId="11384" builtinId="33" hidden="1" customBuiltin="1"/>
    <cellStyle name="Accent2" xfId="23655" builtinId="33" hidden="1" customBuiltin="1"/>
    <cellStyle name="Accent2" xfId="14805" builtinId="33" hidden="1" customBuiltin="1"/>
    <cellStyle name="Accent2" xfId="13057" builtinId="33" hidden="1" customBuiltin="1"/>
    <cellStyle name="Accent2" xfId="10817" builtinId="33" hidden="1" customBuiltin="1"/>
    <cellStyle name="Accent2" xfId="21540" builtinId="33" hidden="1" customBuiltin="1"/>
    <cellStyle name="Accent2" xfId="16809" builtinId="33" hidden="1" customBuiltin="1"/>
    <cellStyle name="Accent2" xfId="11496" builtinId="33" hidden="1" customBuiltin="1"/>
    <cellStyle name="Accent2" xfId="15753" builtinId="33" hidden="1" customBuiltin="1"/>
    <cellStyle name="Accent2" xfId="23801" builtinId="33" hidden="1" customBuiltin="1"/>
    <cellStyle name="Accent2" xfId="649" builtinId="33" hidden="1" customBuiltin="1"/>
    <cellStyle name="Accent2" xfId="5025" builtinId="33" hidden="1" customBuiltin="1"/>
    <cellStyle name="Accent2" xfId="7054" builtinId="33" hidden="1" customBuiltin="1"/>
    <cellStyle name="Accent2" xfId="3333" builtinId="33" hidden="1" customBuiltin="1"/>
    <cellStyle name="Accent2" xfId="18251" builtinId="33" hidden="1" customBuiltin="1"/>
    <cellStyle name="Accent2" xfId="3424" builtinId="33" hidden="1" customBuiltin="1"/>
    <cellStyle name="Accent2" xfId="7673" builtinId="33" hidden="1" customBuiltin="1"/>
    <cellStyle name="Accent2" xfId="24477" builtinId="33" hidden="1" customBuiltin="1"/>
    <cellStyle name="Accent2" xfId="7969" builtinId="33" hidden="1" customBuiltin="1"/>
    <cellStyle name="Accent2" xfId="25498" builtinId="33" hidden="1" customBuiltin="1"/>
    <cellStyle name="Accent2" xfId="19421" builtinId="33" hidden="1" customBuiltin="1"/>
    <cellStyle name="Accent2" xfId="16788" builtinId="33" hidden="1" customBuiltin="1"/>
    <cellStyle name="Accent2" xfId="14973" builtinId="33" hidden="1" customBuiltin="1"/>
    <cellStyle name="Accent2" xfId="17660" builtinId="33" hidden="1" customBuiltin="1"/>
    <cellStyle name="Accent2" xfId="10500" builtinId="33" hidden="1" customBuiltin="1"/>
    <cellStyle name="Accent2" xfId="11235" builtinId="33" hidden="1" customBuiltin="1"/>
    <cellStyle name="Accent2" xfId="7801" builtinId="33" hidden="1" customBuiltin="1"/>
    <cellStyle name="Accent2" xfId="13242" builtinId="33" hidden="1" customBuiltin="1"/>
    <cellStyle name="Accent2" xfId="12828" builtinId="33" hidden="1" customBuiltin="1"/>
    <cellStyle name="Accent2" xfId="16393" builtinId="33" hidden="1" customBuiltin="1"/>
    <cellStyle name="Accent2" xfId="842" builtinId="33" hidden="1" customBuiltin="1"/>
    <cellStyle name="Accent2" xfId="5276" builtinId="33" hidden="1" customBuiltin="1"/>
    <cellStyle name="Accent2" xfId="27181" builtinId="33" hidden="1" customBuiltin="1"/>
    <cellStyle name="Accent2" xfId="17347" builtinId="33" hidden="1" customBuiltin="1"/>
    <cellStyle name="Accent2" xfId="3868" builtinId="33" hidden="1" customBuiltin="1"/>
    <cellStyle name="Accent2" xfId="24971" builtinId="33" hidden="1" customBuiltin="1"/>
    <cellStyle name="Accent2" xfId="8101" builtinId="33" hidden="1" customBuiltin="1"/>
    <cellStyle name="Accent2" xfId="4482" builtinId="33" hidden="1" customBuiltin="1"/>
    <cellStyle name="Accent2" xfId="13799" builtinId="33" hidden="1" customBuiltin="1"/>
    <cellStyle name="Accent2" xfId="25586" builtinId="33" hidden="1" customBuiltin="1"/>
    <cellStyle name="Accent2" xfId="27165" builtinId="33" hidden="1" customBuiltin="1"/>
    <cellStyle name="Accent2" xfId="804" builtinId="33" hidden="1" customBuiltin="1"/>
    <cellStyle name="Accent2" xfId="141" builtinId="33" hidden="1" customBuiltin="1"/>
    <cellStyle name="Accent2" xfId="17719" builtinId="33" hidden="1" customBuiltin="1"/>
    <cellStyle name="Accent2" xfId="12388" builtinId="33" hidden="1" customBuiltin="1"/>
    <cellStyle name="Accent2" xfId="3783" builtinId="33" hidden="1" customBuiltin="1"/>
    <cellStyle name="Accent2" xfId="18491" builtinId="33" hidden="1" customBuiltin="1"/>
    <cellStyle name="Accent2" xfId="482" builtinId="33" hidden="1" customBuiltin="1"/>
    <cellStyle name="Accent2" xfId="4585" builtinId="33" hidden="1" customBuiltin="1"/>
    <cellStyle name="Accent2" xfId="19165" builtinId="33" hidden="1" customBuiltin="1"/>
    <cellStyle name="Accent2" xfId="8834" builtinId="33" hidden="1" customBuiltin="1"/>
    <cellStyle name="Accent2" xfId="254" builtinId="33" hidden="1" customBuiltin="1"/>
    <cellStyle name="Accent2" xfId="2351" builtinId="33" hidden="1" customBuiltin="1"/>
    <cellStyle name="Accent2" xfId="6836" builtinId="33" hidden="1" customBuiltin="1"/>
    <cellStyle name="Accent2" xfId="25908" builtinId="33" hidden="1" customBuiltin="1"/>
    <cellStyle name="Accent2" xfId="7400" builtinId="33" hidden="1" customBuiltin="1"/>
    <cellStyle name="Accent2" xfId="7470" builtinId="33" hidden="1" customBuiltin="1"/>
    <cellStyle name="Accent2" xfId="23135" builtinId="33" hidden="1" customBuiltin="1"/>
    <cellStyle name="Accent2" xfId="5737" builtinId="33" hidden="1" customBuiltin="1"/>
    <cellStyle name="Accent2" xfId="26137" builtinId="33" hidden="1" customBuiltin="1"/>
    <cellStyle name="Accent2" xfId="21511" builtinId="33" hidden="1" customBuiltin="1"/>
    <cellStyle name="Accent2" xfId="17944" builtinId="33" hidden="1" customBuiltin="1"/>
    <cellStyle name="Accent2" xfId="9990" builtinId="33" hidden="1" customBuiltin="1"/>
    <cellStyle name="Accent2" xfId="16506" builtinId="33" hidden="1" customBuiltin="1"/>
    <cellStyle name="Accent2" xfId="20939" builtinId="33" hidden="1" customBuiltin="1"/>
    <cellStyle name="Accent2" xfId="24432" builtinId="33" hidden="1" customBuiltin="1"/>
    <cellStyle name="Accent2" xfId="24096" builtinId="33" hidden="1" customBuiltin="1"/>
    <cellStyle name="Accent2" xfId="17446" builtinId="33" hidden="1" customBuiltin="1"/>
    <cellStyle name="Accent2" xfId="10087" builtinId="33" hidden="1" customBuiltin="1"/>
    <cellStyle name="Accent2" xfId="14352" builtinId="33" hidden="1" customBuiltin="1"/>
    <cellStyle name="Accent2" xfId="1288" builtinId="33" hidden="1" customBuiltin="1"/>
    <cellStyle name="Accent2" xfId="1128" builtinId="33" hidden="1" customBuiltin="1"/>
    <cellStyle name="Accent2" xfId="21662" builtinId="33" hidden="1" customBuiltin="1"/>
    <cellStyle name="Accent2" xfId="22171" builtinId="33" hidden="1" customBuiltin="1"/>
    <cellStyle name="Accent2" xfId="28206" builtinId="33" hidden="1" customBuiltin="1"/>
    <cellStyle name="Accent2" xfId="21390" builtinId="33" hidden="1" customBuiltin="1"/>
    <cellStyle name="Accent2" xfId="21907" builtinId="33" hidden="1" customBuiltin="1"/>
    <cellStyle name="Accent2" xfId="10311" builtinId="33" hidden="1" customBuiltin="1"/>
    <cellStyle name="Accent2" xfId="8412" builtinId="33" hidden="1" customBuiltin="1"/>
    <cellStyle name="Accent2" xfId="24066" builtinId="33" hidden="1" customBuiltin="1"/>
    <cellStyle name="Accent2" xfId="9357" builtinId="33" hidden="1" customBuiltin="1"/>
    <cellStyle name="Accent2" xfId="12574" builtinId="33" hidden="1" customBuiltin="1"/>
    <cellStyle name="Accent2" xfId="9796" builtinId="33" hidden="1" customBuiltin="1"/>
    <cellStyle name="Accent2" xfId="14817" builtinId="33" hidden="1" customBuiltin="1"/>
    <cellStyle name="Accent2" xfId="8072" builtinId="33" hidden="1" customBuiltin="1"/>
    <cellStyle name="Accent2" xfId="6732" builtinId="33" hidden="1" customBuiltin="1"/>
    <cellStyle name="Accent2" xfId="18425" builtinId="33" hidden="1" customBuiltin="1"/>
    <cellStyle name="Accent2" xfId="11354" builtinId="33" hidden="1" customBuiltin="1"/>
    <cellStyle name="Accent2" xfId="18602" builtinId="33" hidden="1" customBuiltin="1"/>
    <cellStyle name="Accent2" xfId="9950" builtinId="33" hidden="1" customBuiltin="1"/>
    <cellStyle name="Accent2" xfId="22506" builtinId="33" hidden="1" customBuiltin="1"/>
    <cellStyle name="Accent2" xfId="20434" builtinId="33" hidden="1" customBuiltin="1"/>
    <cellStyle name="Accent2" xfId="10683" builtinId="33" hidden="1" customBuiltin="1"/>
    <cellStyle name="Accent2" xfId="554" builtinId="33" hidden="1" customBuiltin="1"/>
    <cellStyle name="Accent2" xfId="9237" builtinId="33" hidden="1" customBuiltin="1"/>
    <cellStyle name="Accent2" xfId="13207" builtinId="33" hidden="1" customBuiltin="1"/>
    <cellStyle name="Accent2" xfId="23407" builtinId="33" hidden="1" customBuiltin="1"/>
    <cellStyle name="Accent2" xfId="12868" builtinId="33" hidden="1" customBuiltin="1"/>
    <cellStyle name="Accent2" xfId="3069" builtinId="33" hidden="1" customBuiltin="1"/>
    <cellStyle name="Accent2" xfId="2683" builtinId="33" hidden="1" customBuiltin="1"/>
    <cellStyle name="Accent2" xfId="15496" builtinId="33" hidden="1" customBuiltin="1"/>
    <cellStyle name="Accent2" xfId="13715" builtinId="33" hidden="1" customBuiltin="1"/>
    <cellStyle name="Accent2" xfId="20275" builtinId="33" hidden="1" customBuiltin="1"/>
    <cellStyle name="Accent2" xfId="2876" builtinId="33" hidden="1" customBuiltin="1"/>
    <cellStyle name="Accent2" xfId="26738" builtinId="33" hidden="1" customBuiltin="1"/>
    <cellStyle name="Accent2" xfId="10035" builtinId="33" hidden="1" customBuiltin="1"/>
    <cellStyle name="Accent2" xfId="518" builtinId="33" hidden="1" customBuiltin="1"/>
    <cellStyle name="Accent2" xfId="13602" builtinId="33" hidden="1" customBuiltin="1"/>
    <cellStyle name="Accent2" xfId="7648" builtinId="33" hidden="1" customBuiltin="1"/>
    <cellStyle name="Accent2" xfId="14374" builtinId="33" hidden="1" customBuiltin="1"/>
    <cellStyle name="Accent2" xfId="20453" builtinId="33" hidden="1" customBuiltin="1"/>
    <cellStyle name="Accent2" xfId="28402" builtinId="33" hidden="1" customBuiltin="1"/>
    <cellStyle name="Accent2" xfId="15125" builtinId="33" hidden="1" customBuiltin="1"/>
    <cellStyle name="Accent2" xfId="10119" builtinId="33" hidden="1" customBuiltin="1"/>
    <cellStyle name="Accent2" xfId="25709" builtinId="33" hidden="1" customBuiltin="1"/>
    <cellStyle name="Accent2" xfId="18901" builtinId="33" hidden="1" customBuiltin="1"/>
    <cellStyle name="Accent2" xfId="27867" builtinId="33" hidden="1" customBuiltin="1"/>
    <cellStyle name="Accent2" xfId="26519" builtinId="33" hidden="1" customBuiltin="1"/>
    <cellStyle name="Accent2" xfId="2571" builtinId="33" hidden="1" customBuiltin="1"/>
    <cellStyle name="Accent2" xfId="5070" builtinId="33" hidden="1" customBuiltin="1"/>
    <cellStyle name="Accent2" xfId="20759" builtinId="33" hidden="1" customBuiltin="1"/>
    <cellStyle name="Accent2" xfId="16549" builtinId="33" hidden="1" customBuiltin="1"/>
    <cellStyle name="Accent2" xfId="27025" builtinId="33" hidden="1" customBuiltin="1"/>
    <cellStyle name="Accent2" xfId="23084" builtinId="33" hidden="1" customBuiltin="1"/>
    <cellStyle name="Accent2" xfId="7647" builtinId="33" hidden="1" customBuiltin="1"/>
    <cellStyle name="Accent2" xfId="11096" builtinId="33" hidden="1" customBuiltin="1"/>
    <cellStyle name="Accent2" xfId="5095" builtinId="33" hidden="1" customBuiltin="1"/>
    <cellStyle name="Accent2" xfId="6258" builtinId="33" hidden="1" customBuiltin="1"/>
    <cellStyle name="Accent2" xfId="14068" builtinId="33" hidden="1" customBuiltin="1"/>
    <cellStyle name="Accent2" xfId="8770" builtinId="33" hidden="1" customBuiltin="1"/>
    <cellStyle name="Accent2" xfId="18792" builtinId="33" hidden="1" customBuiltin="1"/>
    <cellStyle name="Accent2" xfId="19214" builtinId="33" hidden="1" customBuiltin="1"/>
    <cellStyle name="Accent2" xfId="23170" builtinId="33" hidden="1" customBuiltin="1"/>
    <cellStyle name="Accent2" xfId="17912" builtinId="33" hidden="1" customBuiltin="1"/>
    <cellStyle name="Accent2" xfId="1541" builtinId="33" hidden="1" customBuiltin="1"/>
    <cellStyle name="Accent2" xfId="23753" builtinId="33" hidden="1" customBuiltin="1"/>
    <cellStyle name="Accent2" xfId="12898" builtinId="33" hidden="1" customBuiltin="1"/>
    <cellStyle name="Accent2" xfId="18071" builtinId="33" hidden="1" customBuiltin="1"/>
    <cellStyle name="Accent2" xfId="23825" builtinId="33" hidden="1" customBuiltin="1"/>
    <cellStyle name="Accent2" xfId="23459" builtinId="33" hidden="1" customBuiltin="1"/>
    <cellStyle name="Accent2" xfId="12187" builtinId="33" hidden="1" customBuiltin="1"/>
    <cellStyle name="Accent2" xfId="26113" builtinId="33" hidden="1" customBuiltin="1"/>
    <cellStyle name="Accent2" xfId="22418" builtinId="33" hidden="1" customBuiltin="1"/>
    <cellStyle name="Accent2" xfId="22118" builtinId="33" hidden="1" customBuiltin="1"/>
    <cellStyle name="Accent2" xfId="25329" builtinId="33" hidden="1" customBuiltin="1"/>
    <cellStyle name="Accent2" xfId="22052" builtinId="33" hidden="1" customBuiltin="1"/>
    <cellStyle name="Accent2" xfId="23573" builtinId="33" hidden="1" customBuiltin="1"/>
    <cellStyle name="Accent2" xfId="21729" builtinId="33" hidden="1" customBuiltin="1"/>
    <cellStyle name="Accent2" xfId="13133" builtinId="33" hidden="1" customBuiltin="1"/>
    <cellStyle name="Accent2" xfId="19118" builtinId="33" hidden="1" customBuiltin="1"/>
    <cellStyle name="Accent2" xfId="2831" builtinId="33" hidden="1" customBuiltin="1"/>
    <cellStyle name="Accent2" xfId="19540" builtinId="33" hidden="1" customBuiltin="1"/>
    <cellStyle name="Accent2" xfId="6484" builtinId="33" hidden="1" customBuiltin="1"/>
    <cellStyle name="Accent2" xfId="8675" builtinId="33" hidden="1" customBuiltin="1"/>
    <cellStyle name="Accent2" xfId="25673" builtinId="33" hidden="1" customBuiltin="1"/>
    <cellStyle name="Accent2" xfId="22828" builtinId="33" hidden="1" customBuiltin="1"/>
    <cellStyle name="Accent2" xfId="14567" builtinId="33" hidden="1" customBuiltin="1"/>
    <cellStyle name="Accent2" xfId="2018" builtinId="33" hidden="1" customBuiltin="1"/>
    <cellStyle name="Accent2" xfId="65" builtinId="33" hidden="1" customBuiltin="1"/>
    <cellStyle name="Accent2" xfId="7911" builtinId="33" hidden="1" customBuiltin="1"/>
    <cellStyle name="Accent2" xfId="7921" builtinId="33" hidden="1" customBuiltin="1"/>
    <cellStyle name="Accent2" xfId="3312" builtinId="33" hidden="1" customBuiltin="1"/>
    <cellStyle name="Accent2" xfId="12322" builtinId="33" hidden="1" customBuiltin="1"/>
    <cellStyle name="Accent2" xfId="10649" builtinId="33" hidden="1" customBuiltin="1"/>
    <cellStyle name="Accent2" xfId="3570" builtinId="33" hidden="1" customBuiltin="1"/>
    <cellStyle name="Accent2" xfId="19358" builtinId="33" hidden="1" customBuiltin="1"/>
    <cellStyle name="Accent2" xfId="10974" builtinId="33" hidden="1" customBuiltin="1"/>
    <cellStyle name="Accent2" xfId="26382" builtinId="33" hidden="1" customBuiltin="1"/>
    <cellStyle name="Accent2" xfId="15379" builtinId="33" hidden="1" customBuiltin="1"/>
    <cellStyle name="Accent2" xfId="11704" builtinId="33" hidden="1" customBuiltin="1"/>
    <cellStyle name="Accent2" xfId="5484" builtinId="33" hidden="1" customBuiltin="1"/>
    <cellStyle name="Accent2" xfId="5949" builtinId="33" hidden="1" customBuiltin="1"/>
    <cellStyle name="Accent2" xfId="21626" builtinId="33" hidden="1" customBuiltin="1"/>
    <cellStyle name="Accent2" xfId="2330" builtinId="33" hidden="1" customBuiltin="1"/>
    <cellStyle name="Accent2" xfId="8667" builtinId="33" hidden="1" customBuiltin="1"/>
    <cellStyle name="Accent2" xfId="18984" builtinId="33" hidden="1" customBuiltin="1"/>
    <cellStyle name="Accent2" xfId="22578" builtinId="33" hidden="1" customBuiltin="1"/>
    <cellStyle name="Accent2" xfId="20504" builtinId="33" hidden="1" customBuiltin="1"/>
    <cellStyle name="Accent2" xfId="11436" builtinId="33" hidden="1" customBuiltin="1"/>
    <cellStyle name="Accent2" xfId="5132" builtinId="33" hidden="1" customBuiltin="1"/>
    <cellStyle name="Accent2" xfId="26919" builtinId="33" hidden="1" customBuiltin="1"/>
    <cellStyle name="Accent2" xfId="20518" builtinId="33" hidden="1" customBuiltin="1"/>
    <cellStyle name="Accent2" xfId="6599" builtinId="33" hidden="1" customBuiltin="1"/>
    <cellStyle name="Accent2" xfId="16536" builtinId="33" hidden="1" customBuiltin="1"/>
    <cellStyle name="Accent2" xfId="19831" builtinId="33" hidden="1" customBuiltin="1"/>
    <cellStyle name="Accent2" xfId="18670" builtinId="33" hidden="1" customBuiltin="1"/>
    <cellStyle name="Accent2" xfId="26595" builtinId="33" hidden="1" customBuiltin="1"/>
    <cellStyle name="Accent2" xfId="8645" builtinId="33" hidden="1" customBuiltin="1"/>
    <cellStyle name="Accent2" xfId="23362" builtinId="33" hidden="1" customBuiltin="1"/>
    <cellStyle name="Accent2" xfId="12667" builtinId="33" hidden="1" customBuiltin="1"/>
    <cellStyle name="Accent2" xfId="4889" builtinId="33" hidden="1" customBuiltin="1"/>
    <cellStyle name="Accent2" xfId="23996" builtinId="33" hidden="1" customBuiltin="1"/>
    <cellStyle name="Accent2" xfId="20664" builtinId="33" hidden="1" customBuiltin="1"/>
    <cellStyle name="Accent2" xfId="2147" builtinId="33" hidden="1" customBuiltin="1"/>
    <cellStyle name="Accent2" xfId="2771" builtinId="33" hidden="1" customBuiltin="1"/>
    <cellStyle name="Accent2" xfId="21153" builtinId="33" hidden="1" customBuiltin="1"/>
    <cellStyle name="Accent2" xfId="12166" builtinId="33" hidden="1" customBuiltin="1"/>
    <cellStyle name="Accent2" xfId="16710" builtinId="33" hidden="1" customBuiltin="1"/>
    <cellStyle name="Accent2" xfId="26085" builtinId="33" hidden="1" customBuiltin="1"/>
    <cellStyle name="Accent2" xfId="1009" builtinId="33" hidden="1" customBuiltin="1"/>
    <cellStyle name="Accent2" xfId="16462" builtinId="33" hidden="1" customBuiltin="1"/>
    <cellStyle name="Accent2" xfId="14937" builtinId="33" hidden="1" customBuiltin="1"/>
    <cellStyle name="Accent2" xfId="10819" builtinId="33" hidden="1" customBuiltin="1"/>
    <cellStyle name="Accent2" xfId="24501" builtinId="33" hidden="1" customBuiltin="1"/>
    <cellStyle name="Accent2" xfId="6170" builtinId="33" hidden="1" customBuiltin="1"/>
    <cellStyle name="Accent2" xfId="13373" builtinId="33" hidden="1" customBuiltin="1"/>
    <cellStyle name="Accent2" xfId="15611" builtinId="33" hidden="1" customBuiltin="1"/>
    <cellStyle name="Accent2" xfId="16735" builtinId="33" hidden="1" customBuiltin="1"/>
    <cellStyle name="Accent2" xfId="6363" builtinId="33" hidden="1" customBuiltin="1"/>
    <cellStyle name="Accent2" xfId="24940" builtinId="33" hidden="1" customBuiltin="1"/>
    <cellStyle name="Accent2" xfId="5052" builtinId="33" hidden="1" customBuiltin="1"/>
    <cellStyle name="Accent2" xfId="19882" builtinId="33" hidden="1" customBuiltin="1"/>
    <cellStyle name="Accent2" xfId="24852" builtinId="33" hidden="1" customBuiltin="1"/>
    <cellStyle name="Accent2" xfId="17150" builtinId="33" hidden="1" customBuiltin="1"/>
    <cellStyle name="Accent2" xfId="13305" builtinId="33" hidden="1" customBuiltin="1"/>
    <cellStyle name="Accent2" xfId="3847" builtinId="33" hidden="1" customBuiltin="1"/>
    <cellStyle name="Accent2" xfId="6246" builtinId="33" hidden="1" customBuiltin="1"/>
    <cellStyle name="Accent2" xfId="14890" builtinId="33" hidden="1" customBuiltin="1"/>
    <cellStyle name="Accent2" xfId="11302" builtinId="33" hidden="1" customBuiltin="1"/>
    <cellStyle name="Accent2" xfId="26651" builtinId="33" hidden="1" customBuiltin="1"/>
    <cellStyle name="Accent2" xfId="673" builtinId="33" hidden="1" customBuiltin="1"/>
    <cellStyle name="Accent2" xfId="27928" builtinId="33" hidden="1" customBuiltin="1"/>
    <cellStyle name="Accent2" xfId="27707" builtinId="33" hidden="1" customBuiltin="1"/>
    <cellStyle name="Accent2" xfId="16572" builtinId="33" hidden="1" customBuiltin="1"/>
    <cellStyle name="Accent2" xfId="10218" builtinId="33" hidden="1" customBuiltin="1"/>
    <cellStyle name="Accent2" xfId="360" builtinId="33" hidden="1" customBuiltin="1"/>
    <cellStyle name="Accent2" xfId="11598" builtinId="33" hidden="1" customBuiltin="1"/>
    <cellStyle name="Accent2" xfId="19730" builtinId="33" hidden="1" customBuiltin="1"/>
    <cellStyle name="Accent2" xfId="4214" builtinId="33" hidden="1" customBuiltin="1"/>
    <cellStyle name="Accent2" xfId="1860" builtinId="33" hidden="1" customBuiltin="1"/>
    <cellStyle name="Accent2" xfId="14183" builtinId="33" hidden="1" customBuiltin="1"/>
    <cellStyle name="Accent2" xfId="11168" builtinId="33" hidden="1" customBuiltin="1"/>
    <cellStyle name="Accent2" xfId="6968" builtinId="33" hidden="1" customBuiltin="1"/>
    <cellStyle name="Accent2" xfId="17690" builtinId="33" hidden="1" customBuiltin="1"/>
    <cellStyle name="Accent2" xfId="7769" builtinId="33" hidden="1" customBuiltin="1"/>
    <cellStyle name="Accent2" xfId="12841" builtinId="33" hidden="1" customBuiltin="1"/>
    <cellStyle name="Accent2" xfId="7364" builtinId="33" hidden="1" customBuiltin="1"/>
    <cellStyle name="Accent2" xfId="20291" builtinId="33" hidden="1" customBuiltin="1"/>
    <cellStyle name="Accent2" xfId="3238" builtinId="33" hidden="1" customBuiltin="1"/>
    <cellStyle name="Accent2" xfId="14066" builtinId="33" hidden="1" customBuiltin="1"/>
    <cellStyle name="Accent2" xfId="15197" builtinId="33" hidden="1" customBuiltin="1"/>
    <cellStyle name="Accent2" xfId="9885" builtinId="33" hidden="1" customBuiltin="1"/>
    <cellStyle name="Accent2" xfId="22793" builtinId="33" hidden="1" customBuiltin="1"/>
    <cellStyle name="Accent2" xfId="5849" builtinId="33" hidden="1" customBuiltin="1"/>
    <cellStyle name="Accent2" xfId="20220" builtinId="33" hidden="1" customBuiltin="1"/>
    <cellStyle name="Accent2" xfId="24549" builtinId="33" hidden="1" customBuiltin="1"/>
    <cellStyle name="Accent2" xfId="22898" builtinId="33" hidden="1" customBuiltin="1"/>
    <cellStyle name="Accent2" xfId="24227" builtinId="33" hidden="1" customBuiltin="1"/>
    <cellStyle name="Accent2" xfId="12149" builtinId="33" hidden="1" customBuiltin="1"/>
    <cellStyle name="Accent2" xfId="8452" builtinId="33" hidden="1" customBuiltin="1"/>
    <cellStyle name="Accent2" xfId="25516" builtinId="33" hidden="1" customBuiltin="1"/>
    <cellStyle name="Accent2" xfId="21995" builtinId="33" hidden="1" customBuiltin="1"/>
    <cellStyle name="Accent2" xfId="5214" builtinId="33" hidden="1" customBuiltin="1"/>
    <cellStyle name="Accent2" xfId="16096" builtinId="33" hidden="1" customBuiltin="1"/>
    <cellStyle name="Accent2" xfId="23940" builtinId="33" hidden="1" customBuiltin="1"/>
    <cellStyle name="Accent2" xfId="15953" builtinId="33" hidden="1" customBuiltin="1"/>
    <cellStyle name="Accent2" xfId="26759" builtinId="33" hidden="1" customBuiltin="1"/>
    <cellStyle name="Accent2" xfId="3174" builtinId="33" hidden="1" customBuiltin="1"/>
    <cellStyle name="Accent2" xfId="11827" builtinId="33" hidden="1" customBuiltin="1"/>
    <cellStyle name="Accent2" xfId="14309" builtinId="33" hidden="1" customBuiltin="1"/>
    <cellStyle name="Accent2" xfId="22156" builtinId="33" hidden="1" customBuiltin="1"/>
    <cellStyle name="Accent2" xfId="23729" builtinId="33" hidden="1" customBuiltin="1"/>
    <cellStyle name="Accent2" xfId="22347" builtinId="33" hidden="1" customBuiltin="1"/>
    <cellStyle name="Accent2" xfId="11794" builtinId="33" hidden="1" customBuiltin="1"/>
    <cellStyle name="Accent2" xfId="21694" builtinId="33" hidden="1" customBuiltin="1"/>
    <cellStyle name="Accent2" xfId="21006" builtinId="33" hidden="1" customBuiltin="1"/>
    <cellStyle name="Accent2" xfId="15581" builtinId="33" hidden="1" customBuiltin="1"/>
    <cellStyle name="Accent2" xfId="20776" builtinId="33" hidden="1" customBuiltin="1"/>
    <cellStyle name="Accent2" xfId="1386" builtinId="33" hidden="1" customBuiltin="1"/>
    <cellStyle name="Accent2" xfId="3395" builtinId="33" hidden="1" customBuiltin="1"/>
    <cellStyle name="Accent2" xfId="2394" builtinId="33" hidden="1" customBuiltin="1"/>
    <cellStyle name="Accent2" xfId="16483" builtinId="33" hidden="1" customBuiltin="1"/>
    <cellStyle name="Accent2" xfId="6768" builtinId="33" hidden="1" customBuiltin="1"/>
    <cellStyle name="Accent2" xfId="2484" builtinId="33" hidden="1" customBuiltin="1"/>
    <cellStyle name="Accent2" xfId="9223" builtinId="33" hidden="1" customBuiltin="1"/>
    <cellStyle name="Accent2" xfId="3617" builtinId="33" hidden="1" customBuiltin="1"/>
    <cellStyle name="Accent2" xfId="8036" builtinId="33" hidden="1" customBuiltin="1"/>
    <cellStyle name="Accent2" xfId="9753" builtinId="33" hidden="1" customBuiltin="1"/>
    <cellStyle name="Accent2" xfId="10428" builtinId="33" hidden="1" customBuiltin="1"/>
    <cellStyle name="Accent2" xfId="2787" builtinId="33" hidden="1" customBuiltin="1"/>
    <cellStyle name="Accent2" xfId="24194" builtinId="33" hidden="1" customBuiltin="1"/>
    <cellStyle name="Accent2" xfId="25540" builtinId="33" hidden="1" customBuiltin="1"/>
    <cellStyle name="Accent2" xfId="9476" builtinId="33" hidden="1" customBuiltin="1"/>
    <cellStyle name="Accent2" xfId="9732" builtinId="33" hidden="1" customBuiltin="1"/>
    <cellStyle name="Accent2" xfId="3046" builtinId="33" hidden="1" customBuiltin="1"/>
    <cellStyle name="Accent2" xfId="20748" builtinId="33" hidden="1" customBuiltin="1"/>
    <cellStyle name="Accent2" xfId="26493" builtinId="33" hidden="1" customBuiltin="1"/>
    <cellStyle name="Accent2" xfId="11069" builtinId="33" hidden="1" customBuiltin="1"/>
    <cellStyle name="Accent2" xfId="14916" builtinId="33" hidden="1" customBuiltin="1"/>
    <cellStyle name="Accent2" xfId="18916" builtinId="33" hidden="1" customBuiltin="1"/>
    <cellStyle name="Accent2" xfId="6288" builtinId="33" hidden="1" customBuiltin="1"/>
    <cellStyle name="Accent2" xfId="12472" builtinId="33" hidden="1" customBuiltin="1"/>
    <cellStyle name="Accent2" xfId="20727" builtinId="33" hidden="1" customBuiltin="1"/>
    <cellStyle name="Accent2" xfId="7124" builtinId="33" hidden="1" customBuiltin="1"/>
    <cellStyle name="Accent2" xfId="15134" builtinId="33" hidden="1" customBuiltin="1"/>
    <cellStyle name="Accent2" xfId="14490" builtinId="33" hidden="1" customBuiltin="1"/>
    <cellStyle name="Accent2" xfId="28338" builtinId="33" hidden="1" customBuiltin="1"/>
    <cellStyle name="Accent2" xfId="12959" builtinId="33" hidden="1" customBuiltin="1"/>
    <cellStyle name="Accent2" xfId="25267" builtinId="33" hidden="1" customBuiltin="1"/>
    <cellStyle name="Accent2" xfId="10523" builtinId="33" hidden="1" customBuiltin="1"/>
    <cellStyle name="Accent2" xfId="14258" builtinId="33" hidden="1" customBuiltin="1"/>
    <cellStyle name="Accent2" xfId="1233" builtinId="33" hidden="1" customBuiltin="1"/>
    <cellStyle name="Accent2" xfId="9143" builtinId="33" hidden="1" customBuiltin="1"/>
    <cellStyle name="Accent2" xfId="25959" builtinId="33" hidden="1" customBuiltin="1"/>
    <cellStyle name="Accent2" xfId="8181" builtinId="33" hidden="1" customBuiltin="1"/>
    <cellStyle name="Accent2" xfId="3209" builtinId="33" hidden="1" customBuiltin="1"/>
    <cellStyle name="Accent2" xfId="9208" builtinId="33" hidden="1" customBuiltin="1"/>
    <cellStyle name="Accent2" xfId="5489" builtinId="33" hidden="1" customBuiltin="1"/>
    <cellStyle name="Accent2" xfId="21115" builtinId="33" hidden="1" customBuiltin="1"/>
    <cellStyle name="Accent2" xfId="27506" builtinId="33" hidden="1" customBuiltin="1"/>
    <cellStyle name="Accent2" xfId="24228" builtinId="33" hidden="1" customBuiltin="1"/>
    <cellStyle name="Accent2" xfId="6714" builtinId="33" hidden="1" customBuiltin="1"/>
    <cellStyle name="Accent2" xfId="10024" builtinId="33" hidden="1" customBuiltin="1"/>
    <cellStyle name="Accent2" xfId="11720" builtinId="33" hidden="1" customBuiltin="1"/>
    <cellStyle name="Accent2" xfId="22025" builtinId="33" hidden="1" customBuiltin="1"/>
    <cellStyle name="Accent2" xfId="15334" builtinId="33" hidden="1" customBuiltin="1"/>
    <cellStyle name="Accent2" xfId="25875" builtinId="33" hidden="1" customBuiltin="1"/>
    <cellStyle name="Accent2" xfId="7147" builtinId="33" hidden="1" customBuiltin="1"/>
    <cellStyle name="Accent2" xfId="17146" builtinId="33" hidden="1" customBuiltin="1"/>
    <cellStyle name="Accent2" xfId="10747" builtinId="33" hidden="1" customBuiltin="1"/>
    <cellStyle name="Accent2" xfId="9788" builtinId="33" hidden="1" customBuiltin="1"/>
    <cellStyle name="Accent2" xfId="23892" builtinId="33" hidden="1" customBuiltin="1"/>
    <cellStyle name="Accent2" xfId="17323" builtinId="33" hidden="1" customBuiltin="1"/>
    <cellStyle name="Accent2" xfId="12986" builtinId="33" hidden="1" customBuiltin="1"/>
    <cellStyle name="Accent2" xfId="27246" builtinId="33" hidden="1" customBuiltin="1"/>
    <cellStyle name="Accent2" xfId="5338" builtinId="33" hidden="1" customBuiltin="1"/>
    <cellStyle name="Accent2" xfId="5280" builtinId="33" hidden="1" customBuiltin="1"/>
    <cellStyle name="Accent2" xfId="16865" builtinId="33" hidden="1" customBuiltin="1"/>
    <cellStyle name="Accent2" xfId="27645" builtinId="33" hidden="1" customBuiltin="1"/>
    <cellStyle name="Accent2" xfId="17248" builtinId="33" hidden="1" customBuiltin="1"/>
    <cellStyle name="Accent2" xfId="24744" builtinId="33" hidden="1" customBuiltin="1"/>
    <cellStyle name="Accent2" xfId="27225" builtinId="33" hidden="1" customBuiltin="1"/>
    <cellStyle name="Accent2" xfId="15493" builtinId="33" hidden="1" customBuiltin="1"/>
    <cellStyle name="Accent2" xfId="2169" builtinId="33" hidden="1" customBuiltin="1"/>
    <cellStyle name="Accent2" xfId="24315" builtinId="33" hidden="1" customBuiltin="1"/>
    <cellStyle name="Accent2" xfId="24809" builtinId="33" hidden="1" customBuiltin="1"/>
    <cellStyle name="Accent2" xfId="2654" builtinId="33" hidden="1" customBuiltin="1"/>
    <cellStyle name="Accent2" xfId="27601" builtinId="33" hidden="1" customBuiltin="1"/>
    <cellStyle name="Accent2" xfId="4353" builtinId="33" hidden="1" customBuiltin="1"/>
    <cellStyle name="Accent2" xfId="7608" builtinId="33" hidden="1" customBuiltin="1"/>
    <cellStyle name="Accent2" xfId="8013" builtinId="33" hidden="1" customBuiltin="1"/>
    <cellStyle name="Accent2" xfId="16907" builtinId="33" hidden="1" customBuiltin="1"/>
    <cellStyle name="Accent2" xfId="23341" builtinId="33" hidden="1" customBuiltin="1"/>
    <cellStyle name="Accent2" xfId="4493" builtinId="33" hidden="1" customBuiltin="1"/>
    <cellStyle name="Accent2" xfId="24" builtinId="33" hidden="1" customBuiltin="1"/>
    <cellStyle name="Accent2" xfId="26403" builtinId="33" hidden="1" customBuiltin="1"/>
    <cellStyle name="Accent2" xfId="7883" builtinId="33" hidden="1" customBuiltin="1"/>
    <cellStyle name="Accent2" xfId="2062" builtinId="33" hidden="1" customBuiltin="1"/>
    <cellStyle name="Accent2" xfId="10575" builtinId="33" hidden="1" customBuiltin="1"/>
    <cellStyle name="Accent2" xfId="588" builtinId="33" hidden="1" customBuiltin="1"/>
    <cellStyle name="Accent2" xfId="4167" builtinId="33" hidden="1" customBuiltin="1"/>
    <cellStyle name="Accent2" xfId="24990" builtinId="33" hidden="1" customBuiltin="1"/>
    <cellStyle name="Accent2" xfId="15519" builtinId="33" hidden="1" customBuiltin="1"/>
    <cellStyle name="Accent2" xfId="18555" builtinId="33" hidden="1" customBuiltin="1"/>
    <cellStyle name="Accent2" xfId="3269" builtinId="33" hidden="1" customBuiltin="1"/>
    <cellStyle name="Accent2" xfId="4580" builtinId="33" hidden="1" customBuiltin="1"/>
    <cellStyle name="Accent2" xfId="2527" builtinId="33" hidden="1" customBuiltin="1"/>
    <cellStyle name="Accent2" xfId="9502" builtinId="33" hidden="1" customBuiltin="1"/>
    <cellStyle name="Accent2" xfId="1814" builtinId="33" hidden="1" customBuiltin="1"/>
    <cellStyle name="Accent2" xfId="25471" builtinId="33" hidden="1" customBuiltin="1"/>
    <cellStyle name="Accent2" xfId="5426" builtinId="33" hidden="1" customBuiltin="1"/>
    <cellStyle name="Accent2" xfId="25171" builtinId="33" hidden="1" customBuiltin="1"/>
    <cellStyle name="Accent2" xfId="21791" builtinId="33" hidden="1" customBuiltin="1"/>
    <cellStyle name="Accent2" xfId="6561" builtinId="33" hidden="1" customBuiltin="1"/>
    <cellStyle name="Accent2" xfId="14000" builtinId="33" hidden="1" customBuiltin="1"/>
    <cellStyle name="Accent2" xfId="8261" builtinId="33" hidden="1" customBuiltin="1"/>
    <cellStyle name="Accent2" xfId="4401" builtinId="33" hidden="1" customBuiltin="1"/>
    <cellStyle name="Accent2" xfId="8228" builtinId="33" hidden="1" customBuiltin="1"/>
    <cellStyle name="Accent2" xfId="1505" builtinId="33" hidden="1" customBuiltin="1"/>
    <cellStyle name="Accent2" xfId="8170" builtinId="33" hidden="1" customBuiltin="1"/>
    <cellStyle name="Accent2" xfId="16779" builtinId="33" hidden="1" customBuiltin="1"/>
    <cellStyle name="Accent2" xfId="27580" builtinId="33" hidden="1" customBuiltin="1"/>
    <cellStyle name="Accent2" xfId="15122" builtinId="33" hidden="1" customBuiltin="1"/>
    <cellStyle name="Accent2" xfId="22467" builtinId="33" hidden="1" customBuiltin="1"/>
    <cellStyle name="Accent2" xfId="26468" builtinId="33" hidden="1" customBuiltin="1"/>
    <cellStyle name="Accent2" xfId="14498" builtinId="33" hidden="1" customBuiltin="1"/>
    <cellStyle name="Accent2" xfId="16602" builtinId="33" hidden="1" customBuiltin="1"/>
    <cellStyle name="Accent2" xfId="7179" builtinId="33" hidden="1" customBuiltin="1"/>
    <cellStyle name="Accent2" xfId="4607" builtinId="33" hidden="1" customBuiltin="1"/>
    <cellStyle name="Accent2" xfId="17415" builtinId="33" hidden="1" customBuiltin="1"/>
    <cellStyle name="Accent2" xfId="2283" builtinId="33" hidden="1" customBuiltin="1"/>
    <cellStyle name="Accent2" xfId="17843" builtinId="33" hidden="1" customBuiltin="1"/>
    <cellStyle name="Accent2" xfId="27272" builtinId="33" hidden="1" customBuiltin="1"/>
    <cellStyle name="Accent2" xfId="27909" builtinId="33" hidden="1" customBuiltin="1"/>
    <cellStyle name="Accent2" xfId="17314" builtinId="33" hidden="1" customBuiltin="1"/>
    <cellStyle name="Accent2" xfId="21760" builtinId="33" hidden="1" customBuiltin="1"/>
    <cellStyle name="Accent2" xfId="7607" builtinId="33" hidden="1" customBuiltin="1"/>
    <cellStyle name="Accent2" xfId="20299" builtinId="33" hidden="1" customBuiltin="1"/>
    <cellStyle name="Accent2" xfId="10554" builtinId="33" hidden="1" customBuiltin="1"/>
    <cellStyle name="Accent2" xfId="15403" builtinId="33" hidden="1" customBuiltin="1"/>
    <cellStyle name="Accent2" xfId="15452" builtinId="33" hidden="1" customBuiltin="1"/>
    <cellStyle name="Accent2" xfId="17814" builtinId="33" hidden="1" customBuiltin="1"/>
    <cellStyle name="Accent2" xfId="3740" builtinId="33" hidden="1" customBuiltin="1"/>
    <cellStyle name="Accent2" xfId="20133" builtinId="33" hidden="1" customBuiltin="1"/>
    <cellStyle name="Accent2" xfId="25344" builtinId="33" hidden="1" customBuiltin="1"/>
    <cellStyle name="Accent2" xfId="8951" builtinId="33" hidden="1" customBuiltin="1"/>
    <cellStyle name="Accent2" xfId="8549" builtinId="33" hidden="1" customBuiltin="1"/>
    <cellStyle name="Accent2" xfId="22938" builtinId="33" hidden="1" customBuiltin="1"/>
    <cellStyle name="Accent2" xfId="5265" builtinId="33" hidden="1" customBuiltin="1"/>
    <cellStyle name="Accent2" xfId="26447" builtinId="33" hidden="1" customBuiltin="1"/>
    <cellStyle name="Accent2" xfId="24910" builtinId="33" hidden="1" customBuiltin="1"/>
    <cellStyle name="Accent2" xfId="8802" builtinId="33" hidden="1" customBuiltin="1"/>
    <cellStyle name="Accent2" xfId="20254" builtinId="33" hidden="1" customBuiltin="1"/>
    <cellStyle name="Accent2" xfId="12455" builtinId="33" hidden="1" customBuiltin="1"/>
    <cellStyle name="Accent2" xfId="3111" builtinId="33" hidden="1" customBuiltin="1"/>
    <cellStyle name="Accent2" xfId="20696" builtinId="33" hidden="1" customBuiltin="1"/>
    <cellStyle name="Accent2" xfId="7893" builtinId="33" hidden="1" customBuiltin="1"/>
    <cellStyle name="Accent2" xfId="2996" builtinId="33" hidden="1" customBuiltin="1"/>
    <cellStyle name="Accent2" xfId="6437" builtinId="33" hidden="1" customBuiltin="1"/>
    <cellStyle name="Accent2" xfId="8282" builtinId="33" hidden="1" customBuiltin="1"/>
    <cellStyle name="Accent2" xfId="6359" builtinId="33" hidden="1" customBuiltin="1"/>
    <cellStyle name="Accent2" xfId="23295" builtinId="33" hidden="1" customBuiltin="1"/>
    <cellStyle name="Accent2" xfId="18402" builtinId="33" hidden="1" customBuiltin="1"/>
    <cellStyle name="Accent2" xfId="1575" builtinId="33" hidden="1" customBuiltin="1"/>
    <cellStyle name="Accent2" xfId="8219" builtinId="33" hidden="1" customBuiltin="1"/>
    <cellStyle name="Accent2" xfId="12145" builtinId="33" hidden="1" customBuiltin="1"/>
    <cellStyle name="Accent2" xfId="14289" builtinId="33" hidden="1" customBuiltin="1"/>
    <cellStyle name="Accent2" xfId="21963" builtinId="33" hidden="1" customBuiltin="1"/>
    <cellStyle name="Accent2" xfId="4455" builtinId="33" hidden="1" customBuiltin="1"/>
    <cellStyle name="Accent2" xfId="16665" builtinId="33" hidden="1" customBuiltin="1"/>
    <cellStyle name="Accent2" xfId="22271" builtinId="33" hidden="1" customBuiltin="1"/>
    <cellStyle name="Accent2" xfId="23303" builtinId="33" hidden="1" customBuiltin="1"/>
    <cellStyle name="Accent2" xfId="8114" builtinId="33" hidden="1" customBuiltin="1"/>
    <cellStyle name="Accent2" xfId="9711" builtinId="33" hidden="1" customBuiltin="1"/>
    <cellStyle name="Accent2" xfId="1997" builtinId="33" hidden="1" customBuiltin="1"/>
    <cellStyle name="Accent2" xfId="20804" builtinId="33" hidden="1" customBuiltin="1"/>
    <cellStyle name="Accent2" xfId="4468" builtinId="33" hidden="1" customBuiltin="1"/>
    <cellStyle name="Accent2" xfId="10267" builtinId="33" hidden="1" customBuiltin="1"/>
    <cellStyle name="Accent2" xfId="14107" builtinId="33" hidden="1" customBuiltin="1"/>
    <cellStyle name="Accent2" xfId="8567" builtinId="33" hidden="1" customBuiltin="1"/>
    <cellStyle name="Accent2" xfId="28146" builtinId="33" hidden="1" customBuiltin="1"/>
    <cellStyle name="Accent2" xfId="23051" builtinId="33" hidden="1" customBuiltin="1"/>
    <cellStyle name="Accent2" xfId="24707" builtinId="33" hidden="1" customBuiltin="1"/>
    <cellStyle name="Accent2" xfId="20629" builtinId="33" hidden="1" customBuiltin="1"/>
    <cellStyle name="Accent2" xfId="24203" builtinId="33" hidden="1" customBuiltin="1"/>
    <cellStyle name="Accent2" xfId="19047" builtinId="33" hidden="1" customBuiltin="1"/>
    <cellStyle name="Accent2" xfId="2371" builtinId="33" hidden="1" customBuiltin="1"/>
    <cellStyle name="Accent2" xfId="9384" builtinId="33" hidden="1" customBuiltin="1"/>
    <cellStyle name="Accent2" xfId="11529" builtinId="33" hidden="1" customBuiltin="1"/>
    <cellStyle name="Accent2" xfId="28125" builtinId="33" hidden="1" customBuiltin="1"/>
    <cellStyle name="Accent2" xfId="5121" builtinId="33" hidden="1" customBuiltin="1"/>
    <cellStyle name="Accent2" xfId="26597" builtinId="33" hidden="1" customBuiltin="1"/>
    <cellStyle name="Accent2" xfId="21247" builtinId="33" hidden="1" customBuiltin="1"/>
    <cellStyle name="Accent2" xfId="17496" builtinId="33" hidden="1" customBuiltin="1"/>
    <cellStyle name="Accent2" xfId="2084" builtinId="33" hidden="1" customBuiltin="1"/>
    <cellStyle name="Accent2" xfId="17382" builtinId="33" hidden="1" customBuiltin="1"/>
    <cellStyle name="Accent2" xfId="25356" builtinId="33" hidden="1" customBuiltin="1"/>
    <cellStyle name="Accent2" xfId="10057" builtinId="33" hidden="1" customBuiltin="1"/>
    <cellStyle name="Accent2" xfId="9965" builtinId="33" hidden="1" customBuiltin="1"/>
    <cellStyle name="Accent2" xfId="19917" builtinId="33" hidden="1" customBuiltin="1"/>
    <cellStyle name="Accent2" xfId="20418" builtinId="33" hidden="1" customBuiltin="1"/>
    <cellStyle name="Accent2" xfId="1044" builtinId="33" hidden="1" customBuiltin="1"/>
    <cellStyle name="Accent2" xfId="2105" builtinId="33" hidden="1" customBuiltin="1"/>
    <cellStyle name="Accent2" xfId="4289" builtinId="33" hidden="1" customBuiltin="1"/>
    <cellStyle name="Accent2" xfId="8929" builtinId="33" hidden="1" customBuiltin="1"/>
    <cellStyle name="Accent2" xfId="24042" builtinId="33" hidden="1" customBuiltin="1"/>
    <cellStyle name="Accent2" xfId="15656" builtinId="33" hidden="1" customBuiltin="1"/>
    <cellStyle name="Accent2" xfId="24340" builtinId="33" hidden="1" customBuiltin="1"/>
    <cellStyle name="Accent2" xfId="21040" builtinId="33" hidden="1" customBuiltin="1"/>
    <cellStyle name="Accent2" xfId="25655" builtinId="33" hidden="1" customBuiltin="1"/>
    <cellStyle name="Accent2" xfId="8853" builtinId="33" hidden="1" customBuiltin="1"/>
    <cellStyle name="Accent2" xfId="19325" builtinId="33" hidden="1" customBuiltin="1"/>
    <cellStyle name="Accent2" xfId="24694" builtinId="33" hidden="1" customBuiltin="1"/>
    <cellStyle name="Accent2" xfId="27285" builtinId="33" hidden="1" customBuiltin="1"/>
    <cellStyle name="Accent2" xfId="26655" builtinId="33" hidden="1" customBuiltin="1"/>
    <cellStyle name="Accent2" xfId="20969" builtinId="33" hidden="1" customBuiltin="1"/>
    <cellStyle name="Accent2" xfId="7263" builtinId="33" hidden="1" customBuiltin="1"/>
    <cellStyle name="Accent2" xfId="16364" builtinId="33" hidden="1" customBuiltin="1"/>
    <cellStyle name="Accent2" xfId="16437" builtinId="33" hidden="1" customBuiltin="1"/>
    <cellStyle name="Accent2" xfId="19798" builtinId="33" hidden="1" customBuiltin="1"/>
    <cellStyle name="Accent2" xfId="20281" builtinId="33" hidden="1" customBuiltin="1"/>
    <cellStyle name="Accent2" xfId="7244" builtinId="33" hidden="1" customBuiltin="1"/>
    <cellStyle name="Accent2" xfId="22302" builtinId="33" hidden="1" customBuiltin="1"/>
    <cellStyle name="Accent2" xfId="3144" builtinId="33" hidden="1" customBuiltin="1"/>
    <cellStyle name="Accent2" xfId="9194" builtinId="33" hidden="1" customBuiltin="1"/>
    <cellStyle name="Accent2" xfId="10989" builtinId="33" hidden="1" customBuiltin="1"/>
    <cellStyle name="Accent2" xfId="23953" builtinId="33" hidden="1" customBuiltin="1"/>
    <cellStyle name="Accent2" xfId="24287" builtinId="33" hidden="1" customBuiltin="1"/>
    <cellStyle name="Accent2" xfId="7516" builtinId="33" hidden="1" customBuiltin="1"/>
    <cellStyle name="Accent2" xfId="28157" builtinId="33" hidden="1" customBuiltin="1"/>
    <cellStyle name="Accent2" xfId="27888" builtinId="33" hidden="1" customBuiltin="1"/>
    <cellStyle name="Accent2" xfId="7583" builtinId="33" hidden="1" customBuiltin="1"/>
    <cellStyle name="Accent2" xfId="3892" builtinId="33" hidden="1" customBuiltin="1"/>
    <cellStyle name="Accent2" xfId="22329" builtinId="33" hidden="1" customBuiltin="1"/>
    <cellStyle name="Accent2" xfId="13083" builtinId="33" hidden="1" customBuiltin="1"/>
    <cellStyle name="Accent2" xfId="20049" builtinId="33" hidden="1" customBuiltin="1"/>
    <cellStyle name="Accent2" xfId="26672" builtinId="33" hidden="1" customBuiltin="1"/>
    <cellStyle name="Accent2" xfId="9072" builtinId="33" hidden="1" customBuiltin="1"/>
    <cellStyle name="Accent2" xfId="23206" builtinId="33" hidden="1" customBuiltin="1"/>
    <cellStyle name="Accent2" xfId="17572" builtinId="33" hidden="1" customBuiltin="1"/>
    <cellStyle name="Accent2" xfId="21932" builtinId="33" hidden="1" customBuiltin="1"/>
    <cellStyle name="Accent2" xfId="19253" builtinId="33" hidden="1" customBuiltin="1"/>
    <cellStyle name="Accent2" xfId="2744" builtinId="33" hidden="1" customBuiltin="1"/>
    <cellStyle name="Accent2" xfId="27950" builtinId="33" hidden="1" customBuiltin="1"/>
    <cellStyle name="Accent2" xfId="4449" builtinId="33" hidden="1" customBuiltin="1"/>
    <cellStyle name="Accent2" xfId="18095" builtinId="33" hidden="1" customBuiltin="1"/>
    <cellStyle name="Accent2" xfId="7806" builtinId="33" hidden="1" customBuiltin="1"/>
    <cellStyle name="Accent2" xfId="11465" builtinId="33" hidden="1" customBuiltin="1"/>
    <cellStyle name="Accent2" xfId="17169" builtinId="33" hidden="1" customBuiltin="1"/>
    <cellStyle name="Accent2" xfId="5051" builtinId="33" hidden="1" customBuiltin="1"/>
    <cellStyle name="Accent2" xfId="26937" builtinId="33" hidden="1" customBuiltin="1"/>
    <cellStyle name="Accent2" xfId="15893" builtinId="33" hidden="1" customBuiltin="1"/>
    <cellStyle name="Accent2" xfId="18836" builtinId="33" hidden="1" customBuiltin="1"/>
    <cellStyle name="Accent2" xfId="10194" builtinId="33" hidden="1" customBuiltin="1"/>
    <cellStyle name="Accent2" xfId="10148" builtinId="33" hidden="1" customBuiltin="1"/>
    <cellStyle name="Accent2" xfId="14204" builtinId="33" hidden="1" customBuiltin="1"/>
    <cellStyle name="Accent2" xfId="22641" builtinId="33" hidden="1" customBuiltin="1"/>
    <cellStyle name="Accent2" xfId="3527" builtinId="33" hidden="1" customBuiltin="1"/>
    <cellStyle name="Accent2" xfId="19668" builtinId="33" hidden="1" customBuiltin="1"/>
    <cellStyle name="Accent2" xfId="2039" builtinId="33" hidden="1" customBuiltin="1"/>
    <cellStyle name="Accent2" xfId="12358" builtinId="33" hidden="1" customBuiltin="1"/>
    <cellStyle name="Accent2" xfId="17479" builtinId="33" hidden="1" customBuiltin="1"/>
    <cellStyle name="Accent2" xfId="21274" builtinId="33" hidden="1" customBuiltin="1"/>
    <cellStyle name="Accent2" xfId="12694" builtinId="33" hidden="1" customBuiltin="1"/>
    <cellStyle name="Accent2" xfId="913" builtinId="33" hidden="1" customBuiltin="1"/>
    <cellStyle name="Accent2" xfId="25085" builtinId="33" hidden="1" customBuiltin="1"/>
    <cellStyle name="Accent2" xfId="15974" builtinId="33" hidden="1" customBuiltin="1"/>
    <cellStyle name="Accent2" xfId="17763" builtinId="33" hidden="1" customBuiltin="1"/>
    <cellStyle name="Accent2" xfId="3297" builtinId="33" hidden="1" customBuiltin="1"/>
    <cellStyle name="Accent2" xfId="22921" builtinId="33" hidden="1" customBuiltin="1"/>
    <cellStyle name="Accent2" xfId="16029" builtinId="33" hidden="1" customBuiltin="1"/>
    <cellStyle name="Accent2" xfId="9041" builtinId="33" hidden="1" customBuiltin="1"/>
    <cellStyle name="Accent2" xfId="20556" builtinId="33" hidden="1" customBuiltin="1"/>
    <cellStyle name="Accent2" xfId="23677" builtinId="33" hidden="1" customBuiltin="1"/>
    <cellStyle name="Accent2" xfId="15241" builtinId="33" hidden="1" customBuiltin="1"/>
    <cellStyle name="Accent2" xfId="18928" builtinId="33" hidden="1" customBuiltin="1"/>
    <cellStyle name="Accent2" xfId="10796" builtinId="33" hidden="1" customBuiltin="1"/>
    <cellStyle name="Accent2" xfId="9118" builtinId="33" hidden="1" customBuiltin="1"/>
    <cellStyle name="Accent2" xfId="1273" builtinId="33" hidden="1" customBuiltin="1"/>
    <cellStyle name="Accent2" xfId="13778" builtinId="33" hidden="1" customBuiltin="1"/>
    <cellStyle name="Accent2" xfId="1419" builtinId="33" hidden="1" customBuiltin="1"/>
    <cellStyle name="Accent2" xfId="25227" builtinId="33" hidden="1" customBuiltin="1"/>
    <cellStyle name="Accent2" xfId="4695" builtinId="33" hidden="1" customBuiltin="1"/>
    <cellStyle name="Accent2" xfId="11635" builtinId="33" hidden="1" customBuiltin="1"/>
    <cellStyle name="Accent2" xfId="183" builtinId="33" hidden="1" customBuiltin="1"/>
    <cellStyle name="Accent2" xfId="13904" builtinId="33" hidden="1" customBuiltin="1"/>
    <cellStyle name="Accent2" xfId="11410" builtinId="33" hidden="1" customBuiltin="1"/>
    <cellStyle name="Accent2" xfId="25064" builtinId="33" hidden="1" customBuiltin="1"/>
    <cellStyle name="Accent2" xfId="3982" builtinId="33" hidden="1" customBuiltin="1"/>
    <cellStyle name="Accent2" xfId="2603" builtinId="33" hidden="1" customBuiltin="1"/>
    <cellStyle name="Accent2" xfId="26693" builtinId="33" hidden="1" customBuiltin="1"/>
    <cellStyle name="Accent2" xfId="15909" builtinId="33" hidden="1" customBuiltin="1"/>
    <cellStyle name="Accent2" xfId="22208" builtinId="33" hidden="1" customBuiltin="1"/>
    <cellStyle name="Accent2" xfId="10473" builtinId="33" hidden="1" customBuiltin="1"/>
    <cellStyle name="Accent2" xfId="1256" builtinId="33" hidden="1" customBuiltin="1"/>
    <cellStyle name="Accent2" xfId="1839" builtinId="33" hidden="1" customBuiltin="1"/>
    <cellStyle name="Accent2" xfId="26272" builtinId="33" hidden="1" customBuiltin="1"/>
    <cellStyle name="Accent2" xfId="11122" builtinId="33" hidden="1" customBuiltin="1"/>
    <cellStyle name="Accent2" xfId="18460" builtinId="33" hidden="1" customBuiltin="1"/>
    <cellStyle name="Accent2" xfId="19234" builtinId="33" hidden="1" customBuiltin="1"/>
    <cellStyle name="Accent2" xfId="14437" builtinId="33" hidden="1" customBuiltin="1"/>
    <cellStyle name="Accent2" xfId="22070" builtinId="33" hidden="1" customBuiltin="1"/>
    <cellStyle name="Accent2" xfId="10175" builtinId="33" hidden="1" customBuiltin="1"/>
    <cellStyle name="Accent2" xfId="10786" builtinId="33" hidden="1" customBuiltin="1"/>
    <cellStyle name="Accent2" xfId="24020" builtinId="33" hidden="1" customBuiltin="1"/>
    <cellStyle name="Accent2" xfId="25001" builtinId="33" hidden="1" customBuiltin="1"/>
    <cellStyle name="Accent2" xfId="13963" builtinId="33" hidden="1" customBuiltin="1"/>
    <cellStyle name="Accent2" xfId="10842" builtinId="33" hidden="1" customBuiltin="1"/>
    <cellStyle name="Accent2" xfId="27048" builtinId="33" hidden="1" customBuiltin="1"/>
    <cellStyle name="Accent2" xfId="5380" builtinId="33" hidden="1" customBuiltin="1"/>
    <cellStyle name="Accent2" xfId="13338" builtinId="33" hidden="1" customBuiltin="1"/>
    <cellStyle name="Accent2" xfId="5204" builtinId="33" hidden="1" customBuiltin="1"/>
    <cellStyle name="Accent2" xfId="20851" builtinId="33" hidden="1" customBuiltin="1"/>
    <cellStyle name="Accent3" xfId="20327" builtinId="37" hidden="1" customBuiltin="1"/>
    <cellStyle name="Accent3" xfId="28362" builtinId="37" hidden="1" customBuiltin="1"/>
    <cellStyle name="Accent3" xfId="28383" builtinId="37" hidden="1" customBuiltin="1"/>
    <cellStyle name="Accent3" xfId="28404" builtinId="37" hidden="1" customBuiltin="1"/>
    <cellStyle name="Accent3" xfId="21840" builtinId="37" hidden="1" customBuiltin="1"/>
    <cellStyle name="Accent3" xfId="25543" builtinId="37" hidden="1" customBuiltin="1"/>
    <cellStyle name="Accent3" xfId="26384" builtinId="37" hidden="1" customBuiltin="1"/>
    <cellStyle name="Accent3" xfId="13908" builtinId="37" hidden="1" customBuiltin="1"/>
    <cellStyle name="Accent3" xfId="19144" builtinId="37" hidden="1" customBuiltin="1"/>
    <cellStyle name="Accent3" xfId="10339" builtinId="37" hidden="1" customBuiltin="1"/>
    <cellStyle name="Accent3" xfId="17197" builtinId="37" hidden="1" customBuiltin="1"/>
    <cellStyle name="Accent3" xfId="28069" builtinId="37" hidden="1" customBuiltin="1"/>
    <cellStyle name="Accent3" xfId="21563" builtinId="37" hidden="1" customBuiltin="1"/>
    <cellStyle name="Accent3" xfId="27934" builtinId="37" hidden="1" customBuiltin="1"/>
    <cellStyle name="Accent3" xfId="3092" builtinId="37" hidden="1" customBuiltin="1"/>
    <cellStyle name="Accent3" xfId="17449" builtinId="37" hidden="1" customBuiltin="1"/>
    <cellStyle name="Accent3" xfId="16556" builtinId="37" hidden="1" customBuiltin="1"/>
    <cellStyle name="Accent3" xfId="12989" builtinId="37" hidden="1" customBuiltin="1"/>
    <cellStyle name="Accent3" xfId="4222" builtinId="37" hidden="1" customBuiltin="1"/>
    <cellStyle name="Accent3" xfId="3335" builtinId="37" hidden="1" customBuiltin="1"/>
    <cellStyle name="Accent3" xfId="27603" builtinId="37" hidden="1" customBuiltin="1"/>
    <cellStyle name="Accent3" xfId="6151" builtinId="37" hidden="1" customBuiltin="1"/>
    <cellStyle name="Accent3" xfId="23770" builtinId="37" hidden="1" customBuiltin="1"/>
    <cellStyle name="Accent3" xfId="2880" builtinId="37" hidden="1" customBuiltin="1"/>
    <cellStyle name="Accent3" xfId="7474" builtinId="37" hidden="1" customBuiltin="1"/>
    <cellStyle name="Accent3" xfId="26797" builtinId="37" hidden="1" customBuiltin="1"/>
    <cellStyle name="Accent3" xfId="2143" builtinId="37" hidden="1" customBuiltin="1"/>
    <cellStyle name="Accent3" xfId="21194" builtinId="37" hidden="1" customBuiltin="1"/>
    <cellStyle name="Accent3" xfId="20040" builtinId="37" hidden="1" customBuiltin="1"/>
    <cellStyle name="Accent3" xfId="11888" builtinId="37" hidden="1" customBuiltin="1"/>
    <cellStyle name="Accent3" xfId="20534" builtinId="37" hidden="1" customBuiltin="1"/>
    <cellStyle name="Accent3" xfId="9888" builtinId="37" hidden="1" customBuiltin="1"/>
    <cellStyle name="Accent3" xfId="10196" builtinId="37" hidden="1" customBuiltin="1"/>
    <cellStyle name="Accent3" xfId="9823" builtinId="37" hidden="1" customBuiltin="1"/>
    <cellStyle name="Accent3" xfId="8038" builtinId="37" hidden="1" customBuiltin="1"/>
    <cellStyle name="Accent3" xfId="19121" builtinId="37" hidden="1" customBuiltin="1"/>
    <cellStyle name="Accent3" xfId="22942" builtinId="37" hidden="1" customBuiltin="1"/>
    <cellStyle name="Accent3" xfId="2637" builtinId="37" hidden="1" customBuiltin="1"/>
    <cellStyle name="Accent3" xfId="17009" builtinId="37" hidden="1" customBuiltin="1"/>
    <cellStyle name="Accent3" xfId="27626" builtinId="37" hidden="1" customBuiltin="1"/>
    <cellStyle name="Accent3" xfId="9967" builtinId="37" hidden="1" customBuiltin="1"/>
    <cellStyle name="Accent3" xfId="10222" builtinId="37" hidden="1" customBuiltin="1"/>
    <cellStyle name="Accent3" xfId="23277" builtinId="37" hidden="1" customBuiltin="1"/>
    <cellStyle name="Accent3" xfId="6603" builtinId="37" hidden="1" customBuiltin="1"/>
    <cellStyle name="Accent3" xfId="10616" builtinId="37" hidden="1" customBuiltin="1"/>
    <cellStyle name="Accent3" xfId="20633" builtinId="37" hidden="1" customBuiltin="1"/>
    <cellStyle name="Accent3" xfId="8059" builtinId="37" hidden="1" customBuiltin="1"/>
    <cellStyle name="Accent3" xfId="14578" builtinId="37" hidden="1" customBuiltin="1"/>
    <cellStyle name="Accent3" xfId="19096" builtinId="37" hidden="1" customBuiltin="1"/>
    <cellStyle name="Accent3" xfId="956" builtinId="37" hidden="1" customBuiltin="1"/>
    <cellStyle name="Accent3" xfId="26274" builtinId="37" hidden="1" customBuiltin="1"/>
    <cellStyle name="Accent3" xfId="6302" builtinId="37" hidden="1" customBuiltin="1"/>
    <cellStyle name="Accent3" xfId="22350" builtinId="37" hidden="1" customBuiltin="1"/>
    <cellStyle name="Accent3" xfId="23275" builtinId="37" hidden="1" customBuiltin="1"/>
    <cellStyle name="Accent3" xfId="16439" builtinId="37" hidden="1" customBuiltin="1"/>
    <cellStyle name="Accent3" xfId="16064" builtinId="37" hidden="1" customBuiltin="1"/>
    <cellStyle name="Accent3" xfId="23837" builtinId="37" hidden="1" customBuiltin="1"/>
    <cellStyle name="Accent3" xfId="17977" builtinId="37" hidden="1" customBuiltin="1"/>
    <cellStyle name="Accent3" xfId="16946" builtinId="37" hidden="1" customBuiltin="1"/>
    <cellStyle name="Accent3" xfId="21295" builtinId="37" hidden="1" customBuiltin="1"/>
    <cellStyle name="Accent3" xfId="1751" builtinId="37" hidden="1" customBuiltin="1"/>
    <cellStyle name="Accent3" xfId="18627" builtinId="37" hidden="1" customBuiltin="1"/>
    <cellStyle name="Accent3" xfId="27733" builtinId="37" hidden="1" customBuiltin="1"/>
    <cellStyle name="Accent3" xfId="24943" builtinId="37" hidden="1" customBuiltin="1"/>
    <cellStyle name="Accent3" xfId="5300" builtinId="37" hidden="1" customBuiltin="1"/>
    <cellStyle name="Accent3" xfId="15364" builtinId="37" hidden="1" customBuiltin="1"/>
    <cellStyle name="Accent3" xfId="21698" builtinId="37" hidden="1" customBuiltin="1"/>
    <cellStyle name="Accent3" xfId="4733" builtinId="37" hidden="1" customBuiltin="1"/>
    <cellStyle name="Accent3" xfId="2332" builtinId="37" hidden="1" customBuiltin="1"/>
    <cellStyle name="Accent3" xfId="11413" builtinId="37" hidden="1" customBuiltin="1"/>
    <cellStyle name="Accent3" xfId="12615" builtinId="37" hidden="1" customBuiltin="1"/>
    <cellStyle name="Accent3" xfId="808" builtinId="37" hidden="1" customBuiltin="1"/>
    <cellStyle name="Accent3" xfId="14453" builtinId="37" hidden="1" customBuiltin="1"/>
    <cellStyle name="Accent3" xfId="19886" builtinId="37" hidden="1" customBuiltin="1"/>
    <cellStyle name="Accent3" xfId="20917" builtinId="37" hidden="1" customBuiltin="1"/>
    <cellStyle name="Accent3" xfId="25445" builtinId="37" hidden="1" customBuiltin="1"/>
    <cellStyle name="Accent3" xfId="25941" builtinId="37" hidden="1" customBuiltin="1"/>
    <cellStyle name="Accent3" xfId="20807" builtinId="37" hidden="1" customBuiltin="1"/>
    <cellStyle name="Accent3" xfId="13086" builtinId="37" hidden="1" customBuiltin="1"/>
    <cellStyle name="Accent3" xfId="5477" builtinId="37" hidden="1" customBuiltin="1"/>
    <cellStyle name="Accent3" xfId="16613" builtinId="37" hidden="1" customBuiltin="1"/>
    <cellStyle name="Accent3" xfId="11072" builtinId="37" hidden="1" customBuiltin="1"/>
    <cellStyle name="Accent3" xfId="11142" builtinId="37" hidden="1" customBuiltin="1"/>
    <cellStyle name="Accent3" xfId="17013" builtinId="37" hidden="1" customBuiltin="1"/>
    <cellStyle name="Accent3" xfId="20971" builtinId="37" hidden="1" customBuiltin="1"/>
    <cellStyle name="Accent3" xfId="19189" builtinId="37" hidden="1" customBuiltin="1"/>
    <cellStyle name="Accent3" xfId="11387" builtinId="37" hidden="1" customBuiltin="1"/>
    <cellStyle name="Accent3" xfId="19329" builtinId="37" hidden="1" customBuiltin="1"/>
    <cellStyle name="Accent3" xfId="4533" builtinId="37" hidden="1" customBuiltin="1"/>
    <cellStyle name="Accent3" xfId="24529" builtinId="37" hidden="1" customBuiltin="1"/>
    <cellStyle name="Accent3" xfId="10700" builtinId="37" hidden="1" customBuiltin="1"/>
    <cellStyle name="Accent3" xfId="5991" builtinId="37" hidden="1" customBuiltin="1"/>
    <cellStyle name="Accent3" xfId="21249" builtinId="37" hidden="1" customBuiltin="1"/>
    <cellStyle name="Accent3" xfId="23086" builtinId="37" hidden="1" customBuiltin="1"/>
    <cellStyle name="Accent3" xfId="23863" builtinId="37" hidden="1" customBuiltin="1"/>
    <cellStyle name="Accent3" xfId="18766" builtinId="37" hidden="1" customBuiltin="1"/>
    <cellStyle name="Accent3" xfId="19432" builtinId="37" hidden="1" customBuiltin="1"/>
    <cellStyle name="Accent3" xfId="19864" builtinId="37" hidden="1" customBuiltin="1"/>
    <cellStyle name="Accent3" xfId="23210" builtinId="37" hidden="1" customBuiltin="1"/>
    <cellStyle name="Accent3" xfId="23926" builtinId="37" hidden="1" customBuiltin="1"/>
    <cellStyle name="Accent3" xfId="2107" builtinId="37" hidden="1" customBuiltin="1"/>
    <cellStyle name="Accent3" xfId="15306" builtinId="37" hidden="1" customBuiltin="1"/>
    <cellStyle name="Accent3" xfId="4124" builtinId="37" hidden="1" customBuiltin="1"/>
    <cellStyle name="Accent3" xfId="26470" builtinId="37" hidden="1" customBuiltin="1"/>
    <cellStyle name="Accent3" xfId="27400" builtinId="37" hidden="1" customBuiltin="1"/>
    <cellStyle name="Accent3" xfId="8231" builtinId="37" hidden="1" customBuiltin="1"/>
    <cellStyle name="Accent3" xfId="23829" builtinId="37" hidden="1" customBuiltin="1"/>
    <cellStyle name="Accent3" xfId="5113" builtinId="37" hidden="1" customBuiltin="1"/>
    <cellStyle name="Accent3" xfId="26034" builtinId="37" hidden="1" customBuiltin="1"/>
    <cellStyle name="Accent3" xfId="20222" builtinId="37" hidden="1" customBuiltin="1"/>
    <cellStyle name="Accent3" xfId="20858" builtinId="37" hidden="1" customBuiltin="1"/>
    <cellStyle name="Accent3" xfId="9479" builtinId="37" hidden="1" customBuiltin="1"/>
    <cellStyle name="Accent3" xfId="19368" builtinId="37" hidden="1" customBuiltin="1"/>
    <cellStyle name="Accent3" xfId="10270" builtinId="37" hidden="1" customBuiltin="1"/>
    <cellStyle name="Accent3" xfId="5579" builtinId="37" hidden="1" customBuiltin="1"/>
    <cellStyle name="Accent3" xfId="8620" builtinId="37" hidden="1" customBuiltin="1"/>
    <cellStyle name="Accent3" xfId="8907" builtinId="37" hidden="1" customBuiltin="1"/>
    <cellStyle name="Accent3" xfId="26827" builtinId="37" hidden="1" customBuiltin="1"/>
    <cellStyle name="Accent3" xfId="27248" builtinId="37" hidden="1" customBuiltin="1"/>
    <cellStyle name="Accent3" xfId="1020" builtinId="37" hidden="1" customBuiltin="1"/>
    <cellStyle name="Accent3" xfId="16638" builtinId="37" hidden="1" customBuiltin="1"/>
    <cellStyle name="Accent3" xfId="16737" builtinId="37" hidden="1" customBuiltin="1"/>
    <cellStyle name="Accent3" xfId="11099" builtinId="37" hidden="1" customBuiltin="1"/>
    <cellStyle name="Accent3" xfId="26861" builtinId="37" hidden="1" customBuiltin="1"/>
    <cellStyle name="Accent3" xfId="27529" builtinId="37" hidden="1" customBuiltin="1"/>
    <cellStyle name="Accent3" xfId="25677" builtinId="37" hidden="1" customBuiltin="1"/>
    <cellStyle name="Accent3" xfId="17947" builtinId="37" hidden="1" customBuiltin="1"/>
    <cellStyle name="Accent3" xfId="24100" builtinId="37" hidden="1" customBuiltin="1"/>
    <cellStyle name="Accent3" xfId="14354" builtinId="37" hidden="1" customBuiltin="1"/>
    <cellStyle name="Accent3" xfId="18317" builtinId="37" hidden="1" customBuiltin="1"/>
    <cellStyle name="Accent3" xfId="17351" builtinId="37" hidden="1" customBuiltin="1"/>
    <cellStyle name="Accent3" xfId="17224" builtinId="37" hidden="1" customBuiltin="1"/>
    <cellStyle name="Accent3" xfId="24188" builtinId="37" hidden="1" customBuiltin="1"/>
    <cellStyle name="Accent3" xfId="20354" builtinId="37" hidden="1" customBuiltin="1"/>
    <cellStyle name="Accent3" xfId="15008" builtinId="37" hidden="1" customBuiltin="1"/>
    <cellStyle name="Accent3" xfId="20641" builtinId="37" hidden="1" customBuiltin="1"/>
    <cellStyle name="Accent3" xfId="17632" builtinId="37" hidden="1" customBuiltin="1"/>
    <cellStyle name="Accent3" xfId="24405" builtinId="37" hidden="1" customBuiltin="1"/>
    <cellStyle name="Accent3" xfId="21505" builtinId="37" hidden="1" customBuiltin="1"/>
    <cellStyle name="Accent3" xfId="24974" builtinId="37" hidden="1" customBuiltin="1"/>
    <cellStyle name="Accent3" xfId="19491" builtinId="37" hidden="1" customBuiltin="1"/>
    <cellStyle name="Accent3" xfId="21090" builtinId="37" hidden="1" customBuiltin="1"/>
    <cellStyle name="Accent3" xfId="20347" builtinId="37" hidden="1" customBuiltin="1"/>
    <cellStyle name="Accent3" xfId="24552" builtinId="37" hidden="1" customBuiltin="1"/>
    <cellStyle name="Accent3" xfId="15502" builtinId="37" hidden="1" customBuiltin="1"/>
    <cellStyle name="Accent3" xfId="7735" builtinId="37" hidden="1" customBuiltin="1"/>
    <cellStyle name="Accent3" xfId="20455" builtinId="37" hidden="1" customBuiltin="1"/>
    <cellStyle name="Accent3" xfId="27546" builtinId="37" hidden="1" customBuiltin="1"/>
    <cellStyle name="Accent3" xfId="1362" builtinId="37" hidden="1" customBuiltin="1"/>
    <cellStyle name="Accent3" xfId="27443" builtinId="37" hidden="1" customBuiltin="1"/>
    <cellStyle name="Accent3" xfId="26964" builtinId="37" hidden="1" customBuiltin="1"/>
    <cellStyle name="Accent3" xfId="13137" builtinId="37" hidden="1" customBuiltin="1"/>
    <cellStyle name="Accent3" xfId="10820" builtinId="37" hidden="1" customBuiltin="1"/>
    <cellStyle name="Accent3" xfId="13175" builtinId="37" hidden="1" customBuiltin="1"/>
    <cellStyle name="Accent3" xfId="10330" builtinId="37" hidden="1" customBuiltin="1"/>
    <cellStyle name="Accent3" xfId="17638" builtinId="37" hidden="1" customBuiltin="1"/>
    <cellStyle name="Accent3" xfId="16953" builtinId="37" hidden="1" customBuiltin="1"/>
    <cellStyle name="Accent3" xfId="714" builtinId="37" hidden="1" customBuiltin="1"/>
    <cellStyle name="Accent3" xfId="26362" builtinId="37" hidden="1" customBuiltin="1"/>
    <cellStyle name="Accent3" xfId="25270" builtinId="37" hidden="1" customBuiltin="1"/>
    <cellStyle name="Accent3" xfId="6870" builtinId="37" hidden="1" customBuiltin="1"/>
    <cellStyle name="Accent3" xfId="1013" builtinId="37" hidden="1" customBuiltin="1"/>
    <cellStyle name="Accent3" xfId="2774" builtinId="37" hidden="1" customBuiltin="1"/>
    <cellStyle name="Accent3" xfId="18338" builtinId="37" hidden="1" customBuiltin="1"/>
    <cellStyle name="Accent3" xfId="9713" builtinId="37" hidden="1" customBuiltin="1"/>
    <cellStyle name="Accent3" xfId="16342" builtinId="37" hidden="1" customBuiltin="1"/>
    <cellStyle name="Accent3" xfId="20256" builtinId="37" hidden="1" customBuiltin="1"/>
    <cellStyle name="Accent3" xfId="21219" builtinId="37" hidden="1" customBuiltin="1"/>
    <cellStyle name="Accent3" xfId="9303" builtinId="37" hidden="1" customBuiltin="1"/>
    <cellStyle name="Accent3" xfId="3572" builtinId="37" hidden="1" customBuiltin="1"/>
    <cellStyle name="Accent3" xfId="23945" builtinId="37" hidden="1" customBuiltin="1"/>
    <cellStyle name="Accent3" xfId="20667" builtinId="37" hidden="1" customBuiltin="1"/>
    <cellStyle name="Accent3" xfId="3178" builtinId="37" hidden="1" customBuiltin="1"/>
    <cellStyle name="Accent3" xfId="7580" builtinId="37" hidden="1" customBuiltin="1"/>
    <cellStyle name="Accent3" xfId="27205" builtinId="37" hidden="1" customBuiltin="1"/>
    <cellStyle name="Accent3" xfId="6098" builtinId="37" hidden="1" customBuiltin="1"/>
    <cellStyle name="Accent3" xfId="26068" builtinId="37" hidden="1" customBuiltin="1"/>
    <cellStyle name="Accent3" xfId="26922" builtinId="37" hidden="1" customBuiltin="1"/>
    <cellStyle name="Accent3" xfId="1773" builtinId="37" hidden="1" customBuiltin="1"/>
    <cellStyle name="Accent3" xfId="25246" builtinId="37" hidden="1" customBuiltin="1"/>
    <cellStyle name="Accent3" xfId="17318" builtinId="37" hidden="1" customBuiltin="1"/>
    <cellStyle name="Accent3" xfId="10629" builtinId="37" hidden="1" customBuiltin="1"/>
    <cellStyle name="Accent3" xfId="23706" builtinId="37" hidden="1" customBuiltin="1"/>
    <cellStyle name="Accent3" xfId="26740" builtinId="37" hidden="1" customBuiltin="1"/>
    <cellStyle name="Accent3" xfId="18674" builtinId="37" hidden="1" customBuiltin="1"/>
    <cellStyle name="Accent3" xfId="18574" builtinId="37" hidden="1" customBuiltin="1"/>
    <cellStyle name="Accent3" xfId="17692" builtinId="37" hidden="1" customBuiltin="1"/>
    <cellStyle name="Accent3" xfId="25748" builtinId="37" hidden="1" customBuiltin="1"/>
    <cellStyle name="Accent3" xfId="11041" builtinId="37" hidden="1" customBuiltin="1"/>
    <cellStyle name="Accent3" xfId="18889" builtinId="37" hidden="1" customBuiltin="1"/>
    <cellStyle name="Accent3" xfId="15862" builtinId="37" hidden="1" customBuiltin="1"/>
    <cellStyle name="Accent3" xfId="17766" builtinId="37" hidden="1" customBuiltin="1"/>
    <cellStyle name="Accent3" xfId="1203" builtinId="37" hidden="1" customBuiltin="1"/>
    <cellStyle name="Accent3" xfId="26427" builtinId="37" hidden="1" customBuiltin="1"/>
    <cellStyle name="Accent3" xfId="11618" builtinId="37" hidden="1" customBuiltin="1"/>
    <cellStyle name="Accent3" xfId="13684" builtinId="37" hidden="1" customBuiltin="1"/>
    <cellStyle name="Accent3" xfId="6176" builtinId="37" hidden="1" customBuiltin="1"/>
    <cellStyle name="Accent3" xfId="27741" builtinId="37" hidden="1" customBuiltin="1"/>
    <cellStyle name="Accent3" xfId="23364" builtinId="37" hidden="1" customBuiltin="1"/>
    <cellStyle name="Accent3" xfId="11638" builtinId="37" hidden="1" customBuiltin="1"/>
    <cellStyle name="Accent3" xfId="2020" builtinId="37" hidden="1" customBuiltin="1"/>
    <cellStyle name="Accent3" xfId="12502" builtinId="37" hidden="1" customBuiltin="1"/>
    <cellStyle name="Accent3" xfId="17663" builtinId="37" hidden="1" customBuiltin="1"/>
    <cellStyle name="Accent3" xfId="15641" builtinId="37" hidden="1" customBuiltin="1"/>
    <cellStyle name="Accent3" xfId="8407" builtinId="37" hidden="1" customBuiltin="1"/>
    <cellStyle name="Accent3" xfId="11357" builtinId="37" hidden="1" customBuiltin="1"/>
    <cellStyle name="Accent3" xfId="27168" builtinId="37" hidden="1" customBuiltin="1"/>
    <cellStyle name="Accent3" xfId="26835" builtinId="37" hidden="1" customBuiltin="1"/>
    <cellStyle name="Accent3" xfId="26104" builtinId="37" hidden="1" customBuiltin="1"/>
    <cellStyle name="Accent3" xfId="11445" builtinId="37" hidden="1" customBuiltin="1"/>
    <cellStyle name="Accent3" xfId="22072" builtinId="37" hidden="1" customBuiltin="1"/>
    <cellStyle name="Accent3" xfId="21967" builtinId="37" hidden="1" customBuiltin="1"/>
    <cellStyle name="Accent3" xfId="15405" builtinId="37" hidden="1" customBuiltin="1"/>
    <cellStyle name="Accent3" xfId="26202" builtinId="37" hidden="1" customBuiltin="1"/>
    <cellStyle name="Accent3" xfId="26119" builtinId="37" hidden="1" customBuiltin="1"/>
    <cellStyle name="Accent3" xfId="17171" builtinId="37" hidden="1" customBuiltin="1"/>
    <cellStyle name="Accent3" xfId="3434" builtinId="37" hidden="1" customBuiltin="1"/>
    <cellStyle name="Accent3" xfId="11592" builtinId="37" hidden="1" customBuiltin="1"/>
    <cellStyle name="Accent3" xfId="21628" builtinId="37" hidden="1" customBuiltin="1"/>
    <cellStyle name="Accent3" xfId="26296" builtinId="37" hidden="1" customBuiltin="1"/>
    <cellStyle name="Accent3" xfId="19991" builtinId="37" hidden="1" customBuiltin="1"/>
    <cellStyle name="Accent3" xfId="7248" builtinId="37" hidden="1" customBuiltin="1"/>
    <cellStyle name="Accent3" xfId="20112" builtinId="37" hidden="1" customBuiltin="1"/>
    <cellStyle name="Accent3" xfId="21666" builtinId="37" hidden="1" customBuiltin="1"/>
    <cellStyle name="Accent3" xfId="20730" builtinId="37" hidden="1" customBuiltin="1"/>
    <cellStyle name="Accent3" xfId="26939" builtinId="37" hidden="1" customBuiltin="1"/>
    <cellStyle name="Accent3" xfId="25414" builtinId="37" hidden="1" customBuiltin="1"/>
    <cellStyle name="Accent3" xfId="6507" builtinId="37" hidden="1" customBuiltin="1"/>
    <cellStyle name="Accent3" xfId="7971" builtinId="37" hidden="1" customBuiltin="1"/>
    <cellStyle name="Accent3" xfId="5512" builtinId="37" hidden="1" customBuiltin="1"/>
    <cellStyle name="Accent3" xfId="27087" builtinId="37" hidden="1" customBuiltin="1"/>
    <cellStyle name="Accent3" xfId="4870" builtinId="37" hidden="1" customBuiltin="1"/>
    <cellStyle name="Accent3" xfId="24254" builtinId="37" hidden="1" customBuiltin="1"/>
    <cellStyle name="Accent3" xfId="17128" builtinId="37" hidden="1" customBuiltin="1"/>
    <cellStyle name="Accent3" xfId="11907" builtinId="37" hidden="1" customBuiltin="1"/>
    <cellStyle name="Accent3" xfId="26576" builtinId="37" hidden="1" customBuiltin="1"/>
    <cellStyle name="Accent3" xfId="19218" builtinId="37" hidden="1" customBuiltin="1"/>
    <cellStyle name="Accent3" xfId="12609" builtinId="37" hidden="1" customBuiltin="1"/>
    <cellStyle name="Accent3" xfId="26405" builtinId="37" hidden="1" customBuiltin="1"/>
    <cellStyle name="Accent3" xfId="19168" builtinId="37" hidden="1" customBuiltin="1"/>
    <cellStyle name="Accent3" xfId="17295" builtinId="37" hidden="1" customBuiltin="1"/>
    <cellStyle name="Accent3" xfId="10872" builtinId="37" hidden="1" customBuiltin="1"/>
    <cellStyle name="Accent3" xfId="18494" builtinId="37" hidden="1" customBuiltin="1"/>
    <cellStyle name="Accent3" xfId="18920" builtinId="37" hidden="1" customBuiltin="1"/>
    <cellStyle name="Accent3" xfId="20025" builtinId="37" hidden="1" customBuiltin="1"/>
    <cellStyle name="Accent3" xfId="19921" builtinId="37" hidden="1" customBuiltin="1"/>
    <cellStyle name="Accent3" xfId="22685" builtinId="37" hidden="1" customBuiltin="1"/>
    <cellStyle name="Accent3" xfId="19049" builtinId="37" hidden="1" customBuiltin="1"/>
    <cellStyle name="Accent3" xfId="5174" builtinId="37" hidden="1" customBuiltin="1"/>
    <cellStyle name="Accent3" xfId="17070" builtinId="37" hidden="1" customBuiltin="1"/>
    <cellStyle name="Accent3" xfId="22191" builtinId="37" hidden="1" customBuiltin="1"/>
    <cellStyle name="Accent3" xfId="11148" builtinId="37" hidden="1" customBuiltin="1"/>
    <cellStyle name="Accent3" xfId="12557" builtinId="37" hidden="1" customBuiltin="1"/>
    <cellStyle name="Accent3" xfId="4683" builtinId="37" hidden="1" customBuiltin="1"/>
    <cellStyle name="Accent3" xfId="18637" builtinId="37" hidden="1" customBuiltin="1"/>
    <cellStyle name="Accent3" xfId="18626" builtinId="37" hidden="1" customBuiltin="1"/>
    <cellStyle name="Accent3" xfId="24811" builtinId="37" hidden="1" customBuiltin="1"/>
    <cellStyle name="Accent3" xfId="22421" builtinId="37" hidden="1" customBuiltin="1"/>
    <cellStyle name="Accent3" xfId="12475" builtinId="37" hidden="1" customBuiltin="1"/>
    <cellStyle name="Accent3" xfId="23756" builtinId="37" hidden="1" customBuiltin="1"/>
    <cellStyle name="Accent3" xfId="19425" builtinId="37" hidden="1" customBuiltin="1"/>
    <cellStyle name="Accent3" xfId="7404" builtinId="37" hidden="1" customBuiltin="1"/>
    <cellStyle name="Accent3" xfId="391" builtinId="37" hidden="1" customBuiltin="1"/>
    <cellStyle name="Accent3" xfId="1167" builtinId="37" hidden="1" customBuiltin="1"/>
    <cellStyle name="Accent3" xfId="15955" builtinId="37" hidden="1" customBuiltin="1"/>
    <cellStyle name="Accent3" xfId="22155" builtinId="37" hidden="1" customBuiltin="1"/>
    <cellStyle name="Accent3" xfId="6465" builtinId="37" hidden="1" customBuiltin="1"/>
    <cellStyle name="Accent3" xfId="486" builtinId="37" hidden="1" customBuiltin="1"/>
    <cellStyle name="Accent3" xfId="21277" builtinId="37" hidden="1" customBuiltin="1"/>
    <cellStyle name="Accent3" xfId="25174" builtinId="37" hidden="1" customBuiltin="1"/>
    <cellStyle name="Accent3" xfId="21973" builtinId="37" hidden="1" customBuiltin="1"/>
    <cellStyle name="Accent3" xfId="14582" builtinId="37" hidden="1" customBuiltin="1"/>
    <cellStyle name="Accent3" xfId="16923" builtinId="37" hidden="1" customBuiltin="1"/>
    <cellStyle name="Accent3" xfId="24344" builtinId="37" hidden="1" customBuiltin="1"/>
    <cellStyle name="Accent3" xfId="13061" builtinId="37" hidden="1" customBuiltin="1"/>
    <cellStyle name="Accent3" xfId="13349" builtinId="37" hidden="1" customBuiltin="1"/>
    <cellStyle name="Accent3" xfId="22621" builtinId="37" hidden="1" customBuiltin="1"/>
    <cellStyle name="Accent3" xfId="17601" builtinId="37" hidden="1" customBuiltin="1"/>
    <cellStyle name="Accent3" xfId="2433" builtinId="37" hidden="1" customBuiltin="1"/>
    <cellStyle name="Accent3" xfId="12361" builtinId="37" hidden="1" customBuiltin="1"/>
    <cellStyle name="Accent3" xfId="17499" builtinId="37" hidden="1" customBuiltin="1"/>
    <cellStyle name="Accent3" xfId="15553" builtinId="37" hidden="1" customBuiltin="1"/>
    <cellStyle name="Accent3" xfId="16160" builtinId="37" hidden="1" customBuiltin="1"/>
    <cellStyle name="Accent3" xfId="27347" builtinId="37" hidden="1" customBuiltin="1"/>
    <cellStyle name="Accent3" xfId="917" builtinId="37" hidden="1" customBuiltin="1"/>
    <cellStyle name="Accent3" xfId="21067" builtinId="37" hidden="1" customBuiltin="1"/>
    <cellStyle name="Accent3" xfId="20600" builtinId="37" hidden="1" customBuiltin="1"/>
    <cellStyle name="Accent3" xfId="28127" builtinId="37" hidden="1" customBuiltin="1"/>
    <cellStyle name="Accent3" xfId="22600" builtinId="37" hidden="1" customBuiltin="1"/>
    <cellStyle name="Accent3" xfId="27487" builtinId="37" hidden="1" customBuiltin="1"/>
    <cellStyle name="Accent3" xfId="6130" builtinId="37" hidden="1" customBuiltin="1"/>
    <cellStyle name="Accent3" xfId="21119" builtinId="37" hidden="1" customBuiltin="1"/>
    <cellStyle name="Accent3" xfId="15730" builtinId="37" hidden="1" customBuiltin="1"/>
    <cellStyle name="Accent3" xfId="22678" builtinId="37" hidden="1" customBuiltin="1"/>
    <cellStyle name="Accent3" xfId="5789" builtinId="37" hidden="1" customBuiltin="1"/>
    <cellStyle name="Accent3" xfId="9770" builtinId="37" hidden="1" customBuiltin="1"/>
    <cellStyle name="Accent3" xfId="10602" builtinId="37" hidden="1" customBuiltin="1"/>
    <cellStyle name="Accent3" xfId="5279" builtinId="37" hidden="1" customBuiltin="1"/>
    <cellStyle name="Accent3" xfId="3399" builtinId="37" hidden="1" customBuiltin="1"/>
    <cellStyle name="Accent3" xfId="11724" builtinId="37" hidden="1" customBuiltin="1"/>
    <cellStyle name="Accent3" xfId="23244" builtinId="37" hidden="1" customBuiltin="1"/>
    <cellStyle name="Accent3" xfId="28270" builtinId="37" hidden="1" customBuiltin="1"/>
    <cellStyle name="Accent3" xfId="20842" builtinId="37" hidden="1" customBuiltin="1"/>
    <cellStyle name="Accent3" xfId="8441" builtinId="37" hidden="1" customBuiltin="1"/>
    <cellStyle name="Accent3" xfId="22304" builtinId="37" hidden="1" customBuiltin="1"/>
    <cellStyle name="Accent3" xfId="28340" builtinId="37" hidden="1" customBuiltin="1"/>
    <cellStyle name="Accent3" xfId="12272" builtinId="37" hidden="1" customBuiltin="1"/>
    <cellStyle name="Accent3" xfId="5817" builtinId="37" hidden="1" customBuiltin="1"/>
    <cellStyle name="Accent3" xfId="11665" builtinId="37" hidden="1" customBuiltin="1"/>
    <cellStyle name="Accent3" xfId="6531" builtinId="37" hidden="1" customBuiltin="1"/>
    <cellStyle name="Accent3" xfId="592" builtinId="37" hidden="1" customBuiltin="1"/>
    <cellStyle name="Accent3" xfId="1895" builtinId="37" hidden="1" customBuiltin="1"/>
    <cellStyle name="Accent3" xfId="14376" builtinId="37" hidden="1" customBuiltin="1"/>
    <cellStyle name="Accent3" xfId="6232" builtinId="37" hidden="1" customBuiltin="1"/>
    <cellStyle name="Accent3" xfId="21136" builtinId="37" hidden="1" customBuiltin="1"/>
    <cellStyle name="Accent3" xfId="2427" builtinId="37" hidden="1" customBuiltin="1"/>
    <cellStyle name="Accent3" xfId="4847" builtinId="37" hidden="1" customBuiltin="1"/>
    <cellStyle name="Accent3" xfId="11172" builtinId="37" hidden="1" customBuiltin="1"/>
    <cellStyle name="Accent3" xfId="2237" builtinId="37" hidden="1" customBuiltin="1"/>
    <cellStyle name="Accent3" xfId="20135" builtinId="37" hidden="1" customBuiltin="1"/>
    <cellStyle name="Accent3" xfId="24913" builtinId="37" hidden="1" customBuiltin="1"/>
    <cellStyle name="Accent3" xfId="26177" builtinId="37" hidden="1" customBuiltin="1"/>
    <cellStyle name="Accent3" xfId="2693" builtinId="37" hidden="1" customBuiltin="1"/>
    <cellStyle name="Accent3" xfId="19078" builtinId="37" hidden="1" customBuiltin="1"/>
    <cellStyle name="Accent3" xfId="4815" builtinId="37" hidden="1" customBuiltin="1"/>
    <cellStyle name="Accent3" xfId="14004" builtinId="37" hidden="1" customBuiltin="1"/>
    <cellStyle name="Accent3" xfId="26495" builtinId="37" hidden="1" customBuiltin="1"/>
    <cellStyle name="Accent3" xfId="25589" builtinId="37" hidden="1" customBuiltin="1"/>
    <cellStyle name="Accent3" xfId="19579" builtinId="37" hidden="1" customBuiltin="1"/>
    <cellStyle name="Accent3" xfId="10502" builtinId="37" hidden="1" customBuiltin="1"/>
    <cellStyle name="Accent3" xfId="2362" builtinId="37" hidden="1" customBuiltin="1"/>
    <cellStyle name="Accent3" xfId="25963" builtinId="37" hidden="1" customBuiltin="1"/>
    <cellStyle name="Accent3" xfId="3365" builtinId="37" hidden="1" customBuiltin="1"/>
    <cellStyle name="Accent3" xfId="4505" builtinId="37" hidden="1" customBuiltin="1"/>
    <cellStyle name="Accent3" xfId="22243" builtinId="37" hidden="1" customBuiltin="1"/>
    <cellStyle name="Accent3" xfId="2377" builtinId="37" hidden="1" customBuiltin="1"/>
    <cellStyle name="Accent3" xfId="16012" builtinId="37" hidden="1" customBuiltin="1"/>
    <cellStyle name="Accent3" xfId="16940" builtinId="37" hidden="1" customBuiltin="1"/>
    <cellStyle name="Accent3" xfId="26340" builtinId="37" hidden="1" customBuiltin="1"/>
    <cellStyle name="Accent3" xfId="14865" builtinId="37" hidden="1" customBuiltin="1"/>
    <cellStyle name="Accent3" xfId="27827" builtinId="37" hidden="1" customBuiltin="1"/>
    <cellStyle name="Accent3" xfId="24070" builtinId="37" hidden="1" customBuiltin="1"/>
    <cellStyle name="Accent3" xfId="187" builtinId="37" hidden="1" customBuiltin="1"/>
    <cellStyle name="Accent3" xfId="25093" builtinId="37" hidden="1" customBuiltin="1"/>
    <cellStyle name="Accent3" xfId="15281" builtinId="37" hidden="1" customBuiltin="1"/>
    <cellStyle name="Accent3" xfId="22096" builtinId="37" hidden="1" customBuiltin="1"/>
    <cellStyle name="Accent3" xfId="22212" builtinId="37" hidden="1" customBuiltin="1"/>
    <cellStyle name="Accent3" xfId="4515" builtinId="37" hidden="1" customBuiltin="1"/>
    <cellStyle name="Accent3" xfId="18074" builtinId="37" hidden="1" customBuiltin="1"/>
    <cellStyle name="Accent3" xfId="5582" builtinId="37" hidden="1" customBuiltin="1"/>
    <cellStyle name="Accent3" xfId="25420" builtinId="37" hidden="1" customBuiltin="1"/>
    <cellStyle name="Accent3" xfId="1110" builtinId="37" hidden="1" customBuiltin="1"/>
    <cellStyle name="Accent3" xfId="25318" builtinId="37" hidden="1" customBuiltin="1"/>
    <cellStyle name="Accent3" xfId="12743" builtinId="37" hidden="1" customBuiltin="1"/>
    <cellStyle name="Accent3" xfId="4175" builtinId="37" hidden="1" customBuiltin="1"/>
    <cellStyle name="Accent3" xfId="18098" builtinId="37" hidden="1" customBuiltin="1"/>
    <cellStyle name="Accent3" xfId="21864" builtinId="37" hidden="1" customBuiltin="1"/>
    <cellStyle name="Accent3" xfId="13566" builtinId="37" hidden="1" customBuiltin="1"/>
    <cellStyle name="Accent3" xfId="25364" builtinId="37" hidden="1" customBuiltin="1"/>
    <cellStyle name="Accent3" xfId="23027" builtinId="37" hidden="1" customBuiltin="1"/>
    <cellStyle name="Accent3" xfId="23461" builtinId="37" hidden="1" customBuiltin="1"/>
    <cellStyle name="Accent3" xfId="5313" builtinId="37" hidden="1" customBuiltin="1"/>
    <cellStyle name="Accent3" xfId="15997" builtinId="37" hidden="1" customBuiltin="1"/>
    <cellStyle name="Accent3" xfId="19544" builtinId="37" hidden="1" customBuiltin="1"/>
    <cellStyle name="Accent3" xfId="26718" builtinId="37" hidden="1" customBuiltin="1"/>
    <cellStyle name="Accent3" xfId="18236" builtinId="37" hidden="1" customBuiltin="1"/>
    <cellStyle name="Accent3" xfId="21542" builtinId="37" hidden="1" customBuiltin="1"/>
    <cellStyle name="Accent3" xfId="22510" builtinId="37" hidden="1" customBuiltin="1"/>
    <cellStyle name="Accent3" xfId="3621" builtinId="37" hidden="1" customBuiltin="1"/>
    <cellStyle name="Accent3" xfId="26891" builtinId="37" hidden="1" customBuiltin="1"/>
    <cellStyle name="Accent3" xfId="20779" builtinId="37" hidden="1" customBuiltin="1"/>
    <cellStyle name="Accent3" xfId="25202" builtinId="37" hidden="1" customBuiltin="1"/>
    <cellStyle name="Accent3" xfId="20156" builtinId="37" hidden="1" customBuiltin="1"/>
    <cellStyle name="Accent3" xfId="26674" builtinId="37" hidden="1" customBuiltin="1"/>
    <cellStyle name="Accent3" xfId="21157" builtinId="37" hidden="1" customBuiltin="1"/>
    <cellStyle name="Accent3" xfId="22963" builtinId="37" hidden="1" customBuiltin="1"/>
    <cellStyle name="Accent3" xfId="21394" builtinId="37" hidden="1" customBuiltin="1"/>
    <cellStyle name="Accent3" xfId="25787" builtinId="37" hidden="1" customBuiltin="1"/>
    <cellStyle name="Accent3" xfId="6736" builtinId="37" hidden="1" customBuiltin="1"/>
    <cellStyle name="Accent3" xfId="25068" builtinId="37" hidden="1" customBuiltin="1"/>
    <cellStyle name="Accent3" xfId="14117" builtinId="37" hidden="1" customBuiltin="1"/>
    <cellStyle name="Accent3" xfId="14542" builtinId="37" hidden="1" customBuiltin="1"/>
    <cellStyle name="Accent3" xfId="17042" builtinId="37" hidden="1" customBuiltin="1"/>
    <cellStyle name="Accent3" xfId="18865" builtinId="37" hidden="1" customBuiltin="1"/>
    <cellStyle name="Accent3" xfId="3690" builtinId="37" hidden="1" customBuiltin="1"/>
    <cellStyle name="Accent3" xfId="16099" builtinId="37" hidden="1" customBuiltin="1"/>
    <cellStyle name="Accent3" xfId="1452" builtinId="37" hidden="1" customBuiltin="1"/>
    <cellStyle name="Accent3" xfId="10475" builtinId="37" hidden="1" customBuiltin="1"/>
    <cellStyle name="Accent3" xfId="17535" builtinId="37" hidden="1" customBuiltin="1"/>
    <cellStyle name="Accent3" xfId="1047" builtinId="37" hidden="1" customBuiltin="1"/>
    <cellStyle name="Accent3" xfId="27989" builtinId="37" hidden="1" customBuiltin="1"/>
    <cellStyle name="Accent3" xfId="10301" builtinId="37" hidden="1" customBuiltin="1"/>
    <cellStyle name="Accent3" xfId="3742" builtinId="37" hidden="1" customBuiltin="1"/>
    <cellStyle name="Accent3" xfId="24725" builtinId="37" hidden="1" customBuiltin="1"/>
    <cellStyle name="Accent3" xfId="15559" builtinId="37" hidden="1" customBuiltin="1"/>
    <cellStyle name="Accent3" xfId="10246" builtinId="37" hidden="1" customBuiltin="1"/>
    <cellStyle name="Accent3" xfId="3949" builtinId="37" hidden="1" customBuiltin="1"/>
    <cellStyle name="Accent3" xfId="13108" builtinId="37" hidden="1" customBuiltin="1"/>
    <cellStyle name="Accent3" xfId="18706" builtinId="37" hidden="1" customBuiltin="1"/>
    <cellStyle name="Accent3" xfId="13408" builtinId="37" hidden="1" customBuiltin="1"/>
    <cellStyle name="Accent3" xfId="882" builtinId="37" hidden="1" customBuiltin="1"/>
    <cellStyle name="Accent3" xfId="19294" builtinId="37" hidden="1" customBuiltin="1"/>
    <cellStyle name="Accent3" xfId="4198" builtinId="37" hidden="1" customBuiltin="1"/>
    <cellStyle name="Accent3" xfId="24462" builtinId="37" hidden="1" customBuiltin="1"/>
    <cellStyle name="Accent3" xfId="8505" builtinId="37" hidden="1" customBuiltin="1"/>
    <cellStyle name="Accent3" xfId="13264" builtinId="37" hidden="1" customBuiltin="1"/>
    <cellStyle name="Accent3" xfId="24848" builtinId="37" hidden="1" customBuiltin="1"/>
    <cellStyle name="Accent3" xfId="16712" builtinId="37" hidden="1" customBuiltin="1"/>
    <cellStyle name="Accent3" xfId="12902" builtinId="37" hidden="1" customBuiltin="1"/>
    <cellStyle name="Accent3" xfId="27796" builtinId="37" hidden="1" customBuiltin="1"/>
    <cellStyle name="Accent3" xfId="14157" builtinId="37" hidden="1" customBuiltin="1"/>
    <cellStyle name="Accent3" xfId="15455" builtinId="37" hidden="1" customBuiltin="1"/>
    <cellStyle name="Accent3" xfId="26636" builtinId="37" hidden="1" customBuiltin="1"/>
    <cellStyle name="Accent3" xfId="16072" builtinId="37" hidden="1" customBuiltin="1"/>
    <cellStyle name="Accent3" xfId="14110" builtinId="37" hidden="1" customBuiltin="1"/>
    <cellStyle name="Accent3" xfId="16270" builtinId="37" hidden="1" customBuiltin="1"/>
    <cellStyle name="Accent3" xfId="17864" builtinId="37" hidden="1" customBuiltin="1"/>
    <cellStyle name="Accent3" xfId="4255" builtinId="37" hidden="1" customBuiltin="1"/>
    <cellStyle name="Accent3" xfId="22398" builtinId="37" hidden="1" customBuiltin="1"/>
    <cellStyle name="Accent3" xfId="23999" builtinId="37" hidden="1" customBuiltin="1"/>
    <cellStyle name="Accent3" xfId="21368" builtinId="37" hidden="1" customBuiltin="1"/>
    <cellStyle name="Accent3" xfId="23174" builtinId="37" hidden="1" customBuiltin="1"/>
    <cellStyle name="Accent3" xfId="4684" builtinId="37" hidden="1" customBuiltin="1"/>
    <cellStyle name="Accent3" xfId="24230" builtinId="37" hidden="1" customBuiltin="1"/>
    <cellStyle name="Accent3" xfId="22902" builtinId="37" hidden="1" customBuiltin="1"/>
    <cellStyle name="Accent3" xfId="22775" builtinId="37" hidden="1" customBuiltin="1"/>
    <cellStyle name="Accent3" xfId="24323" builtinId="37" hidden="1" customBuiltin="1"/>
    <cellStyle name="Accent3" xfId="23054" builtinId="37" hidden="1" customBuiltin="1"/>
    <cellStyle name="Accent3" xfId="2573" builtinId="37" hidden="1" customBuiltin="1"/>
    <cellStyle name="Accent3" xfId="7023" builtinId="37" hidden="1" customBuiltin="1"/>
    <cellStyle name="Accent3" xfId="26986" builtinId="37" hidden="1" customBuiltin="1"/>
    <cellStyle name="Accent3" xfId="6305" builtinId="37" hidden="1" customBuiltin="1"/>
    <cellStyle name="Accent3" xfId="23775" builtinId="37" hidden="1" customBuiltin="1"/>
    <cellStyle name="Accent3" xfId="7346" builtinId="37" hidden="1" customBuiltin="1"/>
    <cellStyle name="Accent3" xfId="10458" builtinId="37" hidden="1" customBuiltin="1"/>
    <cellStyle name="Accent3" xfId="22547" builtinId="37" hidden="1" customBuiltin="1"/>
    <cellStyle name="Accent3" xfId="1132" builtinId="37" hidden="1" customBuiltin="1"/>
    <cellStyle name="Accent3" xfId="15757" builtinId="37" hidden="1" customBuiltin="1"/>
    <cellStyle name="Accent3" xfId="7001" builtinId="37" hidden="1" customBuiltin="1"/>
    <cellStyle name="Accent3" xfId="18429" builtinId="37" hidden="1" customBuiltin="1"/>
    <cellStyle name="Accent3" xfId="22332" builtinId="37" hidden="1" customBuiltin="1"/>
    <cellStyle name="Accent3" xfId="24033" builtinId="37" hidden="1" customBuiltin="1"/>
    <cellStyle name="Accent3" xfId="11767" builtinId="37" hidden="1" customBuiltin="1"/>
    <cellStyle name="Accent3" xfId="16782" builtinId="37" hidden="1" customBuiltin="1"/>
    <cellStyle name="Accent3" xfId="6314" builtinId="37" hidden="1" customBuiltin="1"/>
    <cellStyle name="Accent3" xfId="16667" builtinId="37" hidden="1" customBuiltin="1"/>
    <cellStyle name="Accent3" xfId="4117" builtinId="37" hidden="1" customBuiltin="1"/>
    <cellStyle name="Accent3" xfId="27031" builtinId="37" hidden="1" customBuiltin="1"/>
    <cellStyle name="Accent3" xfId="17527" builtinId="37" hidden="1" customBuiltin="1"/>
    <cellStyle name="Accent3" xfId="20831" builtinId="37" hidden="1" customBuiltin="1"/>
    <cellStyle name="Accent3" xfId="19459" builtinId="37" hidden="1" customBuiltin="1"/>
    <cellStyle name="Accent3" xfId="24306" builtinId="37" hidden="1" customBuiltin="1"/>
    <cellStyle name="Accent3" xfId="25043" builtinId="37" hidden="1" customBuiltin="1"/>
    <cellStyle name="Accent3" xfId="23323" builtinId="37" hidden="1" customBuiltin="1"/>
    <cellStyle name="Accent3" xfId="8015" builtinId="37" hidden="1" customBuiltin="1"/>
    <cellStyle name="Accent3" xfId="15075" builtinId="37" hidden="1" customBuiltin="1"/>
    <cellStyle name="Accent3" xfId="16423" builtinId="37" hidden="1" customBuiltin="1"/>
    <cellStyle name="Accent3" xfId="643" builtinId="37" hidden="1" customBuiltin="1"/>
    <cellStyle name="Accent3" xfId="11426" builtinId="37" hidden="1" customBuiltin="1"/>
    <cellStyle name="Accent3" xfId="11212" builtinId="37" hidden="1" customBuiltin="1"/>
    <cellStyle name="Accent3" xfId="8078" builtinId="37" hidden="1" customBuiltin="1"/>
    <cellStyle name="Accent3" xfId="12539" builtinId="37" hidden="1" customBuiltin="1"/>
    <cellStyle name="Accent3" xfId="13718" builtinId="37" hidden="1" customBuiltin="1"/>
    <cellStyle name="Accent3" xfId="749" builtinId="37" hidden="1" customBuiltin="1"/>
    <cellStyle name="Accent3" xfId="7870" builtinId="37" hidden="1" customBuiltin="1"/>
    <cellStyle name="Accent3" xfId="10733" builtinId="37" hidden="1" customBuiltin="1"/>
    <cellStyle name="Accent3" xfId="10626" builtinId="37" hidden="1" customBuiltin="1"/>
    <cellStyle name="Accent3" xfId="20578" builtinId="37" hidden="1" customBuiltin="1"/>
    <cellStyle name="Accent3" xfId="12391" builtinId="37" hidden="1" customBuiltin="1"/>
    <cellStyle name="Accent3" xfId="22712" builtinId="37" hidden="1" customBuiltin="1"/>
    <cellStyle name="Accent3" xfId="19957" builtinId="37" hidden="1" customBuiltin="1"/>
    <cellStyle name="Accent3" xfId="21794" builtinId="37" hidden="1" customBuiltin="1"/>
    <cellStyle name="Accent3" xfId="24993" builtinId="37" hidden="1" customBuiltin="1"/>
    <cellStyle name="Accent3" xfId="9227" builtinId="37" hidden="1" customBuiltin="1"/>
    <cellStyle name="Accent3" xfId="17793" builtinId="37" hidden="1" customBuiltin="1"/>
    <cellStyle name="Accent3" xfId="24504" builtinId="37" hidden="1" customBuiltin="1"/>
    <cellStyle name="Accent3" xfId="23973" builtinId="37" hidden="1" customBuiltin="1"/>
    <cellStyle name="Accent3" xfId="26582" builtinId="37" hidden="1" customBuiltin="1"/>
    <cellStyle name="Accent3" xfId="6111" builtinId="37" hidden="1" customBuiltin="1"/>
    <cellStyle name="Accent3" xfId="25348" builtinId="37" hidden="1" customBuiltin="1"/>
    <cellStyle name="Accent3" xfId="8404" builtinId="37" hidden="1" customBuiltin="1"/>
    <cellStyle name="Accent3" xfId="18024" builtinId="37" hidden="1" customBuiltin="1"/>
    <cellStyle name="Accent3" xfId="24160" builtinId="37" hidden="1" customBuiltin="1"/>
    <cellStyle name="Accent3" xfId="25566" builtinId="37" hidden="1" customBuiltin="1"/>
    <cellStyle name="Accent3" xfId="18812" builtinId="37" hidden="1" customBuiltin="1"/>
    <cellStyle name="Accent3" xfId="17061" builtinId="37" hidden="1" customBuiltin="1"/>
    <cellStyle name="Accent3" xfId="18545" builtinId="37" hidden="1" customBuiltin="1"/>
    <cellStyle name="Accent3" xfId="23387" builtinId="37" hidden="1" customBuiltin="1"/>
    <cellStyle name="Accent3" xfId="20337" builtinId="37" hidden="1" customBuiltin="1"/>
    <cellStyle name="Accent3" xfId="9359" builtinId="37" hidden="1" customBuiltin="1"/>
    <cellStyle name="Accent3" xfId="13246" builtinId="37" hidden="1" customBuiltin="1"/>
    <cellStyle name="Accent3" xfId="2551" builtinId="37" hidden="1" customBuiltin="1"/>
    <cellStyle name="Accent3" xfId="6938" builtinId="37" hidden="1" customBuiltin="1"/>
    <cellStyle name="Accent3" xfId="8738" builtinId="37" hidden="1" customBuiltin="1"/>
    <cellStyle name="Accent3" xfId="9631" builtinId="37" hidden="1" customBuiltin="1"/>
    <cellStyle name="Accent3" xfId="8957" builtinId="37" hidden="1" customBuiltin="1"/>
    <cellStyle name="Accent3" xfId="4604" builtinId="37" hidden="1" customBuiltin="1"/>
    <cellStyle name="Accent3" xfId="25143" builtinId="37" hidden="1" customBuiltin="1"/>
    <cellStyle name="Accent3" xfId="12872" builtinId="37" hidden="1" customBuiltin="1"/>
    <cellStyle name="Accent3" xfId="24131" builtinId="37" hidden="1" customBuiltin="1"/>
    <cellStyle name="Accent3" xfId="1730" builtinId="37" hidden="1" customBuiltin="1"/>
    <cellStyle name="Accent3" xfId="27767" builtinId="37" hidden="1" customBuiltin="1"/>
    <cellStyle name="Accent3" xfId="1298" builtinId="37" hidden="1" customBuiltin="1"/>
    <cellStyle name="Accent3" xfId="12295" builtinId="37" hidden="1" customBuiltin="1"/>
    <cellStyle name="Accent3" xfId="21607" builtinId="37" hidden="1" customBuiltin="1"/>
    <cellStyle name="Accent3" xfId="27844" builtinId="37" hidden="1" customBuiltin="1"/>
    <cellStyle name="Accent3" xfId="27890" builtinId="37" hidden="1" customBuiltin="1"/>
    <cellStyle name="Accent3" xfId="27954" builtinId="37" hidden="1" customBuiltin="1"/>
    <cellStyle name="Accent3" xfId="27112" builtinId="37" hidden="1" customBuiltin="1"/>
    <cellStyle name="Accent3" xfId="26171" builtinId="37" hidden="1" customBuiltin="1"/>
    <cellStyle name="Accent3" xfId="221" builtinId="37" hidden="1" customBuiltin="1"/>
    <cellStyle name="Accent3" xfId="28425" builtinId="37" hidden="1" customBuiltin="1"/>
    <cellStyle name="Accent3" xfId="19833" builtinId="37" hidden="1" customBuiltin="1"/>
    <cellStyle name="Accent3" xfId="18795" builtinId="37" hidden="1" customBuiltin="1"/>
    <cellStyle name="Accent3" xfId="2398" builtinId="37" hidden="1" customBuiltin="1"/>
    <cellStyle name="Accent3" xfId="25851" builtinId="37" hidden="1" customBuiltin="1"/>
    <cellStyle name="Accent3" xfId="17746" builtinId="37" hidden="1" customBuiltin="1"/>
    <cellStyle name="Accent3" xfId="25067" builtinId="37" hidden="1" customBuiltin="1"/>
    <cellStyle name="Accent3" xfId="1509" builtinId="37" hidden="1" customBuiltin="1"/>
    <cellStyle name="Accent3" xfId="28245" builtinId="37" hidden="1" customBuiltin="1"/>
    <cellStyle name="Accent3" xfId="7992" builtinId="37" hidden="1" customBuiltin="1"/>
    <cellStyle name="Accent3" xfId="17552" builtinId="37" hidden="1" customBuiltin="1"/>
    <cellStyle name="Accent3" xfId="935" builtinId="37" hidden="1" customBuiltin="1"/>
    <cellStyle name="Accent3" xfId="5199" builtinId="37" hidden="1" customBuiltin="1"/>
    <cellStyle name="Accent3" xfId="25328" builtinId="37" hidden="1" customBuiltin="1"/>
    <cellStyle name="Accent3" xfId="4219" builtinId="37" hidden="1" customBuiltin="1"/>
    <cellStyle name="Accent3" xfId="7780" builtinId="37" hidden="1" customBuiltin="1"/>
    <cellStyle name="Accent3" xfId="16033" builtinId="37" hidden="1" customBuiltin="1"/>
    <cellStyle name="Accent3" xfId="16485" builtinId="37" hidden="1" customBuiltin="1"/>
    <cellStyle name="Accent3" xfId="18125" builtinId="37" hidden="1" customBuiltin="1"/>
    <cellStyle name="Accent3" xfId="25230" builtinId="37" hidden="1" customBuiltin="1"/>
    <cellStyle name="Accent3" xfId="18988" builtinId="37" hidden="1" customBuiltin="1"/>
    <cellStyle name="Accent3" xfId="24790" builtinId="37" hidden="1" customBuiltin="1"/>
    <cellStyle name="Accent3" xfId="23020" builtinId="37" hidden="1" customBuiltin="1"/>
    <cellStyle name="Accent3" xfId="3428" builtinId="37" hidden="1" customBuiltin="1"/>
    <cellStyle name="Accent3" xfId="23895" builtinId="37" hidden="1" customBuiltin="1"/>
    <cellStyle name="Accent3" xfId="5614" builtinId="37" hidden="1" customBuiltin="1"/>
    <cellStyle name="Accent3" xfId="20480" builtinId="37" hidden="1" customBuiltin="1"/>
    <cellStyle name="Accent3" xfId="28" builtinId="37" hidden="1" customBuiltin="1"/>
    <cellStyle name="Accent3" xfId="10968" builtinId="37" hidden="1" customBuiltin="1"/>
    <cellStyle name="Accent3" xfId="21586" builtinId="37" hidden="1" customBuiltin="1"/>
    <cellStyle name="Accent3" xfId="14800" builtinId="37" hidden="1" customBuiltin="1"/>
    <cellStyle name="Accent3" xfId="21998" builtinId="37" hidden="1" customBuiltin="1"/>
    <cellStyle name="Accent3" xfId="25610" builtinId="37" hidden="1" customBuiltin="1"/>
    <cellStyle name="Accent3" xfId="18712" builtinId="37" hidden="1" customBuiltin="1"/>
    <cellStyle name="Accent3" xfId="18526" builtinId="37" hidden="1" customBuiltin="1"/>
    <cellStyle name="Accent3" xfId="19522" builtinId="37" hidden="1" customBuiltin="1"/>
    <cellStyle name="Accent3" xfId="15976" builtinId="37" hidden="1" customBuiltin="1"/>
    <cellStyle name="Accent3" xfId="16912" builtinId="37" hidden="1" customBuiltin="1"/>
    <cellStyle name="Accent3" xfId="12669" builtinId="37" hidden="1" customBuiltin="1"/>
    <cellStyle name="Accent3" xfId="20412" builtinId="37" hidden="1" customBuiltin="1"/>
    <cellStyle name="Accent3" xfId="3770" builtinId="37" hidden="1" customBuiltin="1"/>
    <cellStyle name="Accent3" xfId="8931" builtinId="37" hidden="1" customBuiltin="1"/>
    <cellStyle name="Accent3" xfId="16306" builtinId="37" hidden="1" customBuiltin="1"/>
    <cellStyle name="Accent3" xfId="2353" builtinId="37" hidden="1" customBuiltin="1"/>
    <cellStyle name="Accent3" xfId="5791" builtinId="37" hidden="1" customBuiltin="1"/>
    <cellStyle name="Accent3" xfId="23343" builtinId="37" hidden="1" customBuiltin="1"/>
    <cellStyle name="Accent3" xfId="15430" builtinId="37" hidden="1" customBuiltin="1"/>
    <cellStyle name="Accent3" xfId="9831" builtinId="37" hidden="1" customBuiltin="1"/>
    <cellStyle name="Accent3" xfId="27227" builtinId="37" hidden="1" customBuiltin="1"/>
    <cellStyle name="Accent3" xfId="26141" builtinId="37" hidden="1" customBuiltin="1"/>
    <cellStyle name="Accent3" xfId="12212" builtinId="37" hidden="1" customBuiltin="1"/>
    <cellStyle name="Accent3" xfId="27341" builtinId="37" hidden="1" customBuiltin="1"/>
    <cellStyle name="Accent3" xfId="13803" builtinId="37" hidden="1" customBuiltin="1"/>
    <cellStyle name="Accent3" xfId="13342" builtinId="37" hidden="1" customBuiltin="1"/>
    <cellStyle name="Accent3" xfId="6439" builtinId="37" hidden="1" customBuiltin="1"/>
    <cellStyle name="Accent3" xfId="17740" builtinId="37" hidden="1" customBuiltin="1"/>
    <cellStyle name="Accent3" xfId="2458" builtinId="37" hidden="1" customBuiltin="1"/>
    <cellStyle name="Accent3" xfId="1905" builtinId="37" hidden="1" customBuiltin="1"/>
    <cellStyle name="Accent3" xfId="28148" builtinId="37" hidden="1" customBuiltin="1"/>
    <cellStyle name="Accent3" xfId="6204" builtinId="37" hidden="1" customBuiltin="1"/>
    <cellStyle name="Accent3" xfId="16845" builtinId="37" hidden="1" customBuiltin="1"/>
    <cellStyle name="Accent3" xfId="1355" builtinId="37" hidden="1" customBuiltin="1"/>
    <cellStyle name="Accent3" xfId="21018" builtinId="37" hidden="1" customBuiltin="1"/>
    <cellStyle name="Accent3" xfId="5919" builtinId="37" hidden="1" customBuiltin="1"/>
    <cellStyle name="Accent3" xfId="20942" builtinId="37" hidden="1" customBuiltin="1"/>
    <cellStyle name="Accent3" xfId="12334" builtinId="37" hidden="1" customBuiltin="1"/>
    <cellStyle name="Accent3" xfId="14637" builtinId="37" hidden="1" customBuiltin="1"/>
    <cellStyle name="Accent3" xfId="17916" builtinId="37" hidden="1" customBuiltin="1"/>
    <cellStyle name="Accent3" xfId="3186" builtinId="37" hidden="1" customBuiltin="1"/>
    <cellStyle name="Accent3" xfId="19019" builtinId="37" hidden="1" customBuiltin="1"/>
    <cellStyle name="Accent3" xfId="16336" builtinId="37" hidden="1" customBuiltin="1"/>
    <cellStyle name="Accent3" xfId="27052" builtinId="37" hidden="1" customBuiltin="1"/>
    <cellStyle name="Accent3" xfId="24380" builtinId="37" hidden="1" customBuiltin="1"/>
    <cellStyle name="Accent3" xfId="15706" builtinId="37" hidden="1" customBuiltin="1"/>
    <cellStyle name="Accent3" xfId="22582" builtinId="37" hidden="1" customBuiltin="1"/>
    <cellStyle name="Accent3" xfId="21042" builtinId="37" hidden="1" customBuiltin="1"/>
    <cellStyle name="Accent3" xfId="2854" builtinId="37" hidden="1" customBuiltin="1"/>
    <cellStyle name="Accent3" xfId="8374" builtinId="37" hidden="1" customBuiltin="1"/>
    <cellStyle name="Accent3" xfId="12189" builtinId="37" hidden="1" customBuiltin="1"/>
    <cellStyle name="Accent3" xfId="329" builtinId="37" hidden="1" customBuiltin="1"/>
    <cellStyle name="Accent3" xfId="19347" builtinId="37" hidden="1" customBuiltin="1"/>
    <cellStyle name="Accent3" xfId="25713" builtinId="37" hidden="1" customBuiltin="1"/>
    <cellStyle name="Accent3" xfId="5534" builtinId="37" hidden="1" customBuiltin="1"/>
    <cellStyle name="Accent3" xfId="21345" builtinId="37" hidden="1" customBuiltin="1"/>
    <cellStyle name="Accent3" xfId="16811" builtinId="37" hidden="1" customBuiltin="1"/>
    <cellStyle name="Accent3" xfId="18957" builtinId="37" hidden="1" customBuiltin="1"/>
    <cellStyle name="Accent3" xfId="3655" builtinId="37" hidden="1" customBuiltin="1"/>
    <cellStyle name="Accent3" xfId="21813" builtinId="37" hidden="1" customBuiltin="1"/>
    <cellStyle name="Accent3" xfId="10882" builtinId="37" hidden="1" customBuiltin="1"/>
    <cellStyle name="Accent3" xfId="9455" builtinId="37" hidden="1" customBuiltin="1"/>
    <cellStyle name="Accent3" xfId="9244" builtinId="37" hidden="1" customBuiltin="1"/>
    <cellStyle name="Accent3" xfId="3071" builtinId="37" hidden="1" customBuiltin="1"/>
    <cellStyle name="Accent3" xfId="25811" builtinId="37" hidden="1" customBuiltin="1"/>
    <cellStyle name="Accent3" xfId="5188" builtinId="37" hidden="1" customBuiltin="1"/>
    <cellStyle name="Accent3" xfId="13532" builtinId="37" hidden="1" customBuiltin="1"/>
    <cellStyle name="Accent3" xfId="3529" builtinId="37" hidden="1" customBuiltin="1"/>
    <cellStyle name="Accent3" xfId="21889" builtinId="37" hidden="1" customBuiltin="1"/>
    <cellStyle name="Accent3" xfId="23551" builtinId="37" hidden="1" customBuiltin="1"/>
    <cellStyle name="Accent3" xfId="27920" builtinId="37" hidden="1" customBuiltin="1"/>
    <cellStyle name="Accent3" xfId="23797" builtinId="37" hidden="1" customBuiltin="1"/>
    <cellStyle name="Accent3" xfId="9018" builtinId="37" hidden="1" customBuiltin="1"/>
    <cellStyle name="Accent3" xfId="16695" builtinId="37" hidden="1" customBuiltin="1"/>
    <cellStyle name="Accent3" xfId="26449" builtinId="37" hidden="1" customBuiltin="1"/>
    <cellStyle name="Accent3" xfId="14892" builtinId="37" hidden="1" customBuiltin="1"/>
    <cellStyle name="Accent3" xfId="12776" builtinId="37" hidden="1" customBuiltin="1"/>
    <cellStyle name="Accent3" xfId="2173" builtinId="37" hidden="1" customBuiltin="1"/>
    <cellStyle name="Accent3" xfId="2064" builtinId="37" hidden="1" customBuiltin="1"/>
    <cellStyle name="Accent3" xfId="27081" builtinId="37" hidden="1" customBuiltin="1"/>
    <cellStyle name="Accent3" xfId="21732" builtinId="37" hidden="1" customBuiltin="1"/>
    <cellStyle name="Accent3" xfId="13627" builtinId="37" hidden="1" customBuiltin="1"/>
    <cellStyle name="Accent3" xfId="5226" builtinId="37" hidden="1" customBuiltin="1"/>
    <cellStyle name="Accent3" xfId="19801" builtinId="37" hidden="1" customBuiltin="1"/>
    <cellStyle name="Accent3" xfId="28014" builtinId="37" hidden="1" customBuiltin="1"/>
    <cellStyle name="Accent3" xfId="14286" builtinId="37" hidden="1" customBuiltin="1"/>
    <cellStyle name="Accent3" xfId="17385" builtinId="37" hidden="1" customBuiltin="1"/>
    <cellStyle name="Accent3" xfId="16759" builtinId="37" hidden="1" customBuiltin="1"/>
    <cellStyle name="Accent3" xfId="10369" builtinId="37" hidden="1" customBuiltin="1"/>
    <cellStyle name="Accent3" xfId="18273" builtinId="37" hidden="1" customBuiltin="1"/>
    <cellStyle name="Accent3" xfId="9792" builtinId="37" hidden="1" customBuiltin="1"/>
    <cellStyle name="Accent3" xfId="1277" builtinId="37" hidden="1" customBuiltin="1"/>
    <cellStyle name="Accent3" xfId="1614" builtinId="37" hidden="1" customBuiltin="1"/>
    <cellStyle name="Accent3" xfId="2122" builtinId="37" hidden="1" customBuiltin="1"/>
    <cellStyle name="Accent3" xfId="13309" builtinId="37" hidden="1" customBuiltin="1"/>
    <cellStyle name="Accent3" xfId="17817" builtinId="37" hidden="1" customBuiltin="1"/>
    <cellStyle name="Accent3" xfId="28176" builtinId="37" hidden="1" customBuiltin="1"/>
    <cellStyle name="Accent3" xfId="12019" builtinId="37" hidden="1" customBuiltin="1"/>
    <cellStyle name="Accent3" xfId="26761" builtinId="37" hidden="1" customBuiltin="1"/>
    <cellStyle name="Accent3" xfId="21888" builtinId="37" hidden="1" customBuiltin="1"/>
    <cellStyle name="Accent3" xfId="18994" builtinId="37" hidden="1" customBuiltin="1"/>
    <cellStyle name="Accent3" xfId="13781" builtinId="37" hidden="1" customBuiltin="1"/>
    <cellStyle name="Accent3" xfId="22055" builtinId="37" hidden="1" customBuiltin="1"/>
    <cellStyle name="Accent3" xfId="27428" builtinId="37" hidden="1" customBuiltin="1"/>
    <cellStyle name="Accent3" xfId="12799" builtinId="37" hidden="1" customBuiltin="1"/>
    <cellStyle name="Accent3" xfId="10430" builtinId="37" hidden="1" customBuiltin="1"/>
    <cellStyle name="Accent3" xfId="8855" builtinId="37" hidden="1" customBuiltin="1"/>
    <cellStyle name="Accent3" xfId="25519" builtinId="37" hidden="1" customBuiltin="1"/>
    <cellStyle name="Accent3" xfId="12640" builtinId="37" hidden="1" customBuiltin="1"/>
    <cellStyle name="Accent3" xfId="14397" builtinId="37" hidden="1" customBuiltin="1"/>
    <cellStyle name="Accent3" xfId="6565" builtinId="37" hidden="1" customBuiltin="1"/>
    <cellStyle name="Accent3" xfId="7214" builtinId="37" hidden="1" customBuiltin="1"/>
    <cellStyle name="Accent3" xfId="11830" builtinId="37" hidden="1" customBuiltin="1"/>
    <cellStyle name="Accent3" xfId="12908" builtinId="37" hidden="1" customBuiltin="1"/>
    <cellStyle name="Accent3" xfId="5341" builtinId="37" hidden="1" customBuiltin="1"/>
    <cellStyle name="Accent3" xfId="6698" builtinId="37" hidden="1" customBuiltin="1"/>
    <cellStyle name="Accent3" xfId="7283" builtinId="37" hidden="1" customBuiltin="1"/>
    <cellStyle name="Accent3" xfId="4521" builtinId="37" hidden="1" customBuiltin="1"/>
    <cellStyle name="Accent3" xfId="26776" builtinId="37" hidden="1" customBuiltin="1"/>
    <cellStyle name="Accent3" xfId="12423" builtinId="37" hidden="1" customBuiltin="1"/>
    <cellStyle name="Accent3" xfId="3113" builtinId="37" hidden="1" customBuiltin="1"/>
    <cellStyle name="Accent3" xfId="1421" builtinId="37" hidden="1" customBuiltin="1"/>
    <cellStyle name="Accent3" xfId="10712" builtinId="37" hidden="1" customBuiltin="1"/>
    <cellStyle name="Accent3" xfId="7168" builtinId="37" hidden="1" customBuiltin="1"/>
    <cellStyle name="Accent3" xfId="16129" builtinId="37" hidden="1" customBuiltin="1"/>
    <cellStyle name="Accent3" xfId="2746" builtinId="37" hidden="1" customBuiltin="1"/>
    <cellStyle name="Accent3" xfId="7590" builtinId="37" hidden="1" customBuiltin="1"/>
    <cellStyle name="Accent3" xfId="13691" builtinId="37" hidden="1" customBuiltin="1"/>
    <cellStyle name="Accent3" xfId="21000" builtinId="37" hidden="1" customBuiltin="1"/>
    <cellStyle name="Accent3" xfId="28325" builtinId="37" hidden="1" customBuiltin="1"/>
    <cellStyle name="Accent3" xfId="12850" builtinId="37" hidden="1" customBuiltin="1"/>
    <cellStyle name="Accent3" xfId="21646" builtinId="37" hidden="1" customBuiltin="1"/>
    <cellStyle name="Accent3" xfId="8278" builtinId="37" hidden="1" customBuiltin="1"/>
    <cellStyle name="Accent3" xfId="19767" builtinId="37" hidden="1" customBuiltin="1"/>
    <cellStyle name="Accent3" xfId="20179" builtinId="37" hidden="1" customBuiltin="1"/>
    <cellStyle name="Accent3" xfId="3289" builtinId="37" hidden="1" customBuiltin="1"/>
    <cellStyle name="Accent3" xfId="1237" builtinId="37" hidden="1" customBuiltin="1"/>
    <cellStyle name="Accent3" xfId="16829" builtinId="37" hidden="1" customBuiltin="1"/>
    <cellStyle name="Accent3" xfId="28084" builtinId="37" hidden="1" customBuiltin="1"/>
    <cellStyle name="Accent3" xfId="28239" builtinId="37" hidden="1" customBuiltin="1"/>
    <cellStyle name="Accent3" xfId="23139" builtinId="37" hidden="1" customBuiltin="1"/>
    <cellStyle name="Accent3" xfId="3314" builtinId="37" hidden="1" customBuiltin="1"/>
    <cellStyle name="Accent3" xfId="15042" builtinId="37" hidden="1" customBuiltin="1"/>
    <cellStyle name="Accent3" xfId="3828" builtinId="37" hidden="1" customBuiltin="1"/>
    <cellStyle name="Accent3" xfId="2833" builtinId="37" hidden="1" customBuiltin="1"/>
    <cellStyle name="Accent3" xfId="7519" builtinId="37" hidden="1" customBuiltin="1"/>
    <cellStyle name="Accent3" xfId="26259" builtinId="37" hidden="1" customBuiltin="1"/>
    <cellStyle name="Accent3" xfId="11325" builtinId="37" hidden="1" customBuiltin="1"/>
    <cellStyle name="Accent3" xfId="8343" builtinId="37" hidden="1" customBuiltin="1"/>
    <cellStyle name="Accent3" xfId="4388" builtinId="37" hidden="1" customBuiltin="1"/>
    <cellStyle name="Accent3" xfId="15016" builtinId="37" hidden="1" customBuiltin="1"/>
    <cellStyle name="Accent3" xfId="13750" builtinId="37" hidden="1" customBuiltin="1"/>
    <cellStyle name="Accent3" xfId="13461" builtinId="37" hidden="1" customBuiltin="1"/>
    <cellStyle name="Accent3" xfId="5134" builtinId="37" hidden="1" customBuiltin="1"/>
    <cellStyle name="Accent3" xfId="5191" builtinId="37" hidden="1" customBuiltin="1"/>
    <cellStyle name="Accent3" xfId="15245" builtinId="37" hidden="1" customBuiltin="1"/>
    <cellStyle name="Accent3" xfId="14439" builtinId="37" hidden="1" customBuiltin="1"/>
    <cellStyle name="Accent3" xfId="12961" builtinId="37" hidden="1" customBuiltin="1"/>
    <cellStyle name="Accent3" xfId="13952" builtinId="37" hidden="1" customBuiltin="1"/>
    <cellStyle name="Accent3" xfId="5049" builtinId="37" hidden="1" customBuiltin="1"/>
    <cellStyle name="Accent3" xfId="15106" builtinId="37" hidden="1" customBuiltin="1"/>
    <cellStyle name="Accent3" xfId="14939" builtinId="37" hidden="1" customBuiltin="1"/>
    <cellStyle name="Accent3" xfId="22375" builtinId="37" hidden="1" customBuiltin="1"/>
    <cellStyle name="Accent3" xfId="22249" builtinId="37" hidden="1" customBuiltin="1"/>
    <cellStyle name="Accent3" xfId="10658" builtinId="37" hidden="1" customBuiltin="1"/>
    <cellStyle name="Accent3" xfId="1982" builtinId="37" hidden="1" customBuiltin="1"/>
    <cellStyle name="Accent3" xfId="4514" builtinId="37" hidden="1" customBuiltin="1"/>
    <cellStyle name="Accent3" xfId="1474" builtinId="37" hidden="1" customBuiltin="1"/>
    <cellStyle name="Accent3" xfId="3459" builtinId="37" hidden="1" customBuiltin="1"/>
    <cellStyle name="Accent3" xfId="6386" builtinId="37" hidden="1" customBuiltin="1"/>
    <cellStyle name="Accent3" xfId="6081" builtinId="37" hidden="1" customBuiltin="1"/>
    <cellStyle name="Accent3" xfId="23679" builtinId="37" hidden="1" customBuiltin="1"/>
    <cellStyle name="Accent3" xfId="9297" builtinId="37" hidden="1" customBuiltin="1"/>
    <cellStyle name="Accent3" xfId="13376" builtinId="37" hidden="1" customBuiltin="1"/>
    <cellStyle name="Accent3" xfId="17579" builtinId="37" hidden="1" customBuiltin="1"/>
    <cellStyle name="Accent3" xfId="16606" builtinId="37" hidden="1" customBuiltin="1"/>
    <cellStyle name="Accent3" xfId="1928" builtinId="37" hidden="1" customBuiltin="1"/>
    <cellStyle name="Accent3" xfId="8295" builtinId="37" hidden="1" customBuiltin="1"/>
    <cellStyle name="Accent3" xfId="9669" builtinId="37" hidden="1" customBuiltin="1"/>
    <cellStyle name="Accent3" xfId="14636" builtinId="37" hidden="1" customBuiltin="1"/>
    <cellStyle name="Accent3" xfId="22744" builtinId="37" hidden="1" customBuiltin="1"/>
    <cellStyle name="Accent3" xfId="19689" builtinId="37" hidden="1" customBuiltin="1"/>
    <cellStyle name="Accent3" xfId="18737" builtinId="37" hidden="1" customBuiltin="1"/>
    <cellStyle name="Accent3" xfId="2285" builtinId="37" hidden="1" customBuiltin="1"/>
    <cellStyle name="Accent3" xfId="27911" builtinId="37" hidden="1" customBuiltin="1"/>
    <cellStyle name="Accent3" xfId="20880" builtinId="37" hidden="1" customBuiltin="1"/>
    <cellStyle name="Accent3" xfId="18397" builtinId="37" hidden="1" customBuiltin="1"/>
    <cellStyle name="Accent3" xfId="11091" builtinId="37" hidden="1" customBuiltin="1"/>
    <cellStyle name="Accent3" xfId="7189" builtinId="37" hidden="1" customBuiltin="1"/>
    <cellStyle name="Accent3" xfId="10902" builtinId="37" hidden="1" customBuiltin="1"/>
    <cellStyle name="Accent3" xfId="1816" builtinId="37" hidden="1" customBuiltin="1"/>
    <cellStyle name="Accent3" xfId="619" builtinId="37" hidden="1" customBuiltin="1"/>
    <cellStyle name="Accent3" xfId="27508" builtinId="37" hidden="1" customBuiltin="1"/>
    <cellStyle name="Accent3" xfId="22987" builtinId="37" hidden="1" customBuiltin="1"/>
    <cellStyle name="Accent3" xfId="14595" builtinId="37" hidden="1" customBuiltin="1"/>
    <cellStyle name="Accent3" xfId="27647" builtinId="37" hidden="1" customBuiltin="1"/>
    <cellStyle name="Accent3" xfId="18936" builtinId="37" hidden="1" customBuiltin="1"/>
    <cellStyle name="Accent3" xfId="3356" builtinId="37" hidden="1" customBuiltin="1"/>
    <cellStyle name="Accent3" xfId="8418" builtinId="37" hidden="1" customBuiltin="1"/>
    <cellStyle name="Accent3" xfId="7945" builtinId="37" hidden="1" customBuiltin="1"/>
    <cellStyle name="Accent3" xfId="20107" builtinId="37" hidden="1" customBuiltin="1"/>
    <cellStyle name="Accent3" xfId="6910" builtinId="37" hidden="1" customBuiltin="1"/>
    <cellStyle name="Accent3" xfId="3241" builtinId="37" hidden="1" customBuiltin="1"/>
    <cellStyle name="Accent3" xfId="22797" builtinId="37" hidden="1" customBuiltin="1"/>
    <cellStyle name="Accent3" xfId="11611" builtinId="37" hidden="1" customBuiltin="1"/>
    <cellStyle name="Accent3" xfId="23614" builtinId="37" hidden="1" customBuiltin="1"/>
    <cellStyle name="Accent3" xfId="2514" builtinId="37" hidden="1" customBuiltin="1"/>
    <cellStyle name="Accent3" xfId="13838" builtinId="37" hidden="1" customBuiltin="1"/>
    <cellStyle name="Accent3" xfId="10762" builtinId="37" hidden="1" customBuiltin="1"/>
    <cellStyle name="Accent3" xfId="10061" builtinId="37" hidden="1" customBuiltin="1"/>
    <cellStyle name="Accent3" xfId="8674" builtinId="37" hidden="1" customBuiltin="1"/>
    <cellStyle name="Accent3" xfId="12168" builtinId="37" hidden="1" customBuiltin="1"/>
    <cellStyle name="Accent3" xfId="10345" builtinId="37" hidden="1" customBuiltin="1"/>
    <cellStyle name="Accent3" xfId="10041" builtinId="37" hidden="1" customBuiltin="1"/>
    <cellStyle name="Accent3" xfId="25910" builtinId="37" hidden="1" customBuiltin="1"/>
    <cellStyle name="Accent3" xfId="22274" builtinId="37" hidden="1" customBuiltin="1"/>
    <cellStyle name="Accent3" xfId="4397" builtinId="37" hidden="1" customBuiltin="1"/>
    <cellStyle name="Accent3" xfId="6825" builtinId="37" hidden="1" customBuiltin="1"/>
    <cellStyle name="Accent3" xfId="8103" builtinId="37" hidden="1" customBuiltin="1"/>
    <cellStyle name="Accent3" xfId="16965" builtinId="37" hidden="1" customBuiltin="1"/>
    <cellStyle name="Accent3" xfId="24769" builtinId="37" hidden="1" customBuiltin="1"/>
    <cellStyle name="Accent3" xfId="6138" builtinId="37" hidden="1" customBuiltin="1"/>
    <cellStyle name="Accent3" xfId="27183" builtinId="37" hidden="1" customBuiltin="1"/>
    <cellStyle name="Accent3" xfId="22121" builtinId="37" hidden="1" customBuiltin="1"/>
    <cellStyle name="Accent3" xfId="2486" builtinId="37" hidden="1" customBuiltin="1"/>
    <cellStyle name="Accent3" xfId="23657" builtinId="37" hidden="1" customBuiltin="1"/>
    <cellStyle name="Accent3" xfId="3593" builtinId="37" hidden="1" customBuiltin="1"/>
    <cellStyle name="Accent3" xfId="4783" builtinId="37" hidden="1" customBuiltin="1"/>
    <cellStyle name="Accent3" xfId="8185" builtinId="37" hidden="1" customBuiltin="1"/>
    <cellStyle name="Accent3" xfId="14692" builtinId="37" hidden="1" customBuiltin="1"/>
    <cellStyle name="Accent3" xfId="13211" builtinId="37" hidden="1" customBuiltin="1"/>
    <cellStyle name="Accent3" xfId="15584" builtinId="37" hidden="1" customBuiltin="1"/>
    <cellStyle name="Accent3" xfId="27016" builtinId="37" hidden="1" customBuiltin="1"/>
    <cellStyle name="Accent3" xfId="2811" builtinId="37" hidden="1" customBuiltin="1"/>
    <cellStyle name="Accent3" xfId="9387" builtinId="37" hidden="1" customBuiltin="1"/>
    <cellStyle name="Accent3" xfId="23732" builtinId="37" hidden="1" customBuiltin="1"/>
    <cellStyle name="Accent3" xfId="2086" builtinId="37" hidden="1" customBuiltin="1"/>
    <cellStyle name="Accent3" xfId="4411" builtinId="37" hidden="1" customBuiltin="1"/>
    <cellStyle name="Accent3" xfId="20315" builtinId="37" hidden="1" customBuiltin="1"/>
    <cellStyle name="Accent3" xfId="15175" builtinId="37" hidden="1" customBuiltin="1"/>
    <cellStyle name="Accent3" xfId="6807" builtinId="37" hidden="1" customBuiltin="1"/>
    <cellStyle name="Accent3" xfId="24277" builtinId="37" hidden="1" customBuiltin="1"/>
    <cellStyle name="Accent3" xfId="2268" builtinId="37" hidden="1" customBuiltin="1"/>
    <cellStyle name="Accent3" xfId="1322" builtinId="37" hidden="1" customBuiltin="1"/>
    <cellStyle name="Accent3" xfId="5792" builtinId="37" hidden="1" customBuiltin="1"/>
    <cellStyle name="Accent3" xfId="20911" builtinId="37" hidden="1" customBuiltin="1"/>
    <cellStyle name="Accent3" xfId="15613" builtinId="37" hidden="1" customBuiltin="1"/>
    <cellStyle name="Accent3" xfId="22868" builtinId="37" hidden="1" customBuiltin="1"/>
    <cellStyle name="Accent3" xfId="20201" builtinId="37" hidden="1" customBuiltin="1"/>
    <cellStyle name="Accent3" xfId="8308" builtinId="37" hidden="1" customBuiltin="1"/>
    <cellStyle name="Accent3" xfId="25077" builtinId="37" hidden="1" customBuiltin="1"/>
    <cellStyle name="Accent3" xfId="5259" builtinId="37" hidden="1" customBuiltin="1"/>
    <cellStyle name="Accent3" xfId="15336" builtinId="37" hidden="1" customBuiltin="1"/>
    <cellStyle name="Accent3" xfId="3915" builtinId="37" hidden="1" customBuiltin="1"/>
    <cellStyle name="Accent3" xfId="10746" builtinId="37" hidden="1" customBuiltin="1"/>
    <cellStyle name="Accent3" xfId="24106" builtinId="37" hidden="1" customBuiltin="1"/>
    <cellStyle name="Accent3" xfId="1795" builtinId="37" hidden="1" customBuiltin="1"/>
    <cellStyle name="Accent3" xfId="12832" builtinId="37" hidden="1" customBuiltin="1"/>
    <cellStyle name="Accent3" xfId="12716" builtinId="37" hidden="1" customBuiltin="1"/>
    <cellStyle name="Accent3" xfId="24879" builtinId="37" hidden="1" customBuiltin="1"/>
    <cellStyle name="Accent3" xfId="3048" builtinId="37" hidden="1" customBuiltin="1"/>
    <cellStyle name="Accent3" xfId="12233" builtinId="37" hidden="1" customBuiltin="1"/>
    <cellStyle name="Accent3" xfId="8273" builtinId="37" hidden="1" customBuiltin="1"/>
    <cellStyle name="Accent3" xfId="24434" builtinId="37" hidden="1" customBuiltin="1"/>
    <cellStyle name="Accent3" xfId="11532" builtinId="37" hidden="1" customBuiltin="1"/>
    <cellStyle name="Accent3" xfId="11991" builtinId="37" hidden="1" customBuiltin="1"/>
    <cellStyle name="Accent3" xfId="3715" builtinId="37" hidden="1" customBuiltin="1"/>
    <cellStyle name="Accent3" xfId="12812" builtinId="37" hidden="1" customBuiltin="1"/>
    <cellStyle name="Accent3" xfId="4057" builtinId="37" hidden="1" customBuiltin="1"/>
    <cellStyle name="Accent3" xfId="4127" builtinId="37" hidden="1" customBuiltin="1"/>
    <cellStyle name="Accent3" xfId="4739" builtinId="37" hidden="1" customBuiltin="1"/>
    <cellStyle name="Accent3" xfId="11305" builtinId="37" hidden="1" customBuiltin="1"/>
    <cellStyle name="Accent3" xfId="15932" builtinId="37" hidden="1" customBuiltin="1"/>
    <cellStyle name="Accent3" xfId="23409" builtinId="37" hidden="1" customBuiltin="1"/>
    <cellStyle name="Accent3" xfId="24828" builtinId="37" hidden="1" customBuiltin="1"/>
    <cellStyle name="Accent3" xfId="4914" builtinId="37" hidden="1" customBuiltin="1"/>
    <cellStyle name="Accent3" xfId="11692" builtinId="37" hidden="1" customBuiltin="1"/>
    <cellStyle name="Accent3" xfId="9145" builtinId="37" hidden="1" customBuiltin="1"/>
    <cellStyle name="Accent3" xfId="13999" builtinId="37" hidden="1" customBuiltin="1"/>
    <cellStyle name="Accent3" xfId="24746" builtinId="37" hidden="1" customBuiltin="1"/>
    <cellStyle name="Accent3" xfId="7058" builtinId="37" hidden="1" customBuiltin="1"/>
    <cellStyle name="Accent3" xfId="1579" builtinId="37" hidden="1" customBuiltin="1"/>
    <cellStyle name="Accent3" xfId="19392" builtinId="37" hidden="1" customBuiltin="1"/>
    <cellStyle name="Accent3" xfId="16509" builtinId="37" hidden="1" customBuiltin="1"/>
    <cellStyle name="Accent3" xfId="5446" builtinId="37" hidden="1" customBuiltin="1"/>
    <cellStyle name="Accent3" xfId="26575" builtinId="37" hidden="1" customBuiltin="1"/>
    <cellStyle name="Accent3" xfId="16259" builtinId="37" hidden="1" customBuiltin="1"/>
    <cellStyle name="Accent3" xfId="27291" builtinId="37" hidden="1" customBuiltin="1"/>
    <cellStyle name="Accent3" xfId="16395" builtinId="37" hidden="1" customBuiltin="1"/>
    <cellStyle name="Accent3" xfId="16286" builtinId="37" hidden="1" customBuiltin="1"/>
    <cellStyle name="Accent3" xfId="16464" builtinId="37" hidden="1" customBuiltin="1"/>
    <cellStyle name="Accent3" xfId="9329" builtinId="37" hidden="1" customBuiltin="1"/>
    <cellStyle name="Accent3" xfId="8399" builtinId="37" hidden="1" customBuiltin="1"/>
    <cellStyle name="Accent3" xfId="15682" builtinId="37" hidden="1" customBuiltin="1"/>
    <cellStyle name="Accent3" xfId="28190" builtinId="37" hidden="1" customBuiltin="1"/>
    <cellStyle name="Accent3" xfId="2310" builtinId="37" hidden="1" customBuiltin="1"/>
    <cellStyle name="Accent3" xfId="8669" builtinId="37" hidden="1" customBuiltin="1"/>
    <cellStyle name="Accent3" xfId="25294" builtinId="37" hidden="1" customBuiltin="1"/>
    <cellStyle name="Accent3" xfId="25639" builtinId="37" hidden="1" customBuiltin="1"/>
    <cellStyle name="Accent3" xfId="4023" builtinId="37" hidden="1" customBuiltin="1"/>
    <cellStyle name="Accent3" xfId="17276" builtinId="37" hidden="1" customBuiltin="1"/>
    <cellStyle name="Accent3" xfId="27276" builtinId="37" hidden="1" customBuiltin="1"/>
    <cellStyle name="Accent3" xfId="18377" builtinId="37" hidden="1" customBuiltin="1"/>
    <cellStyle name="Accent3" xfId="11963" builtinId="37" hidden="1" customBuiltin="1"/>
    <cellStyle name="Accent3" xfId="3849" builtinId="37" hidden="1" customBuiltin="1"/>
    <cellStyle name="Accent3" xfId="18006" builtinId="37" hidden="1" customBuiltin="1"/>
    <cellStyle name="Accent3" xfId="22832" builtinId="37" hidden="1" customBuiltin="1"/>
    <cellStyle name="Accent3" xfId="6772" builtinId="37" hidden="1" customBuiltin="1"/>
    <cellStyle name="Accent3" xfId="19734" builtinId="37" hidden="1" customBuiltin="1"/>
    <cellStyle name="Accent3" xfId="1389" builtinId="37" hidden="1" customBuiltin="1"/>
    <cellStyle name="Accent3" xfId="522" builtinId="37" hidden="1" customBuiltin="1"/>
    <cellStyle name="Accent3" xfId="3635" builtinId="37" hidden="1" customBuiltin="1"/>
    <cellStyle name="Accent3" xfId="27683" builtinId="37" hidden="1" customBuiltin="1"/>
    <cellStyle name="Accent3" xfId="14311" builtinId="37" hidden="1" customBuiltin="1"/>
    <cellStyle name="Accent3" xfId="6486" builtinId="37" hidden="1" customBuiltin="1"/>
    <cellStyle name="Accent3" xfId="16208" builtinId="37" hidden="1" customBuiltin="1"/>
    <cellStyle name="Accent3" xfId="22645" builtinId="37" hidden="1" customBuiltin="1"/>
    <cellStyle name="Accent3" xfId="15381" builtinId="37" hidden="1" customBuiltin="1"/>
    <cellStyle name="Accent3" xfId="9266" builtinId="37" hidden="1" customBuiltin="1"/>
    <cellStyle name="Accent3" xfId="17885" builtinId="37" hidden="1" customBuiltin="1"/>
    <cellStyle name="Accent3" xfId="6265" builtinId="37" hidden="1" customBuiltin="1"/>
    <cellStyle name="Accent3" xfId="24374" builtinId="37" hidden="1" customBuiltin="1"/>
    <cellStyle name="Accent3" xfId="10091" builtinId="37" hidden="1" customBuiltin="1"/>
    <cellStyle name="Accent3" xfId="7094" builtinId="37" hidden="1" customBuiltin="1"/>
    <cellStyle name="Accent3" xfId="10656" builtinId="37" hidden="1" customBuiltin="1"/>
    <cellStyle name="Accent3" xfId="12326" builtinId="37" hidden="1" customBuiltin="1"/>
    <cellStyle name="Accent3" xfId="13651" builtinId="37" hidden="1" customBuiltin="1"/>
    <cellStyle name="Accent3" xfId="20559" builtinId="37" hidden="1" customBuiltin="1"/>
    <cellStyle name="Accent3" xfId="14700" builtinId="37" hidden="1" customBuiltin="1"/>
    <cellStyle name="Accent3" xfId="295" builtinId="37" hidden="1" customBuiltin="1"/>
    <cellStyle name="Accent3" xfId="23531" builtinId="37" hidden="1" customBuiltin="1"/>
    <cellStyle name="Accent3" xfId="9074" builtinId="37" hidden="1" customBuiltin="1"/>
    <cellStyle name="Accent3" xfId="26559" builtinId="37" hidden="1" customBuiltin="1"/>
    <cellStyle name="Accent3" xfId="22471" builtinId="37" hidden="1" customBuiltin="1"/>
    <cellStyle name="Accent3" xfId="23549" builtinId="37" hidden="1" customBuiltin="1"/>
    <cellStyle name="Accent3" xfId="258" builtinId="37" hidden="1" customBuiltin="1"/>
    <cellStyle name="Accent3" xfId="7940" builtinId="37" hidden="1" customBuiltin="1"/>
    <cellStyle name="Accent3" xfId="17722" builtinId="37" hidden="1" customBuiltin="1"/>
    <cellStyle name="Accent3" xfId="11238" builtinId="37" hidden="1" customBuiltin="1"/>
    <cellStyle name="Accent3" xfId="11744" builtinId="37" hidden="1" customBuiltin="1"/>
    <cellStyle name="Accent3" xfId="11798" builtinId="37" hidden="1" customBuiltin="1"/>
    <cellStyle name="Accent3" xfId="4592" builtinId="37" hidden="1" customBuiltin="1"/>
    <cellStyle name="Accent3" xfId="13496" builtinId="37" hidden="1" customBuiltin="1"/>
    <cellStyle name="Accent3" xfId="20345" builtinId="37" hidden="1" customBuiltin="1"/>
    <cellStyle name="Accent3" xfId="1921" builtinId="37" hidden="1" customBuiltin="1"/>
    <cellStyle name="Accent3" xfId="17471" builtinId="37" hidden="1" customBuiltin="1"/>
    <cellStyle name="Accent3" xfId="10178" builtinId="37" hidden="1" customBuiltin="1"/>
    <cellStyle name="Accent3" xfId="9755" builtinId="37" hidden="1" customBuiltin="1"/>
    <cellStyle name="Accent3" xfId="12697" builtinId="37" hidden="1" customBuiltin="1"/>
    <cellStyle name="Accent3" xfId="8344" builtinId="37" hidden="1" customBuiltin="1"/>
    <cellStyle name="Accent3" xfId="13035" builtinId="37" hidden="1" customBuiltin="1"/>
    <cellStyle name="Accent3" xfId="9857" builtinId="37" hidden="1" customBuiltin="1"/>
    <cellStyle name="Accent3" xfId="12130" builtinId="37" hidden="1" customBuiltin="1"/>
    <cellStyle name="Accent3" xfId="5712" builtinId="37" hidden="1" customBuiltin="1"/>
    <cellStyle name="Accent3" xfId="2687" builtinId="37" hidden="1" customBuiltin="1"/>
    <cellStyle name="Accent3" xfId="17052" builtinId="37" hidden="1" customBuiltin="1"/>
    <cellStyle name="Accent3" xfId="9012" builtinId="37" hidden="1" customBuiltin="1"/>
    <cellStyle name="Accent3" xfId="16179" builtinId="37" hidden="1" customBuiltin="1"/>
    <cellStyle name="Accent3" xfId="14689" builtinId="37" hidden="1" customBuiltin="1"/>
    <cellStyle name="Accent3" xfId="15224" builtinId="37" hidden="1" customBuiltin="1"/>
    <cellStyle name="Accent3" xfId="18359" builtinId="37" hidden="1" customBuiltin="1"/>
    <cellStyle name="Accent3" xfId="20507" builtinId="37" hidden="1" customBuiltin="1"/>
    <cellStyle name="Accent3" xfId="2041" builtinId="37" hidden="1" customBuiltin="1"/>
    <cellStyle name="Accent3" xfId="26319" builtinId="37" hidden="1" customBuiltin="1"/>
    <cellStyle name="Accent3" xfId="677" builtinId="37" hidden="1" customBuiltin="1"/>
    <cellStyle name="Accent3" xfId="1545" builtinId="37" hidden="1" customBuiltin="1"/>
    <cellStyle name="Accent3" xfId="2991" builtinId="37" hidden="1" customBuiltin="1"/>
    <cellStyle name="Accent3" xfId="10097" builtinId="37" hidden="1" customBuiltin="1"/>
    <cellStyle name="Accent3" xfId="8241" builtinId="37" hidden="1" customBuiltin="1"/>
    <cellStyle name="Accent3" xfId="16582" builtinId="37" hidden="1" customBuiltin="1"/>
    <cellStyle name="Accent3" xfId="20751" builtinId="37" hidden="1" customBuiltin="1"/>
    <cellStyle name="Accent3" xfId="23519" builtinId="37" hidden="1" customBuiltin="1"/>
    <cellStyle name="Accent3" xfId="364" builtinId="37" hidden="1" customBuiltin="1"/>
    <cellStyle name="Accent3" xfId="10853" builtinId="37" hidden="1" customBuiltin="1"/>
    <cellStyle name="Accent3" xfId="9919" builtinId="37" hidden="1" customBuiltin="1"/>
    <cellStyle name="Accent3" xfId="6053" builtinId="37" hidden="1" customBuiltin="1"/>
    <cellStyle name="Accent3" xfId="8981" builtinId="37" hidden="1" customBuiltin="1"/>
    <cellStyle name="Accent3" xfId="25020" builtinId="37" hidden="1" customBuiltin="1"/>
    <cellStyle name="Accent3" xfId="27140" builtinId="37" hidden="1" customBuiltin="1"/>
    <cellStyle name="Accent3" xfId="26695" builtinId="37" hidden="1" customBuiltin="1"/>
    <cellStyle name="Accent3" xfId="11248" builtinId="37" hidden="1" customBuiltin="1"/>
    <cellStyle name="Accent3" xfId="24887" builtinId="37" hidden="1" customBuiltin="1"/>
    <cellStyle name="Accent3" xfId="25766" builtinId="37" hidden="1" customBuiltin="1"/>
    <cellStyle name="Accent3" xfId="11125" builtinId="37" hidden="1" customBuiltin="1"/>
    <cellStyle name="Accent3" xfId="6021" builtinId="37" hidden="1" customBuiltin="1"/>
    <cellStyle name="Accent3" xfId="6970" builtinId="37" hidden="1" customBuiltin="1"/>
    <cellStyle name="Accent3" xfId="16233" builtinId="37" hidden="1" customBuiltin="1"/>
    <cellStyle name="Accent3" xfId="26549" builtinId="37" hidden="1" customBuiltin="1"/>
    <cellStyle name="Accent3" xfId="13008" builtinId="37" hidden="1" customBuiltin="1"/>
    <cellStyle name="Accent3" xfId="3212" builtinId="37" hidden="1" customBuiltin="1"/>
    <cellStyle name="Accent3" xfId="2622" builtinId="37" hidden="1" customBuiltin="1"/>
    <cellStyle name="Accent3" xfId="15124" builtinId="37" hidden="1" customBuiltin="1"/>
    <cellStyle name="Accent3" xfId="17847" builtinId="37" hidden="1" customBuiltin="1"/>
    <cellStyle name="Accent3" xfId="18463" builtinId="37" hidden="1" customBuiltin="1"/>
    <cellStyle name="Accent3" xfId="7852" builtinId="37" hidden="1" customBuiltin="1"/>
    <cellStyle name="Accent3" xfId="1914" builtinId="37" hidden="1" customBuiltin="1"/>
    <cellStyle name="Accent3" xfId="8357" builtinId="37" hidden="1" customBuiltin="1"/>
    <cellStyle name="Accent3" xfId="2789" builtinId="37" hidden="1" customBuiltin="1"/>
    <cellStyle name="Accent3" xfId="3148" builtinId="37" hidden="1" customBuiltin="1"/>
    <cellStyle name="Accent3" xfId="3027" builtinId="37" hidden="1" customBuiltin="1"/>
    <cellStyle name="Accent3" xfId="6639" builtinId="37" hidden="1" customBuiltin="1"/>
    <cellStyle name="Accent3" xfId="14977" builtinId="37" hidden="1" customBuiltin="1"/>
    <cellStyle name="Accent3" xfId="5429" builtinId="37" hidden="1" customBuiltin="1"/>
    <cellStyle name="Accent3" xfId="17418" builtinId="37" hidden="1" customBuiltin="1"/>
    <cellStyle name="Accent3" xfId="10122" builtinId="37" hidden="1" customBuiltin="1"/>
    <cellStyle name="Accent3" xfId="10525" builtinId="37" hidden="1" customBuiltin="1"/>
    <cellStyle name="Accent3" xfId="16367" builtinId="37" hidden="1" customBuiltin="1"/>
    <cellStyle name="Accent3" xfId="11274" builtinId="37" hidden="1" customBuiltin="1"/>
    <cellStyle name="Accent3" xfId="11933" builtinId="37" hidden="1" customBuiltin="1"/>
    <cellStyle name="Accent3" xfId="18600" builtinId="37" hidden="1" customBuiltin="1"/>
    <cellStyle name="Accent3" xfId="27582" builtinId="37" hidden="1" customBuiltin="1"/>
    <cellStyle name="Accent3" xfId="5734" builtinId="37" hidden="1" customBuiltin="1"/>
    <cellStyle name="Accent3" xfId="22027" builtinId="37" hidden="1" customBuiltin="1"/>
    <cellStyle name="Accent3" xfId="4509" builtinId="37" hidden="1" customBuiltin="1"/>
    <cellStyle name="Accent3" xfId="3870" builtinId="37" hidden="1" customBuiltin="1"/>
    <cellStyle name="Accent3" xfId="1079" builtinId="37" hidden="1" customBuiltin="1"/>
    <cellStyle name="Accent3" xfId="13874" builtinId="37" hidden="1" customBuiltin="1"/>
    <cellStyle name="Accent3" xfId="18437" builtinId="37" hidden="1" customBuiltin="1"/>
    <cellStyle name="Accent3" xfId="9102" builtinId="37" hidden="1" customBuiltin="1"/>
    <cellStyle name="Accent3" xfId="10577" builtinId="37" hidden="1" customBuiltin="1"/>
    <cellStyle name="Accent3" xfId="10375" builtinId="37" hidden="1" customBuiltin="1"/>
    <cellStyle name="Accent3" xfId="3272" builtinId="37" hidden="1" customBuiltin="1"/>
    <cellStyle name="Accent3" xfId="9045" builtinId="37" hidden="1" customBuiltin="1"/>
    <cellStyle name="Accent3" xfId="9690" builtinId="37" hidden="1" customBuiltin="1"/>
    <cellStyle name="Accent3" xfId="23541" builtinId="37" hidden="1" customBuiltin="1"/>
    <cellStyle name="Accent3" xfId="10150" builtinId="37" hidden="1" customBuiltin="1"/>
    <cellStyle name="Accent3" xfId="14840" builtinId="37" hidden="1" customBuiltin="1"/>
    <cellStyle name="Accent3" xfId="8686" builtinId="37" hidden="1" customBuiltin="1"/>
    <cellStyle name="Accent3" xfId="8773" builtinId="37" hidden="1" customBuiltin="1"/>
    <cellStyle name="Accent3" xfId="27007" builtinId="37" hidden="1" customBuiltin="1"/>
    <cellStyle name="Accent3" xfId="5517" builtinId="37" hidden="1" customBuiltin="1"/>
    <cellStyle name="Accent3" xfId="10401" builtinId="37" hidden="1" customBuiltin="1"/>
    <cellStyle name="Accent3" xfId="18818" builtinId="37" hidden="1" customBuiltin="1"/>
    <cellStyle name="Accent3" xfId="9196" builtinId="37" hidden="1" customBuiltin="1"/>
    <cellStyle name="Accent3" xfId="28210" builtinId="37" hidden="1" customBuiltin="1"/>
    <cellStyle name="Accent3" xfId="28041" builtinId="37" hidden="1" customBuiltin="1"/>
    <cellStyle name="Accent3" xfId="17359" builtinId="37" hidden="1" customBuiltin="1"/>
    <cellStyle name="Accent3" xfId="21916" builtinId="37" hidden="1" customBuiltin="1"/>
    <cellStyle name="Accent3" xfId="10318" builtinId="37" hidden="1" customBuiltin="1"/>
    <cellStyle name="Accent3" xfId="3128" builtinId="37" hidden="1" customBuiltin="1"/>
    <cellStyle name="Accent3" xfId="20699" builtinId="37" hidden="1" customBuiltin="1"/>
    <cellStyle name="Accent3" xfId="12528" builtinId="37" hidden="1" customBuiltin="1"/>
    <cellStyle name="Accent3" xfId="6163" builtinId="37" hidden="1" customBuiltin="1"/>
    <cellStyle name="Accent3" xfId="18839" builtinId="37" hidden="1" customBuiltin="1"/>
    <cellStyle name="Accent3" xfId="15875" builtinId="37" hidden="1" customBuiltin="1"/>
    <cellStyle name="Accent3" xfId="7368" builtinId="37" hidden="1" customBuiltin="1"/>
    <cellStyle name="Accent3" xfId="7315" builtinId="37" hidden="1" customBuiltin="1"/>
    <cellStyle name="Accent3" xfId="6574" builtinId="37" hidden="1" customBuiltin="1"/>
    <cellStyle name="Accent3" xfId="3807" builtinId="37" hidden="1" customBuiltin="1"/>
    <cellStyle name="Accent3" xfId="10702" builtinId="37" hidden="1" customBuiltin="1"/>
    <cellStyle name="Accent3" xfId="8569" builtinId="37" hidden="1" customBuiltin="1"/>
    <cellStyle name="Accent3" xfId="15152" builtinId="37" hidden="1" customBuiltin="1"/>
    <cellStyle name="Accent3" xfId="6109" builtinId="37" hidden="1" customBuiltin="1"/>
    <cellStyle name="Accent3" xfId="8806" builtinId="37" hidden="1" customBuiltin="1"/>
    <cellStyle name="Accent3" xfId="6673" builtinId="37" hidden="1" customBuiltin="1"/>
    <cellStyle name="Accent3" xfId="15275" builtinId="37" hidden="1" customBuiltin="1"/>
    <cellStyle name="Accent3" xfId="17290" builtinId="37" hidden="1" customBuiltin="1"/>
    <cellStyle name="Accent3" xfId="27465" builtinId="37" hidden="1" customBuiltin="1"/>
    <cellStyle name="Accent3" xfId="9404" builtinId="37" hidden="1" customBuiltin="1"/>
    <cellStyle name="Accent3" xfId="12529" builtinId="37" hidden="1" customBuiltin="1"/>
    <cellStyle name="Accent3" xfId="14229" builtinId="37" hidden="1" customBuiltin="1"/>
    <cellStyle name="Accent3" xfId="19257" builtinId="37" hidden="1" customBuiltin="1"/>
    <cellStyle name="Accent3" xfId="21899" builtinId="37" hidden="1" customBuiltin="1"/>
    <cellStyle name="Accent3" xfId="3785" builtinId="37" hidden="1" customBuiltin="1"/>
    <cellStyle name="Accent3" xfId="14281" builtinId="37" hidden="1" customBuiltin="1"/>
    <cellStyle name="Accent3" xfId="27372" builtinId="37" hidden="1" customBuiltin="1"/>
    <cellStyle name="Accent3" xfId="18900" builtinId="37" hidden="1" customBuiltin="1"/>
    <cellStyle name="Accent3" xfId="11469" builtinId="37" hidden="1" customBuiltin="1"/>
    <cellStyle name="Accent3" xfId="15911" builtinId="37" hidden="1" customBuiltin="1"/>
    <cellStyle name="Accent3" xfId="7440" builtinId="37" hidden="1" customBuiltin="1"/>
    <cellStyle name="Accent3" xfId="24022" builtinId="37" hidden="1" customBuiltin="1"/>
    <cellStyle name="Accent3" xfId="28297" builtinId="37" hidden="1" customBuiltin="1"/>
    <cellStyle name="Accent3" xfId="11204" builtinId="37" hidden="1" customBuiltin="1"/>
    <cellStyle name="Accent3" xfId="28106" builtinId="37" hidden="1" customBuiltin="1"/>
    <cellStyle name="Accent3" xfId="10895" builtinId="37" hidden="1" customBuiltin="1"/>
    <cellStyle name="Accent3" xfId="18294" builtinId="37" hidden="1" customBuiltin="1"/>
    <cellStyle name="Accent3" xfId="13606" builtinId="37" hidden="1" customBuiltin="1"/>
    <cellStyle name="Accent3" xfId="12933" builtinId="37" hidden="1" customBuiltin="1"/>
    <cellStyle name="Accent3" xfId="8644" builtinId="37" hidden="1" customBuiltin="1"/>
    <cellStyle name="Accent3" xfId="10548" builtinId="37" hidden="1" customBuiltin="1"/>
    <cellStyle name="Accent3" xfId="4679" builtinId="37" hidden="1" customBuiltin="1"/>
    <cellStyle name="Accent3" xfId="3379" builtinId="37" hidden="1" customBuiltin="1"/>
    <cellStyle name="Accent3" xfId="21936" builtinId="37" hidden="1" customBuiltin="1"/>
    <cellStyle name="Accent3" xfId="2718" builtinId="37" hidden="1" customBuiltin="1"/>
    <cellStyle name="Accent3" xfId="25501" builtinId="37" hidden="1" customBuiltin="1"/>
    <cellStyle name="Accent3" xfId="27869" builtinId="37" hidden="1" customBuiltin="1"/>
    <cellStyle name="Accent3" xfId="16540" builtinId="37" hidden="1" customBuiltin="1"/>
    <cellStyle name="Accent3" xfId="12771" builtinId="37" hidden="1" customBuiltin="1"/>
    <cellStyle name="Accent3" xfId="23430" builtinId="37" hidden="1" customBuiltin="1"/>
    <cellStyle name="Accent3" xfId="3684" builtinId="37" hidden="1" customBuiltin="1"/>
    <cellStyle name="Accent3" xfId="24689" builtinId="37" hidden="1" customBuiltin="1"/>
    <cellStyle name="Accent3" xfId="6903" builtinId="37" hidden="1" customBuiltin="1"/>
    <cellStyle name="Accent3" xfId="19649" builtinId="37" hidden="1" customBuiltin="1"/>
    <cellStyle name="Accent3" xfId="26231" builtinId="37" hidden="1" customBuiltin="1"/>
    <cellStyle name="Accent3" xfId="783" builtinId="37" hidden="1" customBuiltin="1"/>
    <cellStyle name="Accent3" xfId="4791" builtinId="37" hidden="1" customBuiltin="1"/>
    <cellStyle name="Accent3" xfId="20027" builtinId="37" hidden="1" customBuiltin="1"/>
    <cellStyle name="Accent3" xfId="15523" builtinId="37" hidden="1" customBuiltin="1"/>
    <cellStyle name="Accent3" xfId="19615" builtinId="37" hidden="1" customBuiltin="1"/>
    <cellStyle name="Accent3" xfId="4932" builtinId="37" hidden="1" customBuiltin="1"/>
    <cellStyle name="Accent3" xfId="4103" builtinId="37" hidden="1" customBuiltin="1"/>
    <cellStyle name="Accent3" xfId="4355" builtinId="37" hidden="1" customBuiltin="1"/>
    <cellStyle name="Accent3" xfId="8746" builtinId="37" hidden="1" customBuiltin="1"/>
    <cellStyle name="Accent3" xfId="7255" builtinId="37" hidden="1" customBuiltin="1"/>
    <cellStyle name="Accent3" xfId="1841" builtinId="37" hidden="1" customBuiltin="1"/>
    <cellStyle name="Accent3" xfId="12254" builtinId="37" hidden="1" customBuiltin="1"/>
    <cellStyle name="Accent3" xfId="19774" builtinId="37" hidden="1" customBuiltin="1"/>
    <cellStyle name="Accent3" xfId="7128" builtinId="37" hidden="1" customBuiltin="1"/>
    <cellStyle name="Accent3" xfId="11014" builtinId="37" hidden="1" customBuiltin="1"/>
    <cellStyle name="Accent3" xfId="8942" builtinId="37" hidden="1" customBuiltin="1"/>
    <cellStyle name="Accent3" xfId="8592" builtinId="37" hidden="1" customBuiltin="1"/>
    <cellStyle name="Accent3" xfId="9938" builtinId="37" hidden="1" customBuiltin="1"/>
    <cellStyle name="Accent3" xfId="8837" builtinId="37" hidden="1" customBuiltin="1"/>
    <cellStyle name="Accent3" xfId="11805" builtinId="37" hidden="1" customBuiltin="1"/>
    <cellStyle name="Accent3" xfId="8528" builtinId="37" hidden="1" customBuiltin="1"/>
    <cellStyle name="Accent3" xfId="11507" builtinId="37" hidden="1" customBuiltin="1"/>
    <cellStyle name="Accent3" xfId="27668" builtinId="37" hidden="1" customBuiltin="1"/>
    <cellStyle name="Accent3" xfId="2594" builtinId="37" hidden="1" customBuiltin="1"/>
    <cellStyle name="Accent3" xfId="14215" builtinId="37" hidden="1" customBuiltin="1"/>
    <cellStyle name="Accent3" xfId="14684" builtinId="37" hidden="1" customBuiltin="1"/>
    <cellStyle name="Accent3" xfId="17251" builtinId="37" hidden="1" customBuiltin="1"/>
    <cellStyle name="Accent3" xfId="16910" builtinId="37" hidden="1" customBuiltin="1"/>
    <cellStyle name="Accent3" xfId="11563" builtinId="37" hidden="1" customBuiltin="1"/>
    <cellStyle name="Accent3" xfId="9734" builtinId="37" hidden="1" customBuiltin="1"/>
    <cellStyle name="Accent3" xfId="12578" builtinId="37" hidden="1" customBuiltin="1"/>
    <cellStyle name="Accent3" xfId="17063" builtinId="37" hidden="1" customBuiltin="1"/>
    <cellStyle name="Accent3" xfId="9506" builtinId="37" hidden="1" customBuiltin="1"/>
    <cellStyle name="Accent3" xfId="25113" builtinId="37" hidden="1" customBuiltin="1"/>
    <cellStyle name="Accent3" xfId="980" builtinId="37" hidden="1" customBuiltin="1"/>
    <cellStyle name="Accent3" xfId="16874" builtinId="37" hidden="1" customBuiltin="1"/>
    <cellStyle name="Accent3" xfId="2207" builtinId="37" hidden="1" customBuiltin="1"/>
    <cellStyle name="Accent3" xfId="5838" builtinId="37" hidden="1" customBuiltin="1"/>
    <cellStyle name="Accent3" xfId="24578" builtinId="37" hidden="1" customBuiltin="1"/>
    <cellStyle name="Accent3" xfId="15199" builtinId="37" hidden="1" customBuiltin="1"/>
    <cellStyle name="Accent3" xfId="15658" builtinId="37" hidden="1" customBuiltin="1"/>
    <cellStyle name="Accent3" xfId="686" builtinId="37" hidden="1" customBuiltin="1"/>
    <cellStyle name="Accent3" xfId="846" builtinId="37" hidden="1" customBuiltin="1"/>
    <cellStyle name="Accent3" xfId="24480" builtinId="37" hidden="1" customBuiltin="1"/>
    <cellStyle name="Accent3" xfId="10026" builtinId="37" hidden="1" customBuiltin="1"/>
    <cellStyle name="Accent3" xfId="6409" builtinId="37" hidden="1" customBuiltin="1"/>
    <cellStyle name="Accent3" xfId="4771" builtinId="37" hidden="1" customBuiltin="1"/>
    <cellStyle name="Accent3" xfId="5542" builtinId="37" hidden="1" customBuiltin="1"/>
    <cellStyle name="Accent3" xfId="11860" builtinId="37" hidden="1" customBuiltin="1"/>
    <cellStyle name="Accent3" xfId="14944" builtinId="37" hidden="1" customBuiltin="1"/>
    <cellStyle name="Accent3" xfId="21188" builtinId="37" hidden="1" customBuiltin="1"/>
    <cellStyle name="Accent3" xfId="2658" builtinId="37" hidden="1" customBuiltin="1"/>
    <cellStyle name="Accent3" xfId="2529" builtinId="37" hidden="1" customBuiltin="1"/>
    <cellStyle name="Accent3" xfId="9429" builtinId="37" hidden="1" customBuiltin="1"/>
    <cellStyle name="Accent3" xfId="15486" builtinId="37" hidden="1" customBuiltin="1"/>
    <cellStyle name="Accent3" xfId="5332" builtinId="37" hidden="1" customBuiltin="1"/>
    <cellStyle name="Accent3" xfId="25473" builtinId="37" hidden="1" customBuiltin="1"/>
    <cellStyle name="Accent3" xfId="24049" builtinId="37" hidden="1" customBuiltin="1"/>
    <cellStyle name="Accent3" xfId="3986" builtinId="37" hidden="1" customBuiltin="1"/>
    <cellStyle name="Accent3" xfId="6390" builtinId="37" hidden="1" customBuiltin="1"/>
    <cellStyle name="Accent3" xfId="5407" builtinId="37" hidden="1" customBuiltin="1"/>
    <cellStyle name="Accent3" xfId="6846" builtinId="37" hidden="1" customBuiltin="1"/>
    <cellStyle name="Accent3" xfId="18048" builtinId="37" hidden="1" customBuiltin="1"/>
    <cellStyle name="Accent3" xfId="25149" builtinId="37" hidden="1" customBuiltin="1"/>
    <cellStyle name="Accent3" xfId="12722" builtinId="37" hidden="1" customBuiltin="1"/>
    <cellStyle name="Accent3" xfId="27983" builtinId="37" hidden="1" customBuiltin="1"/>
    <cellStyle name="Accent3" xfId="4151" builtinId="37" hidden="1" customBuiltin="1"/>
    <cellStyle name="Accent3" xfId="16848" builtinId="37" hidden="1" customBuiltin="1"/>
    <cellStyle name="Accent3" xfId="10892" builtinId="37" hidden="1" customBuiltin="1"/>
    <cellStyle name="Accent3" xfId="9120" builtinId="37" hidden="1" customBuiltin="1"/>
    <cellStyle name="Accent3" xfId="6338" builtinId="37" hidden="1" customBuiltin="1"/>
    <cellStyle name="Accent3" xfId="14332" builtinId="37" hidden="1" customBuiltin="1"/>
    <cellStyle name="Accent3" xfId="27312" builtinId="37" hidden="1" customBuiltin="1"/>
    <cellStyle name="Accent3" xfId="8707" builtinId="37" hidden="1" customBuiltin="1"/>
    <cellStyle name="Accent3" xfId="14651" builtinId="37" hidden="1" customBuiltin="1"/>
    <cellStyle name="Accent3" xfId="4524" builtinId="37" hidden="1" customBuiltin="1"/>
    <cellStyle name="Accent3" xfId="13439" builtinId="37" hidden="1" customBuiltin="1"/>
    <cellStyle name="Accent3" xfId="452" builtinId="37" hidden="1" customBuiltin="1"/>
    <cellStyle name="Accent3" xfId="22442" builtinId="37" hidden="1" customBuiltin="1"/>
    <cellStyle name="Accent3" xfId="24206" builtinId="37" hidden="1" customBuiltin="1"/>
    <cellStyle name="Accent3" xfId="9992" builtinId="37" hidden="1" customBuiltin="1"/>
    <cellStyle name="Accent3" xfId="10015" builtinId="37" hidden="1" customBuiltin="1"/>
    <cellStyle name="Accent3" xfId="5533" builtinId="37" hidden="1" customBuiltin="1"/>
    <cellStyle name="Accent3" xfId="14915" builtinId="37" hidden="1" customBuiltin="1"/>
    <cellStyle name="Accent3" xfId="26568" builtinId="37" hidden="1" customBuiltin="1"/>
    <cellStyle name="Accent3" xfId="17563" builtinId="37" hidden="1" customBuiltin="1"/>
    <cellStyle name="Accent3" xfId="22175" builtinId="37" hidden="1" customBuiltin="1"/>
    <cellStyle name="Accent3" xfId="20573" builtinId="37" hidden="1" customBuiltin="1"/>
    <cellStyle name="Accent3" xfId="21763" builtinId="37" hidden="1" customBuiltin="1"/>
    <cellStyle name="Accent3" xfId="9171" builtinId="37" hidden="1" customBuiltin="1"/>
    <cellStyle name="Accent3" xfId="20232" builtinId="37" hidden="1" customBuiltin="1"/>
    <cellStyle name="Accent3" xfId="21319" builtinId="37" hidden="1" customBuiltin="1"/>
    <cellStyle name="Accent3" xfId="3514" builtinId="37" hidden="1" customBuiltin="1"/>
    <cellStyle name="Accent3" xfId="19710" builtinId="37" hidden="1" customBuiltin="1"/>
    <cellStyle name="Accent3" xfId="25998" builtinId="37" hidden="1" customBuiltin="1"/>
    <cellStyle name="Accent3" xfId="25844" builtinId="37" hidden="1" customBuiltin="1"/>
    <cellStyle name="Accent3" xfId="22145" builtinId="37" hidden="1" customBuiltin="1"/>
    <cellStyle name="Accent3" xfId="17922" builtinId="37" hidden="1" customBuiltin="1"/>
    <cellStyle name="Accent3" xfId="25384" builtinId="37" hidden="1" customBuiltin="1"/>
    <cellStyle name="Accent3" xfId="15209" builtinId="37" hidden="1" customBuiltin="1"/>
    <cellStyle name="Accent3" xfId="27703" builtinId="37" hidden="1" customBuiltin="1"/>
    <cellStyle name="Accent3" xfId="5464" builtinId="37" hidden="1" customBuiltin="1"/>
    <cellStyle name="Accent3" xfId="13285" builtinId="37" hidden="1" customBuiltin="1"/>
    <cellStyle name="Accent3" xfId="18654" builtinId="37" hidden="1" customBuiltin="1"/>
    <cellStyle name="Accent3" xfId="21706" builtinId="37" hidden="1" customBuiltin="1"/>
    <cellStyle name="Accent3" xfId="11500" builtinId="37" hidden="1" customBuiltin="1"/>
    <cellStyle name="Accent3" xfId="16576" builtinId="37" hidden="1" customBuiltin="1"/>
    <cellStyle name="Accent3" xfId="558" builtinId="37" hidden="1" customBuiltin="1"/>
    <cellStyle name="Accent3" xfId="12445" builtinId="37" hidden="1" customBuiltin="1"/>
    <cellStyle name="Accent3" xfId="25878" builtinId="37" hidden="1" customBuiltin="1"/>
    <cellStyle name="Accent3" xfId="4656" builtinId="37" hidden="1" customBuiltin="1"/>
    <cellStyle name="Accent3" xfId="23117" builtinId="37" hidden="1" customBuiltin="1"/>
    <cellStyle name="Accent3" xfId="1922" builtinId="37" hidden="1" customBuiltin="1"/>
    <cellStyle name="Accent3" xfId="3551" builtinId="37" hidden="1" customBuiltin="1"/>
    <cellStyle name="Accent3" xfId="23558" builtinId="37" hidden="1" customBuiltin="1"/>
    <cellStyle name="Accent3" xfId="6137" builtinId="37" hidden="1" customBuiltin="1"/>
    <cellStyle name="Accent3" xfId="3486" builtinId="37" hidden="1" customBuiltin="1"/>
    <cellStyle name="Accent3" xfId="8884" builtinId="37" hidden="1" customBuiltin="1"/>
    <cellStyle name="Accent3" xfId="2181" builtinId="37" hidden="1" customBuiltin="1"/>
    <cellStyle name="Accent3" xfId="14955" builtinId="37" hidden="1" customBuiltin="1"/>
    <cellStyle name="Accent3" xfId="103" builtinId="37" hidden="1" customBuiltin="1"/>
    <cellStyle name="Accent3" xfId="145" builtinId="37" hidden="1" customBuiltin="1"/>
    <cellStyle name="Accent3" xfId="69" builtinId="37" hidden="1" customBuiltin="1"/>
    <cellStyle name="Accent4" xfId="11328" builtinId="41" hidden="1" customBuiltin="1"/>
    <cellStyle name="Accent4" xfId="24699" builtinId="41" hidden="1" customBuiltin="1"/>
    <cellStyle name="Accent4" xfId="15225" builtinId="41" hidden="1" customBuiltin="1"/>
    <cellStyle name="Accent4" xfId="24482" builtinId="41" hidden="1" customBuiltin="1"/>
    <cellStyle name="Accent4" xfId="8572" builtinId="41" hidden="1" customBuiltin="1"/>
    <cellStyle name="Accent4" xfId="27799" builtinId="41" hidden="1" customBuiltin="1"/>
    <cellStyle name="Accent4" xfId="16739" builtinId="41" hidden="1" customBuiltin="1"/>
    <cellStyle name="Accent4" xfId="13179" builtinId="41" hidden="1" customBuiltin="1"/>
    <cellStyle name="Accent4" xfId="23279" builtinId="41" hidden="1" customBuiltin="1"/>
    <cellStyle name="Accent4" xfId="12718" builtinId="41" hidden="1" customBuiltin="1"/>
    <cellStyle name="Accent4" xfId="4672" builtinId="41" hidden="1" customBuiltin="1"/>
    <cellStyle name="Accent4" xfId="9361" builtinId="41" hidden="1" customBuiltin="1"/>
    <cellStyle name="Accent4" xfId="9268" builtinId="41" hidden="1" customBuiltin="1"/>
    <cellStyle name="Accent4" xfId="1850" builtinId="41" hidden="1" customBuiltin="1"/>
    <cellStyle name="Accent4" xfId="20181" builtinId="41" hidden="1" customBuiltin="1"/>
    <cellStyle name="Accent4" xfId="2145" builtinId="41" hidden="1" customBuiltin="1"/>
    <cellStyle name="Accent4" xfId="9076" builtinId="41" hidden="1" customBuiltin="1"/>
    <cellStyle name="Accent4" xfId="1241" builtinId="41" hidden="1" customBuiltin="1"/>
    <cellStyle name="Accent4" xfId="25177" builtinId="41" hidden="1" customBuiltin="1"/>
    <cellStyle name="Accent4" xfId="11909" builtinId="41" hidden="1" customBuiltin="1"/>
    <cellStyle name="Accent4" xfId="456" builtinId="41" hidden="1" customBuiltin="1"/>
    <cellStyle name="Accent4" xfId="3830" builtinId="41" hidden="1" customBuiltin="1"/>
    <cellStyle name="Accent4" xfId="22307" builtinId="41" hidden="1" customBuiltin="1"/>
    <cellStyle name="Accent4" xfId="20840" builtinId="41" hidden="1" customBuiltin="1"/>
    <cellStyle name="Accent4" xfId="16397" builtinId="41" hidden="1" customBuiltin="1"/>
    <cellStyle name="Accent4" xfId="26763" builtinId="41" hidden="1" customBuiltin="1"/>
    <cellStyle name="Accent4" xfId="27229" builtinId="41" hidden="1" customBuiltin="1"/>
    <cellStyle name="Accent4" xfId="9245" builtinId="41" hidden="1" customBuiltin="1"/>
    <cellStyle name="Accent4" xfId="23248" builtinId="41" hidden="1" customBuiltin="1"/>
    <cellStyle name="Accent4" xfId="19052" builtinId="41" hidden="1" customBuiltin="1"/>
    <cellStyle name="Accent4" xfId="9230" builtinId="41" hidden="1" customBuiltin="1"/>
    <cellStyle name="Accent4" xfId="28129" builtinId="41" hidden="1" customBuiltin="1"/>
    <cellStyle name="Accent4" xfId="23659" builtinId="41" hidden="1" customBuiltin="1"/>
    <cellStyle name="Accent4" xfId="2791" builtinId="41" hidden="1" customBuiltin="1"/>
    <cellStyle name="Accent4" xfId="25568" builtinId="41" hidden="1" customBuiltin="1"/>
    <cellStyle name="Accent4" xfId="21137" builtinId="41" hidden="1" customBuiltin="1"/>
    <cellStyle name="Accent4" xfId="5863" builtinId="41" hidden="1" customBuiltin="1"/>
    <cellStyle name="Accent4" xfId="18319" builtinId="41" hidden="1" customBuiltin="1"/>
    <cellStyle name="Accent4" xfId="12140" builtinId="41" hidden="1" customBuiltin="1"/>
    <cellStyle name="Accent4" xfId="24977" builtinId="41" hidden="1" customBuiltin="1"/>
    <cellStyle name="Accent4" xfId="18548" builtinId="41" hidden="1" customBuiltin="1"/>
    <cellStyle name="Accent4" xfId="10885" builtinId="41" hidden="1" customBuiltin="1"/>
    <cellStyle name="Accent4" xfId="13536" builtinId="41" hidden="1" customBuiltin="1"/>
    <cellStyle name="Accent4" xfId="9147" builtinId="41" hidden="1" customBuiltin="1"/>
    <cellStyle name="Accent4" xfId="11277" builtinId="41" hidden="1" customBuiltin="1"/>
    <cellStyle name="Accent4" xfId="9771" builtinId="41" hidden="1" customBuiltin="1"/>
    <cellStyle name="Accent4" xfId="16895" builtinId="41" hidden="1" customBuiltin="1"/>
    <cellStyle name="Accent4" xfId="26511" builtinId="41" hidden="1" customBuiltin="1"/>
    <cellStyle name="Accent4" xfId="1583" builtinId="41" hidden="1" customBuiltin="1"/>
    <cellStyle name="Accent4" xfId="20224" builtinId="41" hidden="1" customBuiltin="1"/>
    <cellStyle name="Accent4" xfId="2489" builtinId="41" hidden="1" customBuiltin="1"/>
    <cellStyle name="Accent4" xfId="28242" builtinId="41" hidden="1" customBuiltin="1"/>
    <cellStyle name="Accent4" xfId="15643" builtinId="41" hidden="1" customBuiltin="1"/>
    <cellStyle name="Accent4" xfId="16669" builtinId="41" hidden="1" customBuiltin="1"/>
    <cellStyle name="Accent4" xfId="11745" builtinId="41" hidden="1" customBuiltin="1"/>
    <cellStyle name="Accent4" xfId="9407" builtinId="41" hidden="1" customBuiltin="1"/>
    <cellStyle name="Accent4" xfId="13064" builtinId="41" hidden="1" customBuiltin="1"/>
    <cellStyle name="Accent4" xfId="22748" builtinId="41" hidden="1" customBuiltin="1"/>
    <cellStyle name="Accent4" xfId="11641" builtinId="41" hidden="1" customBuiltin="1"/>
    <cellStyle name="Accent4" xfId="3787" builtinId="41" hidden="1" customBuiltin="1"/>
    <cellStyle name="Accent4" xfId="14465" builtinId="41" hidden="1" customBuiltin="1"/>
    <cellStyle name="Accent4" xfId="2884" builtinId="41" hidden="1" customBuiltin="1"/>
    <cellStyle name="Accent4" xfId="5508" builtinId="41" hidden="1" customBuiltin="1"/>
    <cellStyle name="Accent4" xfId="3073" builtinId="41" hidden="1" customBuiltin="1"/>
    <cellStyle name="Accent4" xfId="13610" builtinId="41" hidden="1" customBuiltin="1"/>
    <cellStyle name="Accent4" xfId="28406" builtinId="41" hidden="1" customBuiltin="1"/>
    <cellStyle name="Accent4" xfId="2813" builtinId="41" hidden="1" customBuiltin="1"/>
    <cellStyle name="Accent4" xfId="16433" builtinId="41" hidden="1" customBuiltin="1"/>
    <cellStyle name="Accent4" xfId="16013" builtinId="41" hidden="1" customBuiltin="1"/>
    <cellStyle name="Accent4" xfId="13412" builtinId="41" hidden="1" customBuiltin="1"/>
    <cellStyle name="Accent4" xfId="20834" builtinId="41" hidden="1" customBuiltin="1"/>
    <cellStyle name="Accent4" xfId="16210" builtinId="41" hidden="1" customBuiltin="1"/>
    <cellStyle name="Accent4" xfId="23759" builtinId="41" hidden="1" customBuiltin="1"/>
    <cellStyle name="Accent4" xfId="2123" builtinId="41" hidden="1" customBuiltin="1"/>
    <cellStyle name="Accent4" xfId="18051" builtinId="41" hidden="1" customBuiltin="1"/>
    <cellStyle name="Accent4" xfId="2596" builtinId="41" hidden="1" customBuiltin="1"/>
    <cellStyle name="Accent4" xfId="18026" builtinId="41" hidden="1" customBuiltin="1"/>
    <cellStyle name="Accent4" xfId="27737" builtinId="41" hidden="1" customBuiltin="1"/>
    <cellStyle name="Accent4" xfId="23929" builtinId="41" hidden="1" customBuiltin="1"/>
    <cellStyle name="Accent4" xfId="2690" builtinId="41" hidden="1" customBuiltin="1"/>
    <cellStyle name="Accent4" xfId="23899" builtinId="41" hidden="1" customBuiltin="1"/>
    <cellStyle name="Accent4" xfId="28327" builtinId="41" hidden="1" customBuiltin="1"/>
    <cellStyle name="Accent4" xfId="3595" builtinId="41" hidden="1" customBuiltin="1"/>
    <cellStyle name="Accent4" xfId="9510" builtinId="41" hidden="1" customBuiltin="1"/>
    <cellStyle name="Accent4" xfId="4668" builtinId="41" hidden="1" customBuiltin="1"/>
    <cellStyle name="Accent4" xfId="8622" builtinId="41" hidden="1" customBuiltin="1"/>
    <cellStyle name="Accent4" xfId="4357" builtinId="41" hidden="1" customBuiltin="1"/>
    <cellStyle name="Accent4" xfId="10896" builtinId="41" hidden="1" customBuiltin="1"/>
    <cellStyle name="Accent4" xfId="21766" builtinId="41" hidden="1" customBuiltin="1"/>
    <cellStyle name="Accent4" xfId="15957" builtinId="41" hidden="1" customBuiltin="1"/>
    <cellStyle name="Accent4" xfId="17174" builtinId="41" hidden="1" customBuiltin="1"/>
    <cellStyle name="Accent4" xfId="6260" builtinId="41" hidden="1" customBuiltin="1"/>
    <cellStyle name="Accent4" xfId="4819" builtinId="41" hidden="1" customBuiltin="1"/>
    <cellStyle name="Accent4" xfId="13084" builtinId="41" hidden="1" customBuiltin="1"/>
    <cellStyle name="Accent4" xfId="19298" builtinId="41" hidden="1" customBuiltin="1"/>
    <cellStyle name="Accent4" xfId="20562" builtinId="41" hidden="1" customBuiltin="1"/>
    <cellStyle name="Accent4" xfId="24792" builtinId="41" hidden="1" customBuiltin="1"/>
    <cellStyle name="Accent4" xfId="7943" builtinId="41" hidden="1" customBuiltin="1"/>
    <cellStyle name="Accent4" xfId="16578" builtinId="41" hidden="1" customBuiltin="1"/>
    <cellStyle name="Accent4" xfId="13141" builtinId="41" hidden="1" customBuiltin="1"/>
    <cellStyle name="Accent4" xfId="22444" builtinId="41" hidden="1" customBuiltin="1"/>
    <cellStyle name="Accent4" xfId="15339" builtinId="41" hidden="1" customBuiltin="1"/>
    <cellStyle name="Accent4" xfId="13215" builtinId="41" hidden="1" customBuiltin="1"/>
    <cellStyle name="Accent4" xfId="19619" builtinId="41" hidden="1" customBuiltin="1"/>
    <cellStyle name="Accent4" xfId="25232" builtinId="41" hidden="1" customBuiltin="1"/>
    <cellStyle name="Accent4" xfId="5686" builtinId="41" hidden="1" customBuiltin="1"/>
    <cellStyle name="Accent4" xfId="27531" builtinId="41" hidden="1" customBuiltin="1"/>
    <cellStyle name="Accent4" xfId="15999" builtinId="41" hidden="1" customBuiltin="1"/>
    <cellStyle name="Accent4" xfId="22450" builtinId="41" hidden="1" customBuiltin="1"/>
    <cellStyle name="Accent4" xfId="4886" builtinId="41" hidden="1" customBuiltin="1"/>
    <cellStyle name="Accent4" xfId="681" builtinId="41" hidden="1" customBuiltin="1"/>
    <cellStyle name="Accent4" xfId="8105" builtinId="41" hidden="1" customBuiltin="1"/>
    <cellStyle name="Accent4" xfId="22306" builtinId="41" hidden="1" customBuiltin="1"/>
    <cellStyle name="Accent4" xfId="17140" builtinId="41" hidden="1" customBuiltin="1"/>
    <cellStyle name="Accent4" xfId="19462" builtinId="41" hidden="1" customBuiltin="1"/>
    <cellStyle name="Accent4" xfId="25070" builtinId="41" hidden="1" customBuiltin="1"/>
    <cellStyle name="Accent4" xfId="27403" builtinId="41" hidden="1" customBuiltin="1"/>
    <cellStyle name="Accent4" xfId="20095" builtinId="41" hidden="1" customBuiltin="1"/>
    <cellStyle name="Accent4" xfId="17580" builtinId="41" hidden="1" customBuiltin="1"/>
    <cellStyle name="Accent4" xfId="19837" builtinId="41" hidden="1" customBuiltin="1"/>
    <cellStyle name="Accent4" xfId="25417" builtinId="41" hidden="1" customBuiltin="1"/>
    <cellStyle name="Accent4" xfId="27605" builtinId="41" hidden="1" customBuiltin="1"/>
    <cellStyle name="Accent4" xfId="23120" builtinId="41" hidden="1" customBuiltin="1"/>
    <cellStyle name="Accent4" xfId="28017" builtinId="41" hidden="1" customBuiltin="1"/>
    <cellStyle name="Accent4" xfId="24582" builtinId="41" hidden="1" customBuiltin="1"/>
    <cellStyle name="Accent4" xfId="15708" builtinId="41" hidden="1" customBuiltin="1"/>
    <cellStyle name="Accent4" xfId="16339" builtinId="41" hidden="1" customBuiltin="1"/>
    <cellStyle name="Accent4" xfId="9736" builtinId="41" hidden="1" customBuiltin="1"/>
    <cellStyle name="Accent4" xfId="28300" builtinId="41" hidden="1" customBuiltin="1"/>
    <cellStyle name="Accent4" xfId="24025" builtinId="41" hidden="1" customBuiltin="1"/>
    <cellStyle name="Accent4" xfId="1083" builtinId="41" hidden="1" customBuiltin="1"/>
    <cellStyle name="Accent4" xfId="23345" builtinId="41" hidden="1" customBuiltin="1"/>
    <cellStyle name="Accent4" xfId="3516" builtinId="41" hidden="1" customBuiltin="1"/>
    <cellStyle name="Accent4" xfId="3380" builtinId="41" hidden="1" customBuiltin="1"/>
    <cellStyle name="Accent4" xfId="24279" builtinId="41" hidden="1" customBuiltin="1"/>
    <cellStyle name="Accent4" xfId="7672" builtinId="41" hidden="1" customBuiltin="1"/>
    <cellStyle name="Accent4" xfId="24163" builtinId="41" hidden="1" customBuiltin="1"/>
    <cellStyle name="Accent4" xfId="10848" builtinId="41" hidden="1" customBuiltin="1"/>
    <cellStyle name="Accent4" xfId="4894" builtinId="41" hidden="1" customBuiltin="1"/>
    <cellStyle name="Accent4" xfId="12273" builtinId="41" hidden="1" customBuiltin="1"/>
    <cellStyle name="Accent4" xfId="11017" builtinId="41" hidden="1" customBuiltin="1"/>
    <cellStyle name="Accent4" xfId="21815" builtinId="41" hidden="1" customBuiltin="1"/>
    <cellStyle name="Accent4" xfId="12330" builtinId="41" hidden="1" customBuiltin="1"/>
    <cellStyle name="Accent4" xfId="21565" builtinId="41" hidden="1" customBuiltin="1"/>
    <cellStyle name="Accent4" xfId="15177" builtinId="41" hidden="1" customBuiltin="1"/>
    <cellStyle name="Accent4" xfId="1082" builtinId="41" hidden="1" customBuiltin="1"/>
    <cellStyle name="Accent4" xfId="32" builtinId="41" hidden="1" customBuiltin="1"/>
    <cellStyle name="Accent4" xfId="15127" builtinId="41" hidden="1" customBuiltin="1"/>
    <cellStyle name="Accent4" xfId="3215" builtinId="41" hidden="1" customBuiltin="1"/>
    <cellStyle name="Accent4" xfId="19653" builtinId="41" hidden="1" customBuiltin="1"/>
    <cellStyle name="Accent4" xfId="2748" builtinId="41" hidden="1" customBuiltin="1"/>
    <cellStyle name="Accent4" xfId="17277" builtinId="41" hidden="1" customBuiltin="1"/>
    <cellStyle name="Accent4" xfId="2271" builtinId="41" hidden="1" customBuiltin="1"/>
    <cellStyle name="Accent4" xfId="14956" builtinId="41" hidden="1" customBuiltin="1"/>
    <cellStyle name="Accent4" xfId="9641" builtinId="41" hidden="1" customBuiltin="1"/>
    <cellStyle name="Accent4" xfId="25046" builtinId="41" hidden="1" customBuiltin="1"/>
    <cellStyle name="Accent4" xfId="1927" builtinId="41" hidden="1" customBuiltin="1"/>
    <cellStyle name="Accent4" xfId="13753" builtinId="41" hidden="1" customBuiltin="1"/>
    <cellStyle name="Accent4" xfId="23411" builtinId="41" hidden="1" customBuiltin="1"/>
    <cellStyle name="Accent4" xfId="4393" builtinId="41" hidden="1" customBuiltin="1"/>
    <cellStyle name="Accent4" xfId="2553" builtinId="41" hidden="1" customBuiltin="1"/>
    <cellStyle name="Accent4" xfId="939" builtinId="41" hidden="1" customBuiltin="1"/>
    <cellStyle name="Accent4" xfId="13110" builtinId="41" hidden="1" customBuiltin="1"/>
    <cellStyle name="Accent4" xfId="9199" builtinId="41" hidden="1" customBuiltin="1"/>
    <cellStyle name="Accent4" xfId="14334" builtinId="41" hidden="1" customBuiltin="1"/>
    <cellStyle name="Accent4" xfId="3745" builtinId="41" hidden="1" customBuiltin="1"/>
    <cellStyle name="Accent4" xfId="21251" builtinId="41" hidden="1" customBuiltin="1"/>
    <cellStyle name="Accent4" xfId="12803" builtinId="41" hidden="1" customBuiltin="1"/>
    <cellStyle name="Accent4" xfId="8331" builtinId="41" hidden="1" customBuiltin="1"/>
    <cellStyle name="Accent4" xfId="14918" builtinId="41" hidden="1" customBuiltin="1"/>
    <cellStyle name="Accent4" xfId="13570" builtinId="41" hidden="1" customBuiltin="1"/>
    <cellStyle name="Accent4" xfId="3245" builtinId="41" hidden="1" customBuiltin="1"/>
    <cellStyle name="Accent4" xfId="6193" builtinId="41" hidden="1" customBuiltin="1"/>
    <cellStyle name="Accent4" xfId="13286" builtinId="41" hidden="1" customBuiltin="1"/>
    <cellStyle name="Accent4" xfId="16813" builtinId="41" hidden="1" customBuiltin="1"/>
    <cellStyle name="Accent4" xfId="27489" builtinId="41" hidden="1" customBuiltin="1"/>
    <cellStyle name="Accent4" xfId="14941" builtinId="41" hidden="1" customBuiltin="1"/>
    <cellStyle name="Accent4" xfId="26261" builtinId="41" hidden="1" customBuiltin="1"/>
    <cellStyle name="Accent4" xfId="17069" builtinId="41" hidden="1" customBuiltin="1"/>
    <cellStyle name="Accent4" xfId="11727" builtinId="41" hidden="1" customBuiltin="1"/>
    <cellStyle name="Accent4" xfId="17389" builtinId="41" hidden="1" customBuiltin="1"/>
    <cellStyle name="Accent4" xfId="17666" builtinId="41" hidden="1" customBuiltin="1"/>
    <cellStyle name="Accent4" xfId="3050" builtinId="41" hidden="1" customBuiltin="1"/>
    <cellStyle name="Accent4" xfId="4862" builtinId="41" hidden="1" customBuiltin="1"/>
    <cellStyle name="Accent4" xfId="11696" builtinId="41" hidden="1" customBuiltin="1"/>
    <cellStyle name="Accent4" xfId="22074" builtinId="41" hidden="1" customBuiltin="1"/>
    <cellStyle name="Accent4" xfId="9969" builtinId="41" hidden="1" customBuiltin="1"/>
    <cellStyle name="Accent4" xfId="18629" builtinId="41" hidden="1" customBuiltin="1"/>
    <cellStyle name="Accent4" xfId="18101" builtinId="41" hidden="1" customBuiltin="1"/>
    <cellStyle name="Accent4" xfId="15309" builtinId="41" hidden="1" customBuiltin="1"/>
    <cellStyle name="Accent4" xfId="9692" builtinId="41" hidden="1" customBuiltin="1"/>
    <cellStyle name="Accent4" xfId="9799" builtinId="41" hidden="1" customBuiltin="1"/>
    <cellStyle name="Accent4" xfId="20734" builtinId="41" hidden="1" customBuiltin="1"/>
    <cellStyle name="Accent4" xfId="6097" builtinId="41" hidden="1" customBuiltin="1"/>
    <cellStyle name="Accent4" xfId="9457" builtinId="41" hidden="1" customBuiltin="1"/>
    <cellStyle name="Accent4" xfId="24324" builtinId="41" hidden="1" customBuiltin="1"/>
    <cellStyle name="Accent4" xfId="13500" builtinId="41" hidden="1" customBuiltin="1"/>
    <cellStyle name="Accent4" xfId="17254" builtinId="41" hidden="1" customBuiltin="1"/>
    <cellStyle name="Accent4" xfId="6811" builtinId="41" hidden="1" customBuiltin="1"/>
    <cellStyle name="Accent4" xfId="3851" builtinId="41" hidden="1" customBuiltin="1"/>
    <cellStyle name="Accent4" xfId="10272" builtinId="41" hidden="1" customBuiltin="1"/>
    <cellStyle name="Accent4" xfId="19494" builtinId="41" hidden="1" customBuiltin="1"/>
    <cellStyle name="Accent4" xfId="5708" builtinId="41" hidden="1" customBuiltin="1"/>
    <cellStyle name="Accent4" xfId="17473" builtinId="41" hidden="1" customBuiltin="1"/>
    <cellStyle name="Accent4" xfId="7062" builtinId="41" hidden="1" customBuiltin="1"/>
    <cellStyle name="Accent4" xfId="4061" builtinId="41" hidden="1" customBuiltin="1"/>
    <cellStyle name="Accent4" xfId="1857" builtinId="41" hidden="1" customBuiltin="1"/>
    <cellStyle name="Accent4" xfId="20030" builtinId="41" hidden="1" customBuiltin="1"/>
    <cellStyle name="Accent4" xfId="11417" builtinId="41" hidden="1" customBuiltin="1"/>
    <cellStyle name="Accent4" xfId="16998" builtinId="41" hidden="1" customBuiltin="1"/>
    <cellStyle name="Accent4" xfId="3115" builtinId="41" hidden="1" customBuiltin="1"/>
    <cellStyle name="Accent4" xfId="2312" builtinId="41" hidden="1" customBuiltin="1"/>
    <cellStyle name="Accent4" xfId="17819" builtinId="41" hidden="1" customBuiltin="1"/>
    <cellStyle name="Accent4" xfId="20883" builtinId="41" hidden="1" customBuiltin="1"/>
    <cellStyle name="Accent4" xfId="11129" builtinId="41" hidden="1" customBuiltin="1"/>
    <cellStyle name="Accent4" xfId="17051" builtinId="41" hidden="1" customBuiltin="1"/>
    <cellStyle name="Accent4" xfId="27670" builtinId="41" hidden="1" customBuiltin="1"/>
    <cellStyle name="Accent4" xfId="3150" builtinId="41" hidden="1" customBuiltin="1"/>
    <cellStyle name="Accent4" xfId="22057" builtinId="41" hidden="1" customBuiltin="1"/>
    <cellStyle name="Accent4" xfId="11044" builtinId="41" hidden="1" customBuiltin="1"/>
    <cellStyle name="Accent4" xfId="10478" builtinId="41" hidden="1" customBuiltin="1"/>
    <cellStyle name="Accent4" xfId="9948" builtinId="41" hidden="1" customBuiltin="1"/>
    <cellStyle name="Accent4" xfId="20265" builtinId="41" hidden="1" customBuiltin="1"/>
    <cellStyle name="Accent4" xfId="22946" builtinId="41" hidden="1" customBuiltin="1"/>
    <cellStyle name="Accent4" xfId="26386" builtinId="41" hidden="1" customBuiltin="1"/>
    <cellStyle name="Accent4" xfId="20782" builtinId="41" hidden="1" customBuiltin="1"/>
    <cellStyle name="Accent4" xfId="10304" builtinId="41" hidden="1" customBuiltin="1"/>
    <cellStyle name="Accent4" xfId="10840" builtinId="41" hidden="1" customBuiltin="1"/>
    <cellStyle name="Accent4" xfId="9671" builtinId="41" hidden="1" customBuiltin="1"/>
    <cellStyle name="Accent4" xfId="2660" builtinId="41" hidden="1" customBuiltin="1"/>
    <cellStyle name="Accent4" xfId="19548" builtinId="41" hidden="1" customBuiltin="1"/>
    <cellStyle name="Accent4" xfId="6389" builtinId="41" hidden="1" customBuiltin="1"/>
    <cellStyle name="Accent4" xfId="19495" builtinId="41" hidden="1" customBuiltin="1"/>
    <cellStyle name="Accent4" xfId="1207" builtinId="41" hidden="1" customBuiltin="1"/>
    <cellStyle name="Accent4" xfId="22419" builtinId="41" hidden="1" customBuiltin="1"/>
    <cellStyle name="Accent4" xfId="27402" builtinId="41" hidden="1" customBuiltin="1"/>
    <cellStyle name="Accent4" xfId="1879" builtinId="41" hidden="1" customBuiltin="1"/>
    <cellStyle name="Accent4" xfId="24883" builtinId="41" hidden="1" customBuiltin="1"/>
    <cellStyle name="Accent4" xfId="16466" builtinId="41" hidden="1" customBuiltin="1"/>
    <cellStyle name="Accent4" xfId="5577" builtinId="41" hidden="1" customBuiltin="1"/>
    <cellStyle name="Accent4" xfId="25115" builtinId="41" hidden="1" customBuiltin="1"/>
    <cellStyle name="Accent4" xfId="24103" builtinId="41" hidden="1" customBuiltin="1"/>
    <cellStyle name="Accent4" xfId="26925" builtinId="41" hidden="1" customBuiltin="1"/>
    <cellStyle name="Accent4" xfId="9123" builtinId="41" hidden="1" customBuiltin="1"/>
    <cellStyle name="Accent4" xfId="26276" builtinId="41" hidden="1" customBuiltin="1"/>
    <cellStyle name="Accent4" xfId="3953" builtinId="41" hidden="1" customBuiltin="1"/>
    <cellStyle name="Accent4" xfId="12395" builtinId="41" hidden="1" customBuiltin="1"/>
    <cellStyle name="Accent4" xfId="21279" builtinId="41" hidden="1" customBuiltin="1"/>
    <cellStyle name="Accent4" xfId="22681" builtinId="41" hidden="1" customBuiltin="1"/>
    <cellStyle name="Accent4" xfId="5410" builtinId="41" hidden="1" customBuiltin="1"/>
    <cellStyle name="Accent4" xfId="14270" builtinId="41" hidden="1" customBuiltin="1"/>
    <cellStyle name="Accent4" xfId="22906" builtinId="41" hidden="1" customBuiltin="1"/>
    <cellStyle name="Accent4" xfId="21544" builtinId="41" hidden="1" customBuiltin="1"/>
    <cellStyle name="Accent4" xfId="13912" builtinId="41" hidden="1" customBuiltin="1"/>
    <cellStyle name="Accent4" xfId="6060" builtinId="41" hidden="1" customBuiltin="1"/>
    <cellStyle name="Accent4" xfId="15433" builtinId="41" hidden="1" customBuiltin="1"/>
    <cellStyle name="Accent4" xfId="6677" builtinId="41" hidden="1" customBuiltin="1"/>
    <cellStyle name="Accent4" xfId="23799" builtinId="41" hidden="1" customBuiltin="1"/>
    <cellStyle name="Accent4" xfId="25094" builtinId="41" hidden="1" customBuiltin="1"/>
    <cellStyle name="Accent4" xfId="11103" builtinId="41" hidden="1" customBuiltin="1"/>
    <cellStyle name="Accent4" xfId="18433" builtinId="41" hidden="1" customBuiltin="1"/>
    <cellStyle name="Accent4" xfId="13411" builtinId="41" hidden="1" customBuiltin="1"/>
    <cellStyle name="Accent4" xfId="16035" builtinId="41" hidden="1" customBuiltin="1"/>
    <cellStyle name="Accent4" xfId="19804" builtinId="41" hidden="1" customBuiltin="1"/>
    <cellStyle name="Accent4" xfId="4211" builtinId="41" hidden="1" customBuiltin="1"/>
    <cellStyle name="Accent4" xfId="27292" builtinId="41" hidden="1" customBuiltin="1"/>
    <cellStyle name="Accent4" xfId="2516" builtinId="41" hidden="1" customBuiltin="1"/>
    <cellStyle name="Accent4" xfId="26799" builtinId="41" hidden="1" customBuiltin="1"/>
    <cellStyle name="Accent4" xfId="2400" builtinId="41" hidden="1" customBuiltin="1"/>
    <cellStyle name="Accent4" xfId="15201" builtinId="41" hidden="1" customBuiltin="1"/>
    <cellStyle name="Accent4" xfId="10941" builtinId="41" hidden="1" customBuiltin="1"/>
    <cellStyle name="Accent4" xfId="27556" builtinId="41" hidden="1" customBuiltin="1"/>
    <cellStyle name="Accent4" xfId="25204" builtinId="41" hidden="1" customBuiltin="1"/>
    <cellStyle name="Accent4" xfId="21939" builtinId="41" hidden="1" customBuiltin="1"/>
    <cellStyle name="Accent4" xfId="3809" builtinId="41" hidden="1" customBuiltin="1"/>
    <cellStyle name="Accent4" xfId="14054" builtinId="41" hidden="1" customBuiltin="1"/>
    <cellStyle name="Accent4" xfId="850" builtinId="41" hidden="1" customBuiltin="1"/>
    <cellStyle name="Accent4" xfId="2835" builtinId="41" hidden="1" customBuiltin="1"/>
    <cellStyle name="Accent4" xfId="15489" builtinId="41" hidden="1" customBuiltin="1"/>
    <cellStyle name="Accent4" xfId="3029" builtinId="41" hidden="1" customBuiltin="1"/>
    <cellStyle name="Accent4" xfId="5217" builtinId="41" hidden="1" customBuiltin="1"/>
    <cellStyle name="Accent4" xfId="13655" builtinId="41" hidden="1" customBuiltin="1"/>
    <cellStyle name="Accent4" xfId="23833" builtinId="41" hidden="1" customBuiltin="1"/>
    <cellStyle name="Accent4" xfId="2638" builtinId="41" hidden="1" customBuiltin="1"/>
    <cellStyle name="Accent4" xfId="21917" builtinId="41" hidden="1" customBuiltin="1"/>
    <cellStyle name="Accent4" xfId="3744" builtinId="41" hidden="1" customBuiltin="1"/>
    <cellStyle name="Accent4" xfId="16891" builtinId="41" hidden="1" customBuiltin="1"/>
    <cellStyle name="Accent4" xfId="15525" builtinId="41" hidden="1" customBuiltin="1"/>
    <cellStyle name="Accent4" xfId="7630" builtinId="41" hidden="1" customBuiltin="1"/>
    <cellStyle name="Accent4" xfId="225" builtinId="41" hidden="1" customBuiltin="1"/>
    <cellStyle name="Accent4" xfId="10433" builtinId="41" hidden="1" customBuiltin="1"/>
    <cellStyle name="Accent4" xfId="9941" builtinId="41" hidden="1" customBuiltin="1"/>
    <cellStyle name="Accent4" xfId="6607" builtinId="41" hidden="1" customBuiltin="1"/>
    <cellStyle name="Accent4" xfId="10696" builtinId="41" hidden="1" customBuiltin="1"/>
    <cellStyle name="Accent4" xfId="24475" builtinId="41" hidden="1" customBuiltin="1"/>
    <cellStyle name="Accent4" xfId="1549" builtinId="41" hidden="1" customBuiltin="1"/>
    <cellStyle name="Accent4" xfId="27279" builtinId="41" hidden="1" customBuiltin="1"/>
    <cellStyle name="Accent4" xfId="27510" builtinId="41" hidden="1" customBuiltin="1"/>
    <cellStyle name="Accent4" xfId="4664" builtinId="41" hidden="1" customBuiltin="1"/>
    <cellStyle name="Accent4" xfId="1513" builtinId="41" hidden="1" customBuiltin="1"/>
    <cellStyle name="Accent4" xfId="23544" builtinId="41" hidden="1" customBuiltin="1"/>
    <cellStyle name="Accent4" xfId="15045" builtinId="41" hidden="1" customBuiltin="1"/>
    <cellStyle name="Accent4" xfId="11801" builtinId="41" hidden="1" customBuiltin="1"/>
    <cellStyle name="Accent4" xfId="25944" builtinId="41" hidden="1" customBuiltin="1"/>
    <cellStyle name="Accent4" xfId="15587" builtinId="41" hidden="1" customBuiltin="1"/>
    <cellStyle name="Accent4" xfId="6974" builtinId="41" hidden="1" customBuiltin="1"/>
    <cellStyle name="Accent4" xfId="787" builtinId="41" hidden="1" customBuiltin="1"/>
    <cellStyle name="Accent4" xfId="4259" builtinId="41" hidden="1" customBuiltin="1"/>
    <cellStyle name="Accent4" xfId="1326" builtinId="41" hidden="1" customBuiltin="1"/>
    <cellStyle name="Accent4" xfId="20336" builtinId="41" hidden="1" customBuiltin="1"/>
    <cellStyle name="Accent4" xfId="7557" builtinId="41" hidden="1" customBuiltin="1"/>
    <cellStyle name="Accent4" xfId="3687" builtinId="41" hidden="1" customBuiltin="1"/>
    <cellStyle name="Accent4" xfId="25618" builtinId="41" hidden="1" customBuiltin="1"/>
    <cellStyle name="Accent4" xfId="17981" builtinId="41" hidden="1" customBuiltin="1"/>
    <cellStyle name="Accent4" xfId="28364" builtinId="41" hidden="1" customBuiltin="1"/>
    <cellStyle name="Accent4" xfId="5754" builtinId="41" hidden="1" customBuiltin="1"/>
    <cellStyle name="Accent4" xfId="6776" builtinId="41" hidden="1" customBuiltin="1"/>
    <cellStyle name="Accent4" xfId="7098" builtinId="41" hidden="1" customBuiltin="1"/>
    <cellStyle name="Accent4" xfId="6197" builtinId="41" hidden="1" customBuiltin="1"/>
    <cellStyle name="Accent4" xfId="10855" builtinId="41" hidden="1" customBuiltin="1"/>
    <cellStyle name="Accent4" xfId="12834" builtinId="41" hidden="1" customBuiltin="1"/>
    <cellStyle name="Accent4" xfId="22604" builtinId="41" hidden="1" customBuiltin="1"/>
    <cellStyle name="Accent4" xfId="1171" builtinId="41" hidden="1" customBuiltin="1"/>
    <cellStyle name="Accent4" xfId="27143" builtinId="41" hidden="1" customBuiltin="1"/>
    <cellStyle name="Accent4" xfId="7821" builtinId="41" hidden="1" customBuiltin="1"/>
    <cellStyle name="Accent4" xfId="27871" builtinId="41" hidden="1" customBuiltin="1"/>
    <cellStyle name="Accent4" xfId="27584" builtinId="41" hidden="1" customBuiltin="1"/>
    <cellStyle name="Accent4" xfId="7004" builtinId="41" hidden="1" customBuiltin="1"/>
    <cellStyle name="Accent4" xfId="21867" builtinId="41" hidden="1" customBuiltin="1"/>
    <cellStyle name="Accent4" xfId="14655" builtinId="41" hidden="1" customBuiltin="1"/>
    <cellStyle name="Accent4" xfId="409" builtinId="41" hidden="1" customBuiltin="1"/>
    <cellStyle name="Accent4" xfId="11126" builtinId="41" hidden="1" customBuiltin="1"/>
    <cellStyle name="Accent4" xfId="28071" builtinId="41" hidden="1" customBuiltin="1"/>
    <cellStyle name="Accent4" xfId="3431" builtinId="41" hidden="1" customBuiltin="1"/>
    <cellStyle name="Accent4" xfId="20272" builtinId="41" hidden="1" customBuiltin="1"/>
    <cellStyle name="Accent4" xfId="596" builtinId="41" hidden="1" customBuiltin="1"/>
    <cellStyle name="Accent4" xfId="23947" builtinId="41" hidden="1" customBuiltin="1"/>
    <cellStyle name="Accent4" xfId="16641" builtinId="41" hidden="1" customBuiltin="1"/>
    <cellStyle name="Accent4" xfId="16542" builtinId="41" hidden="1" customBuiltin="1"/>
    <cellStyle name="Accent4" xfId="23143" builtinId="41" hidden="1" customBuiltin="1"/>
    <cellStyle name="Accent4" xfId="5993" builtinId="41" hidden="1" customBuiltin="1"/>
    <cellStyle name="Accent4" xfId="16370" builtinId="41" hidden="1" customBuiltin="1"/>
    <cellStyle name="Accent4" xfId="11472" builtinId="41" hidden="1" customBuiltin="1"/>
    <cellStyle name="Accent4" xfId="12747" builtinId="41" hidden="1" customBuiltin="1"/>
    <cellStyle name="Accent4" xfId="20560" builtinId="41" hidden="1" customBuiltin="1"/>
    <cellStyle name="Accent4" xfId="10152" builtinId="41" hidden="1" customBuiltin="1"/>
    <cellStyle name="Accent4" xfId="6184" builtinId="41" hidden="1" customBuiltin="1"/>
    <cellStyle name="Accent4" xfId="13784" builtinId="41" hidden="1" customBuiltin="1"/>
    <cellStyle name="Accent4" xfId="25386" builtinId="41" hidden="1" customBuiltin="1"/>
    <cellStyle name="Accent4" xfId="19583" builtinId="41" hidden="1" customBuiltin="1"/>
    <cellStyle name="Accent4" xfId="14194" builtinId="41" hidden="1" customBuiltin="1"/>
    <cellStyle name="Accent4" xfId="17321" builtinId="41" hidden="1" customBuiltin="1"/>
    <cellStyle name="Accent4" xfId="4624" builtinId="41" hidden="1" customBuiltin="1"/>
    <cellStyle name="Accent4" xfId="26107" builtinId="41" hidden="1" customBuiltin="1"/>
    <cellStyle name="Accent4" xfId="16905" builtinId="41" hidden="1" customBuiltin="1"/>
    <cellStyle name="Accent4" xfId="22475" builtinId="41" hidden="1" customBuiltin="1"/>
    <cellStyle name="Accent4" xfId="16511" builtinId="41" hidden="1" customBuiltin="1"/>
    <cellStyle name="Accent4" xfId="14280" builtinId="41" hidden="1" customBuiltin="1"/>
    <cellStyle name="Accent4" xfId="8432" builtinId="41" hidden="1" customBuiltin="1"/>
    <cellStyle name="Accent4" xfId="10017" builtinId="41" hidden="1" customBuiltin="1"/>
    <cellStyle name="Accent4" xfId="23866" builtinId="41" hidden="1" customBuiltin="1"/>
    <cellStyle name="Accent4" xfId="26676" builtinId="41" hidden="1" customBuiltin="1"/>
    <cellStyle name="Accent4" xfId="3094" builtinId="41" hidden="1" customBuiltin="1"/>
    <cellStyle name="Accent4" xfId="5868" builtinId="41" hidden="1" customBuiltin="1"/>
    <cellStyle name="Accent4" xfId="23319" builtinId="41" hidden="1" customBuiltin="1"/>
    <cellStyle name="Accent4" xfId="10504" builtinId="41" hidden="1" customBuiltin="1"/>
    <cellStyle name="Accent4" xfId="12874" builtinId="41" hidden="1" customBuiltin="1"/>
    <cellStyle name="Accent4" xfId="1136" builtinId="41" hidden="1" customBuiltin="1"/>
    <cellStyle name="Accent4" xfId="10341" builtinId="41" hidden="1" customBuiltin="1"/>
    <cellStyle name="Accent4" xfId="7713" builtinId="41" hidden="1" customBuiltin="1"/>
    <cellStyle name="Accent4" xfId="7585" builtinId="41" hidden="1" customBuiltin="1"/>
    <cellStyle name="Accent4" xfId="16287" builtinId="41" hidden="1" customBuiltin="1"/>
    <cellStyle name="Accent4" xfId="14699" builtinId="41" hidden="1" customBuiltin="1"/>
    <cellStyle name="Accent4" xfId="3553" builtinId="41" hidden="1" customBuiltin="1"/>
    <cellStyle name="Accent4" xfId="26777" builtinId="41" hidden="1" customBuiltin="1"/>
    <cellStyle name="Accent4" xfId="11770" builtinId="41" hidden="1" customBuiltin="1"/>
    <cellStyle name="Accent4" xfId="3275" builtinId="41" hidden="1" customBuiltin="1"/>
    <cellStyle name="Accent4" xfId="22778" builtinId="41" hidden="1" customBuiltin="1"/>
    <cellStyle name="Accent4" xfId="12532" builtinId="41" hidden="1" customBuiltin="1"/>
    <cellStyle name="Accent4" xfId="22991" builtinId="41" hidden="1" customBuiltin="1"/>
    <cellStyle name="Accent4" xfId="12479" builtinId="41" hidden="1" customBuiltin="1"/>
    <cellStyle name="Accent4" xfId="10094" builtinId="41" hidden="1" customBuiltin="1"/>
    <cellStyle name="Accent4" xfId="16670" builtinId="41" hidden="1" customBuiltin="1"/>
    <cellStyle name="Accent4" xfId="20482" builtinId="41" hidden="1" customBuiltin="1"/>
    <cellStyle name="Accent4" xfId="9891" builtinId="41" hidden="1" customBuiltin="1"/>
    <cellStyle name="Accent4" xfId="24531" builtinId="41" hidden="1" customBuiltin="1"/>
    <cellStyle name="Accent4" xfId="13721" builtinId="41" hidden="1" customBuiltin="1"/>
    <cellStyle name="Accent4" xfId="15407" builtinId="41" hidden="1" customBuiltin="1"/>
    <cellStyle name="Accent4" xfId="12991" builtinId="41" hidden="1" customBuiltin="1"/>
    <cellStyle name="Accent4" xfId="7286" builtinId="41" hidden="1" customBuiltin="1"/>
    <cellStyle name="Accent4" xfId="5196" builtinId="41" hidden="1" customBuiltin="1"/>
    <cellStyle name="Accent4" xfId="753" builtinId="41" hidden="1" customBuiltin="1"/>
    <cellStyle name="Accent4" xfId="3636" builtinId="41" hidden="1" customBuiltin="1"/>
    <cellStyle name="Accent4" xfId="16971" builtinId="41" hidden="1" customBuiltin="1"/>
    <cellStyle name="Accent4" xfId="12905" builtinId="41" hidden="1" customBuiltin="1"/>
    <cellStyle name="Accent4" xfId="23477" builtinId="41" hidden="1" customBuiltin="1"/>
    <cellStyle name="Accent4" xfId="10248" builtinId="41" hidden="1" customBuiltin="1"/>
    <cellStyle name="Accent4" xfId="3657" builtinId="41" hidden="1" customBuiltin="1"/>
    <cellStyle name="Accent4" xfId="28086" builtinId="41" hidden="1" customBuiltin="1"/>
    <cellStyle name="Accent4" xfId="7318" builtinId="41" hidden="1" customBuiltin="1"/>
    <cellStyle name="Accent4" xfId="3291" builtinId="41" hidden="1" customBuiltin="1"/>
    <cellStyle name="Accent4" xfId="21122" builtinId="41" hidden="1" customBuiltin="1"/>
    <cellStyle name="Accent4" xfId="12235" builtinId="41" hidden="1" customBuiltin="1"/>
    <cellStyle name="Accent4" xfId="17888" builtinId="41" hidden="1" customBuiltin="1"/>
    <cellStyle name="Accent4" xfId="25591" builtinId="41" hidden="1" customBuiltin="1"/>
    <cellStyle name="Accent4" xfId="7854" builtinId="41" hidden="1" customBuiltin="1"/>
    <cellStyle name="Accent4" xfId="10822" builtinId="41" hidden="1" customBuiltin="1"/>
    <cellStyle name="Accent4" xfId="21252" builtinId="41" hidden="1" customBuiltin="1"/>
    <cellStyle name="Accent4" xfId="12672" builtinId="41" hidden="1" customBuiltin="1"/>
    <cellStyle name="Accent4" xfId="21322" builtinId="41" hidden="1" customBuiltin="1"/>
    <cellStyle name="Accent4" xfId="14154" builtinId="41" hidden="1" customBuiltin="1"/>
    <cellStyle name="Accent4" xfId="9174" builtinId="41" hidden="1" customBuiltin="1"/>
    <cellStyle name="Accent4" xfId="22352" builtinId="41" hidden="1" customBuiltin="1"/>
    <cellStyle name="Accent4" xfId="15913" builtinId="41" hidden="1" customBuiltin="1"/>
    <cellStyle name="Accent4" xfId="13442" builtinId="41" hidden="1" customBuiltin="1"/>
    <cellStyle name="Accent4" xfId="3316" builtinId="41" hidden="1" customBuiltin="1"/>
    <cellStyle name="Accent4" xfId="5591" builtinId="41" hidden="1" customBuiltin="1"/>
    <cellStyle name="Accent4" xfId="299" builtinId="41" hidden="1" customBuiltin="1"/>
    <cellStyle name="Accent4" xfId="3337" builtinId="41" hidden="1" customBuiltin="1"/>
    <cellStyle name="Accent4" xfId="24377" builtinId="41" hidden="1" customBuiltin="1"/>
    <cellStyle name="Accent4" xfId="8671" builtinId="41" hidden="1" customBuiltin="1"/>
    <cellStyle name="Accent4" xfId="3358" builtinId="41" hidden="1" customBuiltin="1"/>
    <cellStyle name="Accent4" xfId="27142" builtinId="41" hidden="1" customBuiltin="1"/>
    <cellStyle name="Accent4" xfId="27684" builtinId="41" hidden="1" customBuiltin="1"/>
    <cellStyle name="Accent4" xfId="22215" builtinId="41" hidden="1" customBuiltin="1"/>
    <cellStyle name="Accent4" xfId="3367" builtinId="41" hidden="1" customBuiltin="1"/>
    <cellStyle name="Accent4" xfId="22423" builtinId="41" hidden="1" customBuiltin="1"/>
    <cellStyle name="Accent4" xfId="22872" builtinId="41" hidden="1" customBuiltin="1"/>
    <cellStyle name="Accent4" xfId="17227" builtinId="41" hidden="1" customBuiltin="1"/>
    <cellStyle name="Accent4" xfId="3401" builtinId="41" hidden="1" customBuiltin="1"/>
    <cellStyle name="Accent4" xfId="19351" builtinId="41" hidden="1" customBuiltin="1"/>
    <cellStyle name="Accent4" xfId="754" builtinId="41" hidden="1" customBuiltin="1"/>
    <cellStyle name="Accent4" xfId="3462" builtinId="41" hidden="1" customBuiltin="1"/>
    <cellStyle name="Accent4" xfId="27430" builtinId="41" hidden="1" customBuiltin="1"/>
    <cellStyle name="Accent4" xfId="4276" builtinId="41" hidden="1" customBuiltin="1"/>
    <cellStyle name="Accent4" xfId="17695" builtinId="41" hidden="1" customBuiltin="1"/>
    <cellStyle name="Accent4" xfId="149" builtinId="41" hidden="1" customBuiltin="1"/>
    <cellStyle name="Accent4" xfId="19867" builtinId="41" hidden="1" customBuiltin="1"/>
    <cellStyle name="Accent4" xfId="8710" builtinId="41" hidden="1" customBuiltin="1"/>
    <cellStyle name="Accent4" xfId="25350" builtinId="41" hidden="1" customBuiltin="1"/>
    <cellStyle name="Accent4" xfId="10189" builtinId="41" hidden="1" customBuiltin="1"/>
    <cellStyle name="Accent4" xfId="17724" builtinId="41" hidden="1" customBuiltin="1"/>
    <cellStyle name="Accent4" xfId="14529" builtinId="41" hidden="1" customBuiltin="1"/>
    <cellStyle name="Accent4" xfId="7855" builtinId="41" hidden="1" customBuiltin="1"/>
    <cellStyle name="Accent4" xfId="24850" builtinId="41" hidden="1" customBuiltin="1"/>
    <cellStyle name="Accent4" xfId="27207" builtinId="41" hidden="1" customBuiltin="1"/>
    <cellStyle name="Accent4" xfId="14666" builtinId="41" hidden="1" customBuiltin="1"/>
    <cellStyle name="Accent4" xfId="17530" builtinId="41" hidden="1" customBuiltin="1"/>
    <cellStyle name="Accent4" xfId="19693" builtinId="41" hidden="1" customBuiltin="1"/>
    <cellStyle name="Accent4" xfId="25205" builtinId="41" hidden="1" customBuiltin="1"/>
    <cellStyle name="Accent4" xfId="26567" builtinId="41" hidden="1" customBuiltin="1"/>
    <cellStyle name="Accent4" xfId="20294" builtinId="41" hidden="1" customBuiltin="1"/>
    <cellStyle name="Accent4" xfId="17850" builtinId="41" hidden="1" customBuiltin="1"/>
    <cellStyle name="Accent4" xfId="20579" builtinId="41" hidden="1" customBuiltin="1"/>
    <cellStyle name="Accent4" xfId="16189" builtinId="41" hidden="1" customBuiltin="1"/>
    <cellStyle name="Accent4" xfId="7521" builtinId="41" hidden="1" customBuiltin="1"/>
    <cellStyle name="Accent4" xfId="9048" builtinId="41" hidden="1" customBuiltin="1"/>
    <cellStyle name="Accent4" xfId="11535" builtinId="41" hidden="1" customBuiltin="1"/>
    <cellStyle name="Accent4" xfId="21069" builtinId="41" hidden="1" customBuiltin="1"/>
    <cellStyle name="Accent4" xfId="21347" builtinId="41" hidden="1" customBuiltin="1"/>
    <cellStyle name="Accent4" xfId="5172" builtinId="41" hidden="1" customBuiltin="1"/>
    <cellStyle name="Accent4" xfId="11361" builtinId="41" hidden="1" customBuiltin="1"/>
    <cellStyle name="Accent4" xfId="8226" builtinId="41" hidden="1" customBuiltin="1"/>
    <cellStyle name="Accent4" xfId="20914" builtinId="41" hidden="1" customBuiltin="1"/>
    <cellStyle name="Accent4" xfId="7444" builtinId="41" hidden="1" customBuiltin="1"/>
    <cellStyle name="Accent4" xfId="333" builtinId="41" hidden="1" customBuiltin="1"/>
    <cellStyle name="Accent4" xfId="8361" builtinId="41" hidden="1" customBuiltin="1"/>
    <cellStyle name="Accent4" xfId="23389" builtinId="41" hidden="1" customBuiltin="1"/>
    <cellStyle name="Accent4" xfId="8355" builtinId="41" hidden="1" customBuiltin="1"/>
    <cellStyle name="Accent4" xfId="24072" builtinId="41" hidden="1" customBuiltin="1"/>
    <cellStyle name="Accent4" xfId="12297" builtinId="41" hidden="1" customBuiltin="1"/>
    <cellStyle name="Accent4" xfId="2334" builtinId="41" hidden="1" customBuiltin="1"/>
    <cellStyle name="Accent4" xfId="24050" builtinId="41" hidden="1" customBuiltin="1"/>
    <cellStyle name="Accent4" xfId="6906" builtinId="41" hidden="1" customBuiltin="1"/>
    <cellStyle name="Accent4" xfId="3001" builtinId="41" hidden="1" customBuiltin="1"/>
    <cellStyle name="Accent4" xfId="20424" builtinId="41" hidden="1" customBuiltin="1"/>
    <cellStyle name="Accent4" xfId="3990" builtinId="41" hidden="1" customBuiltin="1"/>
    <cellStyle name="Accent4" xfId="718" builtinId="41" hidden="1" customBuiltin="1"/>
    <cellStyle name="Accent4" xfId="25847" builtinId="41" hidden="1" customBuiltin="1"/>
    <cellStyle name="Accent4" xfId="2177" builtinId="41" hidden="1" customBuiltin="1"/>
    <cellStyle name="Accent4" xfId="3718" builtinId="41" hidden="1" customBuiltin="1"/>
    <cellStyle name="Accent4" xfId="16441" builtinId="41" hidden="1" customBuiltin="1"/>
    <cellStyle name="Accent4" xfId="1016" builtinId="41" hidden="1" customBuiltin="1"/>
    <cellStyle name="Accent4" xfId="24554" builtinId="41" hidden="1" customBuiltin="1"/>
    <cellStyle name="Accent4" xfId="10550" builtinId="41" hidden="1" customBuiltin="1"/>
    <cellStyle name="Accent4" xfId="1992" builtinId="41" hidden="1" customBuiltin="1"/>
    <cellStyle name="Accent4" xfId="15212" builtinId="41" hidden="1" customBuiltin="1"/>
    <cellStyle name="Accent4" xfId="17502" builtinId="41" hidden="1" customBuiltin="1"/>
    <cellStyle name="Accent4" xfId="13089" builtinId="41" hidden="1" customBuiltin="1"/>
    <cellStyle name="Accent4" xfId="21002" builtinId="41" hidden="1" customBuiltin="1"/>
    <cellStyle name="Accent4" xfId="7319" builtinId="41" hidden="1" customBuiltin="1"/>
    <cellStyle name="Accent4" xfId="9389" builtinId="41" hidden="1" customBuiltin="1"/>
    <cellStyle name="Accent4" xfId="16425" builtinId="41" hidden="1" customBuiltin="1"/>
    <cellStyle name="Accent4" xfId="11208" builtinId="41" hidden="1" customBuiltin="1"/>
    <cellStyle name="Accent4" xfId="1917" builtinId="41" hidden="1" customBuiltin="1"/>
    <cellStyle name="Accent4" xfId="16487" builtinId="41" hidden="1" customBuiltin="1"/>
    <cellStyle name="Accent4" xfId="1425" builtinId="41" hidden="1" customBuiltin="1"/>
    <cellStyle name="Accent4" xfId="27956" builtinId="41" hidden="1" customBuiltin="1"/>
    <cellStyle name="Accent4" xfId="27913" builtinId="41" hidden="1" customBuiltin="1"/>
    <cellStyle name="Accent4" xfId="2721" builtinId="41" hidden="1" customBuiltin="1"/>
    <cellStyle name="Accent4" xfId="8017" builtinId="41" hidden="1" customBuiltin="1"/>
    <cellStyle name="Accent4" xfId="12964" builtinId="41" hidden="1" customBuiltin="1"/>
    <cellStyle name="Accent4" xfId="1797" builtinId="41" hidden="1" customBuiltin="1"/>
    <cellStyle name="Accent4" xfId="3772" builtinId="41" hidden="1" customBuiltin="1"/>
    <cellStyle name="Accent4" xfId="21191" builtinId="41" hidden="1" customBuiltin="1"/>
    <cellStyle name="Accent4" xfId="8810" builtinId="41" hidden="1" customBuiltin="1"/>
    <cellStyle name="Accent4" xfId="3623" builtinId="41" hidden="1" customBuiltin="1"/>
    <cellStyle name="Accent4" xfId="23214" builtinId="41" hidden="1" customBuiltin="1"/>
    <cellStyle name="Accent4" xfId="8909" builtinId="41" hidden="1" customBuiltin="1"/>
    <cellStyle name="Accent4" xfId="17635" builtinId="41" hidden="1" customBuiltin="1"/>
    <cellStyle name="Accent4" xfId="1818" builtinId="41" hidden="1" customBuiltin="1"/>
    <cellStyle name="Accent4" xfId="18892" builtinId="41" hidden="1" customBuiltin="1"/>
    <cellStyle name="Accent4" xfId="24031" builtinId="41" hidden="1" customBuiltin="1"/>
    <cellStyle name="Accent4" xfId="9892" builtinId="41" hidden="1" customBuiltin="1"/>
    <cellStyle name="Accent4" xfId="24946" builtinId="41" hidden="1" customBuiltin="1"/>
    <cellStyle name="Accent4" xfId="5834" builtinId="41" hidden="1" customBuiltin="1"/>
    <cellStyle name="Accent4" xfId="9104" builtinId="41" hidden="1" customBuiltin="1"/>
    <cellStyle name="Accent4" xfId="5570" builtinId="41" hidden="1" customBuiltin="1"/>
    <cellStyle name="Accent4" xfId="10980" builtinId="41" hidden="1" customBuiltin="1"/>
    <cellStyle name="Accent4" xfId="17025" builtinId="41" hidden="1" customBuiltin="1"/>
    <cellStyle name="Accent4" xfId="26298" builtinId="41" hidden="1" customBuiltin="1"/>
    <cellStyle name="Accent4" xfId="26720" builtinId="41" hidden="1" customBuiltin="1"/>
    <cellStyle name="Accent4" xfId="15247" builtinId="41" hidden="1" customBuiltin="1"/>
    <cellStyle name="Accent4" xfId="4490" builtinId="41" hidden="1" customBuiltin="1"/>
    <cellStyle name="Accent4" xfId="16163" builtinId="41" hidden="1" customBuiltin="1"/>
    <cellStyle name="Accent4" xfId="2488" builtinId="41" hidden="1" customBuiltin="1"/>
    <cellStyle name="Accent4" xfId="2066" builtinId="41" hidden="1" customBuiltin="1"/>
    <cellStyle name="Accent4" xfId="13687" builtinId="41" hidden="1" customBuiltin="1"/>
    <cellStyle name="Accent4" xfId="23709" builtinId="41" hidden="1" customBuiltin="1"/>
    <cellStyle name="Accent4" xfId="16761" builtinId="41" hidden="1" customBuiltin="1"/>
    <cellStyle name="Accent4" xfId="10527" builtinId="41" hidden="1" customBuiltin="1"/>
    <cellStyle name="Accent4" xfId="13011" builtinId="41" hidden="1" customBuiltin="1"/>
    <cellStyle name="Accent4" xfId="22715" builtinId="41" hidden="1" customBuiltin="1"/>
    <cellStyle name="Accent4" xfId="4352" builtinId="41" hidden="1" customBuiltin="1"/>
    <cellStyle name="Accent4" xfId="13628" builtinId="41" hidden="1" customBuiltin="1"/>
    <cellStyle name="Accent4" xfId="18960" builtinId="41" hidden="1" customBuiltin="1"/>
    <cellStyle name="Accent4" xfId="21398" builtinId="41" hidden="1" customBuiltin="1"/>
    <cellStyle name="Accent4" xfId="7349" builtinId="41" hidden="1" customBuiltin="1"/>
    <cellStyle name="Accent4" xfId="25022" builtinId="41" hidden="1" customBuiltin="1"/>
    <cellStyle name="Accent4" xfId="20974" builtinId="41" hidden="1" customBuiltin="1"/>
    <cellStyle name="Accent4" xfId="8933" builtinId="41" hidden="1" customBuiltin="1"/>
    <cellStyle name="Accent4" xfId="11954" builtinId="41" hidden="1" customBuiltin="1"/>
    <cellStyle name="Accent4" xfId="17279" builtinId="41" hidden="1" customBuiltin="1"/>
    <cellStyle name="Accent4" xfId="5260" builtinId="41" hidden="1" customBuiltin="1"/>
    <cellStyle name="Accent4" xfId="15079" builtinId="41" hidden="1" customBuiltin="1"/>
    <cellStyle name="Accent4" xfId="7925" builtinId="41" hidden="1" customBuiltin="1"/>
    <cellStyle name="Accent4" xfId="10319" builtinId="41" hidden="1" customBuiltin="1"/>
    <cellStyle name="Accent4" xfId="22277" builtinId="41" hidden="1" customBuiltin="1"/>
    <cellStyle name="Accent4" xfId="20458" builtinId="41" hidden="1" customBuiltin="1"/>
    <cellStyle name="Accent4" xfId="12581" builtinId="41" hidden="1" customBuiltin="1"/>
    <cellStyle name="Accent4" xfId="4752" builtinId="41" hidden="1" customBuiltin="1"/>
    <cellStyle name="Accent4" xfId="17950" builtinId="41" hidden="1" customBuiltin="1"/>
    <cellStyle name="Accent4" xfId="6569" builtinId="41" hidden="1" customBuiltin="1"/>
    <cellStyle name="Accent4" xfId="26697" builtinId="41" hidden="1" customBuiltin="1"/>
    <cellStyle name="Accent4" xfId="9300" builtinId="41" hidden="1" customBuiltin="1"/>
    <cellStyle name="Accent4" xfId="6829" builtinId="41" hidden="1" customBuiltin="1"/>
    <cellStyle name="Accent4" xfId="12936" builtinId="41" hidden="1" customBuiltin="1"/>
    <cellStyle name="Accent4" xfId="7372" builtinId="41" hidden="1" customBuiltin="1"/>
    <cellStyle name="Accent4" xfId="27032" builtinId="41" hidden="1" customBuiltin="1"/>
    <cellStyle name="Accent4" xfId="10881" builtinId="41" hidden="1" customBuiltin="1"/>
    <cellStyle name="Accent4" xfId="9715" builtinId="41" hidden="1" customBuiltin="1"/>
    <cellStyle name="Accent4" xfId="27935" builtinId="41" hidden="1" customBuiltin="1"/>
    <cellStyle name="Accent4" xfId="20106" builtinId="41" hidden="1" customBuiltin="1"/>
    <cellStyle name="Accent4" xfId="4814" builtinId="41" hidden="1" customBuiltin="1"/>
    <cellStyle name="Accent4" xfId="12558" builtinId="41" hidden="1" customBuiltin="1"/>
    <cellStyle name="Accent4" xfId="27344" builtinId="41" hidden="1" customBuiltin="1"/>
    <cellStyle name="Accent4" xfId="14356" builtinId="41" hidden="1" customBuiltin="1"/>
    <cellStyle name="Accent4" xfId="14980" builtinId="41" hidden="1" customBuiltin="1"/>
    <cellStyle name="Accent4" xfId="18769" builtinId="41" hidden="1" customBuiltin="1"/>
    <cellStyle name="Accent4" xfId="27314" builtinId="41" hidden="1" customBuiltin="1"/>
    <cellStyle name="Accent4" xfId="11429" builtinId="41" hidden="1" customBuiltin="1"/>
    <cellStyle name="Accent4" xfId="19711" builtinId="41" hidden="1" customBuiltin="1"/>
    <cellStyle name="Accent4" xfId="17422" builtinId="41" hidden="1" customBuiltin="1"/>
    <cellStyle name="Accent4" xfId="13038" builtinId="41" hidden="1" customBuiltin="1"/>
    <cellStyle name="Accent4" xfId="22334" builtinId="41" hidden="1" customBuiltin="1"/>
    <cellStyle name="Accent4" xfId="22622" builtinId="41" hidden="1" customBuiltin="1"/>
    <cellStyle name="Accent4" xfId="27770" builtinId="41" hidden="1" customBuiltin="1"/>
    <cellStyle name="Accent4" xfId="10956" builtinId="41" hidden="1" customBuiltin="1"/>
    <cellStyle name="Accent4" xfId="27170" builtinId="41" hidden="1" customBuiltin="1"/>
    <cellStyle name="Accent4" xfId="8983" builtinId="41" hidden="1" customBuiltin="1"/>
    <cellStyle name="Accent4" xfId="22029" builtinId="41" hidden="1" customBuiltin="1"/>
    <cellStyle name="Accent4" xfId="19890" builtinId="41" hidden="1" customBuiltin="1"/>
    <cellStyle name="Accent4" xfId="2355" builtinId="41" hidden="1" customBuiltin="1"/>
    <cellStyle name="Accent4" xfId="15978" builtinId="41" hidden="1" customBuiltin="1"/>
    <cellStyle name="Accent4" xfId="17743" builtinId="41" hidden="1" customBuiltin="1"/>
    <cellStyle name="Accent4" xfId="20158" builtinId="41" hidden="1" customBuiltin="1"/>
    <cellStyle name="Accent4" xfId="22836" builtinId="41" hidden="1" customBuiltin="1"/>
    <cellStyle name="Accent4" xfId="4844" builtinId="41" hidden="1" customBuiltin="1"/>
    <cellStyle name="Accent4" xfId="562" builtinId="41" hidden="1" customBuiltin="1"/>
    <cellStyle name="Accent4" xfId="18498" builtinId="41" hidden="1" customBuiltin="1"/>
    <cellStyle name="Accent4" xfId="1424" builtinId="41" hidden="1" customBuiltin="1"/>
    <cellStyle name="Accent4" xfId="23178" builtinId="41" hidden="1" customBuiltin="1"/>
    <cellStyle name="Accent4" xfId="13878" builtinId="41" hidden="1" customBuiltin="1"/>
    <cellStyle name="Accent4" xfId="886" builtinId="41" hidden="1" customBuiltin="1"/>
    <cellStyle name="Accent4" xfId="15458" builtinId="41" hidden="1" customBuiltin="1"/>
    <cellStyle name="Accent4" xfId="9794" builtinId="41" hidden="1" customBuiltin="1"/>
    <cellStyle name="Accent4" xfId="14649" builtinId="41" hidden="1" customBuiltin="1"/>
    <cellStyle name="Accent4" xfId="9431" builtinId="41" hidden="1" customBuiltin="1"/>
    <cellStyle name="Accent4" xfId="20975" builtinId="41" hidden="1" customBuiltin="1"/>
    <cellStyle name="Accent4" xfId="28212" builtinId="41" hidden="1" customBuiltin="1"/>
    <cellStyle name="Accent4" xfId="7218" builtinId="41" hidden="1" customBuiltin="1"/>
    <cellStyle name="Accent4" xfId="15503" builtinId="41" hidden="1" customBuiltin="1"/>
    <cellStyle name="Accent4" xfId="26472" builtinId="41" hidden="1" customBuiltin="1"/>
    <cellStyle name="Accent4" xfId="9015" builtinId="41" hidden="1" customBuiltin="1"/>
    <cellStyle name="Accent4" xfId="20111" builtinId="41" hidden="1" customBuiltin="1"/>
    <cellStyle name="Accent4" xfId="6027" builtinId="41" hidden="1" customBuiltin="1"/>
    <cellStyle name="Accent4" xfId="21797" builtinId="41" hidden="1" customBuiltin="1"/>
    <cellStyle name="Accent4" xfId="21702" builtinId="41" hidden="1" customBuiltin="1"/>
    <cellStyle name="Accent4" xfId="18604" builtinId="41" hidden="1" customBuiltin="1"/>
    <cellStyle name="Accent4" xfId="16102" builtinId="41" hidden="1" customBuiltin="1"/>
    <cellStyle name="Accent4" xfId="20340" builtinId="41" hidden="1" customBuiltin="1"/>
    <cellStyle name="Accent4" xfId="16040" builtinId="41" hidden="1" customBuiltin="1"/>
    <cellStyle name="Accent4" xfId="18400" builtinId="41" hidden="1" customBuiltin="1"/>
    <cellStyle name="Accent4" xfId="10181" builtinId="41" hidden="1" customBuiltin="1"/>
    <cellStyle name="Accent4" xfId="25146" builtinId="41" hidden="1" customBuiltin="1"/>
    <cellStyle name="Accent4" xfId="14218" builtinId="41" hidden="1" customBuiltin="1"/>
    <cellStyle name="Accent4" xfId="19222" builtinId="41" hidden="1" customBuiltin="1"/>
    <cellStyle name="Accent4" xfId="12170" builtinId="41" hidden="1" customBuiltin="1"/>
    <cellStyle name="Accent4" xfId="6467" builtinId="41" hidden="1" customBuiltin="1"/>
    <cellStyle name="Accent4" xfId="18275" builtinId="41" hidden="1" customBuiltin="1"/>
    <cellStyle name="Accent4" xfId="3531" builtinId="41" hidden="1" customBuiltin="1"/>
    <cellStyle name="Accent4" xfId="1299" builtinId="41" hidden="1" customBuiltin="1"/>
    <cellStyle name="Accent4" xfId="21767" builtinId="41" hidden="1" customBuiltin="1"/>
    <cellStyle name="Accent4" xfId="490" builtinId="41" hidden="1" customBuiltin="1"/>
    <cellStyle name="Accent4" xfId="10460" builtinId="41" hidden="1" customBuiltin="1"/>
    <cellStyle name="Accent4" xfId="21669" builtinId="41" hidden="1" customBuiltin="1"/>
    <cellStyle name="Accent4" xfId="526" builtinId="41" hidden="1" customBuiltin="1"/>
    <cellStyle name="Accent4" xfId="18529" builtinId="41" hidden="1" customBuiltin="1"/>
    <cellStyle name="Accent4" xfId="12671" builtinId="41" hidden="1" customBuiltin="1"/>
    <cellStyle name="Accent4" xfId="10579" builtinId="41" hidden="1" customBuiltin="1"/>
    <cellStyle name="Accent4" xfId="16132" builtinId="41" hidden="1" customBuiltin="1"/>
    <cellStyle name="Accent4" xfId="26144" builtinId="41" hidden="1" customBuiltin="1"/>
    <cellStyle name="Accent4" xfId="22148" builtinId="41" hidden="1" customBuiltin="1"/>
    <cellStyle name="Accent4" xfId="12699" builtinId="41" hidden="1" customBuiltin="1"/>
    <cellStyle name="Accent4" xfId="25476" builtinId="41" hidden="1" customBuiltin="1"/>
    <cellStyle name="Accent4" xfId="8596" builtinId="41" hidden="1" customBuiltin="1"/>
    <cellStyle name="Accent4" xfId="12963" builtinId="41" hidden="1" customBuiltin="1"/>
    <cellStyle name="Accent4" xfId="25321" builtinId="41" hidden="1" customBuiltin="1"/>
    <cellStyle name="Accent4" xfId="26895" builtinId="41" hidden="1" customBuiltin="1"/>
    <cellStyle name="Accent4" xfId="21609" builtinId="41" hidden="1" customBuiltin="1"/>
    <cellStyle name="Accent4" xfId="24507" builtinId="41" hidden="1" customBuiltin="1"/>
    <cellStyle name="Accent4" xfId="21020" builtinId="41" hidden="1" customBuiltin="1"/>
    <cellStyle name="Accent4" xfId="26646" builtinId="41" hidden="1" customBuiltin="1"/>
    <cellStyle name="Accent4" xfId="2109" builtinId="41" hidden="1" customBuiltin="1"/>
    <cellStyle name="Accent4" xfId="17296" builtinId="41" hidden="1" customBuiltin="1"/>
    <cellStyle name="Accent4" xfId="1753" builtinId="41" hidden="1" customBuiltin="1"/>
    <cellStyle name="Accent4" xfId="5323" builtinId="41" hidden="1" customBuiltin="1"/>
    <cellStyle name="Accent4" xfId="28043" builtinId="41" hidden="1" customBuiltin="1"/>
    <cellStyle name="Accent4" xfId="4676" builtinId="41" hidden="1" customBuiltin="1"/>
    <cellStyle name="Accent4" xfId="6245" builtinId="41" hidden="1" customBuiltin="1"/>
    <cellStyle name="Accent4" xfId="23498" builtinId="41" hidden="1" customBuiltin="1"/>
    <cellStyle name="Accent4" xfId="25788" builtinId="41" hidden="1" customBuiltin="1"/>
    <cellStyle name="Accent4" xfId="7027" builtinId="41" hidden="1" customBuiltin="1"/>
    <cellStyle name="Accent4" xfId="24916" builtinId="41" hidden="1" customBuiltin="1"/>
    <cellStyle name="Accent4" xfId="11308" builtinId="41" hidden="1" customBuiltin="1"/>
    <cellStyle name="Accent4" xfId="11242" builtinId="41" hidden="1" customBuiltin="1"/>
    <cellStyle name="Accent4" xfId="28178" builtinId="41" hidden="1" customBuiltin="1"/>
    <cellStyle name="Accent4" xfId="18577" builtinId="41" hidden="1" customBuiltin="1"/>
    <cellStyle name="Accent4" xfId="23023" builtinId="41" hidden="1" customBuiltin="1"/>
    <cellStyle name="Accent4" xfId="18655" builtinId="41" hidden="1" customBuiltin="1"/>
    <cellStyle name="Accent4" xfId="26966" builtinId="41" hidden="1" customBuiltin="1"/>
    <cellStyle name="Accent4" xfId="73" builtinId="41" hidden="1" customBuiltin="1"/>
    <cellStyle name="Accent4" xfId="18378" builtinId="41" hidden="1" customBuiltin="1"/>
    <cellStyle name="Accent4" xfId="11391" builtinId="41" hidden="1" customBuiltin="1"/>
    <cellStyle name="Accent4" xfId="25248" builtinId="41" hidden="1" customBuiltin="1"/>
    <cellStyle name="Accent4" xfId="25448" builtinId="41" hidden="1" customBuiltin="1"/>
    <cellStyle name="Accent4" xfId="26894" builtinId="41" hidden="1" customBuiltin="1"/>
    <cellStyle name="Accent4" xfId="15684" builtinId="41" hidden="1" customBuiltin="1"/>
    <cellStyle name="Accent4" xfId="23057" builtinId="41" hidden="1" customBuiltin="1"/>
    <cellStyle name="Accent4" xfId="8539" builtinId="41" hidden="1" customBuiltin="1"/>
    <cellStyle name="Accent4" xfId="17919" builtinId="41" hidden="1" customBuiltin="1"/>
    <cellStyle name="Accent4" xfId="12426" builtinId="41" hidden="1" customBuiltin="1"/>
    <cellStyle name="Accent4" xfId="18296" builtinId="41" hidden="1" customBuiltin="1"/>
    <cellStyle name="Accent4" xfId="12394" builtinId="41" hidden="1" customBuiltin="1"/>
    <cellStyle name="Accent4" xfId="957" builtinId="41" hidden="1" customBuiltin="1"/>
    <cellStyle name="Accent4" xfId="8687" builtinId="41" hidden="1" customBuiltin="1"/>
    <cellStyle name="Accent4" xfId="18361" builtinId="41" hidden="1" customBuiltin="1"/>
    <cellStyle name="Accent4" xfId="8859" builtinId="41" hidden="1" customBuiltin="1"/>
    <cellStyle name="Accent4" xfId="191" builtinId="41" hidden="1" customBuiltin="1"/>
    <cellStyle name="Accent4" xfId="21970" builtinId="41" hidden="1" customBuiltin="1"/>
    <cellStyle name="Accent4" xfId="24232" builtinId="41" hidden="1" customBuiltin="1"/>
    <cellStyle name="Accent4" xfId="26342" builtinId="41" hidden="1" customBuiltin="1"/>
    <cellStyle name="Accent4" xfId="21045" builtinId="41" hidden="1" customBuiltin="1"/>
    <cellStyle name="Accent4" xfId="23976" builtinId="41" hidden="1" customBuiltin="1"/>
    <cellStyle name="Accent4" xfId="26364" builtinId="41" hidden="1" customBuiltin="1"/>
    <cellStyle name="Accent4" xfId="16609" builtinId="41" hidden="1" customBuiltin="1"/>
    <cellStyle name="Accent4" xfId="28342" builtinId="41" hidden="1" customBuiltin="1"/>
    <cellStyle name="Accent4" xfId="11503" builtinId="41" hidden="1" customBuiltin="1"/>
    <cellStyle name="Accent4" xfId="11075" builtinId="41" hidden="1" customBuiltin="1"/>
    <cellStyle name="Accent4" xfId="23735" builtinId="41" hidden="1" customBuiltin="1"/>
    <cellStyle name="Accent4" xfId="26407" builtinId="41" hidden="1" customBuiltin="1"/>
    <cellStyle name="Accent4" xfId="13754" builtinId="41" hidden="1" customBuiltin="1"/>
    <cellStyle name="Accent4" xfId="15384" builtinId="41" hidden="1" customBuiltin="1"/>
    <cellStyle name="Accent4" xfId="9757" builtinId="41" hidden="1" customBuiltin="1"/>
    <cellStyle name="Accent4" xfId="26429" builtinId="41" hidden="1" customBuiltin="1"/>
    <cellStyle name="Accent4" xfId="7799" builtinId="41" hidden="1" customBuiltin="1"/>
    <cellStyle name="Accent4" xfId="1358" builtinId="41" hidden="1" customBuiltin="1"/>
    <cellStyle name="Accent4" xfId="26451" builtinId="41" hidden="1" customBuiltin="1"/>
    <cellStyle name="Accent4" xfId="3919" builtinId="41" hidden="1" customBuiltin="1"/>
    <cellStyle name="Accent4" xfId="27830" builtinId="41" hidden="1" customBuiltin="1"/>
    <cellStyle name="Accent4" xfId="26497" builtinId="41" hidden="1" customBuiltin="1"/>
    <cellStyle name="Accent4" xfId="14844" builtinId="41" hidden="1" customBuiltin="1"/>
    <cellStyle name="Accent4" xfId="10153" builtinId="41" hidden="1" customBuiltin="1"/>
    <cellStyle name="Accent4" xfId="23898" builtinId="41" hidden="1" customBuiltin="1"/>
    <cellStyle name="Accent4" xfId="2043" builtinId="41" hidden="1" customBuiltin="1"/>
    <cellStyle name="Accent4" xfId="28385" builtinId="41" hidden="1" customBuiltin="1"/>
    <cellStyle name="Accent4" xfId="6508" builtinId="41" hidden="1" customBuiltin="1"/>
    <cellStyle name="Accent4" xfId="23626" builtinId="41" hidden="1" customBuiltin="1"/>
    <cellStyle name="Accent4" xfId="7784" builtinId="41" hidden="1" customBuiltin="1"/>
    <cellStyle name="Accent4" xfId="20859" builtinId="41" hidden="1" customBuiltin="1"/>
    <cellStyle name="Accent4" xfId="14176" builtinId="41" hidden="1" customBuiltin="1"/>
    <cellStyle name="Accent4" xfId="11566" builtinId="41" hidden="1" customBuiltin="1"/>
    <cellStyle name="Accent4" xfId="13954" builtinId="41" hidden="1" customBuiltin="1"/>
    <cellStyle name="Accent4" xfId="10063" builtinId="41" hidden="1" customBuiltin="1"/>
    <cellStyle name="Accent4" xfId="1775" builtinId="41" hidden="1" customBuiltin="1"/>
    <cellStyle name="Accent4" xfId="6535" builtinId="41" hidden="1" customBuiltin="1"/>
    <cellStyle name="Accent4" xfId="5359" builtinId="41" hidden="1" customBuiltin="1"/>
    <cellStyle name="Accent4" xfId="15078" builtinId="41" hidden="1" customBuiltin="1"/>
    <cellStyle name="Accent4" xfId="10432" builtinId="41" hidden="1" customBuiltin="1"/>
    <cellStyle name="Accent4" xfId="2240" builtinId="41" hidden="1" customBuiltin="1"/>
    <cellStyle name="Accent4" xfId="7190" builtinId="41" hidden="1" customBuiltin="1"/>
    <cellStyle name="Accent4" xfId="1113" builtinId="41" hidden="1" customBuiltin="1"/>
    <cellStyle name="Accent4" xfId="8139" builtinId="41" hidden="1" customBuiltin="1"/>
    <cellStyle name="Accent4" xfId="28108" builtinId="41" hidden="1" customBuiltin="1"/>
    <cellStyle name="Accent4" xfId="19333" builtinId="41" hidden="1" customBuiltin="1"/>
    <cellStyle name="Accent4" xfId="22177" builtinId="41" hidden="1" customBuiltin="1"/>
    <cellStyle name="Accent4" xfId="262" builtinId="41" hidden="1" customBuiltin="1"/>
    <cellStyle name="Accent4" xfId="8945" builtinId="41" hidden="1" customBuiltin="1"/>
    <cellStyle name="Accent4" xfId="20753" builtinId="41" hidden="1" customBuiltin="1"/>
    <cellStyle name="Accent4" xfId="16764" builtinId="41" hidden="1" customBuiltin="1"/>
    <cellStyle name="Accent4" xfId="7994" builtinId="41" hidden="1" customBuiltin="1"/>
    <cellStyle name="Accent4" xfId="6158" builtinId="41" hidden="1" customBuiltin="1"/>
    <cellStyle name="Accent4" xfId="28044" builtinId="41" hidden="1" customBuiltin="1"/>
    <cellStyle name="Accent4" xfId="23502" builtinId="41" hidden="1" customBuiltin="1"/>
    <cellStyle name="Accent4" xfId="5608" builtinId="41" hidden="1" customBuiltin="1"/>
    <cellStyle name="Accent4" xfId="23470" builtinId="41" hidden="1" customBuiltin="1"/>
    <cellStyle name="Accent4" xfId="8346" builtinId="41" hidden="1" customBuiltin="1"/>
    <cellStyle name="Accent4" xfId="18008" builtinId="41" hidden="1" customBuiltin="1"/>
    <cellStyle name="Accent4" xfId="5998" builtinId="41" hidden="1" customBuiltin="1"/>
    <cellStyle name="Accent4" xfId="4473" builtinId="41" hidden="1" customBuiltin="1"/>
    <cellStyle name="Accent4" xfId="22649" builtinId="41" hidden="1" customBuiltin="1"/>
    <cellStyle name="Accent4" xfId="26205" builtinId="41" hidden="1" customBuiltin="1"/>
    <cellStyle name="Accent4" xfId="6128" builtinId="41" hidden="1" customBuiltin="1"/>
    <cellStyle name="Accent4" xfId="4546" builtinId="41" hidden="1" customBuiltin="1"/>
    <cellStyle name="Accent4" xfId="4907" builtinId="41" hidden="1" customBuiltin="1"/>
    <cellStyle name="Accent4" xfId="12851" builtinId="41" hidden="1" customBuiltin="1"/>
    <cellStyle name="Accent4" xfId="26581" builtinId="41" hidden="1" customBuiltin="1"/>
    <cellStyle name="Accent4" xfId="17696" builtinId="41" hidden="1" customBuiltin="1"/>
    <cellStyle name="Accent4" xfId="14868" builtinId="41" hidden="1" customBuiltin="1"/>
    <cellStyle name="Accent4" xfId="5236" builtinId="41" hidden="1" customBuiltin="1"/>
    <cellStyle name="Accent4" xfId="11149" builtinId="41" hidden="1" customBuiltin="1"/>
    <cellStyle name="Accent4" xfId="25545" builtinId="41" hidden="1" customBuiltin="1"/>
    <cellStyle name="Accent4" xfId="26533" builtinId="41" hidden="1" customBuiltin="1"/>
    <cellStyle name="Accent4" xfId="22246" builtinId="41" hidden="1" customBuiltin="1"/>
    <cellStyle name="Accent4" xfId="15278" builtinId="41" hidden="1" customBuiltin="1"/>
    <cellStyle name="Accent4" xfId="18740" builtinId="41" hidden="1" customBuiltin="1"/>
    <cellStyle name="Accent4" xfId="27054" builtinId="41" hidden="1" customBuiltin="1"/>
    <cellStyle name="Accent4" xfId="8061" builtinId="41" hidden="1" customBuiltin="1"/>
    <cellStyle name="Accent4" xfId="22964" builtinId="41" hidden="1" customBuiltin="1"/>
    <cellStyle name="Accent4" xfId="17055" builtinId="41" hidden="1" customBuiltin="1"/>
    <cellStyle name="Accent4" xfId="25717" builtinId="41" hidden="1" customBuiltin="1"/>
    <cellStyle name="Accent4" xfId="7789" builtinId="41" hidden="1" customBuiltin="1"/>
    <cellStyle name="Accent4" xfId="25967" builtinId="41" hidden="1" customBuiltin="1"/>
    <cellStyle name="Accent4" xfId="21516" builtinId="41" hidden="1" customBuiltin="1"/>
    <cellStyle name="Accent4" xfId="27250" builtinId="41" hidden="1" customBuiltin="1"/>
    <cellStyle name="Accent4" xfId="19197" builtinId="41" hidden="1" customBuiltin="1"/>
    <cellStyle name="Accent4" xfId="16068" builtinId="41" hidden="1" customBuiltin="1"/>
    <cellStyle name="Accent4" xfId="25587" builtinId="41" hidden="1" customBuiltin="1"/>
    <cellStyle name="Accent4" xfId="23366" builtinId="41" hidden="1" customBuiltin="1"/>
    <cellStyle name="Accent4" xfId="27445" builtinId="41" hidden="1" customBuiltin="1"/>
    <cellStyle name="Accent4" xfId="26941" builtinId="41" hidden="1" customBuiltin="1"/>
    <cellStyle name="Accent4" xfId="19080" builtinId="41" hidden="1" customBuiltin="1"/>
    <cellStyle name="Accent4" xfId="23776" builtinId="41" hidden="1" customBuiltin="1"/>
    <cellStyle name="Accent4" xfId="26864" builtinId="41" hidden="1" customBuiltin="1"/>
    <cellStyle name="Accent4" xfId="5537" builtinId="41" hidden="1" customBuiltin="1"/>
    <cellStyle name="Accent4" xfId="1843" builtinId="41" hidden="1" customBuiltin="1"/>
    <cellStyle name="Accent4" xfId="27467" builtinId="41" hidden="1" customBuiltin="1"/>
    <cellStyle name="Accent4" xfId="3182" builtinId="41" hidden="1" customBuiltin="1"/>
    <cellStyle name="Accent4" xfId="12612" builtinId="41" hidden="1" customBuiltin="1"/>
    <cellStyle name="Accent4" xfId="24829" builtinId="41" hidden="1" customBuiltin="1"/>
    <cellStyle name="Accent4" xfId="11668" builtinId="41" hidden="1" customBuiltin="1"/>
    <cellStyle name="Accent4" xfId="18797" builtinId="41" hidden="1" customBuiltin="1"/>
    <cellStyle name="Accent4" xfId="24162" builtinId="41" hidden="1" customBuiltin="1"/>
    <cellStyle name="Accent4" xfId="3489" builtinId="41" hidden="1" customBuiltin="1"/>
    <cellStyle name="Accent4" xfId="13027" builtinId="41" hidden="1" customBuiltin="1"/>
    <cellStyle name="Accent4" xfId="22001" builtinId="41" hidden="1" customBuiltin="1"/>
    <cellStyle name="Accent4" xfId="11902" builtinId="41" hidden="1" customBuiltin="1"/>
    <cellStyle name="Accent4" xfId="13268" builtinId="41" hidden="1" customBuiltin="1"/>
    <cellStyle name="Accent4" xfId="20203" builtinId="41" hidden="1" customBuiltin="1"/>
    <cellStyle name="Accent4" xfId="27705" builtinId="41" hidden="1" customBuiltin="1"/>
    <cellStyle name="Accent4" xfId="22124" builtinId="41" hidden="1" customBuiltin="1"/>
    <cellStyle name="Accent4" xfId="20097" builtinId="41" hidden="1" customBuiltin="1"/>
    <cellStyle name="Accent4" xfId="26504" builtinId="41" hidden="1" customBuiltin="1"/>
    <cellStyle name="Accent4" xfId="15556" builtinId="41" hidden="1" customBuiltin="1"/>
    <cellStyle name="Accent4" xfId="5004" builtinId="41" hidden="1" customBuiltin="1"/>
    <cellStyle name="Accent4" xfId="21901" builtinId="41" hidden="1" customBuiltin="1"/>
    <cellStyle name="Accent4" xfId="9362" builtinId="41" hidden="1" customBuiltin="1"/>
    <cellStyle name="Accent4" xfId="16273" builtinId="41" hidden="1" customBuiltin="1"/>
    <cellStyle name="Accent4" xfId="11594" builtinId="41" hidden="1" customBuiltin="1"/>
    <cellStyle name="Accent4" xfId="19961" builtinId="41" hidden="1" customBuiltin="1"/>
    <cellStyle name="Accent4" xfId="19261" builtinId="41" hidden="1" customBuiltin="1"/>
    <cellStyle name="Accent4" xfId="3244" builtinId="41" hidden="1" customBuiltin="1"/>
    <cellStyle name="Accent4" xfId="14313" builtinId="41" hidden="1" customBuiltin="1"/>
    <cellStyle name="Accent4" xfId="23089" builtinId="41" hidden="1" customBuiltin="1"/>
    <cellStyle name="Accent4" xfId="11833" builtinId="41" hidden="1" customBuiltin="1"/>
    <cellStyle name="Accent4" xfId="8040" builtinId="41" hidden="1" customBuiltin="1"/>
    <cellStyle name="Accent4" xfId="24002" builtinId="41" hidden="1" customBuiltin="1"/>
    <cellStyle name="Accent4" xfId="1050" builtinId="41" hidden="1" customBuiltin="1"/>
    <cellStyle name="Accent4" xfId="15154" builtinId="41" hidden="1" customBuiltin="1"/>
    <cellStyle name="Accent4" xfId="647" builtinId="41" hidden="1" customBuiltin="1"/>
    <cellStyle name="Accent4" xfId="5687" builtinId="41" hidden="1" customBuiltin="1"/>
    <cellStyle name="Accent4" xfId="18814" builtinId="41" hidden="1" customBuiltin="1"/>
    <cellStyle name="Accent4" xfId="25475" builtinId="41" hidden="1" customBuiltin="1"/>
    <cellStyle name="Accent4" xfId="10901" builtinId="41" hidden="1" customBuiltin="1"/>
    <cellStyle name="Accent4" xfId="16308" builtinId="41" hidden="1" customBuiltin="1"/>
    <cellStyle name="Accent4" xfId="24436" builtinId="41" hidden="1" customBuiltin="1"/>
    <cellStyle name="Accent4" xfId="12506" builtinId="41" hidden="1" customBuiltin="1"/>
    <cellStyle name="Accent4" xfId="2241" builtinId="41" hidden="1" customBuiltin="1"/>
    <cellStyle name="Accent4" xfId="18868" builtinId="41" hidden="1" customBuiltin="1"/>
    <cellStyle name="Accent4" xfId="13250" builtinId="41" hidden="1" customBuiltin="1"/>
    <cellStyle name="Accent4" xfId="24346" builtinId="41" hidden="1" customBuiltin="1"/>
    <cellStyle name="Accent4" xfId="22586" builtinId="41" hidden="1" customBuiltin="1"/>
    <cellStyle name="Accent4" xfId="24190" builtinId="41" hidden="1" customBuiltin="1"/>
    <cellStyle name="Accent4" xfId="16261" builtinId="41" hidden="1" customBuiltin="1"/>
    <cellStyle name="Accent4" xfId="21735" builtinId="41" hidden="1" customBuiltin="1"/>
    <cellStyle name="Accent4" xfId="18922" builtinId="41" hidden="1" customBuiltin="1"/>
    <cellStyle name="Accent4" xfId="24748" builtinId="41" hidden="1" customBuiltin="1"/>
    <cellStyle name="Accent4" xfId="15616" builtinId="41" hidden="1" customBuiltin="1"/>
    <cellStyle name="Accent4" xfId="14206" builtinId="41" hidden="1" customBuiltin="1"/>
    <cellStyle name="Accent4" xfId="26234" builtinId="41" hidden="1" customBuiltin="1"/>
    <cellStyle name="Accent4" xfId="22099" builtinId="41" hidden="1" customBuiltin="1"/>
    <cellStyle name="Accent4" xfId="18340" builtinId="41" hidden="1" customBuiltin="1"/>
    <cellStyle name="Accent4" xfId="14399" builtinId="41" hidden="1" customBuiltin="1"/>
    <cellStyle name="Accent4" xfId="19369" builtinId="41" hidden="1" customBuiltin="1"/>
    <cellStyle name="Accent4" xfId="14378" builtinId="41" hidden="1" customBuiltin="1"/>
    <cellStyle name="Accent4" xfId="7927" builtinId="41" hidden="1" customBuiltin="1"/>
    <cellStyle name="Accent4" xfId="6644" builtinId="41" hidden="1" customBuiltin="1"/>
    <cellStyle name="Accent4" xfId="1618" builtinId="41" hidden="1" customBuiltin="1"/>
    <cellStyle name="Accent4" xfId="18677" builtinId="41" hidden="1" customBuiltin="1"/>
    <cellStyle name="Accent4" xfId="9860" builtinId="41" hidden="1" customBuiltin="1"/>
    <cellStyle name="Accent4" xfId="5040" builtinId="41" hidden="1" customBuiltin="1"/>
    <cellStyle name="Accent4" xfId="6153" builtinId="41" hidden="1" customBuiltin="1"/>
    <cellStyle name="Accent4" xfId="10125" builtinId="41" hidden="1" customBuiltin="1"/>
    <cellStyle name="Accent4" xfId="13807" builtinId="41" hidden="1" customBuiltin="1"/>
    <cellStyle name="Accent4" xfId="24036" builtinId="41" hidden="1" customBuiltin="1"/>
    <cellStyle name="Accent4" xfId="21588" builtinId="41" hidden="1" customBuiltin="1"/>
    <cellStyle name="Accent4" xfId="6740" builtinId="41" hidden="1" customBuiltin="1"/>
    <cellStyle name="Accent4" xfId="19396" builtinId="41" hidden="1" customBuiltin="1"/>
    <cellStyle name="Accent4" xfId="5305" builtinId="41" hidden="1" customBuiltin="1"/>
    <cellStyle name="Accent4" xfId="17769" builtinId="41" hidden="1" customBuiltin="1"/>
    <cellStyle name="Accent4" xfId="6941" builtinId="41" hidden="1" customBuiltin="1"/>
    <cellStyle name="Accent4" xfId="7652" builtinId="41" hidden="1" customBuiltin="1"/>
    <cellStyle name="Accent4" xfId="13313" builtinId="41" hidden="1" customBuiltin="1"/>
    <cellStyle name="Accent4" xfId="7172" builtinId="41" hidden="1" customBuiltin="1"/>
    <cellStyle name="Accent4" xfId="2749" builtinId="41" hidden="1" customBuiltin="1"/>
    <cellStyle name="Accent4" xfId="27185" builtinId="41" hidden="1" customBuiltin="1"/>
    <cellStyle name="Accent4" xfId="10802" builtinId="41" hidden="1" customBuiltin="1"/>
    <cellStyle name="Accent4" xfId="12541" builtinId="41" hidden="1" customBuiltin="1"/>
    <cellStyle name="Accent4" xfId="27846" builtinId="41" hidden="1" customBuiltin="1"/>
    <cellStyle name="Accent4" xfId="19836" builtinId="41" hidden="1" customBuiltin="1"/>
    <cellStyle name="Accent4" xfId="8742" builtinId="41" hidden="1" customBuiltin="1"/>
    <cellStyle name="Accent4" xfId="10198" builtinId="41" hidden="1" customBuiltin="1"/>
    <cellStyle name="Accent4" xfId="24408" builtinId="41" hidden="1" customBuiltin="1"/>
    <cellStyle name="Accent4" xfId="12775" builtinId="41" hidden="1" customBuiltin="1"/>
    <cellStyle name="Accent4" xfId="27986" builtinId="41" hidden="1" customBuiltin="1"/>
    <cellStyle name="Accent4" xfId="28427" builtinId="41" hidden="1" customBuiltin="1"/>
    <cellStyle name="Accent4" xfId="19770" builtinId="41" hidden="1" customBuiltin="1"/>
    <cellStyle name="Accent4" xfId="26120" builtinId="41" hidden="1" customBuiltin="1"/>
    <cellStyle name="Accent4" xfId="5500" builtinId="41" hidden="1" customBuiltin="1"/>
    <cellStyle name="Accent4" xfId="25079" builtinId="41" hidden="1" customBuiltin="1"/>
    <cellStyle name="Accent4" xfId="3574" builtinId="41" hidden="1" customBuiltin="1"/>
    <cellStyle name="Accent4" xfId="27628" builtinId="41" hidden="1" customBuiltin="1"/>
    <cellStyle name="Accent4" xfId="19925" builtinId="41" hidden="1" customBuiltin="1"/>
    <cellStyle name="Accent4" xfId="24813" builtinId="41" hidden="1" customBuiltin="1"/>
    <cellStyle name="Accent4" xfId="2287" builtinId="41" hidden="1" customBuiltin="1"/>
    <cellStyle name="Accent4" xfId="10042" builtinId="41" hidden="1" customBuiltin="1"/>
    <cellStyle name="Accent4" xfId="16784" builtinId="41" hidden="1" customBuiltin="1"/>
    <cellStyle name="Accent4" xfId="14284" builtinId="41" hidden="1" customBuiltin="1"/>
    <cellStyle name="Accent4" xfId="10679" builtinId="41" hidden="1" customBuiltin="1"/>
    <cellStyle name="Accent4" xfId="11694" builtinId="41" hidden="1" customBuiltin="1"/>
    <cellStyle name="Accent4" xfId="18499" builtinId="41" hidden="1" customBuiltin="1"/>
    <cellStyle name="Accent4" xfId="27892" builtinId="41" hidden="1" customBuiltin="1"/>
    <cellStyle name="Accent4" xfId="18768" builtinId="41" hidden="1" customBuiltin="1"/>
    <cellStyle name="Accent4" xfId="24256" builtinId="41" hidden="1" customBuiltin="1"/>
    <cellStyle name="Accent4" xfId="26988" builtinId="41" hidden="1" customBuiltin="1"/>
    <cellStyle name="Accent4" xfId="8777" builtinId="41" hidden="1" customBuiltin="1"/>
    <cellStyle name="Accent4" xfId="18466" builtinId="41" hidden="1" customBuiltin="1"/>
    <cellStyle name="Accent4" xfId="16842" builtinId="41" hidden="1" customBuiltin="1"/>
    <cellStyle name="Accent4" xfId="19738" builtinId="41" hidden="1" customBuiltin="1"/>
    <cellStyle name="Accent4" xfId="14037" builtinId="41" hidden="1" customBuiltin="1"/>
    <cellStyle name="Accent4" xfId="27922" builtinId="41" hidden="1" customBuiltin="1"/>
    <cellStyle name="Accent4" xfId="26321" builtinId="41" hidden="1" customBuiltin="1"/>
    <cellStyle name="Accent4" xfId="14639" builtinId="41" hidden="1" customBuiltin="1"/>
    <cellStyle name="Accent4" xfId="17561" builtinId="41" hidden="1" customBuiltin="1"/>
    <cellStyle name="Accent4" xfId="22400" builtinId="41" hidden="1" customBuiltin="1"/>
    <cellStyle name="Accent4" xfId="14810" builtinId="41" hidden="1" customBuiltin="1"/>
    <cellStyle name="Accent4" xfId="19995" builtinId="41" hidden="1" customBuiltin="1"/>
    <cellStyle name="Accent4" xfId="23463" builtinId="41" hidden="1" customBuiltin="1"/>
    <cellStyle name="Accent4" xfId="2575" builtinId="41" hidden="1" customBuiltin="1"/>
    <cellStyle name="Accent4" xfId="17453" builtinId="41" hidden="1" customBuiltin="1"/>
    <cellStyle name="Accent4" xfId="1478" builtinId="41" hidden="1" customBuiltin="1"/>
    <cellStyle name="Accent4" xfId="2022" builtinId="41" hidden="1" customBuiltin="1"/>
    <cellStyle name="Accent4" xfId="26072" builtinId="41" hidden="1" customBuiltin="1"/>
    <cellStyle name="Accent4" xfId="17421" builtinId="41" hidden="1" customBuiltin="1"/>
    <cellStyle name="Accent4" xfId="8417" builtinId="41" hidden="1" customBuiltin="1"/>
    <cellStyle name="Accent4" xfId="24995" builtinId="41" hidden="1" customBuiltin="1"/>
    <cellStyle name="Accent4" xfId="1913" builtinId="41" hidden="1" customBuiltin="1"/>
    <cellStyle name="Accent4" xfId="2461" builtinId="41" hidden="1" customBuiltin="1"/>
    <cellStyle name="Accent4" xfId="20258" builtinId="41" hidden="1" customBuiltin="1"/>
    <cellStyle name="Accent4" xfId="24727" builtinId="41" hidden="1" customBuiltin="1"/>
    <cellStyle name="Accent4" xfId="7702" builtinId="41" hidden="1" customBuiltin="1"/>
    <cellStyle name="Accent4" xfId="19525" builtinId="41" hidden="1" customBuiltin="1"/>
    <cellStyle name="Accent4" xfId="17199" builtinId="41" hidden="1" customBuiltin="1"/>
    <cellStyle name="Accent4" xfId="18639" builtinId="41" hidden="1" customBuiltin="1"/>
    <cellStyle name="Accent4" xfId="11174" builtinId="41" hidden="1" customBuiltin="1"/>
    <cellStyle name="Accent4" xfId="5149" builtinId="41" hidden="1" customBuiltin="1"/>
    <cellStyle name="Accent4" xfId="18129" builtinId="41" hidden="1" customBuiltin="1"/>
    <cellStyle name="Accent4" xfId="107" builtinId="41" hidden="1" customBuiltin="1"/>
    <cellStyle name="Accent4" xfId="22551" builtinId="41" hidden="1" customBuiltin="1"/>
    <cellStyle name="Accent4" xfId="25273" builtinId="41" hidden="1" customBuiltin="1"/>
    <cellStyle name="Accent4" xfId="12256" builtinId="41" hidden="1" customBuiltin="1"/>
    <cellStyle name="Accent4" xfId="16557" builtinId="41" hidden="1" customBuiltin="1"/>
    <cellStyle name="Accent4" xfId="20537" builtinId="41" hidden="1" customBuiltin="1"/>
    <cellStyle name="Accent4" xfId="22801" builtinId="41" hidden="1" customBuiltin="1"/>
    <cellStyle name="Accent4" xfId="26742" builtinId="41" hidden="1" customBuiltin="1"/>
    <cellStyle name="Accent4" xfId="21843" builtinId="41" hidden="1" customBuiltin="1"/>
    <cellStyle name="Accent4" xfId="6874" builtinId="41" hidden="1" customBuiltin="1"/>
    <cellStyle name="Accent4" xfId="4860" builtinId="41" hidden="1" customBuiltin="1"/>
    <cellStyle name="Accent4" xfId="12364" builtinId="41" hidden="1" customBuiltin="1"/>
    <cellStyle name="Accent4" xfId="26174" builtinId="41" hidden="1" customBuiltin="1"/>
    <cellStyle name="Accent4" xfId="25612" builtinId="41" hidden="1" customBuiltin="1"/>
    <cellStyle name="Accent4" xfId="2210" builtinId="41" hidden="1" customBuiltin="1"/>
    <cellStyle name="Accent4" xfId="7973" builtinId="41" hidden="1" customBuiltin="1"/>
    <cellStyle name="Accent4" xfId="16715" builtinId="41" hidden="1" customBuiltin="1"/>
    <cellStyle name="Accent4" xfId="28299" builtinId="41" hidden="1" customBuiltin="1"/>
    <cellStyle name="Accent4" xfId="15366" builtinId="41" hidden="1" customBuiltin="1"/>
    <cellStyle name="Accent4" xfId="26233" builtinId="41" hidden="1" customBuiltin="1"/>
    <cellStyle name="Accent4" xfId="8153" builtinId="41" hidden="1" customBuiltin="1"/>
    <cellStyle name="Accent4" xfId="19191" builtinId="41" hidden="1" customBuiltin="1"/>
    <cellStyle name="Accent4" xfId="25365" builtinId="41" hidden="1" customBuiltin="1"/>
    <cellStyle name="Accent4" xfId="10674" builtinId="41" hidden="1" customBuiltin="1"/>
    <cellStyle name="Accent4" xfId="8886" builtinId="41" hidden="1" customBuiltin="1"/>
    <cellStyle name="Accent4" xfId="4753" builtinId="41" hidden="1" customBuiltin="1"/>
    <cellStyle name="Accent4" xfId="13116" builtinId="41" hidden="1" customBuiltin="1"/>
    <cellStyle name="Accent4" xfId="7408" builtinId="41" hidden="1" customBuiltin="1"/>
    <cellStyle name="Accent4" xfId="25297" builtinId="41" hidden="1" customBuiltin="1"/>
    <cellStyle name="Accent4" xfId="19022" builtinId="41" hidden="1" customBuiltin="1"/>
    <cellStyle name="Accent4" xfId="23557" builtinId="41" hidden="1" customBuiltin="1"/>
    <cellStyle name="Accent4" xfId="23552" builtinId="41" hidden="1" customBuiltin="1"/>
    <cellStyle name="Accent4" xfId="6441" builtinId="41" hidden="1" customBuiltin="1"/>
    <cellStyle name="Accent4" xfId="17172" builtinId="41" hidden="1" customBuiltin="1"/>
    <cellStyle name="Accent4" xfId="2430" builtinId="41" hidden="1" customBuiltin="1"/>
    <cellStyle name="Accent4" xfId="6413" builtinId="41" hidden="1" customBuiltin="1"/>
    <cellStyle name="Accent4" xfId="27084" builtinId="41" hidden="1" customBuiltin="1"/>
    <cellStyle name="Accent4" xfId="10404" builtinId="41" hidden="1" customBuiltin="1"/>
    <cellStyle name="Accent4" xfId="14441" builtinId="41" hidden="1" customBuiltin="1"/>
    <cellStyle name="Accent4" xfId="13379" builtinId="41" hidden="1" customBuiltin="1"/>
    <cellStyle name="Accent4" xfId="11613" builtinId="41" hidden="1" customBuiltin="1"/>
    <cellStyle name="Accent4" xfId="620" builtinId="41" hidden="1" customBuiltin="1"/>
    <cellStyle name="Accent4" xfId="11863" builtinId="41" hidden="1" customBuiltin="1"/>
    <cellStyle name="Accent4" xfId="5088" builtinId="41" hidden="1" customBuiltin="1"/>
    <cellStyle name="Accent4" xfId="13465" builtinId="41" hidden="1" customBuiltin="1"/>
    <cellStyle name="Accent4" xfId="14067" builtinId="41" hidden="1" customBuiltin="1"/>
    <cellStyle name="Accent4" xfId="5905" builtinId="41" hidden="1" customBuiltin="1"/>
    <cellStyle name="Accent4" xfId="2531" builtinId="41" hidden="1" customBuiltin="1"/>
    <cellStyle name="Accent4" xfId="5318" builtinId="41" hidden="1" customBuiltin="1"/>
    <cellStyle name="Accent4" xfId="8809" builtinId="41" hidden="1" customBuiltin="1"/>
    <cellStyle name="Accent4" xfId="3488" builtinId="41" hidden="1" customBuiltin="1"/>
    <cellStyle name="Accent4" xfId="28150" builtinId="41" hidden="1" customBuiltin="1"/>
    <cellStyle name="Accent4" xfId="4770" builtinId="41" hidden="1" customBuiltin="1"/>
    <cellStyle name="Accent4" xfId="8958" builtinId="41" hidden="1" customBuiltin="1"/>
    <cellStyle name="Accent4" xfId="19428" builtinId="41" hidden="1" customBuiltin="1"/>
    <cellStyle name="Accent4" xfId="25643" builtinId="41" hidden="1" customBuiltin="1"/>
    <cellStyle name="Accent4" xfId="20603" builtinId="41" hidden="1" customBuiltin="1"/>
    <cellStyle name="Accent4" xfId="20348" builtinId="41" hidden="1" customBuiltin="1"/>
    <cellStyle name="Accent4" xfId="5596" builtinId="41" hidden="1" customBuiltin="1"/>
    <cellStyle name="Accent4" xfId="24208" builtinId="41" hidden="1" customBuiltin="1"/>
    <cellStyle name="Accent4" xfId="6080" builtinId="41" hidden="1" customBuiltin="1"/>
    <cellStyle name="Accent4" xfId="2776" builtinId="41" hidden="1" customBuiltin="1"/>
    <cellStyle name="Accent4" xfId="5168" builtinId="41" hidden="1" customBuiltin="1"/>
    <cellStyle name="Accent4" xfId="21222" builtinId="41" hidden="1" customBuiltin="1"/>
    <cellStyle name="Accent4" xfId="6643" builtinId="41" hidden="1" customBuiltin="1"/>
    <cellStyle name="Accent4" xfId="18991" builtinId="41" hidden="1" customBuiltin="1"/>
    <cellStyle name="Accent4" xfId="6847" builtinId="41" hidden="1" customBuiltin="1"/>
    <cellStyle name="Accent4" xfId="23757" builtinId="41" hidden="1" customBuiltin="1"/>
    <cellStyle name="Accent4" xfId="20456" builtinId="41" hidden="1" customBuiltin="1"/>
    <cellStyle name="Accent4" xfId="7251" builtinId="41" hidden="1" customBuiltin="1"/>
    <cellStyle name="Accent4" xfId="20117" builtinId="41" hidden="1" customBuiltin="1"/>
    <cellStyle name="Accent4" xfId="12447" builtinId="41" hidden="1" customBuiltin="1"/>
    <cellStyle name="Accent4" xfId="10029" builtinId="41" hidden="1" customBuiltin="1"/>
    <cellStyle name="Accent4" xfId="11967" builtinId="41" hidden="1" customBuiltin="1"/>
    <cellStyle name="Accent4" xfId="22192" builtinId="41" hidden="1" customBuiltin="1"/>
    <cellStyle name="Accent4" xfId="9481" builtinId="41" hidden="1" customBuiltin="1"/>
    <cellStyle name="Accent4" xfId="27019" builtinId="41" hidden="1" customBuiltin="1"/>
    <cellStyle name="Accent4" xfId="27800" builtinId="41" hidden="1" customBuiltin="1"/>
    <cellStyle name="Accent4" xfId="25815" builtinId="41" hidden="1" customBuiltin="1"/>
    <cellStyle name="Accent4" xfId="20670" builtinId="41" hidden="1" customBuiltin="1"/>
    <cellStyle name="Accent4" xfId="26038" builtinId="41" hidden="1" customBuiltin="1"/>
    <cellStyle name="Accent4" xfId="4716" builtinId="41" hidden="1" customBuiltin="1"/>
    <cellStyle name="Accent4" xfId="17064" builtinId="41" hidden="1" customBuiltin="1"/>
    <cellStyle name="Accent4" xfId="6141" builtinId="41" hidden="1" customBuiltin="1"/>
    <cellStyle name="Accent4" xfId="25681" builtinId="41" hidden="1" customBuiltin="1"/>
    <cellStyle name="Accent4" xfId="8218" builtinId="41" hidden="1" customBuiltin="1"/>
    <cellStyle name="Accent4" xfId="21290" builtinId="41" hidden="1" customBuiltin="1"/>
    <cellStyle name="Accent4" xfId="17020" builtinId="41" hidden="1" customBuiltin="1"/>
    <cellStyle name="Accent4" xfId="368" builtinId="41" hidden="1" customBuiltin="1"/>
    <cellStyle name="Accent4" xfId="20702" builtinId="41" hidden="1" customBuiltin="1"/>
    <cellStyle name="Accent4" xfId="18937" builtinId="41" hidden="1" customBuiltin="1"/>
    <cellStyle name="Accent4" xfId="25503" builtinId="41" hidden="1" customBuiltin="1"/>
    <cellStyle name="Accent4" xfId="24947" builtinId="41" hidden="1" customBuiltin="1"/>
    <cellStyle name="Accent4" xfId="12214" builtinId="41" hidden="1" customBuiltin="1"/>
    <cellStyle name="Accent4" xfId="4798" builtinId="41" hidden="1" customBuiltin="1"/>
    <cellStyle name="Accent4" xfId="27649" builtinId="41" hidden="1" customBuiltin="1"/>
    <cellStyle name="Accent4" xfId="20637" builtinId="41" hidden="1" customBuiltin="1"/>
    <cellStyle name="Accent4" xfId="23322" builtinId="41" hidden="1" customBuiltin="1"/>
    <cellStyle name="Accent4" xfId="2365" builtinId="41" hidden="1" customBuiltin="1"/>
    <cellStyle name="Accent4" xfId="15338" builtinId="41" hidden="1" customBuiltin="1"/>
    <cellStyle name="Accent4" xfId="16133" builtinId="41" hidden="1" customBuiltin="1"/>
    <cellStyle name="Accent4" xfId="5059" builtinId="41" hidden="1" customBuiltin="1"/>
    <cellStyle name="Accent4" xfId="21630" builtinId="41" hidden="1" customBuiltin="1"/>
    <cellStyle name="Accent4" xfId="5091" builtinId="41" hidden="1" customBuiltin="1"/>
    <cellStyle name="Accent4" xfId="28191" builtinId="41" hidden="1" customBuiltin="1"/>
    <cellStyle name="Accent4" xfId="26831" builtinId="41" hidden="1" customBuiltin="1"/>
    <cellStyle name="Accent4" xfId="19053" builtinId="41" hidden="1" customBuiltin="1"/>
    <cellStyle name="Accent4" xfId="23681" builtinId="41" hidden="1" customBuiltin="1"/>
    <cellStyle name="Accent4" xfId="14625" builtinId="41" hidden="1" customBuiltin="1"/>
    <cellStyle name="Accent4" xfId="19098" builtinId="41" hidden="1" customBuiltin="1"/>
    <cellStyle name="Accent4" xfId="9332" builtinId="41" hidden="1" customBuiltin="1"/>
    <cellStyle name="Accent4" xfId="21092" builtinId="41" hidden="1" customBuiltin="1"/>
    <cellStyle name="Accent4" xfId="19123" builtinId="41" hidden="1" customBuiltin="1"/>
    <cellStyle name="Accent4" xfId="1281" builtinId="41" hidden="1" customBuiltin="1"/>
    <cellStyle name="Accent4" xfId="812" builtinId="41" hidden="1" customBuiltin="1"/>
    <cellStyle name="Accent4" xfId="5322" builtinId="41" hidden="1" customBuiltin="1"/>
    <cellStyle name="Accent4" xfId="19146" builtinId="41" hidden="1" customBuiltin="1"/>
    <cellStyle name="Accent4" xfId="3872" builtinId="41" hidden="1" customBuiltin="1"/>
    <cellStyle name="Accent4" xfId="7132" builtinId="41" hidden="1" customBuiltin="1"/>
    <cellStyle name="Accent4" xfId="11565" builtinId="41" hidden="1" customBuiltin="1"/>
    <cellStyle name="Accent4" xfId="19170" builtinId="41" hidden="1" customBuiltin="1"/>
    <cellStyle name="Accent4" xfId="13842" builtinId="41" hidden="1" customBuiltin="1"/>
    <cellStyle name="Accent4" xfId="5999" builtinId="41" hidden="1" customBuiltin="1"/>
    <cellStyle name="Accent4" xfId="4555" builtinId="41" hidden="1" customBuiltin="1"/>
    <cellStyle name="Accent4" xfId="1732" builtinId="41" hidden="1" customBuiltin="1"/>
    <cellStyle name="Accent4" xfId="6488" builtinId="41" hidden="1" customBuiltin="1"/>
    <cellStyle name="Accent4" xfId="11995" builtinId="41" hidden="1" customBuiltin="1"/>
    <cellStyle name="Accent4" xfId="7555" builtinId="41" hidden="1" customBuiltin="1"/>
    <cellStyle name="Accent4" xfId="15012" builtinId="41" hidden="1" customBuiltin="1"/>
    <cellStyle name="Accent4" xfId="21160" builtinId="41" hidden="1" customBuiltin="1"/>
    <cellStyle name="Accent4" xfId="10372" builtinId="41" hidden="1" customBuiltin="1"/>
    <cellStyle name="Accent4" xfId="4558" builtinId="41" hidden="1" customBuiltin="1"/>
    <cellStyle name="Accent4" xfId="12023" builtinId="41" hidden="1" customBuiltin="1"/>
    <cellStyle name="Accent4" xfId="28273" builtinId="41" hidden="1" customBuiltin="1"/>
    <cellStyle name="Accent4" xfId="23432" builtinId="41" hidden="1" customBuiltin="1"/>
    <cellStyle name="Accent4" xfId="9827" builtinId="41" hidden="1" customBuiltin="1"/>
    <cellStyle name="Accent4" xfId="1455" builtinId="41" hidden="1" customBuiltin="1"/>
    <cellStyle name="Accent4" xfId="4027" builtinId="41" hidden="1" customBuiltin="1"/>
    <cellStyle name="Accent4" xfId="11890" builtinId="41" hidden="1" customBuiltin="1"/>
    <cellStyle name="Accent4" xfId="14894" builtinId="41" hidden="1" customBuiltin="1"/>
    <cellStyle name="Accent4" xfId="10224" builtinId="41" hidden="1" customBuiltin="1"/>
    <cellStyle name="Accent4" xfId="2088" builtinId="41" hidden="1" customBuiltin="1"/>
    <cellStyle name="Accent4" xfId="6702" builtinId="41" hidden="1" customBuiltin="1"/>
    <cellStyle name="Accent4" xfId="12191" builtinId="41" hidden="1" customBuiltin="1"/>
    <cellStyle name="Accent4" xfId="5099" builtinId="41" hidden="1" customBuiltin="1"/>
    <cellStyle name="Accent4" xfId="15615" builtinId="41" hidden="1" customBuiltin="1"/>
    <cellStyle name="Accent4" xfId="11278" builtinId="41" hidden="1" customBuiltin="1"/>
    <cellStyle name="Accent4" xfId="20845" builtinId="41" hidden="1" customBuiltin="1"/>
    <cellStyle name="Accent4" xfId="20298" builtinId="41" hidden="1" customBuiltin="1"/>
    <cellStyle name="Accent4" xfId="24771" builtinId="41" hidden="1" customBuiltin="1"/>
    <cellStyle name="Accent4" xfId="15934" builtinId="41" hidden="1" customBuiltin="1"/>
    <cellStyle name="Accent4" xfId="16182" builtinId="41" hidden="1" customBuiltin="1"/>
    <cellStyle name="Accent4" xfId="23090" builtinId="41" hidden="1" customBuiltin="1"/>
    <cellStyle name="Accent4" xfId="23540" builtinId="41" hidden="1" customBuiltin="1"/>
    <cellStyle name="Accent4" xfId="5588" builtinId="41" hidden="1" customBuiltin="1"/>
    <cellStyle name="Accent4" xfId="15761" builtinId="41" hidden="1" customBuiltin="1"/>
    <cellStyle name="Accent4" xfId="20810" builtinId="41" hidden="1" customBuiltin="1"/>
    <cellStyle name="Accent4" xfId="5406" builtinId="41" hidden="1" customBuiltin="1"/>
    <cellStyle name="Accent4" xfId="22030" builtinId="41" hidden="1" customBuiltin="1"/>
    <cellStyle name="Accent4" xfId="16398" builtinId="41" hidden="1" customBuiltin="1"/>
    <cellStyle name="Accent4" xfId="921" builtinId="41" hidden="1" customBuiltin="1"/>
    <cellStyle name="Accent4" xfId="18076" builtinId="41" hidden="1" customBuiltin="1"/>
    <cellStyle name="Accent4" xfId="25521" builtinId="41" hidden="1" customBuiltin="1"/>
    <cellStyle name="Accent4" xfId="22514" builtinId="41" hidden="1" customBuiltin="1"/>
    <cellStyle name="Accent4" xfId="17865" builtinId="41" hidden="1" customBuiltin="1"/>
    <cellStyle name="Accent4" xfId="9077" builtinId="41" hidden="1" customBuiltin="1"/>
    <cellStyle name="Accent4" xfId="20137" builtinId="41" hidden="1" customBuiltin="1"/>
    <cellStyle name="Accent4" xfId="18842" builtinId="41" hidden="1" customBuiltin="1"/>
    <cellStyle name="Accent4" xfId="2625" builtinId="41" hidden="1" customBuiltin="1"/>
    <cellStyle name="Accent4" xfId="17980" builtinId="41" hidden="1" customBuiltin="1"/>
    <cellStyle name="Accent4" xfId="5452" builtinId="41" hidden="1" customBuiltin="1"/>
    <cellStyle name="Accent4" xfId="2856" builtinId="41" hidden="1" customBuiltin="1"/>
    <cellStyle name="Accent4" xfId="17795" builtinId="41" hidden="1" customBuiltin="1"/>
    <cellStyle name="Accent4" xfId="18019" builtinId="41" hidden="1" customBuiltin="1"/>
    <cellStyle name="Accent4" xfId="6350" builtinId="41" hidden="1" customBuiltin="1"/>
    <cellStyle name="Accent4" xfId="4617" builtinId="41" hidden="1" customBuiltin="1"/>
    <cellStyle name="Accent4" xfId="6164" builtinId="41" hidden="1" customBuiltin="1"/>
    <cellStyle name="Accent4" xfId="12643" builtinId="41" hidden="1" customBuiltin="1"/>
    <cellStyle name="Accent4" xfId="15109" builtinId="41" hidden="1" customBuiltin="1"/>
    <cellStyle name="Accent4" xfId="27375" builtinId="41" hidden="1" customBuiltin="1"/>
    <cellStyle name="Accent4" xfId="11862" builtinId="41" hidden="1" customBuiltin="1"/>
    <cellStyle name="Accent4" xfId="25914" builtinId="41" hidden="1" customBuiltin="1"/>
    <cellStyle name="Accent4" xfId="14475" builtinId="41" hidden="1" customBuiltin="1"/>
    <cellStyle name="Accent4" xfId="20703" builtinId="41" hidden="1" customBuiltin="1"/>
    <cellStyle name="Accent4" xfId="21647" builtinId="41" hidden="1" customBuiltin="1"/>
    <cellStyle name="Accent4" xfId="17555" builtinId="41" hidden="1" customBuiltin="1"/>
    <cellStyle name="Accent4" xfId="24437" builtinId="41" hidden="1" customBuiltin="1"/>
    <cellStyle name="Accent4" xfId="18709" builtinId="41" hidden="1" customBuiltin="1"/>
    <cellStyle name="Accent4" xfId="10623" builtinId="41" hidden="1" customBuiltin="1"/>
    <cellStyle name="Accent4" xfId="17355" builtinId="41" hidden="1" customBuiltin="1"/>
    <cellStyle name="Accent4" xfId="27009" builtinId="41" hidden="1" customBuiltin="1"/>
    <cellStyle name="Accent4" xfId="18247" builtinId="41" hidden="1" customBuiltin="1"/>
    <cellStyle name="Accent4" xfId="20945" builtinId="41" hidden="1" customBuiltin="1"/>
    <cellStyle name="Accent4" xfId="25881" builtinId="41" hidden="1" customBuiltin="1"/>
    <cellStyle name="Accent4" xfId="16697" builtinId="41" hidden="1" customBuiltin="1"/>
    <cellStyle name="Accent4" xfId="17566" builtinId="41" hidden="1" customBuiltin="1"/>
    <cellStyle name="Accent4" xfId="5016" builtinId="41" hidden="1" customBuiltin="1"/>
    <cellStyle name="Accent4" xfId="15885" builtinId="41" hidden="1" customBuiltin="1"/>
    <cellStyle name="Accent4" xfId="25770" builtinId="41" hidden="1" customBuiltin="1"/>
    <cellStyle name="Accent4" xfId="21297" builtinId="41" hidden="1" customBuiltin="1"/>
    <cellStyle name="Accent4" xfId="8024" builtinId="41" hidden="1" customBuiltin="1"/>
    <cellStyle name="Accent4" xfId="7478" builtinId="41" hidden="1" customBuiltin="1"/>
    <cellStyle name="Accent4" xfId="21370" builtinId="41" hidden="1" customBuiltin="1"/>
    <cellStyle name="Accent4" xfId="11937" builtinId="41" hidden="1" customBuiltin="1"/>
    <cellStyle name="Accent4" xfId="17604" builtinId="41" hidden="1" customBuiltin="1"/>
    <cellStyle name="Accent4" xfId="4836" builtinId="41" hidden="1" customBuiltin="1"/>
    <cellStyle name="Accent4" xfId="2378" builtinId="41" hidden="1" customBuiltin="1"/>
    <cellStyle name="Accent4" xfId="22377" builtinId="41" hidden="1" customBuiltin="1"/>
    <cellStyle name="Accent4" xfId="9923" builtinId="41" hidden="1" customBuiltin="1"/>
    <cellStyle name="Accent4" xfId="26002" builtinId="41" hidden="1" customBuiltin="1"/>
    <cellStyle name="Accent4" xfId="20353" builtinId="41" hidden="1" customBuiltin="1"/>
    <cellStyle name="Accent4" xfId="13345" builtinId="41" hidden="1" customBuiltin="1"/>
    <cellStyle name="Accent4" xfId="24464" builtinId="41" hidden="1" customBuiltin="1"/>
    <cellStyle name="Accent4" xfId="7778" builtinId="41" hidden="1" customBuiltin="1"/>
    <cellStyle name="Accent4" xfId="3129" builtinId="41" hidden="1" customBuiltin="1"/>
    <cellStyle name="Accent4" xfId="15661" builtinId="41" hidden="1" customBuiltin="1"/>
    <cellStyle name="Accent4" xfId="15732" builtinId="41" hidden="1" customBuiltin="1"/>
    <cellStyle name="Accent4" xfId="7938" builtinId="41" hidden="1" customBuiltin="1"/>
    <cellStyle name="Accent4" xfId="25752" builtinId="41" hidden="1" customBuiltin="1"/>
    <cellStyle name="Accent4" xfId="1392" builtinId="41" hidden="1" customBuiltin="1"/>
    <cellStyle name="Accent4" xfId="8840" builtinId="41" hidden="1" customBuiltin="1"/>
    <cellStyle name="Accent4" xfId="984" builtinId="41" hidden="1" customBuiltin="1"/>
    <cellStyle name="Accent4" xfId="8647" builtinId="41" hidden="1" customBuiltin="1"/>
    <cellStyle name="Accent4" xfId="10768" builtinId="41" hidden="1" customBuiltin="1"/>
    <cellStyle name="Accent4" xfId="24309" builtinId="41" hidden="1" customBuiltin="1"/>
    <cellStyle name="Accent4" xfId="25913" builtinId="41" hidden="1" customBuiltin="1"/>
    <cellStyle name="Accent4" xfId="6973" builtinId="41" hidden="1" customBuiltin="1"/>
    <cellStyle name="Accent4" xfId="26571" builtinId="41" hidden="1" customBuiltin="1"/>
    <cellStyle name="Accent4" xfId="24134" builtinId="41" hidden="1" customBuiltin="1"/>
    <cellStyle name="Accent4" xfId="27115" builtinId="41" hidden="1" customBuiltin="1"/>
    <cellStyle name="Accent4" xfId="11424" builtinId="41" hidden="1" customBuiltin="1"/>
    <cellStyle name="Accent4" xfId="16235" builtinId="41" hidden="1" customBuiltin="1"/>
    <cellStyle name="Accent4" xfId="21891" builtinId="41" hidden="1" customBuiltin="1"/>
    <cellStyle name="Accent4" xfId="9994" builtinId="41" hidden="1" customBuiltin="1"/>
    <cellStyle name="Accent4" xfId="22747" builtinId="41" hidden="1" customBuiltin="1"/>
    <cellStyle name="Accent4" xfId="20510" builtinId="41" hidden="1" customBuiltin="1"/>
    <cellStyle name="Accent4" xfId="19166" builtinId="41" hidden="1" customBuiltin="1"/>
    <cellStyle name="Accent4" xfId="11446" builtinId="41" hidden="1" customBuiltin="1"/>
    <cellStyle name="Accent4" xfId="10530" builtinId="41" hidden="1" customBuiltin="1"/>
    <cellStyle name="Accent5" xfId="1245" builtinId="45" hidden="1" customBuiltin="1"/>
    <cellStyle name="Accent5" xfId="27672" builtinId="45" hidden="1" customBuiltin="1"/>
    <cellStyle name="Accent5" xfId="4769" builtinId="45" hidden="1" customBuiltin="1"/>
    <cellStyle name="Accent5" xfId="26499" builtinId="45" hidden="1" customBuiltin="1"/>
    <cellStyle name="Accent5" xfId="5252" builtinId="45" hidden="1" customBuiltin="1"/>
    <cellStyle name="Accent5" xfId="7669" builtinId="45" hidden="1" customBuiltin="1"/>
    <cellStyle name="Accent5" xfId="18800" builtinId="45" hidden="1" customBuiltin="1"/>
    <cellStyle name="Accent5" xfId="12450" builtinId="45" hidden="1" customBuiltin="1"/>
    <cellStyle name="Accent5" xfId="12027" builtinId="45" hidden="1" customBuiltin="1"/>
    <cellStyle name="Accent5" xfId="19696" builtinId="45" hidden="1" customBuiltin="1"/>
    <cellStyle name="Accent5" xfId="22555" builtinId="45" hidden="1" customBuiltin="1"/>
    <cellStyle name="Accent5" xfId="17066" builtinId="45" hidden="1" customBuiltin="1"/>
    <cellStyle name="Accent5" xfId="14808" builtinId="45" hidden="1" customBuiltin="1"/>
    <cellStyle name="Accent5" xfId="4655" builtinId="45" hidden="1" customBuiltin="1"/>
    <cellStyle name="Accent5" xfId="26323" builtinId="45" hidden="1" customBuiltin="1"/>
    <cellStyle name="Accent5" xfId="1140" builtinId="45" hidden="1" customBuiltin="1"/>
    <cellStyle name="Accent5" xfId="10435" builtinId="45" hidden="1" customBuiltin="1"/>
    <cellStyle name="Accent5" xfId="27469" builtinId="45" hidden="1" customBuiltin="1"/>
    <cellStyle name="Accent5" xfId="24794" builtinId="45" hidden="1" customBuiltin="1"/>
    <cellStyle name="Accent5" xfId="2213" builtinId="45" hidden="1" customBuiltin="1"/>
    <cellStyle name="Accent5" xfId="2628" builtinId="45" hidden="1" customBuiltin="1"/>
    <cellStyle name="Accent5" xfId="530" builtinId="45" hidden="1" customBuiltin="1"/>
    <cellStyle name="Accent5" xfId="13696" builtinId="45" hidden="1" customBuiltin="1"/>
    <cellStyle name="Accent5" xfId="19352" builtinId="45" hidden="1" customBuiltin="1"/>
    <cellStyle name="Accent5" xfId="3624" builtinId="45" hidden="1" customBuiltin="1"/>
    <cellStyle name="Accent5" xfId="26644" builtinId="45" hidden="1" customBuiltin="1"/>
    <cellStyle name="Accent5" xfId="4065" builtinId="45" hidden="1" customBuiltin="1"/>
    <cellStyle name="Accent5" xfId="791" builtinId="45" hidden="1" customBuiltin="1"/>
    <cellStyle name="Accent5" xfId="13120" builtinId="45" hidden="1" customBuiltin="1"/>
    <cellStyle name="Accent5" xfId="15651" builtinId="45" hidden="1" customBuiltin="1"/>
    <cellStyle name="Accent5" xfId="11899" builtinId="45" hidden="1" customBuiltin="1"/>
    <cellStyle name="Accent5" xfId="23060" builtinId="45" hidden="1" customBuiltin="1"/>
    <cellStyle name="Accent5" xfId="600" builtinId="45" hidden="1" customBuiltin="1"/>
    <cellStyle name="Accent5" xfId="15711" builtinId="45" hidden="1" customBuiltin="1"/>
    <cellStyle name="Accent5" xfId="16311" builtinId="45" hidden="1" customBuiltin="1"/>
    <cellStyle name="Accent5" xfId="13316" builtinId="45" hidden="1" customBuiltin="1"/>
    <cellStyle name="Accent5" xfId="9998" builtinId="45" hidden="1" customBuiltin="1"/>
    <cellStyle name="Accent5" xfId="2858" builtinId="45" hidden="1" customBuiltin="1"/>
    <cellStyle name="Accent5" xfId="2045" builtinId="45" hidden="1" customBuiltin="1"/>
    <cellStyle name="Accent5" xfId="22446" builtinId="45" hidden="1" customBuiltin="1"/>
    <cellStyle name="Accent5" xfId="6134" builtinId="45" hidden="1" customBuiltin="1"/>
    <cellStyle name="Accent5" xfId="10715" builtinId="45" hidden="1" customBuiltin="1"/>
    <cellStyle name="Accent5" xfId="4496" builtinId="45" hidden="1" customBuiltin="1"/>
    <cellStyle name="Accent5" xfId="5419" builtinId="45" hidden="1" customBuiltin="1"/>
    <cellStyle name="Accent5" xfId="24773" builtinId="45" hidden="1" customBuiltin="1"/>
    <cellStyle name="Accent5" xfId="25250" builtinId="45" hidden="1" customBuiltin="1"/>
    <cellStyle name="Accent5" xfId="7746" builtinId="45" hidden="1" customBuiltin="1"/>
    <cellStyle name="Accent5" xfId="2692" builtinId="45" hidden="1" customBuiltin="1"/>
    <cellStyle name="Accent5" xfId="420" builtinId="45" hidden="1" customBuiltin="1"/>
    <cellStyle name="Accent5" xfId="11364" builtinId="45" hidden="1" customBuiltin="1"/>
    <cellStyle name="Accent5" xfId="25351" builtinId="45" hidden="1" customBuiltin="1"/>
    <cellStyle name="Accent5" xfId="20350" builtinId="45" hidden="1" customBuiltin="1"/>
    <cellStyle name="Accent5" xfId="21893" builtinId="45" hidden="1" customBuiltin="1"/>
    <cellStyle name="Accent5" xfId="2314" builtinId="45" hidden="1" customBuiltin="1"/>
    <cellStyle name="Accent5" xfId="20886" builtinId="45" hidden="1" customBuiltin="1"/>
    <cellStyle name="Accent5" xfId="2368" builtinId="45" hidden="1" customBuiltin="1"/>
    <cellStyle name="Accent5" xfId="195" builtinId="45" hidden="1" customBuiltin="1"/>
    <cellStyle name="Accent5" xfId="16646" builtinId="45" hidden="1" customBuiltin="1"/>
    <cellStyle name="Accent5" xfId="23840" builtinId="45" hidden="1" customBuiltin="1"/>
    <cellStyle name="Accent5" xfId="14336" builtinId="45" hidden="1" customBuiltin="1"/>
    <cellStyle name="Accent5" xfId="9645" builtinId="45" hidden="1" customBuiltin="1"/>
    <cellStyle name="Accent5" xfId="15765" builtinId="45" hidden="1" customBuiltin="1"/>
    <cellStyle name="Accent5" xfId="2357" builtinId="45" hidden="1" customBuiltin="1"/>
    <cellStyle name="Accent5" xfId="2663" builtinId="45" hidden="1" customBuiltin="1"/>
    <cellStyle name="Accent5" xfId="12646" builtinId="45" hidden="1" customBuiltin="1"/>
    <cellStyle name="Accent5" xfId="4573" builtinId="45" hidden="1" customBuiltin="1"/>
    <cellStyle name="Accent5" xfId="26744" builtinId="45" hidden="1" customBuiltin="1"/>
    <cellStyle name="Accent5" xfId="12482" builtinId="45" hidden="1" customBuiltin="1"/>
    <cellStyle name="Accent5" xfId="5716" builtinId="45" hidden="1" customBuiltin="1"/>
    <cellStyle name="Accent5" xfId="11105" builtinId="45" hidden="1" customBuiltin="1"/>
    <cellStyle name="Accent5" xfId="12237" builtinId="45" hidden="1" customBuiltin="1"/>
    <cellStyle name="Accent5" xfId="15129" builtinId="45" hidden="1" customBuiltin="1"/>
    <cellStyle name="Accent5" xfId="15082" builtinId="45" hidden="1" customBuiltin="1"/>
    <cellStyle name="Accent5" xfId="10274" builtinId="45" hidden="1" customBuiltin="1"/>
    <cellStyle name="Accent5" xfId="25207" builtinId="45" hidden="1" customBuiltin="1"/>
    <cellStyle name="Accent5" xfId="19100" builtinId="45" hidden="1" customBuiltin="1"/>
    <cellStyle name="Accent5" xfId="22279" builtinId="45" hidden="1" customBuiltin="1"/>
    <cellStyle name="Accent5" xfId="11393" builtinId="45" hidden="1" customBuiltin="1"/>
    <cellStyle name="Accent5" xfId="8172" builtinId="45" hidden="1" customBuiltin="1"/>
    <cellStyle name="Accent5" xfId="10609" builtinId="45" hidden="1" customBuiltin="1"/>
    <cellStyle name="Accent5" xfId="9864" builtinId="45" hidden="1" customBuiltin="1"/>
    <cellStyle name="Accent5" xfId="17325" builtinId="45" hidden="1" customBuiltin="1"/>
    <cellStyle name="Accent5" xfId="25152" builtinId="45" hidden="1" customBuiltin="1"/>
    <cellStyle name="Accent5" xfId="20848" builtinId="45" hidden="1" customBuiltin="1"/>
    <cellStyle name="Accent5" xfId="16786" builtinId="45" hidden="1" customBuiltin="1"/>
    <cellStyle name="Accent5" xfId="22652" builtinId="45" hidden="1" customBuiltin="1"/>
    <cellStyle name="Accent5" xfId="9717" builtinId="45" hidden="1" customBuiltin="1"/>
    <cellStyle name="Accent5" xfId="28408" builtinId="45" hidden="1" customBuiltin="1"/>
    <cellStyle name="Accent5" xfId="8813" builtinId="45" hidden="1" customBuiltin="1"/>
    <cellStyle name="Accent5" xfId="15369" builtinId="45" hidden="1" customBuiltin="1"/>
    <cellStyle name="Accent5" xfId="17319" builtinId="45" hidden="1" customBuiltin="1"/>
    <cellStyle name="Accent5" xfId="23092" builtinId="45" hidden="1" customBuiltin="1"/>
    <cellStyle name="Accent5" xfId="21869" builtinId="45" hidden="1" customBuiltin="1"/>
    <cellStyle name="Accent5" xfId="27282" builtinId="45" hidden="1" customBuiltin="1"/>
    <cellStyle name="Accent5" xfId="21738" builtinId="45" hidden="1" customBuiltin="1"/>
    <cellStyle name="Accent5" xfId="21094" builtinId="45" hidden="1" customBuiltin="1"/>
    <cellStyle name="Accent5" xfId="19587" builtinId="45" hidden="1" customBuiltin="1"/>
    <cellStyle name="Accent5" xfId="13690" builtinId="45" hidden="1" customBuiltin="1"/>
    <cellStyle name="Accent5" xfId="17392" builtinId="45" hidden="1" customBuiltin="1"/>
    <cellStyle name="Accent5" xfId="15618" builtinId="45" hidden="1" customBuiltin="1"/>
    <cellStyle name="Accent5" xfId="13540" builtinId="45" hidden="1" customBuiltin="1"/>
    <cellStyle name="Accent5" xfId="12544" builtinId="45" hidden="1" customBuiltin="1"/>
    <cellStyle name="Accent5" xfId="12907" builtinId="45" hidden="1" customBuiltin="1"/>
    <cellStyle name="Accent5" xfId="16644" builtinId="45" hidden="1" customBuiltin="1"/>
    <cellStyle name="Accent5" xfId="23026" builtinId="45" hidden="1" customBuiltin="1"/>
    <cellStyle name="Accent5" xfId="3775" builtinId="45" hidden="1" customBuiltin="1"/>
    <cellStyle name="Accent5" xfId="11215" builtinId="45" hidden="1" customBuiltin="1"/>
    <cellStyle name="Accent5" xfId="18742" builtinId="45" hidden="1" customBuiltin="1"/>
    <cellStyle name="Accent5" xfId="22947" builtinId="45" hidden="1" customBuiltin="1"/>
    <cellStyle name="Accent5" xfId="23252" builtinId="45" hidden="1" customBuiltin="1"/>
    <cellStyle name="Accent5" xfId="13271" builtinId="45" hidden="1" customBuiltin="1"/>
    <cellStyle name="Accent5" xfId="24349" builtinId="45" hidden="1" customBuiltin="1"/>
    <cellStyle name="Accent5" xfId="22876" builtinId="45" hidden="1" customBuiltin="1"/>
    <cellStyle name="Accent5" xfId="13611" builtinId="45" hidden="1" customBuiltin="1"/>
    <cellStyle name="Accent5" xfId="10552" builtinId="45" hidden="1" customBuiltin="1"/>
    <cellStyle name="Accent5" xfId="24004" builtinId="45" hidden="1" customBuiltin="1"/>
    <cellStyle name="Accent5" xfId="27923" builtinId="45" hidden="1" customBuiltin="1"/>
    <cellStyle name="Accent5" xfId="10096" builtinId="45" hidden="1" customBuiltin="1"/>
    <cellStyle name="Accent5" xfId="23661" builtinId="45" hidden="1" customBuiltin="1"/>
    <cellStyle name="Accent5" xfId="16815" builtinId="45" hidden="1" customBuiltin="1"/>
    <cellStyle name="Accent5" xfId="23711" builtinId="45" hidden="1" customBuiltin="1"/>
    <cellStyle name="Accent5" xfId="1361" builtinId="45" hidden="1" customBuiltin="1"/>
    <cellStyle name="Accent5" xfId="24037" builtinId="45" hidden="1" customBuiltin="1"/>
    <cellStyle name="Accent5" xfId="9798" builtinId="45" hidden="1" customBuiltin="1"/>
    <cellStyle name="Accent5" xfId="6815" builtinId="45" hidden="1" customBuiltin="1"/>
    <cellStyle name="Accent5" xfId="4190" builtinId="45" hidden="1" customBuiltin="1"/>
    <cellStyle name="Accent5" xfId="23978" builtinId="45" hidden="1" customBuiltin="1"/>
    <cellStyle name="Accent5" xfId="24697" builtinId="45" hidden="1" customBuiltin="1"/>
    <cellStyle name="Accent5" xfId="2491" builtinId="45" hidden="1" customBuiltin="1"/>
    <cellStyle name="Accent5" xfId="23123" builtinId="45" hidden="1" customBuiltin="1"/>
    <cellStyle name="Accent5" xfId="7221" builtinId="45" hidden="1" customBuiltin="1"/>
    <cellStyle name="Accent5" xfId="3185" builtinId="45" hidden="1" customBuiltin="1"/>
    <cellStyle name="Accent5" xfId="2598" builtinId="45" hidden="1" customBuiltin="1"/>
    <cellStyle name="Accent5" xfId="27744" builtinId="45" hidden="1" customBuiltin="1"/>
    <cellStyle name="Accent5" xfId="21800" builtinId="45" hidden="1" customBuiltin="1"/>
    <cellStyle name="Accent5" xfId="24854" builtinId="45" hidden="1" customBuiltin="1"/>
    <cellStyle name="Accent5" xfId="10481" builtinId="45" hidden="1" customBuiltin="1"/>
    <cellStyle name="Accent5" xfId="8294" builtinId="45" hidden="1" customBuiltin="1"/>
    <cellStyle name="Accent5" xfId="17727" builtinId="45" hidden="1" customBuiltin="1"/>
    <cellStyle name="Accent5" xfId="21197" builtinId="45" hidden="1" customBuiltin="1"/>
    <cellStyle name="Accent5" xfId="10344" builtinId="45" hidden="1" customBuiltin="1"/>
    <cellStyle name="Accent5" xfId="22178" builtinId="45" hidden="1" customBuiltin="1"/>
    <cellStyle name="Accent5" xfId="17797" builtinId="45" hidden="1" customBuiltin="1"/>
    <cellStyle name="Accent5" xfId="6744" builtinId="45" hidden="1" customBuiltin="1"/>
    <cellStyle name="Accent5" xfId="15019" builtinId="45" hidden="1" customBuiltin="1"/>
    <cellStyle name="Accent5" xfId="16228" builtinId="45" hidden="1" customBuiltin="1"/>
    <cellStyle name="Accent5" xfId="11970" builtinId="45" hidden="1" customBuiltin="1"/>
    <cellStyle name="Accent5" xfId="12778" builtinId="45" hidden="1" customBuiltin="1"/>
    <cellStyle name="Accent5" xfId="3576" builtinId="45" hidden="1" customBuiltin="1"/>
    <cellStyle name="Accent5" xfId="15528" builtinId="45" hidden="1" customBuiltin="1"/>
    <cellStyle name="Accent5" xfId="28215" builtinId="45" hidden="1" customBuiltin="1"/>
    <cellStyle name="Accent5" xfId="4184" builtinId="45" hidden="1" customBuiltin="1"/>
    <cellStyle name="Accent5" xfId="11430" builtinId="45" hidden="1" customBuiltin="1"/>
    <cellStyle name="Accent5" xfId="27554" builtinId="45" hidden="1" customBuiltin="1"/>
    <cellStyle name="Accent5" xfId="17821" builtinId="45" hidden="1" customBuiltin="1"/>
    <cellStyle name="Accent5" xfId="6235" builtinId="45" hidden="1" customBuiltin="1"/>
    <cellStyle name="Accent5" xfId="15284" builtinId="45" hidden="1" customBuiltin="1"/>
    <cellStyle name="Accent5" xfId="13882" builtinId="45" hidden="1" customBuiltin="1"/>
    <cellStyle name="Accent5" xfId="16001" builtinId="45" hidden="1" customBuiltin="1"/>
    <cellStyle name="Accent5" xfId="2888" builtinId="45" hidden="1" customBuiltin="1"/>
    <cellStyle name="Accent5" xfId="21976" builtinId="45" hidden="1" customBuiltin="1"/>
    <cellStyle name="Accent5" xfId="26110" builtinId="45" hidden="1" customBuiltin="1"/>
    <cellStyle name="Accent5" xfId="14550" builtinId="45" hidden="1" customBuiltin="1"/>
    <cellStyle name="Accent5" xfId="17771" builtinId="45" hidden="1" customBuiltin="1"/>
    <cellStyle name="Accent5" xfId="18298" builtinId="45" hidden="1" customBuiltin="1"/>
    <cellStyle name="Accent5" xfId="13348" builtinId="45" hidden="1" customBuiltin="1"/>
    <cellStyle name="Accent5" xfId="11568" builtinId="45" hidden="1" customBuiltin="1"/>
    <cellStyle name="Accent5" xfId="3874" builtinId="45" hidden="1" customBuiltin="1"/>
    <cellStyle name="Accent5" xfId="27187" builtinId="45" hidden="1" customBuiltin="1"/>
    <cellStyle name="Accent5" xfId="14011" builtinId="45" hidden="1" customBuiltin="1"/>
    <cellStyle name="Accent5" xfId="15411" builtinId="45" hidden="1" customBuiltin="1"/>
    <cellStyle name="Accent5" xfId="25450" builtinId="45" hidden="1" customBuiltin="1"/>
    <cellStyle name="Accent5" xfId="2779" builtinId="45" hidden="1" customBuiltin="1"/>
    <cellStyle name="Accent5" xfId="4612" builtinId="45" hidden="1" customBuiltin="1"/>
    <cellStyle name="Accent5" xfId="28366" builtinId="45" hidden="1" customBuiltin="1"/>
    <cellStyle name="Accent5" xfId="12172" builtinId="45" hidden="1" customBuiltin="1"/>
    <cellStyle name="Accent5" xfId="12938" builtinId="45" hidden="1" customBuiltin="1"/>
    <cellStyle name="Accent5" xfId="1367" builtinId="45" hidden="1" customBuiltin="1"/>
    <cellStyle name="Accent5" xfId="19465" builtinId="45" hidden="1" customBuiltin="1"/>
    <cellStyle name="Accent5" xfId="17532" builtinId="45" hidden="1" customBuiltin="1"/>
    <cellStyle name="Accent5" xfId="18815" builtinId="45" hidden="1" customBuiltin="1"/>
    <cellStyle name="Accent5" xfId="18363" builtinId="45" hidden="1" customBuiltin="1"/>
    <cellStyle name="Accent5" xfId="17952" builtinId="45" hidden="1" customBuiltin="1"/>
    <cellStyle name="Accent5" xfId="13269" builtinId="45" hidden="1" customBuiltin="1"/>
    <cellStyle name="Accent5" xfId="19807" builtinId="45" hidden="1" customBuiltin="1"/>
    <cellStyle name="Accent5" xfId="2815" builtinId="45" hidden="1" customBuiltin="1"/>
    <cellStyle name="Accent5" xfId="26006" builtinId="45" hidden="1" customBuiltin="1"/>
    <cellStyle name="Accent5" xfId="28074" builtinId="45" hidden="1" customBuiltin="1"/>
    <cellStyle name="Accent5" xfId="6230" builtinId="45" hidden="1" customBuiltin="1"/>
    <cellStyle name="Accent5" xfId="23518" builtinId="45" hidden="1" customBuiltin="1"/>
    <cellStyle name="Accent5" xfId="6348" builtinId="45" hidden="1" customBuiltin="1"/>
    <cellStyle name="Accent5" xfId="20160" builtinId="45" hidden="1" customBuiltin="1"/>
    <cellStyle name="Accent5" xfId="3218" builtinId="45" hidden="1" customBuiltin="1"/>
    <cellStyle name="Accent5" xfId="26300" builtinId="45" hidden="1" customBuiltin="1"/>
    <cellStyle name="Accent5" xfId="18250" builtinId="45" hidden="1" customBuiltin="1"/>
    <cellStyle name="Accent5" xfId="18011" builtinId="45" hidden="1" customBuiltin="1"/>
    <cellStyle name="Accent5" xfId="19265" builtinId="45" hidden="1" customBuiltin="1"/>
    <cellStyle name="Accent5" xfId="7102" builtinId="45" hidden="1" customBuiltin="1"/>
    <cellStyle name="Accent5" xfId="6469" builtinId="45" hidden="1" customBuiltin="1"/>
    <cellStyle name="Accent5" xfId="25756" builtinId="45" hidden="1" customBuiltin="1"/>
    <cellStyle name="Accent5" xfId="12367" builtinId="45" hidden="1" customBuiltin="1"/>
    <cellStyle name="Accent5" xfId="7766" builtinId="45" hidden="1" customBuiltin="1"/>
    <cellStyle name="Accent5" xfId="4031" builtinId="45" hidden="1" customBuiltin="1"/>
    <cellStyle name="Accent5" xfId="25313" builtinId="45" hidden="1" customBuiltin="1"/>
    <cellStyle name="Accent5" xfId="11178" builtinId="45" hidden="1" customBuiltin="1"/>
    <cellStyle name="Accent5" xfId="28387" builtinId="45" hidden="1" customBuiltin="1"/>
    <cellStyle name="Accent5" xfId="4788" builtinId="45" hidden="1" customBuiltin="1"/>
    <cellStyle name="Accent5" xfId="27894" builtinId="45" hidden="1" customBuiltin="1"/>
    <cellStyle name="Accent5" xfId="27607" builtinId="45" hidden="1" customBuiltin="1"/>
    <cellStyle name="Accent5" xfId="13658" builtinId="45" hidden="1" customBuiltin="1"/>
    <cellStyle name="Accent5" xfId="16263" builtinId="45" hidden="1" customBuiltin="1"/>
    <cellStyle name="Accent5" xfId="16186" builtinId="45" hidden="1" customBuiltin="1"/>
    <cellStyle name="Accent5" xfId="23803" builtinId="45" hidden="1" customBuiltin="1"/>
    <cellStyle name="Accent5" xfId="4529" builtinId="45" hidden="1" customBuiltin="1"/>
    <cellStyle name="Accent5" xfId="11808" builtinId="45" hidden="1" customBuiltin="1"/>
    <cellStyle name="Accent5" xfId="8319" builtinId="45" hidden="1" customBuiltin="1"/>
    <cellStyle name="Accent5" xfId="10019" builtinId="45" hidden="1" customBuiltin="1"/>
    <cellStyle name="Accent5" xfId="19226" builtinId="45" hidden="1" customBuiltin="1"/>
    <cellStyle name="Accent5" xfId="10251" builtinId="45" hidden="1" customBuiltin="1"/>
    <cellStyle name="Accent5" xfId="25570" builtinId="45" hidden="1" customBuiltin="1"/>
    <cellStyle name="Accent5" xfId="11939" builtinId="45" hidden="1" customBuiltin="1"/>
    <cellStyle name="Accent5" xfId="17073" builtinId="45" hidden="1" customBuiltin="1"/>
    <cellStyle name="Accent5" xfId="12144" builtinId="45" hidden="1" customBuiltin="1"/>
    <cellStyle name="Accent5" xfId="26207" builtinId="45" hidden="1" customBuiltin="1"/>
    <cellStyle name="Accent5" xfId="24136" builtinId="45" hidden="1" customBuiltin="1"/>
    <cellStyle name="Accent5" xfId="2626" builtinId="45" hidden="1" customBuiltin="1"/>
    <cellStyle name="Accent5" xfId="16616" builtinId="45" hidden="1" customBuiltin="1"/>
    <cellStyle name="Accent5" xfId="11730" builtinId="45" hidden="1" customBuiltin="1"/>
    <cellStyle name="Accent5" xfId="25721" builtinId="45" hidden="1" customBuiltin="1"/>
    <cellStyle name="Accent5" xfId="18997" builtinId="45" hidden="1" customBuiltin="1"/>
    <cellStyle name="Accent5" xfId="337" builtinId="45" hidden="1" customBuiltin="1"/>
    <cellStyle name="Accent5" xfId="8335" builtinId="45" hidden="1" customBuiltin="1"/>
    <cellStyle name="Accent5" xfId="25850" builtinId="45" hidden="1" customBuiltin="1"/>
    <cellStyle name="Accent5" xfId="25856" builtinId="45" hidden="1" customBuiltin="1"/>
    <cellStyle name="Accent5" xfId="14013" builtinId="45" hidden="1" customBuiltin="1"/>
    <cellStyle name="Accent5" xfId="2577" builtinId="45" hidden="1" customBuiltin="1"/>
    <cellStyle name="Accent5" xfId="26176" builtinId="45" hidden="1" customBuiltin="1"/>
    <cellStyle name="Accent5" xfId="26180" builtinId="45" hidden="1" customBuiltin="1"/>
    <cellStyle name="Accent5" xfId="11865" builtinId="45" hidden="1" customBuiltin="1"/>
    <cellStyle name="Accent5" xfId="10605" builtinId="45" hidden="1" customBuiltin="1"/>
    <cellStyle name="Accent5" xfId="18321" builtinId="45" hidden="1" customBuiltin="1"/>
    <cellStyle name="Accent5" xfId="26722" builtinId="45" hidden="1" customBuiltin="1"/>
    <cellStyle name="Accent5" xfId="20100" builtinId="45" hidden="1" customBuiltin="1"/>
    <cellStyle name="Accent5" xfId="22126" builtinId="45" hidden="1" customBuiltin="1"/>
    <cellStyle name="Accent5" xfId="26943" builtinId="45" hidden="1" customBuiltin="1"/>
    <cellStyle name="Accent5" xfId="12216" builtinId="45" hidden="1" customBuiltin="1"/>
    <cellStyle name="Accent5" xfId="5522" builtinId="45" hidden="1" customBuiltin="1"/>
    <cellStyle name="Accent5" xfId="28046" builtinId="45" hidden="1" customBuiltin="1"/>
    <cellStyle name="Accent5" xfId="25773" builtinId="45" hidden="1" customBuiltin="1"/>
    <cellStyle name="Accent5" xfId="16214" builtinId="45" hidden="1" customBuiltin="1"/>
    <cellStyle name="Accent5" xfId="5773" builtinId="45" hidden="1" customBuiltin="1"/>
    <cellStyle name="Accent5" xfId="20836" builtinId="45" hidden="1" customBuiltin="1"/>
    <cellStyle name="Accent5" xfId="27405" builtinId="45" hidden="1" customBuiltin="1"/>
    <cellStyle name="Accent5" xfId="27317" builtinId="45" hidden="1" customBuiltin="1"/>
    <cellStyle name="Accent5" xfId="2463" builtinId="45" hidden="1" customBuiltin="1"/>
    <cellStyle name="Accent5" xfId="21519" builtinId="45" hidden="1" customBuiltin="1"/>
    <cellStyle name="Accent5" xfId="16345" builtinId="45" hidden="1" customBuiltin="1"/>
    <cellStyle name="Accent5" xfId="4075" builtinId="45" hidden="1" customBuiltin="1"/>
    <cellStyle name="Accent5" xfId="13970" builtinId="45" hidden="1" customBuiltin="1"/>
    <cellStyle name="Accent5" xfId="15203" builtinId="45" hidden="1" customBuiltin="1"/>
    <cellStyle name="Accent5" xfId="20314" builtinId="45" hidden="1" customBuiltin="1"/>
    <cellStyle name="Accent5" xfId="16274" builtinId="45" hidden="1" customBuiltin="1"/>
    <cellStyle name="Accent5" xfId="3370" builtinId="45" hidden="1" customBuiltin="1"/>
    <cellStyle name="Accent5" xfId="24702" builtinId="45" hidden="1" customBuiltin="1"/>
    <cellStyle name="Accent5" xfId="21123" builtinId="45" hidden="1" customBuiltin="1"/>
    <cellStyle name="Accent5" xfId="21071" builtinId="45" hidden="1" customBuiltin="1"/>
    <cellStyle name="Accent5" xfId="25299" builtinId="45" hidden="1" customBuiltin="1"/>
    <cellStyle name="Accent5" xfId="20090" builtinId="45" hidden="1" customBuiltin="1"/>
    <cellStyle name="Accent5" xfId="9024" builtinId="45" hidden="1" customBuiltin="1"/>
    <cellStyle name="Accent5" xfId="4286" builtinId="45" hidden="1" customBuiltin="1"/>
    <cellStyle name="Accent5" xfId="6282" builtinId="45" hidden="1" customBuiltin="1"/>
    <cellStyle name="Accent5" xfId="26593" builtinId="45" hidden="1" customBuiltin="1"/>
    <cellStyle name="Accent5" xfId="7868" builtinId="45" hidden="1" customBuiltin="1"/>
    <cellStyle name="Accent5" xfId="21163" builtinId="45" hidden="1" customBuiltin="1"/>
    <cellStyle name="Accent5" xfId="27090" builtinId="45" hidden="1" customBuiltin="1"/>
    <cellStyle name="Accent5" xfId="20293" builtinId="45" hidden="1" customBuiltin="1"/>
    <cellStyle name="Accent5" xfId="25235" builtinId="45" hidden="1" customBuiltin="1"/>
    <cellStyle name="Accent5" xfId="11804" builtinId="45" hidden="1" customBuiltin="1"/>
    <cellStyle name="Accent5" xfId="3923" builtinId="45" hidden="1" customBuiltin="1"/>
    <cellStyle name="Accent5" xfId="20977" builtinId="45" hidden="1" customBuiltin="1"/>
    <cellStyle name="Accent5" xfId="14035" builtinId="45" hidden="1" customBuiltin="1"/>
    <cellStyle name="Accent5" xfId="15157" builtinId="45" hidden="1" customBuiltin="1"/>
    <cellStyle name="Accent5" xfId="816" builtinId="45" hidden="1" customBuiltin="1"/>
    <cellStyle name="Accent5" xfId="14512" builtinId="45" hidden="1" customBuiltin="1"/>
    <cellStyle name="Accent5" xfId="18894" builtinId="45" hidden="1" customBuiltin="1"/>
    <cellStyle name="Accent5" xfId="16239" builtinId="45" hidden="1" customBuiltin="1"/>
    <cellStyle name="Accent5" xfId="10836" builtinId="45" hidden="1" customBuiltin="1"/>
    <cellStyle name="Accent5" xfId="15664" builtinId="45" hidden="1" customBuiltin="1"/>
    <cellStyle name="Accent5" xfId="5931" builtinId="45" hidden="1" customBuiltin="1"/>
    <cellStyle name="Accent5" xfId="10864" builtinId="45" hidden="1" customBuiltin="1"/>
    <cellStyle name="Accent5" xfId="7289" builtinId="45" hidden="1" customBuiltin="1"/>
    <cellStyle name="Accent5" xfId="26529" builtinId="45" hidden="1" customBuiltin="1"/>
    <cellStyle name="Accent5" xfId="27231" builtinId="45" hidden="1" customBuiltin="1"/>
    <cellStyle name="Accent5" xfId="3278" builtinId="45" hidden="1" customBuiltin="1"/>
    <cellStyle name="Accent5" xfId="17475" builtinId="45" hidden="1" customBuiltin="1"/>
    <cellStyle name="Accent5" xfId="8503" builtinId="45" hidden="1" customBuiltin="1"/>
    <cellStyle name="Accent5" xfId="8019" builtinId="45" hidden="1" customBuiltin="1"/>
    <cellStyle name="Accent5" xfId="17853" builtinId="45" hidden="1" customBuiltin="1"/>
    <cellStyle name="Accent5" xfId="566" builtinId="45" hidden="1" customBuiltin="1"/>
    <cellStyle name="Accent5" xfId="21372" builtinId="45" hidden="1" customBuiltin="1"/>
    <cellStyle name="Accent5" xfId="16763" builtinId="45" hidden="1" customBuiltin="1"/>
    <cellStyle name="Accent5" xfId="8650" builtinId="45" hidden="1" customBuiltin="1"/>
    <cellStyle name="Accent5" xfId="21402" builtinId="45" hidden="1" customBuiltin="1"/>
    <cellStyle name="Accent5" xfId="8243" builtinId="45" hidden="1" customBuiltin="1"/>
    <cellStyle name="Accent5" xfId="20041" builtinId="45" hidden="1" customBuiltin="1"/>
    <cellStyle name="Accent5" xfId="3689" builtinId="45" hidden="1" customBuiltin="1"/>
    <cellStyle name="Accent5" xfId="19337" builtinId="45" hidden="1" customBuiltin="1"/>
    <cellStyle name="Accent5" xfId="2555" builtinId="45" hidden="1" customBuiltin="1"/>
    <cellStyle name="Accent5" xfId="21673" builtinId="45" hidden="1" customBuiltin="1"/>
    <cellStyle name="Accent5" xfId="6573" builtinId="45" hidden="1" customBuiltin="1"/>
    <cellStyle name="Accent5" xfId="12398" builtinId="45" hidden="1" customBuiltin="1"/>
    <cellStyle name="Accent5" xfId="16071" builtinId="45" hidden="1" customBuiltin="1"/>
    <cellStyle name="Accent5" xfId="18640" builtinId="45" hidden="1" customBuiltin="1"/>
    <cellStyle name="Accent5" xfId="17567" builtinId="45" hidden="1" customBuiltin="1"/>
    <cellStyle name="Accent5" xfId="18053" builtinId="45" hidden="1" customBuiltin="1"/>
    <cellStyle name="Accent5" xfId="24210" builtinId="45" hidden="1" customBuiltin="1"/>
    <cellStyle name="Accent5" xfId="372" builtinId="45" hidden="1" customBuiltin="1"/>
    <cellStyle name="Accent5" xfId="6681" builtinId="45" hidden="1" customBuiltin="1"/>
    <cellStyle name="Accent5" xfId="18580" builtinId="45" hidden="1" customBuiltin="1"/>
    <cellStyle name="Accent5" xfId="8544" builtinId="45" hidden="1" customBuiltin="1"/>
    <cellStyle name="Accent5" xfId="18133" builtinId="45" hidden="1" customBuiltin="1"/>
    <cellStyle name="Accent5" xfId="6416" builtinId="45" hidden="1" customBuiltin="1"/>
    <cellStyle name="Accent5" xfId="22354" builtinId="45" hidden="1" customBuiltin="1"/>
    <cellStyle name="Accent5" xfId="17641" builtinId="45" hidden="1" customBuiltin="1"/>
    <cellStyle name="Accent5" xfId="7412" builtinId="45" hidden="1" customBuiltin="1"/>
    <cellStyle name="Accent5" xfId="16468" builtinId="45" hidden="1" customBuiltin="1"/>
    <cellStyle name="Accent5" xfId="12994" builtinId="45" hidden="1" customBuiltin="1"/>
    <cellStyle name="Accent5" xfId="22180" builtinId="45" hidden="1" customBuiltin="1"/>
    <cellStyle name="Accent5" xfId="23737" builtinId="45" hidden="1" customBuiltin="1"/>
    <cellStyle name="Accent5" xfId="2366" builtinId="45" hidden="1" customBuiltin="1"/>
    <cellStyle name="Accent5" xfId="13787" builtinId="45" hidden="1" customBuiltin="1"/>
    <cellStyle name="Accent5" xfId="7031" builtinId="45" hidden="1" customBuiltin="1"/>
    <cellStyle name="Accent5" xfId="11802" builtinId="45" hidden="1" customBuiltin="1"/>
    <cellStyle name="Accent5" xfId="27533" builtinId="45" hidden="1" customBuiltin="1"/>
    <cellStyle name="Accent5" xfId="11911" builtinId="45" hidden="1" customBuiltin="1"/>
    <cellStyle name="Accent5" xfId="14094" builtinId="45" hidden="1" customBuiltin="1"/>
    <cellStyle name="Accent5" xfId="7260" builtinId="45" hidden="1" customBuiltin="1"/>
    <cellStyle name="Accent5" xfId="1931" builtinId="45" hidden="1" customBuiltin="1"/>
    <cellStyle name="Accent5" xfId="22309" builtinId="45" hidden="1" customBuiltin="1"/>
    <cellStyle name="Accent5" xfId="9410" builtinId="45" hidden="1" customBuiltin="1"/>
    <cellStyle name="Accent5" xfId="28330" builtinId="45" hidden="1" customBuiltin="1"/>
    <cellStyle name="Accent5" xfId="7653" builtinId="45" hidden="1" customBuiltin="1"/>
    <cellStyle name="Accent5" xfId="24310" builtinId="45" hidden="1" customBuiltin="1"/>
    <cellStyle name="Accent5" xfId="4506" builtinId="45" hidden="1" customBuiltin="1"/>
    <cellStyle name="Accent5" xfId="27915" builtinId="45" hidden="1" customBuiltin="1"/>
    <cellStyle name="Accent5" xfId="14943" builtinId="45" hidden="1" customBuiltin="1"/>
    <cellStyle name="Accent5" xfId="3096" builtinId="45" hidden="1" customBuiltin="1"/>
    <cellStyle name="Accent5" xfId="26867" builtinId="45" hidden="1" customBuiltin="1"/>
    <cellStyle name="Accent5" xfId="8948" builtinId="45" hidden="1" customBuiltin="1"/>
    <cellStyle name="Accent5" xfId="28429" builtinId="45" hidden="1" customBuiltin="1"/>
    <cellStyle name="Accent5" xfId="14200" builtinId="45" hidden="1" customBuiltin="1"/>
    <cellStyle name="Accent5" xfId="19741" builtinId="45" hidden="1" customBuiltin="1"/>
    <cellStyle name="Accent5" xfId="1282" builtinId="45" hidden="1" customBuiltin="1"/>
    <cellStyle name="Accent5" xfId="21349" builtinId="45" hidden="1" customBuiltin="1"/>
    <cellStyle name="Accent5" xfId="23554" builtinId="45" hidden="1" customBuiltin="1"/>
    <cellStyle name="Accent5" xfId="23288" builtinId="45" hidden="1" customBuiltin="1"/>
    <cellStyle name="Accent5" xfId="19497" builtinId="45" hidden="1" customBuiltin="1"/>
    <cellStyle name="Accent5" xfId="23561" builtinId="45" hidden="1" customBuiltin="1"/>
    <cellStyle name="Accent5" xfId="10184" builtinId="45" hidden="1" customBuiltin="1"/>
    <cellStyle name="Accent5" xfId="11698" builtinId="45" hidden="1" customBuiltin="1"/>
    <cellStyle name="Accent5" xfId="20260" builtinId="45" hidden="1" customBuiltin="1"/>
    <cellStyle name="Accent5" xfId="5360" builtinId="45" hidden="1" customBuiltin="1"/>
    <cellStyle name="Accent5" xfId="20673" builtinId="45" hidden="1" customBuiltin="1"/>
    <cellStyle name="Accent5" xfId="22076" builtinId="45" hidden="1" customBuiltin="1"/>
    <cellStyle name="Accent5" xfId="16490" builtinId="45" hidden="1" customBuiltin="1"/>
    <cellStyle name="Accent5" xfId="22252" builtinId="45" hidden="1" customBuiltin="1"/>
    <cellStyle name="Accent5" xfId="13112" builtinId="45" hidden="1" customBuiltin="1"/>
    <cellStyle name="Accent5" xfId="19552" builtinId="45" hidden="1" customBuiltin="1"/>
    <cellStyle name="Accent5" xfId="23465" builtinId="45" hidden="1" customBuiltin="1"/>
    <cellStyle name="Accent5" xfId="3626" builtinId="45" hidden="1" customBuiltin="1"/>
    <cellStyle name="Accent5" xfId="3519" builtinId="45" hidden="1" customBuiltin="1"/>
    <cellStyle name="Accent5" xfId="20601" builtinId="45" hidden="1" customBuiltin="1"/>
    <cellStyle name="Accent5" xfId="8745" builtinId="45" hidden="1" customBuiltin="1"/>
    <cellStyle name="Accent5" xfId="12258" builtinId="45" hidden="1" customBuiltin="1"/>
    <cellStyle name="Accent5" xfId="18078" builtinId="45" hidden="1" customBuiltin="1"/>
    <cellStyle name="Accent5" xfId="6909" builtinId="45" hidden="1" customBuiltin="1"/>
    <cellStyle name="Accent5" xfId="8673" builtinId="45" hidden="1" customBuiltin="1"/>
    <cellStyle name="Accent5" xfId="16136" builtinId="45" hidden="1" customBuiltin="1"/>
    <cellStyle name="Accent5" xfId="10905" builtinId="45" hidden="1" customBuiltin="1"/>
    <cellStyle name="Accent5" xfId="1734" builtinId="45" hidden="1" customBuiltin="1"/>
    <cellStyle name="Accent5" xfId="28088" builtinId="45" hidden="1" customBuiltin="1"/>
    <cellStyle name="Accent5" xfId="11597" builtinId="45" hidden="1" customBuiltin="1"/>
    <cellStyle name="Accent5" xfId="6185" builtinId="45" hidden="1" customBuiltin="1"/>
    <cellStyle name="Accent5" xfId="6139" builtinId="45" hidden="1" customBuiltin="1"/>
    <cellStyle name="Accent5" xfId="21282" builtinId="45" hidden="1" customBuiltin="1"/>
    <cellStyle name="Accent5" xfId="3031" builtinId="45" hidden="1" customBuiltin="1"/>
    <cellStyle name="Accent5" xfId="23497" builtinId="45" hidden="1" customBuiltin="1"/>
    <cellStyle name="Accent5" xfId="24467" builtinId="45" hidden="1" customBuiltin="1"/>
    <cellStyle name="Accent5" xfId="12749" builtinId="45" hidden="1" customBuiltin="1"/>
    <cellStyle name="Accent5" xfId="19354" builtinId="45" hidden="1" customBuiltin="1"/>
    <cellStyle name="Accent5" xfId="20564" builtinId="45" hidden="1" customBuiltin="1"/>
    <cellStyle name="Accent5" xfId="26548" builtinId="45" hidden="1" customBuiltin="1"/>
    <cellStyle name="Accent5" xfId="24533" builtinId="45" hidden="1" customBuiltin="1"/>
    <cellStyle name="Accent5" xfId="23569" builtinId="45" hidden="1" customBuiltin="1"/>
    <cellStyle name="Accent5" xfId="15490" builtinId="45" hidden="1" customBuiltin="1"/>
    <cellStyle name="Accent5" xfId="691" builtinId="45" hidden="1" customBuiltin="1"/>
    <cellStyle name="Accent5" xfId="25419" builtinId="45" hidden="1" customBuiltin="1"/>
    <cellStyle name="Accent5" xfId="1845" builtinId="45" hidden="1" customBuiltin="1"/>
    <cellStyle name="Accent5" xfId="5865" builtinId="45" hidden="1" customBuiltin="1"/>
    <cellStyle name="Accent5" xfId="18771" builtinId="45" hidden="1" customBuiltin="1"/>
    <cellStyle name="Accent5" xfId="6392" builtinId="45" hidden="1" customBuiltin="1"/>
    <cellStyle name="Accent5" xfId="13219" builtinId="45" hidden="1" customBuiltin="1"/>
    <cellStyle name="Accent5" xfId="4119" builtinId="45" hidden="1" customBuiltin="1"/>
    <cellStyle name="Accent5" xfId="25275" builtinId="45" hidden="1" customBuiltin="1"/>
    <cellStyle name="Accent5" xfId="4548" builtinId="45" hidden="1" customBuiltin="1"/>
    <cellStyle name="Accent5" xfId="4474" builtinId="45" hidden="1" customBuiltin="1"/>
    <cellStyle name="Accent5" xfId="7878" builtinId="45" hidden="1" customBuiltin="1"/>
    <cellStyle name="Accent5" xfId="25179" builtinId="45" hidden="1" customBuiltin="1"/>
    <cellStyle name="Accent5" xfId="405" builtinId="45" hidden="1" customBuiltin="1"/>
    <cellStyle name="Accent5" xfId="2068" builtinId="45" hidden="1" customBuiltin="1"/>
    <cellStyle name="Accent5" xfId="11419" builtinId="45" hidden="1" customBuiltin="1"/>
    <cellStyle name="Accent5" xfId="24484" builtinId="45" hidden="1" customBuiltin="1"/>
    <cellStyle name="Accent5" xfId="9307" builtinId="45" hidden="1" customBuiltin="1"/>
    <cellStyle name="Accent5" xfId="11510" builtinId="45" hidden="1" customBuiltin="1"/>
    <cellStyle name="Accent5" xfId="18502" builtinId="45" hidden="1" customBuiltin="1"/>
    <cellStyle name="Accent5" xfId="21942" builtinId="45" hidden="1" customBuiltin="1"/>
    <cellStyle name="Accent5" xfId="12193" builtinId="45" hidden="1" customBuiltin="1"/>
    <cellStyle name="Accent5" xfId="1924" builtinId="45" hidden="1" customBuiltin="1"/>
    <cellStyle name="Accent5" xfId="26366" builtinId="45" hidden="1" customBuiltin="1"/>
    <cellStyle name="Accent5" xfId="17358" builtinId="45" hidden="1" customBuiltin="1"/>
    <cellStyle name="Accent5" xfId="13254" builtinId="45" hidden="1" customBuiltin="1"/>
    <cellStyle name="Accent5" xfId="25323" builtinId="45" hidden="1" customBuiltin="1"/>
    <cellStyle name="Accent5" xfId="10581" builtinId="45" hidden="1" customBuiltin="1"/>
    <cellStyle name="Accent5" xfId="25389" builtinId="45" hidden="1" customBuiltin="1"/>
    <cellStyle name="Accent5" xfId="4488" builtinId="45" hidden="1" customBuiltin="1"/>
    <cellStyle name="Accent5" xfId="23218" builtinId="45" hidden="1" customBuiltin="1"/>
    <cellStyle name="Accent5" xfId="7941" builtinId="45" hidden="1" customBuiltin="1"/>
    <cellStyle name="Accent5" xfId="21193" builtinId="45" hidden="1" customBuiltin="1"/>
    <cellStyle name="Accent5" xfId="153" builtinId="45" hidden="1" customBuiltin="1"/>
    <cellStyle name="Accent5" xfId="7173" builtinId="45" hidden="1" customBuiltin="1"/>
    <cellStyle name="Accent5" xfId="2837" builtinId="45" hidden="1" customBuiltin="1"/>
    <cellStyle name="Accent5" xfId="1395" builtinId="45" hidden="1" customBuiltin="1"/>
    <cellStyle name="Accent5" xfId="266" builtinId="45" hidden="1" customBuiltin="1"/>
    <cellStyle name="Accent5" xfId="25082" builtinId="45" hidden="1" customBuiltin="1"/>
    <cellStyle name="Accent5" xfId="19694" builtinId="45" hidden="1" customBuiltin="1"/>
    <cellStyle name="Accent5" xfId="5012" builtinId="45" hidden="1" customBuiltin="1"/>
    <cellStyle name="Accent5" xfId="9233" builtinId="45" hidden="1" customBuiltin="1"/>
    <cellStyle name="Accent5" xfId="21705" builtinId="45" hidden="1" customBuiltin="1"/>
    <cellStyle name="Accent5" xfId="16428" builtinId="45" hidden="1" customBuiltin="1"/>
    <cellStyle name="Accent5" xfId="27346" builtinId="45" hidden="1" customBuiltin="1"/>
    <cellStyle name="Accent5" xfId="15280" builtinId="45" hidden="1" customBuiltin="1"/>
    <cellStyle name="Accent5" xfId="16039" builtinId="45" hidden="1" customBuiltin="1"/>
    <cellStyle name="Accent5" xfId="854" builtinId="45" hidden="1" customBuiltin="1"/>
    <cellStyle name="Accent5" xfId="11021" builtinId="45" hidden="1" customBuiltin="1"/>
    <cellStyle name="Accent5" xfId="11643" builtinId="45" hidden="1" customBuiltin="1"/>
    <cellStyle name="Accent5" xfId="20644" builtinId="45" hidden="1" customBuiltin="1"/>
    <cellStyle name="Accent5" xfId="20640" builtinId="45" hidden="1" customBuiltin="1"/>
    <cellStyle name="Accent5" xfId="5853" builtinId="45" hidden="1" customBuiltin="1"/>
    <cellStyle name="Accent5" xfId="21902" builtinId="45" hidden="1" customBuiltin="1"/>
    <cellStyle name="Accent5" xfId="13928" builtinId="45" hidden="1" customBuiltin="1"/>
    <cellStyle name="Accent5" xfId="26409" builtinId="45" hidden="1" customBuiltin="1"/>
    <cellStyle name="Accent5" xfId="26042" builtinId="45" hidden="1" customBuiltin="1"/>
    <cellStyle name="Accent5" xfId="22101" builtinId="45" hidden="1" customBuiltin="1"/>
    <cellStyle name="Accent5" xfId="13613" builtinId="45" hidden="1" customBuiltin="1"/>
    <cellStyle name="Accent5" xfId="13040" builtinId="45" hidden="1" customBuiltin="1"/>
    <cellStyle name="Accent5" xfId="24439" builtinId="45" hidden="1" customBuiltin="1"/>
    <cellStyle name="Accent5" xfId="25024" builtinId="45" hidden="1" customBuiltin="1"/>
    <cellStyle name="Accent5" xfId="2149" builtinId="45" hidden="1" customBuiltin="1"/>
    <cellStyle name="Accent5" xfId="4822" builtinId="45" hidden="1" customBuiltin="1"/>
    <cellStyle name="Accent5" xfId="15558" builtinId="45" hidden="1" customBuiltin="1"/>
    <cellStyle name="Accent5" xfId="13574" builtinId="45" hidden="1" customBuiltin="1"/>
    <cellStyle name="Accent5" xfId="21709" builtinId="45" hidden="1" customBuiltin="1"/>
    <cellStyle name="Accent5" xfId="10305" builtinId="45" hidden="1" customBuiltin="1"/>
    <cellStyle name="Accent5" xfId="9944" builtinId="45" hidden="1" customBuiltin="1"/>
    <cellStyle name="Accent5" xfId="15980" builtinId="45" hidden="1" customBuiltin="1"/>
    <cellStyle name="Accent5" xfId="20317" builtinId="45" hidden="1" customBuiltin="1"/>
    <cellStyle name="Accent5" xfId="24109" builtinId="45" hidden="1" customBuiltin="1"/>
    <cellStyle name="Accent5" xfId="2436" builtinId="45" hidden="1" customBuiltin="1"/>
    <cellStyle name="Accent5" xfId="8200" builtinId="45" hidden="1" customBuiltin="1"/>
    <cellStyle name="Accent5" xfId="5915" builtinId="45" hidden="1" customBuiltin="1"/>
    <cellStyle name="Accent5" xfId="14358" builtinId="45" hidden="1" customBuiltin="1"/>
    <cellStyle name="Accent5" xfId="19024" builtinId="45" hidden="1" customBuiltin="1"/>
    <cellStyle name="Accent5" xfId="13382" builtinId="45" hidden="1" customBuiltin="1"/>
    <cellStyle name="Accent5" xfId="21514" builtinId="45" hidden="1" customBuiltin="1"/>
    <cellStyle name="Accent5" xfId="14921" builtinId="45" hidden="1" customBuiltin="1"/>
    <cellStyle name="Accent5" xfId="1820" builtinId="45" hidden="1" customBuiltin="1"/>
    <cellStyle name="Accent5" xfId="25971" builtinId="45" hidden="1" customBuiltin="1"/>
    <cellStyle name="Accent5" xfId="14984" builtinId="45" hidden="1" customBuiltin="1"/>
    <cellStyle name="Accent5" xfId="12807" builtinId="45" hidden="1" customBuiltin="1"/>
    <cellStyle name="Accent5" xfId="17137" builtinId="45" hidden="1" customBuiltin="1"/>
    <cellStyle name="Accent5" xfId="22781" builtinId="45" hidden="1" customBuiltin="1"/>
    <cellStyle name="Accent5" xfId="13504" builtinId="45" hidden="1" customBuiltin="1"/>
    <cellStyle name="Accent5" xfId="1025" builtinId="45" hidden="1" customBuiltin="1"/>
    <cellStyle name="Accent5" xfId="8575" builtinId="45" hidden="1" customBuiltin="1"/>
    <cellStyle name="Accent5" xfId="24383" builtinId="45" hidden="1" customBuiltin="1"/>
    <cellStyle name="Accent5" xfId="14816" builtinId="45" hidden="1" customBuiltin="1"/>
    <cellStyle name="Accent5" xfId="15312" builtinId="45" hidden="1" customBuiltin="1"/>
    <cellStyle name="Accent5" xfId="3555" builtinId="45" hidden="1" customBuiltin="1"/>
    <cellStyle name="Accent5" xfId="1329" builtinId="45" hidden="1" customBuiltin="1"/>
    <cellStyle name="Accent5" xfId="20513" builtinId="45" hidden="1" customBuiltin="1"/>
    <cellStyle name="Accent5" xfId="9895" builtinId="45" hidden="1" customBuiltin="1"/>
    <cellStyle name="Accent5" xfId="7805" builtinId="45" hidden="1" customBuiltin="1"/>
    <cellStyle name="Accent5" xfId="27020" builtinId="45" hidden="1" customBuiltin="1"/>
    <cellStyle name="Accent5" xfId="1755" builtinId="45" hidden="1" customBuiltin="1"/>
    <cellStyle name="Accent5" xfId="722" builtinId="45" hidden="1" customBuiltin="1"/>
    <cellStyle name="Accent5" xfId="17256" builtinId="45" hidden="1" customBuiltin="1"/>
    <cellStyle name="Accent5" xfId="8946" builtinId="45" hidden="1" customBuiltin="1"/>
    <cellStyle name="Accent5" xfId="24105" builtinId="45" hidden="1" customBuiltin="1"/>
    <cellStyle name="Accent5" xfId="26585" builtinId="45" hidden="1" customBuiltin="1"/>
    <cellStyle name="Accent5" xfId="16373" builtinId="45" hidden="1" customBuiltin="1"/>
    <cellStyle name="Accent5" xfId="9514" builtinId="45" hidden="1" customBuiltin="1"/>
    <cellStyle name="Accent5" xfId="26578" builtinId="45" hidden="1" customBuiltin="1"/>
    <cellStyle name="Accent5" xfId="21632" builtinId="45" hidden="1" customBuiltin="1"/>
    <cellStyle name="Accent5" xfId="21254" builtinId="45" hidden="1" customBuiltin="1"/>
    <cellStyle name="Accent5" xfId="26803" builtinId="45" hidden="1" customBuiltin="1"/>
    <cellStyle name="Accent5" xfId="11773" builtinId="45" hidden="1" customBuiltin="1"/>
    <cellStyle name="Accent5" xfId="24165" builtinId="45" hidden="1" customBuiltin="1"/>
    <cellStyle name="Accent5" xfId="11615" builtinId="45" hidden="1" customBuiltin="1"/>
    <cellStyle name="Accent5" xfId="25523" builtinId="45" hidden="1" customBuiltin="1"/>
    <cellStyle name="Accent5" xfId="303" builtinId="45" hidden="1" customBuiltin="1"/>
    <cellStyle name="Accent5" xfId="8781" builtinId="45" hidden="1" customBuiltin="1"/>
    <cellStyle name="Accent5" xfId="10651" builtinId="45" hidden="1" customBuiltin="1"/>
    <cellStyle name="Accent5" xfId="5764" builtinId="45" hidden="1" customBuiltin="1"/>
    <cellStyle name="Accent5" xfId="7523" builtinId="45" hidden="1" customBuiltin="1"/>
    <cellStyle name="Accent5" xfId="10507" builtinId="45" hidden="1" customBuiltin="1"/>
    <cellStyle name="Accent5" xfId="4698" builtinId="45" hidden="1" customBuiltin="1"/>
    <cellStyle name="Accent5" xfId="26453" builtinId="45" hidden="1" customBuiltin="1"/>
    <cellStyle name="Accent5" xfId="21299" builtinId="45" hidden="1" customBuiltin="1"/>
    <cellStyle name="Accent5" xfId="3437" builtinId="45" hidden="1" customBuiltin="1"/>
    <cellStyle name="Accent5" xfId="6444" builtinId="45" hidden="1" customBuiltin="1"/>
    <cellStyle name="Accent5" xfId="24729" builtinId="45" hidden="1" customBuiltin="1"/>
    <cellStyle name="Accent5" xfId="5434" builtinId="45" hidden="1" customBuiltin="1"/>
    <cellStyle name="Accent5" xfId="24258" builtinId="45" hidden="1" customBuiltin="1"/>
    <cellStyle name="Accent5" xfId="22994" builtinId="45" hidden="1" customBuiltin="1"/>
    <cellStyle name="Accent5" xfId="3117" builtinId="45" hidden="1" customBuiltin="1"/>
    <cellStyle name="Accent5" xfId="18550" builtinId="45" hidden="1" customBuiltin="1"/>
    <cellStyle name="Accent5" xfId="26147" builtinId="45" hidden="1" customBuiltin="1"/>
    <cellStyle name="Accent5" xfId="3832" builtinId="45" hidden="1" customBuiltin="1"/>
    <cellStyle name="Accent5" xfId="25353" builtinId="45" hidden="1" customBuiltin="1"/>
    <cellStyle name="Accent5" xfId="10155" builtinId="45" hidden="1" customBuiltin="1"/>
    <cellStyle name="Accent5" xfId="8469" builtinId="45" hidden="1" customBuiltin="1"/>
    <cellStyle name="Accent5" xfId="22218" builtinId="45" hidden="1" customBuiltin="1"/>
    <cellStyle name="Accent5" xfId="22337" builtinId="45" hidden="1" customBuiltin="1"/>
    <cellStyle name="Accent5" xfId="1996" builtinId="45" hidden="1" customBuiltin="1"/>
    <cellStyle name="Accent5" xfId="22805" builtinId="45" hidden="1" customBuiltin="1"/>
    <cellStyle name="Accent5" xfId="1427" builtinId="45" hidden="1" customBuiltin="1"/>
    <cellStyle name="Accent5" xfId="22032" builtinId="45" hidden="1" customBuiltin="1"/>
    <cellStyle name="Accent5" xfId="890" builtinId="45" hidden="1" customBuiltin="1"/>
    <cellStyle name="Accent5" xfId="9231" builtinId="45" hidden="1" customBuiltin="1"/>
    <cellStyle name="Accent5" xfId="22454" builtinId="45" hidden="1" customBuiltin="1"/>
    <cellStyle name="Accent5" xfId="20205" builtinId="45" hidden="1" customBuiltin="1"/>
    <cellStyle name="Accent5" xfId="8912" builtinId="45" hidden="1" customBuiltin="1"/>
    <cellStyle name="Accent5" xfId="5428" builtinId="45" hidden="1" customBuiltin="1"/>
    <cellStyle name="Accent5" xfId="25547" builtinId="45" hidden="1" customBuiltin="1"/>
    <cellStyle name="Accent5" xfId="18404" builtinId="45" hidden="1" customBuiltin="1"/>
    <cellStyle name="Accent5" xfId="21865" builtinId="45" hidden="1" customBuiltin="1"/>
    <cellStyle name="Accent5" xfId="13916" builtinId="45" hidden="1" customBuiltin="1"/>
    <cellStyle name="Accent5" xfId="8599" builtinId="45" hidden="1" customBuiltin="1"/>
    <cellStyle name="Accent5" xfId="14744" builtinId="45" hidden="1" customBuiltin="1"/>
    <cellStyle name="Accent5" xfId="15436" builtinId="45" hidden="1" customBuiltin="1"/>
    <cellStyle name="Accent5" xfId="4325" builtinId="45" hidden="1" customBuiltin="1"/>
    <cellStyle name="Accent5" xfId="22479" builtinId="45" hidden="1" customBuiltin="1"/>
    <cellStyle name="Accent5" xfId="9017" builtinId="45" hidden="1" customBuiltin="1"/>
    <cellStyle name="Accent5" xfId="1019" builtinId="45" hidden="1" customBuiltin="1"/>
    <cellStyle name="Accent5" xfId="5613" builtinId="45" hidden="1" customBuiltin="1"/>
    <cellStyle name="Accent5" xfId="14696" builtinId="45" hidden="1" customBuiltin="1"/>
    <cellStyle name="Accent5" xfId="15250" builtinId="45" hidden="1" customBuiltin="1"/>
    <cellStyle name="Accent5" xfId="9364" builtinId="45" hidden="1" customBuiltin="1"/>
    <cellStyle name="Accent5" xfId="13956" builtinId="45" hidden="1" customBuiltin="1"/>
    <cellStyle name="Accent5" xfId="13013" builtinId="45" hidden="1" customBuiltin="1"/>
    <cellStyle name="Accent5" xfId="13067" builtinId="45" hidden="1" customBuiltin="1"/>
    <cellStyle name="Accent5" xfId="10987" builtinId="45" hidden="1" customBuiltin="1"/>
    <cellStyle name="Accent5" xfId="8352" builtinId="45" hidden="1" customBuiltin="1"/>
    <cellStyle name="Accent5" xfId="1875" builtinId="45" hidden="1" customBuiltin="1"/>
    <cellStyle name="Accent5" xfId="3433" builtinId="45" hidden="1" customBuiltin="1"/>
    <cellStyle name="Accent5" xfId="27173" builtinId="45" hidden="1" customBuiltin="1"/>
    <cellStyle name="Accent5" xfId="2533" builtinId="45" hidden="1" customBuiltin="1"/>
    <cellStyle name="Accent5" xfId="9151" builtinId="45" hidden="1" customBuiltin="1"/>
    <cellStyle name="Accent5" xfId="9483" builtinId="45" hidden="1" customBuiltin="1"/>
    <cellStyle name="Accent5" xfId="13980" builtinId="45" hidden="1" customBuiltin="1"/>
    <cellStyle name="Accent5" xfId="27925" builtinId="45" hidden="1" customBuiltin="1"/>
    <cellStyle name="Accent5" xfId="25771" builtinId="45" hidden="1" customBuiltin="1"/>
    <cellStyle name="Accent5" xfId="17230" builtinId="45" hidden="1" customBuiltin="1"/>
    <cellStyle name="Accent5" xfId="3693" builtinId="45" hidden="1" customBuiltin="1"/>
    <cellStyle name="Accent5" xfId="16341" builtinId="45" hidden="1" customBuiltin="1"/>
    <cellStyle name="Accent5" xfId="3994" builtinId="45" hidden="1" customBuiltin="1"/>
    <cellStyle name="Accent5" xfId="9079" builtinId="45" hidden="1" customBuiltin="1"/>
    <cellStyle name="Accent5" xfId="8750" builtinId="45" hidden="1" customBuiltin="1"/>
    <cellStyle name="Accent5" xfId="17505" builtinId="45" hidden="1" customBuiltin="1"/>
    <cellStyle name="Accent5" xfId="16444" builtinId="45" hidden="1" customBuiltin="1"/>
    <cellStyle name="Accent5" xfId="3318" builtinId="45" hidden="1" customBuiltin="1"/>
    <cellStyle name="Accent5" xfId="17745" builtinId="45" hidden="1" customBuiltin="1"/>
    <cellStyle name="Accent5" xfId="27988" builtinId="45" hidden="1" customBuiltin="1"/>
    <cellStyle name="Accent5" xfId="26108" builtinId="45" hidden="1" customBuiltin="1"/>
    <cellStyle name="Accent5" xfId="11836" builtinId="45" hidden="1" customBuiltin="1"/>
    <cellStyle name="Accent5" xfId="22150" builtinId="45" hidden="1" customBuiltin="1"/>
    <cellStyle name="Accent5" xfId="2090" builtinId="45" hidden="1" customBuiltin="1"/>
    <cellStyle name="Accent5" xfId="22402" builtinId="45" hidden="1" customBuiltin="1"/>
    <cellStyle name="Accent5" xfId="27433" builtinId="45" hidden="1" customBuiltin="1"/>
    <cellStyle name="Accent5" xfId="22840" builtinId="45" hidden="1" customBuiltin="1"/>
    <cellStyle name="Accent5" xfId="8165" builtinId="45" hidden="1" customBuiltin="1"/>
    <cellStyle name="Accent5" xfId="28152" builtinId="45" hidden="1" customBuiltin="1"/>
    <cellStyle name="Accent5" xfId="1939" builtinId="45" hidden="1" customBuiltin="1"/>
    <cellStyle name="Accent5" xfId="21817" builtinId="45" hidden="1" customBuiltin="1"/>
    <cellStyle name="Accent5" xfId="16106" builtinId="45" hidden="1" customBuiltin="1"/>
    <cellStyle name="Accent5" xfId="22607" builtinId="45" hidden="1" customBuiltin="1"/>
    <cellStyle name="Accent5" xfId="18277" builtinId="45" hidden="1" customBuiltin="1"/>
    <cellStyle name="Accent5" xfId="25685" builtinId="45" hidden="1" customBuiltin="1"/>
    <cellStyle name="Accent5" xfId="18870" builtinId="45" hidden="1" customBuiltin="1"/>
    <cellStyle name="Accent5" xfId="15213" builtinId="45" hidden="1" customBuiltin="1"/>
    <cellStyle name="Accent5" xfId="8127" builtinId="45" hidden="1" customBuiltin="1"/>
    <cellStyle name="Accent5" xfId="15251" builtinId="45" hidden="1" customBuiltin="1"/>
    <cellStyle name="Accent5" xfId="3154" builtinId="45" hidden="1" customBuiltin="1"/>
    <cellStyle name="Accent5" xfId="3853" builtinId="45" hidden="1" customBuiltin="1"/>
    <cellStyle name="Accent5" xfId="13354" builtinId="45" hidden="1" customBuiltin="1"/>
    <cellStyle name="Accent5" xfId="5006" builtinId="45" hidden="1" customBuiltin="1"/>
    <cellStyle name="Accent5" xfId="26990" builtinId="45" hidden="1" customBuiltin="1"/>
    <cellStyle name="Accent5" xfId="7873" builtinId="45" hidden="1" customBuiltin="1"/>
    <cellStyle name="Accent5" xfId="27709" builtinId="45" hidden="1" customBuiltin="1"/>
    <cellStyle name="Accent5" xfId="10977" builtinId="45" hidden="1" customBuiltin="1"/>
    <cellStyle name="Accent5" xfId="8987" builtinId="45" hidden="1" customBuiltin="1"/>
    <cellStyle name="Accent5" xfId="77" builtinId="45" hidden="1" customBuiltin="1"/>
    <cellStyle name="Accent5" xfId="5379" builtinId="45" hidden="1" customBuiltin="1"/>
    <cellStyle name="Accent5" xfId="19437" builtinId="45" hidden="1" customBuiltin="1"/>
    <cellStyle name="Accent5" xfId="17925" builtinId="45" hidden="1" customBuiltin="1"/>
    <cellStyle name="Accent5" xfId="17569" builtinId="45" hidden="1" customBuiltin="1"/>
    <cellStyle name="Accent5" xfId="11246" builtinId="45" hidden="1" customBuiltin="1"/>
    <cellStyle name="Accent5" xfId="4588" builtinId="45" hidden="1" customBuiltin="1"/>
    <cellStyle name="Accent5" xfId="2696" builtinId="45" hidden="1" customBuiltin="1"/>
    <cellStyle name="Accent5" xfId="11672" builtinId="45" hidden="1" customBuiltin="1"/>
    <cellStyle name="Accent5" xfId="15915" builtinId="45" hidden="1" customBuiltin="1"/>
    <cellStyle name="Accent5" xfId="19779" builtinId="45" hidden="1" customBuiltin="1"/>
    <cellStyle name="Accent5" xfId="27740" builtinId="45" hidden="1" customBuiltin="1"/>
    <cellStyle name="Accent5" xfId="27280" builtinId="45" hidden="1" customBuiltin="1"/>
    <cellStyle name="Accent5" xfId="16742" builtinId="45" hidden="1" customBuiltin="1"/>
    <cellStyle name="Accent5" xfId="23836" builtinId="45" hidden="1" customBuiltin="1"/>
    <cellStyle name="Accent5" xfId="14064" builtinId="45" hidden="1" customBuiltin="1"/>
    <cellStyle name="Accent5" xfId="15883" builtinId="45" hidden="1" customBuiltin="1"/>
    <cellStyle name="Accent5" xfId="8197" builtinId="45" hidden="1" customBuiltin="1"/>
    <cellStyle name="Accent5" xfId="26236" builtinId="45" hidden="1" customBuiltin="1"/>
    <cellStyle name="Accent5" xfId="12674" builtinId="45" hidden="1" customBuiltin="1"/>
    <cellStyle name="Accent5" xfId="3747" builtinId="45" hidden="1" customBuiltin="1"/>
    <cellStyle name="Accent5" xfId="17851" builtinId="45" hidden="1" customBuiltin="1"/>
    <cellStyle name="Accent5" xfId="16581" builtinId="45" hidden="1" customBuiltin="1"/>
    <cellStyle name="Accent5" xfId="10100" builtinId="45" hidden="1" customBuiltin="1"/>
    <cellStyle name="Accent5" xfId="10627" builtinId="45" hidden="1" customBuiltin="1"/>
    <cellStyle name="Accent5" xfId="5221" builtinId="45" hidden="1" customBuiltin="1"/>
    <cellStyle name="Accent5" xfId="24075" builtinId="45" hidden="1" customBuiltin="1"/>
    <cellStyle name="Accent5" xfId="25647" builtinId="45" hidden="1" customBuiltin="1"/>
    <cellStyle name="Accent5" xfId="25148" builtinId="45" hidden="1" customBuiltin="1"/>
    <cellStyle name="Accent5" xfId="6877" builtinId="45" hidden="1" customBuiltin="1"/>
    <cellStyle name="Accent5" xfId="22910" builtinId="45" hidden="1" customBuiltin="1"/>
    <cellStyle name="Accent5" xfId="11670" builtinId="45" hidden="1" customBuiltin="1"/>
    <cellStyle name="Accent5" xfId="20285" builtinId="45" hidden="1" customBuiltin="1"/>
    <cellStyle name="Accent5" xfId="28248" builtinId="45" hidden="1" customBuiltin="1"/>
    <cellStyle name="Accent5" xfId="16238" builtinId="45" hidden="1" customBuiltin="1"/>
    <cellStyle name="Accent5" xfId="3533" builtinId="45" hidden="1" customBuiltin="1"/>
    <cellStyle name="Accent5" xfId="17983" builtinId="45" hidden="1" customBuiltin="1"/>
    <cellStyle name="Accent5" xfId="7975" builtinId="45" hidden="1" customBuiltin="1"/>
    <cellStyle name="Accent5" xfId="20032" builtinId="45" hidden="1" customBuiltin="1"/>
    <cellStyle name="Accent5" xfId="20421" builtinId="45" hidden="1" customBuiltin="1"/>
    <cellStyle name="Accent5" xfId="18642" builtinId="45" hidden="1" customBuiltin="1"/>
    <cellStyle name="Accent5" xfId="19148" builtinId="45" hidden="1" customBuiltin="1"/>
    <cellStyle name="Accent5" xfId="17425" builtinId="45" hidden="1" customBuiltin="1"/>
    <cellStyle name="Accent5" xfId="27803" builtinId="45" hidden="1" customBuiltin="1"/>
    <cellStyle name="Accent5" xfId="15888" builtinId="45" hidden="1" customBuiltin="1"/>
    <cellStyle name="Accent5" xfId="20460" builtinId="45" hidden="1" customBuiltin="1"/>
    <cellStyle name="Accent5" xfId="4263" builtinId="45" hidden="1" customBuiltin="1"/>
    <cellStyle name="Accent5" xfId="20737" builtinId="45" hidden="1" customBuiltin="1"/>
    <cellStyle name="Accent5" xfId="17607" builtinId="45" hidden="1" customBuiltin="1"/>
    <cellStyle name="Accent5" xfId="8843" builtinId="45" hidden="1" customBuiltin="1"/>
    <cellStyle name="Accent5" xfId="27377" builtinId="45" hidden="1" customBuiltin="1"/>
    <cellStyle name="Accent5" xfId="12618" builtinId="45" hidden="1" customBuiltin="1"/>
    <cellStyle name="Accent5" xfId="12333" builtinId="45" hidden="1" customBuiltin="1"/>
    <cellStyle name="Accent5" xfId="8537" builtinId="45" hidden="1" customBuiltin="1"/>
    <cellStyle name="Accent5" xfId="17362" builtinId="45" hidden="1" customBuiltin="1"/>
    <cellStyle name="Accent5" xfId="7596" builtinId="45" hidden="1" customBuiltin="1"/>
    <cellStyle name="Accent5" xfId="9397" builtinId="45" hidden="1" customBuiltin="1"/>
    <cellStyle name="Accent5" xfId="27512" builtinId="45" hidden="1" customBuiltin="1"/>
    <cellStyle name="Accent5" xfId="24997" builtinId="45" hidden="1" customBuiltin="1"/>
    <cellStyle name="Accent5" xfId="8517" builtinId="45" hidden="1" customBuiltin="1"/>
    <cellStyle name="Accent5" xfId="18532" builtinId="45" hidden="1" customBuiltin="1"/>
    <cellStyle name="Accent5" xfId="6976" builtinId="45" hidden="1" customBuiltin="1"/>
    <cellStyle name="Accent5" xfId="24886" builtinId="45" hidden="1" customBuiltin="1"/>
    <cellStyle name="Accent5" xfId="24410" builtinId="45" hidden="1" customBuiltin="1"/>
    <cellStyle name="Accent5" xfId="19528" builtinId="45" hidden="1" customBuiltin="1"/>
    <cellStyle name="Accent5" xfId="7175" builtinId="45" hidden="1" customBuiltin="1"/>
    <cellStyle name="Accent5" xfId="10374" builtinId="45" hidden="1" customBuiltin="1"/>
    <cellStyle name="Accent5" xfId="5808" builtinId="45" hidden="1" customBuiltin="1"/>
    <cellStyle name="Accent5" xfId="24027" builtinId="45" hidden="1" customBuiltin="1"/>
    <cellStyle name="Accent5" xfId="19193" builtinId="45" hidden="1" customBuiltin="1"/>
    <cellStyle name="Accent5" xfId="18631" builtinId="45" hidden="1" customBuiltin="1"/>
    <cellStyle name="Accent5" xfId="25478" builtinId="45" hidden="1" customBuiltin="1"/>
    <cellStyle name="Accent5" xfId="2519" builtinId="45" hidden="1" customBuiltin="1"/>
    <cellStyle name="Accent5" xfId="4223" builtinId="45" hidden="1" customBuiltin="1"/>
    <cellStyle name="Accent5" xfId="15460" builtinId="45" hidden="1" customBuiltin="1"/>
    <cellStyle name="Accent5" xfId="18715" builtinId="45" hidden="1" customBuiltin="1"/>
    <cellStyle name="Accent5" xfId="14282" builtinId="45" hidden="1" customBuiltin="1"/>
    <cellStyle name="Accent5" xfId="18845" builtinId="45" hidden="1" customBuiltin="1"/>
    <cellStyle name="Accent5" xfId="17201" builtinId="45" hidden="1" customBuiltin="1"/>
    <cellStyle name="Accent5" xfId="15646" builtinId="45" hidden="1" customBuiltin="1"/>
    <cellStyle name="Accent5" xfId="9460" builtinId="45" hidden="1" customBuiltin="1"/>
    <cellStyle name="Accent5" xfId="9830" builtinId="45" hidden="1" customBuiltin="1"/>
    <cellStyle name="Accent5" xfId="27959" builtinId="45" hidden="1" customBuiltin="1"/>
    <cellStyle name="Accent5" xfId="22718" builtinId="45" hidden="1" customBuiltin="1"/>
    <cellStyle name="Accent5" xfId="10861" builtinId="45" hidden="1" customBuiltin="1"/>
    <cellStyle name="Accent5" xfId="18817" builtinId="45" hidden="1" customBuiltin="1"/>
    <cellStyle name="Accent5" xfId="19172" builtinId="45" hidden="1" customBuiltin="1"/>
    <cellStyle name="Accent5" xfId="26344" builtinId="45" hidden="1" customBuiltin="1"/>
    <cellStyle name="Accent5" xfId="27011" builtinId="45" hidden="1" customBuiltin="1"/>
    <cellStyle name="Accent5" xfId="3811" builtinId="45" hidden="1" customBuiltin="1"/>
    <cellStyle name="Accent5" xfId="24312" builtinId="45" hidden="1" customBuiltin="1"/>
    <cellStyle name="Accent5" xfId="25080" builtinId="45" hidden="1" customBuiltin="1"/>
    <cellStyle name="Accent5" xfId="5935" builtinId="45" hidden="1" customBuiltin="1"/>
    <cellStyle name="Accent5" xfId="28244" builtinId="45" hidden="1" customBuiltin="1"/>
    <cellStyle name="Accent5" xfId="28179" builtinId="45" hidden="1" customBuiltin="1"/>
    <cellStyle name="Accent5" xfId="28275" builtinId="45" hidden="1" customBuiltin="1"/>
    <cellStyle name="Accent5" xfId="23391" builtinId="45" hidden="1" customBuiltin="1"/>
    <cellStyle name="Accent5" xfId="7558" builtinId="45" hidden="1" customBuiltin="1"/>
    <cellStyle name="Accent5" xfId="15215" builtinId="45" hidden="1" customBuiltin="1"/>
    <cellStyle name="Accent5" xfId="20916" builtinId="45" hidden="1" customBuiltin="1"/>
    <cellStyle name="Accent5" xfId="13469" builtinId="45" hidden="1" customBuiltin="1"/>
    <cellStyle name="Accent5" xfId="7448" builtinId="45" hidden="1" customBuiltin="1"/>
    <cellStyle name="Accent5" xfId="6944" builtinId="45" hidden="1" customBuiltin="1"/>
    <cellStyle name="Accent5" xfId="22690" builtinId="45" hidden="1" customBuiltin="1"/>
    <cellStyle name="Accent5" xfId="12966" builtinId="45" hidden="1" customBuiltin="1"/>
    <cellStyle name="Accent5" xfId="5531" builtinId="45" hidden="1" customBuiltin="1"/>
    <cellStyle name="Accent5" xfId="14127" builtinId="45" hidden="1" customBuiltin="1"/>
    <cellStyle name="Accent5" xfId="11475" builtinId="45" hidden="1" customBuiltin="1"/>
    <cellStyle name="Accent5" xfId="8063" builtinId="45" hidden="1" customBuiltin="1"/>
    <cellStyle name="Accent5" xfId="7996" builtinId="45" hidden="1" customBuiltin="1"/>
    <cellStyle name="Accent5" xfId="1990" builtinId="45" hidden="1" customBuiltin="1"/>
    <cellStyle name="Accent5" xfId="26264" builtinId="45" hidden="1" customBuiltin="1"/>
    <cellStyle name="Accent5" xfId="22140" builtinId="45" hidden="1" customBuiltin="1"/>
    <cellStyle name="Accent5" xfId="24950" builtinId="45" hidden="1" customBuiltin="1"/>
    <cellStyle name="Accent5" xfId="21611" builtinId="45" hidden="1" customBuiltin="1"/>
    <cellStyle name="Accent5" xfId="13091" builtinId="45" hidden="1" customBuiltin="1"/>
    <cellStyle name="Accent5" xfId="7896" builtinId="45" hidden="1" customBuiltin="1"/>
    <cellStyle name="Accent5" xfId="26278" builtinId="45" hidden="1" customBuiltin="1"/>
    <cellStyle name="Accent5" xfId="22060" builtinId="45" hidden="1" customBuiltin="1"/>
    <cellStyle name="Accent5" xfId="6114" builtinId="45" hidden="1" customBuiltin="1"/>
    <cellStyle name="Accent5" xfId="8714" builtinId="45" hidden="1" customBuiltin="1"/>
    <cellStyle name="Accent5" xfId="8213" builtinId="45" hidden="1" customBuiltin="1"/>
    <cellStyle name="Accent5" xfId="27559" builtinId="45" hidden="1" customBuiltin="1"/>
    <cellStyle name="Accent5" xfId="25818" builtinId="45" hidden="1" customBuiltin="1"/>
    <cellStyle name="Accent5" xfId="2111" builtinId="45" hidden="1" customBuiltin="1"/>
    <cellStyle name="Accent5" xfId="20785" builtinId="45" hidden="1" customBuiltin="1"/>
    <cellStyle name="Accent5" xfId="26765" builtinId="45" hidden="1" customBuiltin="1"/>
    <cellStyle name="Accent5" xfId="11311" builtinId="45" hidden="1" customBuiltin="1"/>
    <cellStyle name="Accent5" xfId="20226" builtinId="45" hidden="1" customBuiltin="1"/>
    <cellStyle name="Accent5" xfId="24556" builtinId="45" hidden="1" customBuiltin="1"/>
    <cellStyle name="Accent5" xfId="14847" builtinId="45" hidden="1" customBuiltin="1"/>
    <cellStyle name="Accent5" xfId="8935" builtinId="45" hidden="1" customBuiltin="1"/>
    <cellStyle name="Accent5" xfId="9051" builtinId="45" hidden="1" customBuiltin="1"/>
    <cellStyle name="Accent5" xfId="27491" builtinId="45" hidden="1" customBuiltin="1"/>
    <cellStyle name="Accent5" xfId="9926" builtinId="45" hidden="1" customBuiltin="1"/>
    <cellStyle name="Accent5" xfId="27086" builtinId="45" hidden="1" customBuiltin="1"/>
    <cellStyle name="Accent5" xfId="23368" builtinId="45" hidden="1" customBuiltin="1"/>
    <cellStyle name="Accent5" xfId="27833" builtinId="45" hidden="1" customBuiltin="1"/>
    <cellStyle name="Accent5" xfId="23869" builtinId="45" hidden="1" customBuiltin="1"/>
    <cellStyle name="Accent5" xfId="8450" builtinId="45" hidden="1" customBuiltin="1"/>
    <cellStyle name="Accent5" xfId="460" builtinId="45" hidden="1" customBuiltin="1"/>
    <cellStyle name="Accent5" xfId="23032" builtinId="45" hidden="1" customBuiltin="1"/>
    <cellStyle name="Accent5" xfId="9201" builtinId="45" hidden="1" customBuiltin="1"/>
    <cellStyle name="Accent5" xfId="11506" builtinId="45" hidden="1" customBuiltin="1"/>
    <cellStyle name="Accent5" xfId="9271" builtinId="45" hidden="1" customBuiltin="1"/>
    <cellStyle name="Accent5" xfId="10307" builtinId="45" hidden="1" customBuiltin="1"/>
    <cellStyle name="Accent5" xfId="9759" builtinId="45" hidden="1" customBuiltin="1"/>
    <cellStyle name="Accent5" xfId="22750" builtinId="45" hidden="1" customBuiltin="1"/>
    <cellStyle name="Accent5" xfId="21125" builtinId="45" hidden="1" customBuiltin="1"/>
    <cellStyle name="Accent5" xfId="8322" builtinId="45" hidden="1" customBuiltin="1"/>
    <cellStyle name="Accent5" xfId="8313" builtinId="45" hidden="1" customBuiltin="1"/>
    <cellStyle name="Accent5" xfId="8426" builtinId="45" hidden="1" customBuiltin="1"/>
    <cellStyle name="Accent5" xfId="27117" builtinId="45" hidden="1" customBuiltin="1"/>
    <cellStyle name="Accent5" xfId="8889" builtinId="45" hidden="1" customBuiltin="1"/>
    <cellStyle name="Accent5" xfId="20366" builtinId="45" hidden="1" customBuiltin="1"/>
    <cellStyle name="Accent5" xfId="19399" builtinId="45" hidden="1" customBuiltin="1"/>
    <cellStyle name="Accent5" xfId="14610" builtinId="45" hidden="1" customBuiltin="1"/>
    <cellStyle name="Accent5" xfId="19125" builtinId="45" hidden="1" customBuiltin="1"/>
    <cellStyle name="Accent5" xfId="925" builtinId="45" hidden="1" customBuiltin="1"/>
    <cellStyle name="Accent5" xfId="6244" builtinId="45" hidden="1" customBuiltin="1"/>
    <cellStyle name="Accent5" xfId="10379" builtinId="45" hidden="1" customBuiltin="1"/>
    <cellStyle name="Accent5" xfId="23630" builtinId="45" hidden="1" customBuiltin="1"/>
    <cellStyle name="Accent5" xfId="25622" builtinId="45" hidden="1" customBuiltin="1"/>
    <cellStyle name="Accent5" xfId="12503" builtinId="45" hidden="1" customBuiltin="1"/>
    <cellStyle name="Accent5" xfId="14456" builtinId="45" hidden="1" customBuiltin="1"/>
    <cellStyle name="Accent5" xfId="23434" builtinId="45" hidden="1" customBuiltin="1"/>
    <cellStyle name="Accent5" xfId="2793" builtinId="45" hidden="1" customBuiltin="1"/>
    <cellStyle name="Accent5" xfId="229" builtinId="45" hidden="1" customBuiltin="1"/>
    <cellStyle name="Accent5" xfId="14315" builtinId="45" hidden="1" customBuiltin="1"/>
    <cellStyle name="Accent5" xfId="6611" builtinId="45" hidden="1" customBuiltin="1"/>
    <cellStyle name="Accent5" xfId="7828" builtinId="45" hidden="1" customBuiltin="1"/>
    <cellStyle name="Accent5" xfId="26678" builtinId="45" hidden="1" customBuiltin="1"/>
    <cellStyle name="Accent5" xfId="19929" builtinId="45" hidden="1" customBuiltin="1"/>
    <cellStyle name="Accent5" xfId="26898" builtinId="45" hidden="1" customBuiltin="1"/>
    <cellStyle name="Accent5" xfId="651" builtinId="45" hidden="1" customBuiltin="1"/>
    <cellStyle name="Accent5" xfId="23281" builtinId="45" hidden="1" customBuiltin="1"/>
    <cellStyle name="Accent5" xfId="20183" builtinId="45" hidden="1" customBuiltin="1"/>
    <cellStyle name="Accent5" xfId="12430" builtinId="45" hidden="1" customBuiltin="1"/>
    <cellStyle name="Accent5" xfId="26076" builtinId="45" hidden="1" customBuiltin="1"/>
    <cellStyle name="Accent5" xfId="942" builtinId="45" hidden="1" customBuiltin="1"/>
    <cellStyle name="Accent5" xfId="4290" builtinId="45" hidden="1" customBuiltin="1"/>
    <cellStyle name="Accent5" xfId="12534" builtinId="45" hidden="1" customBuiltin="1"/>
    <cellStyle name="Accent5" xfId="23347" builtinId="45" hidden="1" customBuiltin="1"/>
    <cellStyle name="Accent5" xfId="18993" builtinId="45" hidden="1" customBuiltin="1"/>
    <cellStyle name="Accent5" xfId="4154" builtinId="45" hidden="1" customBuiltin="1"/>
    <cellStyle name="Accent5" xfId="9126" builtinId="45" hidden="1" customBuiltin="1"/>
    <cellStyle name="Accent5" xfId="3464" builtinId="45" hidden="1" customBuiltin="1"/>
    <cellStyle name="Accent5" xfId="9834" builtinId="45" hidden="1" customBuiltin="1"/>
    <cellStyle name="Accent5" xfId="1897" builtinId="45" hidden="1" customBuiltin="1"/>
    <cellStyle name="Accent5" xfId="10409" builtinId="45" hidden="1" customBuiltin="1"/>
    <cellStyle name="Accent5" xfId="15112" builtinId="45" hidden="1" customBuiltin="1"/>
    <cellStyle name="Accent5" xfId="8107" builtinId="45" hidden="1" customBuiltin="1"/>
    <cellStyle name="Accent5" xfId="19623" builtinId="45" hidden="1" customBuiltin="1"/>
    <cellStyle name="Accent5" xfId="2024" builtinId="45" hidden="1" customBuiltin="1"/>
    <cellStyle name="Accent5" xfId="1553" builtinId="45" hidden="1" customBuiltin="1"/>
    <cellStyle name="Accent5" xfId="9988" builtinId="45" hidden="1" customBuiltin="1"/>
    <cellStyle name="Accent5" xfId="2403" builtinId="45" hidden="1" customBuiltin="1"/>
    <cellStyle name="Accent5" xfId="5635" builtinId="45" hidden="1" customBuiltin="1"/>
    <cellStyle name="Accent5" xfId="15734" builtinId="45" hidden="1" customBuiltin="1"/>
    <cellStyle name="Accent5" xfId="111" builtinId="45" hidden="1" customBuiltin="1"/>
    <cellStyle name="Accent5" xfId="25884" builtinId="45" hidden="1" customBuiltin="1"/>
    <cellStyle name="Accent5" xfId="26650" builtinId="45" hidden="1" customBuiltin="1"/>
    <cellStyle name="Accent5" xfId="17082" builtinId="45" hidden="1" customBuiltin="1"/>
    <cellStyle name="Accent5" xfId="14594" builtinId="45" hidden="1" customBuiltin="1"/>
    <cellStyle name="Accent5" xfId="4279" builtinId="45" hidden="1" customBuiltin="1"/>
    <cellStyle name="Accent5" xfId="1894" builtinId="45" hidden="1" customBuiltin="1"/>
    <cellStyle name="Accent5" xfId="13724" builtinId="45" hidden="1" customBuiltin="1"/>
    <cellStyle name="Accent5" xfId="16700" builtinId="45" hidden="1" customBuiltin="1"/>
    <cellStyle name="Accent5" xfId="19870" builtinId="45" hidden="1" customBuiltin="1"/>
    <cellStyle name="Accent5" xfId="16400" builtinId="45" hidden="1" customBuiltin="1"/>
    <cellStyle name="Accent5" xfId="19302" builtinId="45" hidden="1" customBuiltin="1"/>
    <cellStyle name="Accent5" xfId="14628" builtinId="45" hidden="1" customBuiltin="1"/>
    <cellStyle name="Accent5" xfId="2999" builtinId="45" hidden="1" customBuiltin="1"/>
    <cellStyle name="Accent5" xfId="1211" builtinId="45" hidden="1" customBuiltin="1"/>
    <cellStyle name="Accent5" xfId="757" builtinId="45" hidden="1" customBuiltin="1"/>
    <cellStyle name="Accent5" xfId="10227" builtinId="45" hidden="1" customBuiltin="1"/>
    <cellStyle name="Accent5" xfId="20846" builtinId="45" hidden="1" customBuiltin="1"/>
    <cellStyle name="Accent5" xfId="4689" builtinId="45" hidden="1" customBuiltin="1"/>
    <cellStyle name="Accent5" xfId="19431" builtinId="45" hidden="1" customBuiltin="1"/>
    <cellStyle name="Accent5" xfId="3368" builtinId="45" hidden="1" customBuiltin="1"/>
    <cellStyle name="Accent5" xfId="13756" builtinId="45" hidden="1" customBuiltin="1"/>
    <cellStyle name="Accent5" xfId="13183" builtinId="45" hidden="1" customBuiltin="1"/>
    <cellStyle name="Accent5" xfId="20706" builtinId="45" hidden="1" customBuiltin="1"/>
    <cellStyle name="Accent5" xfId="10529" builtinId="45" hidden="1" customBuiltin="1"/>
    <cellStyle name="Accent5" xfId="20812" builtinId="45" hidden="1" customBuiltin="1"/>
    <cellStyle name="Accent5" xfId="19773" builtinId="45" hidden="1" customBuiltin="1"/>
    <cellStyle name="Accent5" xfId="3075" builtinId="45" hidden="1" customBuiltin="1"/>
    <cellStyle name="Accent5" xfId="10801" builtinId="45" hidden="1" customBuiltin="1"/>
    <cellStyle name="Accent5" xfId="26474" builtinId="45" hidden="1" customBuiltin="1"/>
    <cellStyle name="Accent5" xfId="14725" builtinId="45" hidden="1" customBuiltin="1"/>
    <cellStyle name="Accent5" xfId="14897" builtinId="45" hidden="1" customBuiltin="1"/>
    <cellStyle name="Accent5" xfId="23949" builtinId="45" hidden="1" customBuiltin="1"/>
    <cellStyle name="Accent5" xfId="23683" builtinId="45" hidden="1" customBuiltin="1"/>
    <cellStyle name="Accent5" xfId="4628" builtinId="45" hidden="1" customBuiltin="1"/>
    <cellStyle name="Accent5" xfId="1053" builtinId="45" hidden="1" customBuiltin="1"/>
    <cellStyle name="Accent5" xfId="2336" builtinId="45" hidden="1" customBuiltin="1"/>
    <cellStyle name="Accent5" xfId="20484" builtinId="45" hidden="1" customBuiltin="1"/>
    <cellStyle name="Accent5" xfId="17668" builtinId="45" hidden="1" customBuiltin="1"/>
    <cellStyle name="Accent5" xfId="15492" builtinId="45" hidden="1" customBuiltin="1"/>
    <cellStyle name="Accent5" xfId="9392" builtinId="45" hidden="1" customBuiltin="1"/>
    <cellStyle name="Accent5" xfId="9335" builtinId="45" hidden="1" customBuiltin="1"/>
    <cellStyle name="Accent5" xfId="14646" builtinId="45" hidden="1" customBuiltin="1"/>
    <cellStyle name="Accent5" xfId="9694" builtinId="45" hidden="1" customBuiltin="1"/>
    <cellStyle name="Accent5" xfId="987" builtinId="45" hidden="1" customBuiltin="1"/>
    <cellStyle name="Accent5" xfId="1587" builtinId="45" hidden="1" customBuiltin="1"/>
    <cellStyle name="Accent5" xfId="18245" builtinId="45" hidden="1" customBuiltin="1"/>
    <cellStyle name="Accent5" xfId="15341" builtinId="45" hidden="1" customBuiltin="1"/>
    <cellStyle name="Accent5" xfId="6579" builtinId="45" hidden="1" customBuiltin="1"/>
    <cellStyle name="Accent5" xfId="13145" builtinId="45" hidden="1" customBuiltin="1"/>
    <cellStyle name="Accent5" xfId="13846" builtinId="45" hidden="1" customBuiltin="1"/>
    <cellStyle name="Accent5" xfId="9673" builtinId="45" hidden="1" customBuiltin="1"/>
    <cellStyle name="Accent5" xfId="9411" builtinId="45" hidden="1" customBuiltin="1"/>
    <cellStyle name="Accent5" xfId="11331" builtinId="45" hidden="1" customBuiltin="1"/>
    <cellStyle name="Accent5" xfId="14615" builtinId="45" hidden="1" customBuiltin="1"/>
    <cellStyle name="Accent5" xfId="3052" builtinId="45" hidden="1" customBuiltin="1"/>
    <cellStyle name="Accent5" xfId="15180" builtinId="45" hidden="1" customBuiltin="1"/>
    <cellStyle name="Accent5" xfId="16868" builtinId="45" hidden="1" customBuiltin="1"/>
    <cellStyle name="Accent5" xfId="17144" builtinId="45" hidden="1" customBuiltin="1"/>
    <cellStyle name="Accent5" xfId="3004" builtinId="45" hidden="1" customBuiltin="1"/>
    <cellStyle name="Accent5" xfId="3248" builtinId="45" hidden="1" customBuiltin="1"/>
    <cellStyle name="Accent5" xfId="685" builtinId="45" hidden="1" customBuiltin="1"/>
    <cellStyle name="Accent5" xfId="11997" builtinId="45" hidden="1" customBuiltin="1"/>
    <cellStyle name="Accent5" xfId="940" builtinId="45" hidden="1" customBuiltin="1"/>
    <cellStyle name="Accent5" xfId="13929" builtinId="45" hidden="1" customBuiltin="1"/>
    <cellStyle name="Accent5" xfId="3491" builtinId="45" hidden="1" customBuiltin="1"/>
    <cellStyle name="Accent5" xfId="9974" builtinId="45" hidden="1" customBuiltin="1"/>
    <cellStyle name="Accent5" xfId="12301" builtinId="45" hidden="1" customBuiltin="1"/>
    <cellStyle name="Accent5" xfId="14443" builtinId="45" hidden="1" customBuiltin="1"/>
    <cellStyle name="Accent5" xfId="3789" builtinId="45" hidden="1" customBuiltin="1"/>
    <cellStyle name="Accent5" xfId="2751" builtinId="45" hidden="1" customBuiltin="1"/>
    <cellStyle name="Accent5" xfId="5062" builtinId="45" hidden="1" customBuiltin="1"/>
    <cellStyle name="Accent5" xfId="3597" builtinId="45" hidden="1" customBuiltin="1"/>
    <cellStyle name="Accent5" xfId="3720" builtinId="45" hidden="1" customBuiltin="1"/>
    <cellStyle name="Accent5" xfId="25947" builtinId="45" hidden="1" customBuiltin="1"/>
    <cellStyle name="Accent5" xfId="12584" builtinId="45" hidden="1" customBuiltin="1"/>
    <cellStyle name="Accent5" xfId="1777" builtinId="45" hidden="1" customBuiltin="1"/>
    <cellStyle name="Accent5" xfId="26928" builtinId="45" hidden="1" customBuiltin="1"/>
    <cellStyle name="Accent5" xfId="5229" builtinId="45" hidden="1" customBuiltin="1"/>
    <cellStyle name="Accent5" xfId="7740" builtinId="45" hidden="1" customBuiltin="1"/>
    <cellStyle name="Accent5" xfId="13811" builtinId="45" hidden="1" customBuiltin="1"/>
    <cellStyle name="Accent5" xfId="14145" builtinId="45" hidden="1" customBuiltin="1"/>
    <cellStyle name="Accent5" xfId="8602" builtinId="45" hidden="1" customBuiltin="1"/>
    <cellStyle name="Accent5" xfId="1175" builtinId="45" hidden="1" customBuiltin="1"/>
    <cellStyle name="Accent5" xfId="18963" builtinId="45" hidden="1" customBuiltin="1"/>
    <cellStyle name="Accent5" xfId="8365" builtinId="45" hidden="1" customBuiltin="1"/>
    <cellStyle name="Accent5" xfId="11046" builtinId="45" hidden="1" customBuiltin="1"/>
    <cellStyle name="Accent5" xfId="1284" builtinId="45" hidden="1" customBuiltin="1"/>
    <cellStyle name="Accent5" xfId="23413" builtinId="45" hidden="1" customBuiltin="1"/>
    <cellStyle name="Accent5" xfId="22518" builtinId="45" hidden="1" customBuiltin="1"/>
    <cellStyle name="Accent5" xfId="18711" builtinId="45" hidden="1" customBuiltin="1"/>
    <cellStyle name="Accent5" xfId="11077" builtinId="45" hidden="1" customBuiltin="1"/>
    <cellStyle name="Accent5" xfId="19657" builtinId="45" hidden="1" customBuiltin="1"/>
    <cellStyle name="Accent5" xfId="10463" builtinId="45" hidden="1" customBuiltin="1"/>
    <cellStyle name="Accent5" xfId="17032" builtinId="45" hidden="1" customBuiltin="1"/>
    <cellStyle name="Accent5" xfId="7947" builtinId="45" hidden="1" customBuiltin="1"/>
    <cellStyle name="Accent5" xfId="5585" builtinId="45" hidden="1" customBuiltin="1"/>
    <cellStyle name="Accent5" xfId="7321" builtinId="45" hidden="1" customBuiltin="1"/>
    <cellStyle name="Accent5" xfId="11893" builtinId="45" hidden="1" customBuiltin="1"/>
    <cellStyle name="Accent5" xfId="1116" builtinId="45" hidden="1" customBuiltin="1"/>
    <cellStyle name="Accent5" xfId="2244" builtinId="45" hidden="1" customBuiltin="1"/>
    <cellStyle name="Accent5" xfId="11538" builtinId="45" hidden="1" customBuiltin="1"/>
    <cellStyle name="Accent5" xfId="5257" builtinId="45" hidden="1" customBuiltin="1"/>
    <cellStyle name="Accent5" xfId="1482" builtinId="45" hidden="1" customBuiltin="1"/>
    <cellStyle name="Accent5" xfId="7622" builtinId="45" hidden="1" customBuiltin="1"/>
    <cellStyle name="Accent5" xfId="12138" builtinId="45" hidden="1" customBuiltin="1"/>
    <cellStyle name="Accent5" xfId="4619" builtinId="45" hidden="1" customBuiltin="1"/>
    <cellStyle name="Accent5" xfId="23292" builtinId="45" hidden="1" customBuiltin="1"/>
    <cellStyle name="Accent5" xfId="20607" builtinId="45" hidden="1" customBuiltin="1"/>
    <cellStyle name="Accent5" xfId="6223" builtinId="45" hidden="1" customBuiltin="1"/>
    <cellStyle name="Accent5" xfId="10915" builtinId="45" hidden="1" customBuiltin="1"/>
    <cellStyle name="Accent5" xfId="7066" builtinId="45" hidden="1" customBuiltin="1"/>
    <cellStyle name="Accent5" xfId="28344" builtinId="45" hidden="1" customBuiltin="1"/>
    <cellStyle name="Accent5" xfId="17698" builtinId="45" hidden="1" customBuiltin="1"/>
    <cellStyle name="Accent5" xfId="10898" builtinId="45" hidden="1" customBuiltin="1"/>
    <cellStyle name="Accent5" xfId="15049" builtinId="45" hidden="1" customBuiltin="1"/>
    <cellStyle name="Accent5" xfId="12702" builtinId="45" hidden="1" customBuiltin="1"/>
    <cellStyle name="Accent5" xfId="7598" builtinId="45" hidden="1" customBuiltin="1"/>
    <cellStyle name="Accent5" xfId="12338" builtinId="45" hidden="1" customBuiltin="1"/>
    <cellStyle name="Accent5" xfId="12508" builtinId="45" hidden="1" customBuiltin="1"/>
    <cellStyle name="Accent5" xfId="10852" builtinId="45" hidden="1" customBuiltin="1"/>
    <cellStyle name="Accent5" xfId="2274" builtinId="45" hidden="1" customBuiltin="1"/>
    <cellStyle name="Accent5" xfId="1622" builtinId="45" hidden="1" customBuiltin="1"/>
    <cellStyle name="Accent5" xfId="12837" builtinId="45" hidden="1" customBuiltin="1"/>
    <cellStyle name="Accent5" xfId="23182" builtinId="45" hidden="1" customBuiltin="1"/>
    <cellStyle name="Accent5" xfId="12542" builtinId="45" hidden="1" customBuiltin="1"/>
    <cellStyle name="Accent5" xfId="16846" builtinId="45" hidden="1" customBuiltin="1"/>
    <cellStyle name="Accent5" xfId="8323" builtinId="45" hidden="1" customBuiltin="1"/>
    <cellStyle name="Accent5" xfId="14401" builtinId="45" hidden="1" customBuiltin="1"/>
    <cellStyle name="Accent5" xfId="17456" builtinId="45" hidden="1" customBuiltin="1"/>
    <cellStyle name="Accent5" xfId="6217" builtinId="45" hidden="1" customBuiltin="1"/>
    <cellStyle name="Accent5" xfId="27057" builtinId="45" hidden="1" customBuiltin="1"/>
    <cellStyle name="Accent5" xfId="25044" builtinId="45" hidden="1" customBuiltin="1"/>
    <cellStyle name="Accent5" xfId="21770" builtinId="45" hidden="1" customBuiltin="1"/>
    <cellStyle name="Accent5" xfId="25506" builtinId="45" hidden="1" customBuiltin="1"/>
    <cellStyle name="Accent5" xfId="7482" builtinId="45" hidden="1" customBuiltin="1"/>
    <cellStyle name="Accent5" xfId="20139" builtinId="45" hidden="1" customBuiltin="1"/>
    <cellStyle name="Accent5" xfId="15936" builtinId="45" hidden="1" customBuiltin="1"/>
    <cellStyle name="Accent5" xfId="11728" builtinId="45" hidden="1" customBuiltin="1"/>
    <cellStyle name="Accent5" xfId="18923" builtinId="45" hidden="1" customBuiltin="1"/>
    <cellStyle name="Accent5" xfId="21022" builtinId="45" hidden="1" customBuiltin="1"/>
    <cellStyle name="Accent5" xfId="19965" builtinId="45" hidden="1" customBuiltin="1"/>
    <cellStyle name="Accent5" xfId="24379" builtinId="45" hidden="1" customBuiltin="1"/>
    <cellStyle name="Accent5" xfId="22003" builtinId="45" hidden="1" customBuiltin="1"/>
    <cellStyle name="Accent5" xfId="6915" builtinId="45" hidden="1" customBuiltin="1"/>
    <cellStyle name="Accent5" xfId="26968" builtinId="45" hidden="1" customBuiltin="1"/>
    <cellStyle name="Accent5" xfId="11281" builtinId="45" hidden="1" customBuiltin="1"/>
    <cellStyle name="Accent5" xfId="9435" builtinId="45" hidden="1" customBuiltin="1"/>
    <cellStyle name="Accent5" xfId="21005" builtinId="45" hidden="1" customBuiltin="1"/>
    <cellStyle name="Accent5" xfId="21047" builtinId="45" hidden="1" customBuiltin="1"/>
    <cellStyle name="Accent5" xfId="21972" builtinId="45" hidden="1" customBuiltin="1"/>
    <cellStyle name="Accent5" xfId="13414" builtinId="45" hidden="1" customBuiltin="1"/>
    <cellStyle name="Accent5" xfId="20755" builtinId="45" hidden="1" customBuiltin="1"/>
    <cellStyle name="Accent5" xfId="6832" builtinId="45" hidden="1" customBuiltin="1"/>
    <cellStyle name="Accent5" xfId="6129" builtinId="45" hidden="1" customBuiltin="1"/>
    <cellStyle name="Accent5" xfId="7254" builtinId="45" hidden="1" customBuiltin="1"/>
    <cellStyle name="Accent5" xfId="11132" builtinId="45" hidden="1" customBuiltin="1"/>
    <cellStyle name="Accent5" xfId="14182" builtinId="45" hidden="1" customBuiltin="1"/>
    <cellStyle name="Accent5" xfId="26834" builtinId="45" hidden="1" customBuiltin="1"/>
    <cellStyle name="Accent5" xfId="6647" builtinId="45" hidden="1" customBuiltin="1"/>
    <cellStyle name="Accent5" xfId="9302" builtinId="45" hidden="1" customBuiltin="1"/>
    <cellStyle name="Accent5" xfId="19083" builtinId="45" hidden="1" customBuiltin="1"/>
    <cellStyle name="Accent5" xfId="27773" builtinId="45" hidden="1" customBuiltin="1"/>
    <cellStyle name="Accent5" xfId="21324" builtinId="45" hidden="1" customBuiltin="1"/>
    <cellStyle name="Accent5" xfId="15590" builtinId="45" hidden="1" customBuiltin="1"/>
    <cellStyle name="Accent5" xfId="2180" builtinId="45" hidden="1" customBuiltin="1"/>
    <cellStyle name="Accent5" xfId="6830" builtinId="45" hidden="1" customBuiltin="1"/>
    <cellStyle name="Accent5" xfId="21546" builtinId="45" hidden="1" customBuiltin="1"/>
    <cellStyle name="Accent5" xfId="14618" builtinId="45" hidden="1" customBuiltin="1"/>
    <cellStyle name="Accent5" xfId="21590" builtinId="45" hidden="1" customBuiltin="1"/>
    <cellStyle name="Accent5" xfId="6706" builtinId="45" hidden="1" customBuiltin="1"/>
    <cellStyle name="Accent5" xfId="4177" builtinId="45" hidden="1" customBuiltin="1"/>
    <cellStyle name="Accent5" xfId="13445" builtinId="45" hidden="1" customBuiltin="1"/>
    <cellStyle name="Accent5" xfId="20947" builtinId="45" hidden="1" customBuiltin="1"/>
    <cellStyle name="Accent5" xfId="10032" builtinId="45" hidden="1" customBuiltin="1"/>
    <cellStyle name="Accent5" xfId="36" builtinId="45" hidden="1" customBuiltin="1"/>
    <cellStyle name="Accent5" xfId="22590" builtinId="45" hidden="1" customBuiltin="1"/>
    <cellStyle name="Accent5" xfId="1085" builtinId="45" hidden="1" customBuiltin="1"/>
    <cellStyle name="Accent5" xfId="28131" builtinId="45" hidden="1" customBuiltin="1"/>
    <cellStyle name="Accent5" xfId="24980" builtinId="45" hidden="1" customBuiltin="1"/>
    <cellStyle name="Accent5" xfId="3957" builtinId="45" hidden="1" customBuiltin="1"/>
    <cellStyle name="Accent5" xfId="22248" builtinId="45" hidden="1" customBuiltin="1"/>
    <cellStyle name="Accent5" xfId="7136" builtinId="45" hidden="1" customBuiltin="1"/>
    <cellStyle name="Accent5" xfId="15562" builtinId="45" hidden="1" customBuiltin="1"/>
    <cellStyle name="Accent5" xfId="15687" builtinId="45" hidden="1" customBuiltin="1"/>
    <cellStyle name="Accent5" xfId="22425" builtinId="45" hidden="1" customBuiltin="1"/>
    <cellStyle name="Accent5" xfId="27145" builtinId="45" hidden="1" customBuiltin="1"/>
    <cellStyle name="Accent5" xfId="25593" builtinId="45" hidden="1" customBuiltin="1"/>
    <cellStyle name="Accent5" xfId="7376" builtinId="45" hidden="1" customBuiltin="1"/>
    <cellStyle name="Accent5" xfId="8986" builtinId="45" hidden="1" customBuiltin="1"/>
    <cellStyle name="Accent5" xfId="18680" builtinId="45" hidden="1" customBuiltin="1"/>
    <cellStyle name="Accent5" xfId="8861" builtinId="45" hidden="1" customBuiltin="1"/>
    <cellStyle name="Accent5" xfId="15959" builtinId="45" hidden="1" customBuiltin="1"/>
    <cellStyle name="Accent5" xfId="16513" builtinId="45" hidden="1" customBuiltin="1"/>
    <cellStyle name="Accent5" xfId="25048" builtinId="45" hidden="1" customBuiltin="1"/>
    <cellStyle name="Accent5" xfId="16718" builtinId="45" hidden="1" customBuiltin="1"/>
    <cellStyle name="Accent5" xfId="23147" builtinId="45" hidden="1" customBuiltin="1"/>
    <cellStyle name="Accent5" xfId="24281" builtinId="45" hidden="1" customBuiltin="1"/>
    <cellStyle name="Accent5" xfId="6358" builtinId="45" hidden="1" customBuiltin="1"/>
    <cellStyle name="Accent5" xfId="6780" builtinId="45" hidden="1" customBuiltin="1"/>
    <cellStyle name="Accent5" xfId="16545" builtinId="45" hidden="1" customBuiltin="1"/>
    <cellStyle name="Accent5" xfId="9738" builtinId="45" hidden="1" customBuiltin="1"/>
    <cellStyle name="Accent5" xfId="22605" builtinId="45" hidden="1" customBuiltin="1"/>
    <cellStyle name="Accent5" xfId="19999" builtinId="45" hidden="1" customBuiltin="1"/>
    <cellStyle name="Accent5" xfId="19839" builtinId="45" hidden="1" customBuiltin="1"/>
    <cellStyle name="Accent5" xfId="23623" builtinId="45" hidden="1" customBuiltin="1"/>
    <cellStyle name="Accent5" xfId="9021" builtinId="45" hidden="1" customBuiltin="1"/>
    <cellStyle name="Accent5" xfId="24586" builtinId="45" hidden="1" customBuiltin="1"/>
    <cellStyle name="Accent5" xfId="22684" builtinId="45" hidden="1" customBuiltin="1"/>
    <cellStyle name="Accent5" xfId="21224" builtinId="45" hidden="1" customBuiltin="1"/>
    <cellStyle name="Accent5" xfId="16166" builtinId="45" hidden="1" customBuiltin="1"/>
    <cellStyle name="Accent5" xfId="5087" builtinId="45" hidden="1" customBuiltin="1"/>
    <cellStyle name="Accent5" xfId="3339" builtinId="45" hidden="1" customBuiltin="1"/>
    <cellStyle name="Accent5" xfId="18342" builtinId="45" hidden="1" customBuiltin="1"/>
    <cellStyle name="Accent5" xfId="494" builtinId="45" hidden="1" customBuiltin="1"/>
    <cellStyle name="Accent5" xfId="25614" builtinId="45" hidden="1" customBuiltin="1"/>
    <cellStyle name="Accent5" xfId="24815" builtinId="45" hidden="1" customBuiltin="1"/>
    <cellStyle name="Accent5" xfId="8317" builtinId="45" hidden="1" customBuiltin="1"/>
    <cellStyle name="Accent5" xfId="17281" builtinId="45" hidden="1" customBuiltin="1"/>
    <cellStyle name="Accent5" xfId="19894" builtinId="45" hidden="1" customBuiltin="1"/>
    <cellStyle name="Accent5" xfId="10202" builtinId="45" hidden="1" customBuiltin="1"/>
    <cellStyle name="Accent5" xfId="9997" builtinId="45" hidden="1" customBuiltin="1"/>
    <cellStyle name="Accent5" xfId="14705" builtinId="45" hidden="1" customBuiltin="1"/>
    <cellStyle name="Accent5" xfId="16672" builtinId="45" hidden="1" customBuiltin="1"/>
    <cellStyle name="Accent5" xfId="2184" builtinId="45" hidden="1" customBuiltin="1"/>
    <cellStyle name="Accent5" xfId="10128" builtinId="45" hidden="1" customBuiltin="1"/>
    <cellStyle name="Accent5" xfId="10030" builtinId="45" hidden="1" customBuiltin="1"/>
    <cellStyle name="Accent5" xfId="18028" builtinId="45" hidden="1" customBuiltin="1"/>
    <cellStyle name="Accent5" xfId="17637" builtinId="45" hidden="1" customBuiltin="1"/>
    <cellStyle name="Accent5" xfId="9639" builtinId="45" hidden="1" customBuiltin="1"/>
    <cellStyle name="Accent5" xfId="18469" builtinId="45" hidden="1" customBuiltin="1"/>
    <cellStyle name="Accent5" xfId="24890" builtinId="45" hidden="1" customBuiltin="1"/>
    <cellStyle name="Accent5" xfId="14871" builtinId="45" hidden="1" customBuiltin="1"/>
    <cellStyle name="Accent5" xfId="24509" builtinId="45" hidden="1" customBuiltin="1"/>
    <cellStyle name="Accent5" xfId="10407" builtinId="45" hidden="1" customBuiltin="1"/>
    <cellStyle name="Accent5" xfId="12794" builtinId="45" hidden="1" customBuiltin="1"/>
    <cellStyle name="Accent5" xfId="27447" builtinId="45" hidden="1" customBuiltin="1"/>
    <cellStyle name="Accent5" xfId="27022" builtinId="45" hidden="1" customBuiltin="1"/>
    <cellStyle name="Accent5" xfId="4389" builtinId="45" hidden="1" customBuiltin="1"/>
    <cellStyle name="Accent5" xfId="24234" builtinId="45" hidden="1" customBuiltin="1"/>
    <cellStyle name="Accent5" xfId="15387" builtinId="45" hidden="1" customBuiltin="1"/>
    <cellStyle name="Accent5" xfId="2723" builtinId="45" hidden="1" customBuiltin="1"/>
    <cellStyle name="Accent5" xfId="23521" builtinId="45" hidden="1" customBuiltin="1"/>
    <cellStyle name="Accent5" xfId="18440" builtinId="45" hidden="1" customBuiltin="1"/>
    <cellStyle name="Accent5" xfId="25423" builtinId="45" hidden="1" customBuiltin="1"/>
    <cellStyle name="Accent5" xfId="10066" builtinId="45" hidden="1" customBuiltin="1"/>
    <cellStyle name="Accent5" xfId="20045" builtinId="45" hidden="1" customBuiltin="1"/>
    <cellStyle name="Accent5" xfId="25916" builtinId="45" hidden="1" customBuiltin="1"/>
    <cellStyle name="Accent5" xfId="24919" builtinId="45" hidden="1" customBuiltin="1"/>
    <cellStyle name="Accent5" xfId="7494" builtinId="45" hidden="1" customBuiltin="1"/>
    <cellStyle name="Accent5" xfId="8042" builtinId="45" hidden="1" customBuiltin="1"/>
    <cellStyle name="Accent5" xfId="5874" builtinId="45" hidden="1" customBuiltin="1"/>
    <cellStyle name="Accent5" xfId="18884" builtinId="45" hidden="1" customBuiltin="1"/>
    <cellStyle name="Accent5" xfId="12835" builtinId="45" hidden="1" customBuiltin="1"/>
    <cellStyle name="Accent5" xfId="7007" builtinId="45" hidden="1" customBuiltin="1"/>
    <cellStyle name="Accent5" xfId="4892" builtinId="45" hidden="1" customBuiltin="1"/>
    <cellStyle name="Accent5" xfId="9107" builtinId="45" hidden="1" customBuiltin="1"/>
    <cellStyle name="Accent5" xfId="1458" builtinId="45" hidden="1" customBuiltin="1"/>
    <cellStyle name="Accent5" xfId="27992" builtinId="45" hidden="1" customBuiltin="1"/>
    <cellStyle name="Accent5" xfId="27873" builtinId="45" hidden="1" customBuiltin="1"/>
    <cellStyle name="Accent5" xfId="23902" builtinId="45" hidden="1" customBuiltin="1"/>
    <cellStyle name="Accent5" xfId="24039" builtinId="45" hidden="1" customBuiltin="1"/>
    <cellStyle name="Accent5" xfId="5871" builtinId="45" hidden="1" customBuiltin="1"/>
    <cellStyle name="Accent5" xfId="17176" builtinId="45" hidden="1" customBuiltin="1"/>
    <cellStyle name="Accent5" xfId="18601" builtinId="45" hidden="1" customBuiltin="1"/>
    <cellStyle name="Accent5" xfId="15015" builtinId="45" hidden="1" customBuiltin="1"/>
    <cellStyle name="Accent5" xfId="21567" builtinId="45" hidden="1" customBuiltin="1"/>
    <cellStyle name="Accent5" xfId="18103" builtinId="45" hidden="1" customBuiltin="1"/>
    <cellStyle name="Accent5" xfId="14380" builtinId="45" hidden="1" customBuiltin="1"/>
    <cellStyle name="Accent5" xfId="12721" builtinId="45" hidden="1" customBuiltin="1"/>
    <cellStyle name="Accent5" xfId="27350" builtinId="45" hidden="1" customBuiltin="1"/>
    <cellStyle name="Accent5" xfId="9177" builtinId="45" hidden="1" customBuiltin="1"/>
    <cellStyle name="Accent5" xfId="5074" builtinId="45" hidden="1" customBuiltin="1"/>
    <cellStyle name="Accent5" xfId="16076" builtinId="45" hidden="1" customBuiltin="1"/>
    <cellStyle name="Accent5" xfId="5684" builtinId="45" hidden="1" customBuiltin="1"/>
    <cellStyle name="Accent5" xfId="1799" builtinId="45" hidden="1" customBuiltin="1"/>
    <cellStyle name="Accent5" xfId="4873" builtinId="45" hidden="1" customBuiltin="1"/>
    <cellStyle name="Accent5" xfId="11211" builtinId="45" hidden="1" customBuiltin="1"/>
    <cellStyle name="Accent5" xfId="25118" builtinId="45" hidden="1" customBuiltin="1"/>
    <cellStyle name="Accent5" xfId="24750" builtinId="45" hidden="1" customBuiltin="1"/>
    <cellStyle name="Accent5" xfId="3189" builtinId="45" hidden="1" customBuiltin="1"/>
    <cellStyle name="Accent5" xfId="16543" builtinId="45" hidden="1" customBuiltin="1"/>
    <cellStyle name="Accent5" xfId="11432" builtinId="45" hidden="1" customBuiltin="1"/>
    <cellStyle name="Accent5" xfId="6490" builtinId="45" hidden="1" customBuiltin="1"/>
    <cellStyle name="Accent5" xfId="7352" builtinId="45" hidden="1" customBuiltin="1"/>
    <cellStyle name="Accent5" xfId="8625" builtinId="45" hidden="1" customBuiltin="1"/>
    <cellStyle name="Accent5" xfId="3293" builtinId="45" hidden="1" customBuiltin="1"/>
    <cellStyle name="Accent5" xfId="6539" builtinId="45" hidden="1" customBuiltin="1"/>
    <cellStyle name="Accent5" xfId="27651" builtinId="45" hidden="1" customBuiltin="1"/>
    <cellStyle name="Accent5" xfId="28302" builtinId="45" hidden="1" customBuiltin="1"/>
    <cellStyle name="Accent5" xfId="9973" builtinId="45" hidden="1" customBuiltin="1"/>
    <cellStyle name="Accent5" xfId="5008" builtinId="45" hidden="1" customBuiltin="1"/>
    <cellStyle name="Accent5" xfId="18606" builtinId="45" hidden="1" customBuiltin="1"/>
    <cellStyle name="Accent5" xfId="23932" builtinId="45" hidden="1" customBuiltin="1"/>
    <cellStyle name="Accent5" xfId="27848" builtinId="45" hidden="1" customBuiltin="1"/>
    <cellStyle name="Accent5" xfId="27630" builtinId="45" hidden="1" customBuiltin="1"/>
    <cellStyle name="Accent5" xfId="14874" builtinId="45" hidden="1" customBuiltin="1"/>
    <cellStyle name="Accent5" xfId="17557" builtinId="45" hidden="1" customBuiltin="1"/>
    <cellStyle name="Accent5" xfId="12877" builtinId="45" hidden="1" customBuiltin="1"/>
    <cellStyle name="Accent5" xfId="23761" builtinId="45" hidden="1" customBuiltin="1"/>
    <cellStyle name="Accent5" xfId="22949" builtinId="45" hidden="1" customBuiltin="1"/>
    <cellStyle name="Accent5" xfId="14524" builtinId="45" hidden="1" customBuiltin="1"/>
    <cellStyle name="Accent5" xfId="14055" builtinId="45" hidden="1" customBuiltin="1"/>
    <cellStyle name="Accent5" xfId="19055" builtinId="45" hidden="1" customBuiltin="1"/>
    <cellStyle name="Accent5" xfId="18925" builtinId="45" hidden="1" customBuiltin="1"/>
    <cellStyle name="Accent5" xfId="26431" builtinId="45" hidden="1" customBuiltin="1"/>
    <cellStyle name="Accent5" xfId="3360" builtinId="45" hidden="1" customBuiltin="1"/>
    <cellStyle name="Accent5" xfId="26388" builtinId="45" hidden="1" customBuiltin="1"/>
    <cellStyle name="Accent5" xfId="26551" builtinId="45" hidden="1" customBuiltin="1"/>
    <cellStyle name="Accent5" xfId="20063" builtinId="45" hidden="1" customBuiltin="1"/>
    <cellStyle name="Accent5" xfId="28110" builtinId="45" hidden="1" customBuiltin="1"/>
    <cellStyle name="Accent5" xfId="18436" builtinId="45" hidden="1" customBuiltin="1"/>
    <cellStyle name="Accent5" xfId="3660" builtinId="45" hidden="1" customBuiltin="1"/>
    <cellStyle name="Accent5" xfId="28181" builtinId="45" hidden="1" customBuiltin="1"/>
    <cellStyle name="Accent5" xfId="26699" builtinId="45" hidden="1" customBuiltin="1"/>
    <cellStyle name="Accent5" xfId="12911" builtinId="45" hidden="1" customBuiltin="1"/>
    <cellStyle name="Accent5" xfId="26838" builtinId="45" hidden="1" customBuiltin="1"/>
    <cellStyle name="Accent5" xfId="27586" builtinId="45" hidden="1" customBuiltin="1"/>
    <cellStyle name="Accent5" xfId="17921" builtinId="45" hidden="1" customBuiltin="1"/>
    <cellStyle name="Accent5" xfId="21845" builtinId="45" hidden="1" customBuiltin="1"/>
    <cellStyle name="Accent5" xfId="20357" builtinId="45" hidden="1" customBuiltin="1"/>
    <cellStyle name="Accent5" xfId="27209" builtinId="45" hidden="1" customBuiltin="1"/>
    <cellStyle name="Accent5" xfId="27252" builtinId="45" hidden="1" customBuiltin="1"/>
    <cellStyle name="Accent5" xfId="19201" builtinId="45" hidden="1" customBuiltin="1"/>
    <cellStyle name="Accent5" xfId="20539" builtinId="45" hidden="1" customBuiltin="1"/>
    <cellStyle name="Accent5" xfId="16612" builtinId="45" hidden="1" customBuiltin="1"/>
    <cellStyle name="Accent5" xfId="16276" builtinId="45" hidden="1" customBuiltin="1"/>
    <cellStyle name="Accent5" xfId="24193" builtinId="45" hidden="1" customBuiltin="1"/>
    <cellStyle name="Accent5" xfId="3404" builtinId="45" hidden="1" customBuiltin="1"/>
    <cellStyle name="Accent5" xfId="1517" builtinId="45" hidden="1" customBuiltin="1"/>
    <cellStyle name="Accent5" xfId="2432" builtinId="45" hidden="1" customBuiltin="1"/>
    <cellStyle name="Accent5" xfId="20428" builtinId="45" hidden="1" customBuiltin="1"/>
    <cellStyle name="Accent5" xfId="12614" builtinId="45" hidden="1" customBuiltin="1"/>
    <cellStyle name="Accent5" xfId="28019" builtinId="45" hidden="1" customBuiltin="1"/>
    <cellStyle name="Accent5" xfId="22379" builtinId="45" hidden="1" customBuiltin="1"/>
    <cellStyle name="Accent5" xfId="8414" builtinId="45" hidden="1" customBuiltin="1"/>
    <cellStyle name="Accent5" xfId="14515" builtinId="45" hidden="1" customBuiltin="1"/>
    <cellStyle name="Accent5" xfId="4342" builtinId="45" hidden="1" customBuiltin="1"/>
    <cellStyle name="Accent5" xfId="25072" builtinId="45" hidden="1" customBuiltin="1"/>
    <cellStyle name="Accent5" xfId="2289" builtinId="45" hidden="1" customBuiltin="1"/>
    <cellStyle name="Accent5" xfId="8394" builtinId="45" hidden="1" customBuiltin="1"/>
    <cellStyle name="Accent5" xfId="16924" builtinId="45" hidden="1" customBuiltin="1"/>
    <cellStyle name="Accent5" xfId="23314" builtinId="45" hidden="1" customBuiltin="1"/>
    <cellStyle name="Accent5" xfId="17891" builtinId="45" hidden="1" customBuiltin="1"/>
    <cellStyle name="Accent5" xfId="21904" builtinId="45" hidden="1" customBuiltin="1"/>
    <cellStyle name="Accent5" xfId="20920" builtinId="45" hidden="1" customBuiltin="1"/>
    <cellStyle name="Accent6" xfId="25026" builtinId="49" hidden="1" customBuiltin="1"/>
    <cellStyle name="Accent6" xfId="5187" builtinId="49" hidden="1" customBuiltin="1"/>
    <cellStyle name="Accent6" xfId="6710" builtinId="49" hidden="1" customBuiltin="1"/>
    <cellStyle name="Accent6" xfId="9437" builtinId="49" hidden="1" customBuiltin="1"/>
    <cellStyle name="Accent6" xfId="26179" builtinId="49" hidden="1" customBuiltin="1"/>
    <cellStyle name="Accent6" xfId="26267" builtinId="49" hidden="1" customBuiltin="1"/>
    <cellStyle name="Accent6" xfId="25975" builtinId="49" hidden="1" customBuiltin="1"/>
    <cellStyle name="Accent6" xfId="18030" builtinId="49" hidden="1" customBuiltin="1"/>
    <cellStyle name="Accent6" xfId="8848" builtinId="49" hidden="1" customBuiltin="1"/>
    <cellStyle name="Accent6" xfId="22404" builtinId="49" hidden="1" customBuiltin="1"/>
    <cellStyle name="Accent6" xfId="7178" builtinId="49" hidden="1" customBuiltin="1"/>
    <cellStyle name="Accent6" xfId="21363" builtinId="49" hidden="1" customBuiltin="1"/>
    <cellStyle name="Accent6" xfId="1120" builtinId="49" hidden="1" customBuiltin="1"/>
    <cellStyle name="Accent6" xfId="21819" builtinId="49" hidden="1" customBuiltin="1"/>
    <cellStyle name="Accent6" xfId="7603" builtinId="49" hidden="1" customBuiltin="1"/>
    <cellStyle name="Accent6" xfId="5309" builtinId="49" hidden="1" customBuiltin="1"/>
    <cellStyle name="Accent6" xfId="27233" builtinId="49" hidden="1" customBuiltin="1"/>
    <cellStyle name="Accent6" xfId="6978" builtinId="49" hidden="1" customBuiltin="1"/>
    <cellStyle name="Accent6" xfId="9898" builtinId="49" hidden="1" customBuiltin="1"/>
    <cellStyle name="Accent6" xfId="22128" builtinId="49" hidden="1" customBuiltin="1"/>
    <cellStyle name="Accent6" xfId="1057" builtinId="49" hidden="1" customBuiltin="1"/>
    <cellStyle name="Accent6" xfId="10310" builtinId="49" hidden="1" customBuiltin="1"/>
    <cellStyle name="Accent6" xfId="9180" builtinId="49" hidden="1" customBuiltin="1"/>
    <cellStyle name="Accent6" xfId="21871" builtinId="49" hidden="1" customBuiltin="1"/>
    <cellStyle name="Accent6" xfId="23532" builtinId="49" hidden="1" customBuiltin="1"/>
    <cellStyle name="Accent6" xfId="23283" builtinId="49" hidden="1" customBuiltin="1"/>
    <cellStyle name="Accent6" xfId="18300" builtinId="49" hidden="1" customBuiltin="1"/>
    <cellStyle name="Accent6" xfId="2782" builtinId="49" hidden="1" customBuiltin="1"/>
    <cellStyle name="Accent6" xfId="23096" builtinId="49" hidden="1" customBuiltin="1"/>
    <cellStyle name="Accent6" xfId="12402" builtinId="49" hidden="1" customBuiltin="1"/>
    <cellStyle name="Accent6" xfId="10466" builtinId="49" hidden="1" customBuiltin="1"/>
    <cellStyle name="Accent6" xfId="2998" builtinId="49" hidden="1" customBuiltin="1"/>
    <cellStyle name="Accent6" xfId="5819" builtinId="49" hidden="1" customBuiltin="1"/>
    <cellStyle name="Accent6" xfId="2839" builtinId="49" hidden="1" customBuiltin="1"/>
    <cellStyle name="Accent6" xfId="24953" builtinId="49" hidden="1" customBuiltin="1"/>
    <cellStyle name="Accent6" xfId="16880" builtinId="49" hidden="1" customBuiltin="1"/>
    <cellStyle name="Accent6" xfId="23467" builtinId="49" hidden="1" customBuiltin="1"/>
    <cellStyle name="Accent6" xfId="14711" builtinId="49" hidden="1" customBuiltin="1"/>
    <cellStyle name="Accent6" xfId="4835" builtinId="49" hidden="1" customBuiltin="1"/>
    <cellStyle name="Accent6" xfId="6286" builtinId="49" hidden="1" customBuiltin="1"/>
    <cellStyle name="Accent6" xfId="12903" builtinId="49" hidden="1" customBuiltin="1"/>
    <cellStyle name="Accent6" xfId="16043" builtinId="49" hidden="1" customBuiltin="1"/>
    <cellStyle name="Accent6" xfId="4895" builtinId="49" hidden="1" customBuiltin="1"/>
    <cellStyle name="Accent6" xfId="25208" builtinId="49" hidden="1" customBuiltin="1"/>
    <cellStyle name="Accent6" xfId="13114" builtinId="49" hidden="1" customBuiltin="1"/>
    <cellStyle name="Accent6" xfId="10663" builtinId="49" hidden="1" customBuiltin="1"/>
    <cellStyle name="Accent6" xfId="11733" builtinId="49" hidden="1" customBuiltin="1"/>
    <cellStyle name="Accent6" xfId="22251" builtinId="49" hidden="1" customBuiltin="1"/>
    <cellStyle name="Accent6" xfId="17799" builtinId="49" hidden="1" customBuiltin="1"/>
    <cellStyle name="Accent6" xfId="11134" builtinId="49" hidden="1" customBuiltin="1"/>
    <cellStyle name="Accent6" xfId="10976" builtinId="49" hidden="1" customBuiltin="1"/>
    <cellStyle name="Accent6" xfId="13685" builtinId="49" hidden="1" customBuiltin="1"/>
    <cellStyle name="Accent6" xfId="14338" builtinId="49" hidden="1" customBuiltin="1"/>
    <cellStyle name="Accent6" xfId="7011" builtinId="49" hidden="1" customBuiltin="1"/>
    <cellStyle name="Accent6" xfId="12260" builtinId="49" hidden="1" customBuiltin="1"/>
    <cellStyle name="Accent6" xfId="4274" builtinId="49" hidden="1" customBuiltin="1"/>
    <cellStyle name="Accent6" xfId="3578" builtinId="49" hidden="1" customBuiltin="1"/>
    <cellStyle name="Accent6" xfId="16607" builtinId="49" hidden="1" customBuiltin="1"/>
    <cellStyle name="Accent6" xfId="12617" builtinId="49" hidden="1" customBuiltin="1"/>
    <cellStyle name="Accent6" xfId="13760" builtinId="49" hidden="1" customBuiltin="1"/>
    <cellStyle name="Accent6" xfId="21255" builtinId="49" hidden="1" customBuiltin="1"/>
    <cellStyle name="Accent6" xfId="894" builtinId="49" hidden="1" customBuiltin="1"/>
    <cellStyle name="Accent6" xfId="9620" builtinId="49" hidden="1" customBuiltin="1"/>
    <cellStyle name="Accent6" xfId="2113" builtinId="49" hidden="1" customBuiltin="1"/>
    <cellStyle name="Accent6" xfId="28049" builtinId="49" hidden="1" customBuiltin="1"/>
    <cellStyle name="Accent6" xfId="7602" builtinId="49" hidden="1" customBuiltin="1"/>
    <cellStyle name="Accent6" xfId="6819" builtinId="49" hidden="1" customBuiltin="1"/>
    <cellStyle name="Accent6" xfId="6948" builtinId="49" hidden="1" customBuiltin="1"/>
    <cellStyle name="Accent6" xfId="26899" builtinId="49" hidden="1" customBuiltin="1"/>
    <cellStyle name="Accent6" xfId="27927" builtinId="49" hidden="1" customBuiltin="1"/>
    <cellStyle name="Accent6" xfId="2183" builtinId="49" hidden="1" customBuiltin="1"/>
    <cellStyle name="Accent6" xfId="28305" builtinId="49" hidden="1" customBuiltin="1"/>
    <cellStyle name="Accent6" xfId="18707" builtinId="49" hidden="1" customBuiltin="1"/>
    <cellStyle name="Accent6" xfId="18989" builtinId="49" hidden="1" customBuiltin="1"/>
    <cellStyle name="Accent6" xfId="24880" builtinId="49" hidden="1" customBuiltin="1"/>
    <cellStyle name="Accent6" xfId="376" builtinId="49" hidden="1" customBuiltin="1"/>
    <cellStyle name="Accent6" xfId="14654" builtinId="49" hidden="1" customBuiltin="1"/>
    <cellStyle name="Accent6" xfId="17283" builtinId="49" hidden="1" customBuiltin="1"/>
    <cellStyle name="Accent6" xfId="25951" builtinId="49" hidden="1" customBuiltin="1"/>
    <cellStyle name="Accent6" xfId="24999" builtinId="49" hidden="1" customBuiltin="1"/>
    <cellStyle name="Accent6" xfId="19969" builtinId="49" hidden="1" customBuiltin="1"/>
    <cellStyle name="Accent6" xfId="8749" builtinId="49" hidden="1" customBuiltin="1"/>
    <cellStyle name="Accent6" xfId="12336" builtinId="49" hidden="1" customBuiltin="1"/>
    <cellStyle name="Accent6" xfId="23436" builtinId="49" hidden="1" customBuiltin="1"/>
    <cellStyle name="Accent6" xfId="20950" builtinId="49" hidden="1" customBuiltin="1"/>
    <cellStyle name="Accent6" xfId="7936" builtinId="49" hidden="1" customBuiltin="1"/>
    <cellStyle name="Accent6" xfId="23186" builtinId="49" hidden="1" customBuiltin="1"/>
    <cellStyle name="Accent6" xfId="15961" builtinId="49" hidden="1" customBuiltin="1"/>
    <cellStyle name="Accent6" xfId="22381" builtinId="49" hidden="1" customBuiltin="1"/>
    <cellStyle name="Accent6" xfId="10204" builtinId="49" hidden="1" customBuiltin="1"/>
    <cellStyle name="Accent6" xfId="16790" builtinId="49" hidden="1" customBuiltin="1"/>
    <cellStyle name="Accent6" xfId="2216" builtinId="49" hidden="1" customBuiltin="1"/>
    <cellStyle name="Accent6" xfId="16003" builtinId="49" hidden="1" customBuiltin="1"/>
    <cellStyle name="Accent6" xfId="2152" builtinId="49" hidden="1" customBuiltin="1"/>
    <cellStyle name="Accent6" xfId="11333" builtinId="49" hidden="1" customBuiltin="1"/>
    <cellStyle name="Accent6" xfId="1023" builtinId="49" hidden="1" customBuiltin="1"/>
    <cellStyle name="Accent6" xfId="25277" builtinId="49" hidden="1" customBuiltin="1"/>
    <cellStyle name="Accent6" xfId="17112" builtinId="49" hidden="1" customBuiltin="1"/>
    <cellStyle name="Accent6" xfId="25415" builtinId="49" hidden="1" customBuiltin="1"/>
    <cellStyle name="Accent6" xfId="15437" builtinId="49" hidden="1" customBuiltin="1"/>
    <cellStyle name="Accent6" xfId="20069" builtinId="49" hidden="1" customBuiltin="1"/>
    <cellStyle name="Accent6" xfId="25479" builtinId="49" hidden="1" customBuiltin="1"/>
    <cellStyle name="Accent6" xfId="7486" builtinId="49" hidden="1" customBuiltin="1"/>
    <cellStyle name="Accent6" xfId="16376" builtinId="49" hidden="1" customBuiltin="1"/>
    <cellStyle name="Accent6" xfId="25845" builtinId="49" hidden="1" customBuiltin="1"/>
    <cellStyle name="Accent6" xfId="28240" builtinId="49" hidden="1" customBuiltin="1"/>
    <cellStyle name="Accent6" xfId="16139" builtinId="49" hidden="1" customBuiltin="1"/>
    <cellStyle name="Accent6" xfId="17823" builtinId="49" hidden="1" customBuiltin="1"/>
    <cellStyle name="Accent6" xfId="25074" builtinId="49" hidden="1" customBuiltin="1"/>
    <cellStyle name="Accent6" xfId="5572" builtinId="49" hidden="1" customBuiltin="1"/>
    <cellStyle name="Accent6" xfId="24442" builtinId="49" hidden="1" customBuiltin="1"/>
    <cellStyle name="Accent6" xfId="20271" builtinId="49" hidden="1" customBuiltin="1"/>
    <cellStyle name="Accent6" xfId="8021" builtinId="49" hidden="1" customBuiltin="1"/>
    <cellStyle name="Accent6" xfId="16548" builtinId="49" hidden="1" customBuiltin="1"/>
    <cellStyle name="Accent6" xfId="9486" builtinId="49" hidden="1" customBuiltin="1"/>
    <cellStyle name="Accent6" xfId="4499" builtinId="49" hidden="1" customBuiltin="1"/>
    <cellStyle name="Accent6" xfId="25182" builtinId="49" hidden="1" customBuiltin="1"/>
    <cellStyle name="Accent6" xfId="18847" builtinId="49" hidden="1" customBuiltin="1"/>
    <cellStyle name="Accent6" xfId="9298" builtinId="49" hidden="1" customBuiltin="1"/>
    <cellStyle name="Accent6" xfId="22656" builtinId="49" hidden="1" customBuiltin="1"/>
    <cellStyle name="Accent6" xfId="10556" builtinId="49" hidden="1" customBuiltin="1"/>
    <cellStyle name="Accent6" xfId="26172" builtinId="49" hidden="1" customBuiltin="1"/>
    <cellStyle name="Accent6" xfId="22152" builtinId="49" hidden="1" customBuiltin="1"/>
    <cellStyle name="Accent6" xfId="22244" builtinId="49" hidden="1" customBuiltin="1"/>
    <cellStyle name="Accent6" xfId="8044" builtinId="49" hidden="1" customBuiltin="1"/>
    <cellStyle name="Accent6" xfId="19087" builtinId="49" hidden="1" customBuiltin="1"/>
    <cellStyle name="Accent6" xfId="4131" builtinId="49" hidden="1" customBuiltin="1"/>
    <cellStyle name="Accent6" xfId="5973" builtinId="49" hidden="1" customBuiltin="1"/>
    <cellStyle name="Accent6" xfId="19745" builtinId="49" hidden="1" customBuiltin="1"/>
    <cellStyle name="Accent6" xfId="5355" builtinId="49" hidden="1" customBuiltin="1"/>
    <cellStyle name="Accent6" xfId="6685" builtinId="49" hidden="1" customBuiltin="1"/>
    <cellStyle name="Accent6" xfId="2579" builtinId="49" hidden="1" customBuiltin="1"/>
    <cellStyle name="Accent6" xfId="1591" builtinId="49" hidden="1" customBuiltin="1"/>
    <cellStyle name="Accent6" xfId="22952" builtinId="49" hidden="1" customBuiltin="1"/>
    <cellStyle name="Accent6" xfId="24486" builtinId="49" hidden="1" customBuiltin="1"/>
    <cellStyle name="Accent6" xfId="21847" builtinId="49" hidden="1" customBuiltin="1"/>
    <cellStyle name="Accent6" xfId="3748" builtinId="49" hidden="1" customBuiltin="1"/>
    <cellStyle name="Accent6" xfId="20643" builtinId="49" hidden="1" customBuiltin="1"/>
    <cellStyle name="Accent6" xfId="4111" builtinId="49" hidden="1" customBuiltin="1"/>
    <cellStyle name="Accent6" xfId="26837" builtinId="49" hidden="1" customBuiltin="1"/>
    <cellStyle name="Accent6" xfId="6881" builtinId="49" hidden="1" customBuiltin="1"/>
    <cellStyle name="Accent6" xfId="4396" builtinId="49" hidden="1" customBuiltin="1"/>
    <cellStyle name="Accent6" xfId="19501" builtinId="49" hidden="1" customBuiltin="1"/>
    <cellStyle name="Accent6" xfId="3054" builtinId="49" hidden="1" customBuiltin="1"/>
    <cellStyle name="Accent6" xfId="1878" builtinId="49" hidden="1" customBuiltin="1"/>
    <cellStyle name="Accent6" xfId="23030" builtinId="49" hidden="1" customBuiltin="1"/>
    <cellStyle name="Accent6" xfId="2316" builtinId="49" hidden="1" customBuiltin="1"/>
    <cellStyle name="Accent6" xfId="22914" builtinId="49" hidden="1" customBuiltin="1"/>
    <cellStyle name="Accent6" xfId="28389" builtinId="49" hidden="1" customBuiltin="1"/>
    <cellStyle name="Accent6" xfId="27743" builtinId="49" hidden="1" customBuiltin="1"/>
    <cellStyle name="Accent6" xfId="23733" builtinId="49" hidden="1" customBuiltin="1"/>
    <cellStyle name="Accent6" xfId="1801" builtinId="49" hidden="1" customBuiltin="1"/>
    <cellStyle name="Accent6" xfId="5918" builtinId="49" hidden="1" customBuiltin="1"/>
    <cellStyle name="Accent6" xfId="18503" builtinId="49" hidden="1" customBuiltin="1"/>
    <cellStyle name="Accent6" xfId="10099" builtinId="49" hidden="1" customBuiltin="1"/>
    <cellStyle name="Accent6" xfId="12400" builtinId="49" hidden="1" customBuiltin="1"/>
    <cellStyle name="Accent6" xfId="25210" builtinId="49" hidden="1" customBuiltin="1"/>
    <cellStyle name="Accent6" xfId="40" builtinId="49" hidden="1" customBuiltin="1"/>
    <cellStyle name="Accent6" xfId="14403" builtinId="49" hidden="1" customBuiltin="1"/>
    <cellStyle name="Accent6" xfId="16188" builtinId="49" hidden="1" customBuiltin="1"/>
    <cellStyle name="Accent6" xfId="570" builtinId="49" hidden="1" customBuiltin="1"/>
    <cellStyle name="Accent6" xfId="14716" builtinId="49" hidden="1" customBuiltin="1"/>
    <cellStyle name="Accent6" xfId="26724" builtinId="49" hidden="1" customBuiltin="1"/>
    <cellStyle name="Accent6" xfId="16216" builtinId="49" hidden="1" customBuiltin="1"/>
    <cellStyle name="Accent6" xfId="1626" builtinId="49" hidden="1" customBuiltin="1"/>
    <cellStyle name="Accent6" xfId="25525" builtinId="49" hidden="1" customBuiltin="1"/>
    <cellStyle name="Accent6" xfId="15344" builtinId="49" hidden="1" customBuiltin="1"/>
    <cellStyle name="Accent6" xfId="25549" builtinId="49" hidden="1" customBuiltin="1"/>
    <cellStyle name="Accent6" xfId="27553" builtinId="49" hidden="1" customBuiltin="1"/>
    <cellStyle name="Accent6" xfId="15554" builtinId="49" hidden="1" customBuiltin="1"/>
    <cellStyle name="Accent6" xfId="27836" builtinId="49" hidden="1" customBuiltin="1"/>
    <cellStyle name="Accent6" xfId="12780" builtinId="49" hidden="1" customBuiltin="1"/>
    <cellStyle name="Accent6" xfId="6226" builtinId="49" hidden="1" customBuiltin="1"/>
    <cellStyle name="Accent6" xfId="26901" builtinId="49" hidden="1" customBuiltin="1"/>
    <cellStyle name="Accent6" xfId="16493" builtinId="49" hidden="1" customBuiltin="1"/>
    <cellStyle name="Accent6" xfId="19768" builtinId="49" hidden="1" customBuiltin="1"/>
    <cellStyle name="Accent6" xfId="25689" builtinId="49" hidden="1" customBuiltin="1"/>
    <cellStyle name="Accent6" xfId="19898" builtinId="49" hidden="1" customBuiltin="1"/>
    <cellStyle name="Accent6" xfId="18535" builtinId="49" hidden="1" customBuiltin="1"/>
    <cellStyle name="Accent6" xfId="26112" builtinId="49" hidden="1" customBuiltin="1"/>
    <cellStyle name="Accent6" xfId="18609" builtinId="49" hidden="1" customBuiltin="1"/>
    <cellStyle name="Accent6" xfId="2277" builtinId="49" hidden="1" customBuiltin="1"/>
    <cellStyle name="Accent6" xfId="20463" builtinId="49" hidden="1" customBuiltin="1"/>
    <cellStyle name="Accent6" xfId="5190" builtinId="49" hidden="1" customBuiltin="1"/>
    <cellStyle name="Accent6" xfId="27176" builtinId="49" hidden="1" customBuiltin="1"/>
    <cellStyle name="Accent6" xfId="5294" builtinId="49" hidden="1" customBuiltin="1"/>
    <cellStyle name="Accent6" xfId="20788" builtinId="49" hidden="1" customBuiltin="1"/>
    <cellStyle name="Accent6" xfId="13149" builtinId="49" hidden="1" customBuiltin="1"/>
    <cellStyle name="Accent6" xfId="11807" builtinId="49" hidden="1" customBuiltin="1"/>
    <cellStyle name="Accent6" xfId="22007" builtinId="49" hidden="1" customBuiltin="1"/>
    <cellStyle name="Accent6" xfId="11799" builtinId="49" hidden="1" customBuiltin="1"/>
    <cellStyle name="Accent6" xfId="11663" builtinId="49" hidden="1" customBuiltin="1"/>
    <cellStyle name="Accent6" xfId="22033" builtinId="49" hidden="1" customBuiltin="1"/>
    <cellStyle name="Accent6" xfId="20890" builtinId="49" hidden="1" customBuiltin="1"/>
    <cellStyle name="Accent6" xfId="13850" builtinId="49" hidden="1" customBuiltin="1"/>
    <cellStyle name="Accent6" xfId="534" builtinId="49" hidden="1" customBuiltin="1"/>
    <cellStyle name="Accent6" xfId="3834" builtinId="49" hidden="1" customBuiltin="1"/>
    <cellStyle name="Accent6" xfId="22222" builtinId="49" hidden="1" customBuiltin="1"/>
    <cellStyle name="Accent6" xfId="15018" builtinId="49" hidden="1" customBuiltin="1"/>
    <cellStyle name="Accent6" xfId="15621" builtinId="49" hidden="1" customBuiltin="1"/>
    <cellStyle name="Accent6" xfId="4035" builtinId="49" hidden="1" customBuiltin="1"/>
    <cellStyle name="Accent6" xfId="22312" builtinId="49" hidden="1" customBuiltin="1"/>
    <cellStyle name="Accent6" xfId="341" builtinId="49" hidden="1" customBuiltin="1"/>
    <cellStyle name="Accent6" xfId="14317" builtinId="49" hidden="1" customBuiltin="1"/>
    <cellStyle name="Accent6" xfId="6119" builtinId="49" hidden="1" customBuiltin="1"/>
    <cellStyle name="Accent6" xfId="9338" builtinId="49" hidden="1" customBuiltin="1"/>
    <cellStyle name="Accent6" xfId="15619" builtinId="49" hidden="1" customBuiltin="1"/>
    <cellStyle name="Accent6" xfId="17895" builtinId="49" hidden="1" customBuiltin="1"/>
    <cellStyle name="Accent6" xfId="22448" builtinId="49" hidden="1" customBuiltin="1"/>
    <cellStyle name="Accent6" xfId="4331" builtinId="49" hidden="1" customBuiltin="1"/>
    <cellStyle name="Accent6" xfId="26010" builtinId="49" hidden="1" customBuiltin="1"/>
    <cellStyle name="Accent6" xfId="15276" builtinId="49" hidden="1" customBuiltin="1"/>
    <cellStyle name="Accent6" xfId="15561" builtinId="49" hidden="1" customBuiltin="1"/>
    <cellStyle name="Accent6" xfId="4194" builtinId="49" hidden="1" customBuiltin="1"/>
    <cellStyle name="Accent6" xfId="5120" builtinId="49" hidden="1" customBuiltin="1"/>
    <cellStyle name="Accent6" xfId="23622" builtinId="49" hidden="1" customBuiltin="1"/>
    <cellStyle name="Accent6" xfId="26080" builtinId="49" hidden="1" customBuiltin="1"/>
    <cellStyle name="Accent6" xfId="11079" builtinId="49" hidden="1" customBuiltin="1"/>
    <cellStyle name="Accent6" xfId="17228" builtinId="49" hidden="1" customBuiltin="1"/>
    <cellStyle name="Accent6" xfId="20262" builtinId="49" hidden="1" customBuiltin="1"/>
    <cellStyle name="Accent6" xfId="16241" builtinId="49" hidden="1" customBuiltin="1"/>
    <cellStyle name="Accent6" xfId="21073" builtinId="49" hidden="1" customBuiltin="1"/>
    <cellStyle name="Accent6" xfId="25776" builtinId="49" hidden="1" customBuiltin="1"/>
    <cellStyle name="Accent6" xfId="13016" builtinId="49" hidden="1" customBuiltin="1"/>
    <cellStyle name="Accent6" xfId="28133" builtinId="49" hidden="1" customBuiltin="1"/>
    <cellStyle name="Accent6" xfId="28218" builtinId="49" hidden="1" customBuiltin="1"/>
    <cellStyle name="Accent6" xfId="6835" builtinId="49" hidden="1" customBuiltin="1"/>
    <cellStyle name="Accent6" xfId="19174" builtinId="49" hidden="1" customBuiltin="1"/>
    <cellStyle name="Accent6" xfId="3281" builtinId="49" hidden="1" customBuiltin="1"/>
    <cellStyle name="Accent6" xfId="22559" builtinId="49" hidden="1" customBuiltin="1"/>
    <cellStyle name="Accent6" xfId="26931" builtinId="49" hidden="1" customBuiltin="1"/>
    <cellStyle name="Accent6" xfId="14946" builtinId="49" hidden="1" customBuiltin="1"/>
    <cellStyle name="Accent6" xfId="20850" builtinId="49" hidden="1" customBuiltin="1"/>
    <cellStyle name="Accent6" xfId="2466" builtinId="49" hidden="1" customBuiltin="1"/>
    <cellStyle name="Accent6" xfId="14873" builtinId="49" hidden="1" customBuiltin="1"/>
    <cellStyle name="Accent6" xfId="678" builtinId="49" hidden="1" customBuiltin="1"/>
    <cellStyle name="Accent6" xfId="7106" builtinId="49" hidden="1" customBuiltin="1"/>
    <cellStyle name="Accent6" xfId="12484" builtinId="49" hidden="1" customBuiltin="1"/>
    <cellStyle name="Accent6" xfId="11941" builtinId="49" hidden="1" customBuiltin="1"/>
    <cellStyle name="Accent6" xfId="25453" builtinId="49" hidden="1" customBuiltin="1"/>
    <cellStyle name="Accent6" xfId="4419" builtinId="49" hidden="1" customBuiltin="1"/>
    <cellStyle name="Accent6" xfId="22880" builtinId="49" hidden="1" customBuiltin="1"/>
    <cellStyle name="Accent6" xfId="307" builtinId="49" hidden="1" customBuiltin="1"/>
    <cellStyle name="Accent6" xfId="18927" builtinId="49" hidden="1" customBuiltin="1"/>
    <cellStyle name="Accent6" xfId="20231" builtinId="49" hidden="1" customBuiltin="1"/>
    <cellStyle name="Accent6" xfId="13959" builtinId="49" hidden="1" customBuiltin="1"/>
    <cellStyle name="Accent6" xfId="13976" builtinId="49" hidden="1" customBuiltin="1"/>
    <cellStyle name="Accent6" xfId="25616" builtinId="49" hidden="1" customBuiltin="1"/>
    <cellStyle name="Accent6" xfId="14468" builtinId="49" hidden="1" customBuiltin="1"/>
    <cellStyle name="Accent6" xfId="28154" builtinId="49" hidden="1" customBuiltin="1"/>
    <cellStyle name="Accent6" xfId="7380" builtinId="49" hidden="1" customBuiltin="1"/>
    <cellStyle name="Accent6" xfId="1779" builtinId="49" hidden="1" customBuiltin="1"/>
    <cellStyle name="Accent6" xfId="4267" builtinId="49" hidden="1" customBuiltin="1"/>
    <cellStyle name="Accent6" xfId="19777" builtinId="49" hidden="1" customBuiltin="1"/>
    <cellStyle name="Accent6" xfId="20050" builtinId="49" hidden="1" customBuiltin="1"/>
    <cellStyle name="Accent6" xfId="23222" builtinId="49" hidden="1" customBuiltin="1"/>
    <cellStyle name="Accent6" xfId="15532" builtinId="49" hidden="1" customBuiltin="1"/>
    <cellStyle name="Accent6" xfId="12239" builtinId="49" hidden="1" customBuiltin="1"/>
    <cellStyle name="Accent6" xfId="20185" builtinId="49" hidden="1" customBuiltin="1"/>
    <cellStyle name="Accent6" xfId="20034" builtinId="49" hidden="1" customBuiltin="1"/>
    <cellStyle name="Accent6" xfId="26302" builtinId="49" hidden="1" customBuiltin="1"/>
    <cellStyle name="Accent6" xfId="18344" builtinId="49" hidden="1" customBuiltin="1"/>
    <cellStyle name="Accent6" xfId="11049" builtinId="49" hidden="1" customBuiltin="1"/>
    <cellStyle name="Accent6" xfId="21257" builtinId="49" hidden="1" customBuiltin="1"/>
    <cellStyle name="Accent6" xfId="11999" builtinId="49" hidden="1" customBuiltin="1"/>
    <cellStyle name="Accent6" xfId="11840" builtinId="49" hidden="1" customBuiltin="1"/>
    <cellStyle name="Accent6" xfId="27962" builtinId="49" hidden="1" customBuiltin="1"/>
    <cellStyle name="Accent6" xfId="23256" builtinId="49" hidden="1" customBuiltin="1"/>
    <cellStyle name="Accent6" xfId="23739" builtinId="49" hidden="1" customBuiltin="1"/>
    <cellStyle name="Accent6" xfId="25918" builtinId="49" hidden="1" customBuiltin="1"/>
    <cellStyle name="Accent6" xfId="12840" builtinId="49" hidden="1" customBuiltin="1"/>
    <cellStyle name="Accent6" xfId="13386" builtinId="49" hidden="1" customBuiltin="1"/>
    <cellStyle name="Accent6" xfId="13418" builtinId="49" hidden="1" customBuiltin="1"/>
    <cellStyle name="Accent6" xfId="21351" builtinId="49" hidden="1" customBuiltin="1"/>
    <cellStyle name="Accent6" xfId="11501" builtinId="49" hidden="1" customBuiltin="1"/>
    <cellStyle name="Accent6" xfId="3251" builtinId="49" hidden="1" customBuiltin="1"/>
    <cellStyle name="Accent6" xfId="15115" builtinId="49" hidden="1" customBuiltin="1"/>
    <cellStyle name="Accent6" xfId="3855" builtinId="49" hidden="1" customBuiltin="1"/>
    <cellStyle name="Accent6" xfId="1144" builtinId="49" hidden="1" customBuiltin="1"/>
    <cellStyle name="Accent6" xfId="27776" builtinId="49" hidden="1" customBuiltin="1"/>
    <cellStyle name="Accent6" xfId="13886" builtinId="49" hidden="1" customBuiltin="1"/>
    <cellStyle name="Accent6" xfId="23763" builtinId="49" hidden="1" customBuiltin="1"/>
    <cellStyle name="Accent6" xfId="11214" builtinId="49" hidden="1" customBuiltin="1"/>
    <cellStyle name="Accent6" xfId="20978" builtinId="49" hidden="1" customBuiltin="1"/>
    <cellStyle name="Accent6" xfId="2174" builtinId="49" hidden="1" customBuiltin="1"/>
    <cellStyle name="Accent6" xfId="16344" builtinId="49" hidden="1" customBuiltin="1"/>
    <cellStyle name="Accent6" xfId="761" builtinId="49" hidden="1" customBuiltin="1"/>
    <cellStyle name="Accent6" xfId="233" builtinId="49" hidden="1" customBuiltin="1"/>
    <cellStyle name="Accent6" xfId="4169" builtinId="49" hidden="1" customBuiltin="1"/>
    <cellStyle name="Accent6" xfId="5364" builtinId="49" hidden="1" customBuiltin="1"/>
    <cellStyle name="Accent6" xfId="17924" builtinId="49" hidden="1" customBuiltin="1"/>
    <cellStyle name="Accent6" xfId="28346" builtinId="49" hidden="1" customBuiltin="1"/>
    <cellStyle name="Accent6" xfId="20707" builtinId="49" hidden="1" customBuiltin="1"/>
    <cellStyle name="Accent6" xfId="16169" builtinId="49" hidden="1" customBuiltin="1"/>
    <cellStyle name="Accent6" xfId="8577" builtinId="49" hidden="1" customBuiltin="1"/>
    <cellStyle name="Accent6" xfId="24079" builtinId="49" hidden="1" customBuiltin="1"/>
    <cellStyle name="Accent6" xfId="3341" builtinId="49" hidden="1" customBuiltin="1"/>
    <cellStyle name="Accent6" xfId="14601" builtinId="49" hidden="1" customBuiltin="1"/>
    <cellStyle name="Accent6" xfId="14849" builtinId="49" hidden="1" customBuiltin="1"/>
    <cellStyle name="Accent6" xfId="13964" builtinId="49" hidden="1" customBuiltin="1"/>
    <cellStyle name="Accent6" xfId="26970" builtinId="49" hidden="1" customBuiltin="1"/>
    <cellStyle name="Accent6" xfId="14648" builtinId="49" hidden="1" customBuiltin="1"/>
    <cellStyle name="Accent6" xfId="15439" builtinId="49" hidden="1" customBuiltin="1"/>
    <cellStyle name="Accent6" xfId="11107" builtinId="49" hidden="1" customBuiltin="1"/>
    <cellStyle name="Accent6" xfId="17917" builtinId="49" hidden="1" customBuiltin="1"/>
    <cellStyle name="Accent6" xfId="13758" builtinId="49" hidden="1" customBuiltin="1"/>
    <cellStyle name="Accent6" xfId="20838" builtinId="49" hidden="1" customBuiltin="1"/>
    <cellStyle name="Accent6" xfId="22522" builtinId="49" hidden="1" customBuiltin="1"/>
    <cellStyle name="Accent6" xfId="8814" builtinId="49" hidden="1" customBuiltin="1"/>
    <cellStyle name="Accent6" xfId="27896" builtinId="49" hidden="1" customBuiltin="1"/>
    <cellStyle name="Accent6" xfId="7763" builtinId="49" hidden="1" customBuiltin="1"/>
    <cellStyle name="Accent6" xfId="23539" builtinId="49" hidden="1" customBuiltin="1"/>
    <cellStyle name="Accent6" xfId="16999" builtinId="49" hidden="1" customBuiltin="1"/>
    <cellStyle name="Accent6" xfId="21127" builtinId="49" hidden="1" customBuiltin="1"/>
    <cellStyle name="Accent6" xfId="26622" builtinId="49" hidden="1" customBuiltin="1"/>
    <cellStyle name="Accent6" xfId="19058" builtinId="49" hidden="1" customBuiltin="1"/>
    <cellStyle name="Accent6" xfId="23127" builtinId="49" hidden="1" customBuiltin="1"/>
    <cellStyle name="Accent6" xfId="25888" builtinId="49" hidden="1" customBuiltin="1"/>
    <cellStyle name="Accent6" xfId="2245" builtinId="49" hidden="1" customBuiltin="1"/>
    <cellStyle name="Accent6" xfId="11250" builtinId="49" hidden="1" customBuiltin="1"/>
    <cellStyle name="Accent6" xfId="2428" builtinId="49" hidden="1" customBuiltin="1"/>
    <cellStyle name="Accent6" xfId="13920" builtinId="49" hidden="1" customBuiltin="1"/>
    <cellStyle name="Accent6" xfId="22844" builtinId="49" hidden="1" customBuiltin="1"/>
    <cellStyle name="Accent6" xfId="945" builtinId="49" hidden="1" customBuiltin="1"/>
    <cellStyle name="Accent6" xfId="28333" builtinId="49" hidden="1" customBuiltin="1"/>
    <cellStyle name="Accent6" xfId="9629" builtinId="49" hidden="1" customBuiltin="1"/>
    <cellStyle name="Accent6" xfId="25252" builtinId="49" hidden="1" customBuiltin="1"/>
    <cellStyle name="Accent6" xfId="4968" builtinId="49" hidden="1" customBuiltin="1"/>
    <cellStyle name="Accent6" xfId="27471" builtinId="49" hidden="1" customBuiltin="1"/>
    <cellStyle name="Accent6" xfId="12805" builtinId="49" hidden="1" customBuiltin="1"/>
    <cellStyle name="Accent6" xfId="10880" builtinId="49" hidden="1" customBuiltin="1"/>
    <cellStyle name="Accent6" xfId="5001" builtinId="49" hidden="1" customBuiltin="1"/>
    <cellStyle name="Accent6" xfId="1014" builtinId="49" hidden="1" customBuiltin="1"/>
    <cellStyle name="Accent6" xfId="2070" builtinId="49" hidden="1" customBuiltin="1"/>
    <cellStyle name="Accent6" xfId="6784" builtinId="49" hidden="1" customBuiltin="1"/>
    <cellStyle name="Accent6" xfId="21677" builtinId="49" hidden="1" customBuiltin="1"/>
    <cellStyle name="Accent6" xfId="10667" builtinId="49" hidden="1" customBuiltin="1"/>
    <cellStyle name="Accent6" xfId="15737" builtinId="49" hidden="1" customBuiltin="1"/>
    <cellStyle name="Accent6" xfId="8142" builtinId="49" hidden="1" customBuiltin="1"/>
    <cellStyle name="Accent6" xfId="24752" builtinId="49" hidden="1" customBuiltin="1"/>
    <cellStyle name="Accent6" xfId="20826" builtinId="49" hidden="1" customBuiltin="1"/>
    <cellStyle name="Accent6" xfId="26506" builtinId="49" hidden="1" customBuiltin="1"/>
    <cellStyle name="Accent6" xfId="27254" builtinId="49" hidden="1" customBuiltin="1"/>
    <cellStyle name="Accent6" xfId="2359" builtinId="49" hidden="1" customBuiltin="1"/>
    <cellStyle name="Accent6" xfId="19699" builtinId="49" hidden="1" customBuiltin="1"/>
    <cellStyle name="Accent6" xfId="16266" builtinId="49" hidden="1" customBuiltin="1"/>
    <cellStyle name="Accent6" xfId="15882" builtinId="49" hidden="1" customBuiltin="1"/>
    <cellStyle name="Accent6" xfId="2338" builtinId="49" hidden="1" customBuiltin="1"/>
    <cellStyle name="Accent6" xfId="18746" builtinId="49" hidden="1" customBuiltin="1"/>
    <cellStyle name="Accent6" xfId="28022" builtinId="49" hidden="1" customBuiltin="1"/>
    <cellStyle name="Accent6" xfId="12724" builtinId="49" hidden="1" customBuiltin="1"/>
    <cellStyle name="Accent6" xfId="9929" builtinId="49" hidden="1" customBuiltin="1"/>
    <cellStyle name="Accent6" xfId="10229" builtinId="49" hidden="1" customBuiltin="1"/>
    <cellStyle name="Accent6" xfId="6651" builtinId="49" hidden="1" customBuiltin="1"/>
    <cellStyle name="Accent6" xfId="5637" builtinId="49" hidden="1" customBuiltin="1"/>
    <cellStyle name="Accent6" xfId="23951" builtinId="49" hidden="1" customBuiltin="1"/>
    <cellStyle name="Accent6" xfId="22103" builtinId="49" hidden="1" customBuiltin="1"/>
    <cellStyle name="Accent6" xfId="27380" builtinId="49" hidden="1" customBuiltin="1"/>
    <cellStyle name="Accent6" xfId="17731" builtinId="49" hidden="1" customBuiltin="1"/>
    <cellStyle name="Accent6" xfId="17748" builtinId="49" hidden="1" customBuiltin="1"/>
    <cellStyle name="Accent6" xfId="27211" builtinId="49" hidden="1" customBuiltin="1"/>
    <cellStyle name="Accent6" xfId="6419" builtinId="49" hidden="1" customBuiltin="1"/>
    <cellStyle name="Accent6" xfId="10800" builtinId="49" hidden="1" customBuiltin="1"/>
    <cellStyle name="Accent6" xfId="12433" builtinId="49" hidden="1" customBuiltin="1"/>
    <cellStyle name="Accent6" xfId="17428" builtinId="49" hidden="1" customBuiltin="1"/>
    <cellStyle name="Accent6" xfId="24166" builtinId="49" hidden="1" customBuiltin="1"/>
    <cellStyle name="Accent6" xfId="3179" builtinId="49" hidden="1" customBuiltin="1"/>
    <cellStyle name="Accent6" xfId="9275" builtinId="49" hidden="1" customBuiltin="1"/>
    <cellStyle name="Accent6" xfId="19811" builtinId="49" hidden="1" customBuiltin="1"/>
    <cellStyle name="Accent6" xfId="17701" builtinId="49" hidden="1" customBuiltin="1"/>
    <cellStyle name="Accent6" xfId="17361" builtinId="49" hidden="1" customBuiltin="1"/>
    <cellStyle name="Accent6" xfId="6615" builtinId="49" hidden="1" customBuiltin="1"/>
    <cellStyle name="Accent6" xfId="3663" builtinId="49" hidden="1" customBuiltin="1"/>
    <cellStyle name="Accent6" xfId="2630" builtinId="49" hidden="1" customBuiltin="1"/>
    <cellStyle name="Accent6" xfId="24139" builtinId="49" hidden="1" customBuiltin="1"/>
    <cellStyle name="Accent6" xfId="5770" builtinId="49" hidden="1" customBuiltin="1"/>
    <cellStyle name="Accent6" xfId="9613" builtinId="49" hidden="1" customBuiltin="1"/>
    <cellStyle name="Accent6" xfId="7712" builtinId="49" hidden="1" customBuiltin="1"/>
    <cellStyle name="Accent6" xfId="11023" builtinId="49" hidden="1" customBuiltin="1"/>
    <cellStyle name="Accent6" xfId="4287" builtinId="49" hidden="1" customBuiltin="1"/>
    <cellStyle name="Accent6" xfId="19403" builtinId="49" hidden="1" customBuiltin="1"/>
    <cellStyle name="Accent6" xfId="13000" builtinId="49" hidden="1" customBuiltin="1"/>
    <cellStyle name="Accent6" xfId="13728" builtinId="49" hidden="1" customBuiltin="1"/>
    <cellStyle name="Accent6" xfId="1736" builtinId="49" hidden="1" customBuiltin="1"/>
    <cellStyle name="Accent6" xfId="27712" builtinId="49" hidden="1" customBuiltin="1"/>
    <cellStyle name="Accent6" xfId="9638" builtinId="49" hidden="1" customBuiltin="1"/>
    <cellStyle name="Accent6" xfId="19103" builtinId="49" hidden="1" customBuiltin="1"/>
    <cellStyle name="Accent6" xfId="24858" builtinId="49" hidden="1" customBuiltin="1"/>
    <cellStyle name="Accent6" xfId="13616" builtinId="49" hidden="1" customBuiltin="1"/>
    <cellStyle name="Accent6" xfId="20980" builtinId="49" hidden="1" customBuiltin="1"/>
    <cellStyle name="Accent6" xfId="1215" builtinId="49" hidden="1" customBuiltin="1"/>
    <cellStyle name="Accent6" xfId="2535" builtinId="49" hidden="1" customBuiltin="1"/>
    <cellStyle name="Accent6" xfId="16075" builtinId="49" hidden="1" customBuiltin="1"/>
    <cellStyle name="Accent6" xfId="10158" builtinId="49" hidden="1" customBuiltin="1"/>
    <cellStyle name="Accent6" xfId="8938" builtinId="49" hidden="1" customBuiltin="1"/>
    <cellStyle name="Accent6" xfId="19230" builtinId="49" hidden="1" customBuiltin="1"/>
    <cellStyle name="Accent6" xfId="1089" builtinId="49" hidden="1" customBuiltin="1"/>
    <cellStyle name="Accent6" xfId="24922" builtinId="49" hidden="1" customBuiltin="1"/>
    <cellStyle name="Accent6" xfId="6394" builtinId="49" hidden="1" customBuiltin="1"/>
    <cellStyle name="Accent6" xfId="795" builtinId="49" hidden="1" customBuiltin="1"/>
    <cellStyle name="Accent6" xfId="7831" builtinId="49" hidden="1" customBuiltin="1"/>
    <cellStyle name="Accent6" xfId="10348" builtinId="49" hidden="1" customBuiltin="1"/>
    <cellStyle name="Accent6" xfId="22035" builtinId="49" hidden="1" customBuiltin="1"/>
    <cellStyle name="Accent6" xfId="21326" builtinId="49" hidden="1" customBuiltin="1"/>
    <cellStyle name="Accent6" xfId="8627" builtinId="49" hidden="1" customBuiltin="1"/>
    <cellStyle name="Accent6" xfId="24414" builtinId="49" hidden="1" customBuiltin="1"/>
    <cellStyle name="Accent6" xfId="17986" builtinId="49" hidden="1" customBuiltin="1"/>
    <cellStyle name="Accent6" xfId="20634" builtinId="49" hidden="1" customBuiltin="1"/>
    <cellStyle name="Accent6" xfId="6566" builtinId="49" hidden="1" customBuiltin="1"/>
    <cellStyle name="Accent6" xfId="18967" builtinId="49" hidden="1" customBuiltin="1"/>
    <cellStyle name="Accent6" xfId="24889" builtinId="49" hidden="1" customBuiltin="1"/>
    <cellStyle name="Accent6" xfId="12910" builtinId="49" hidden="1" customBuiltin="1"/>
    <cellStyle name="Accent6" xfId="22341" builtinId="49" hidden="1" customBuiltin="1"/>
    <cellStyle name="Accent6" xfId="19028" builtinId="49" hidden="1" customBuiltin="1"/>
    <cellStyle name="Accent6" xfId="6272" builtinId="49" hidden="1" customBuiltin="1"/>
    <cellStyle name="Accent6" xfId="14807" builtinId="49" hidden="1" customBuiltin="1"/>
    <cellStyle name="Accent6" xfId="12677" builtinId="49" hidden="1" customBuiltin="1"/>
    <cellStyle name="Accent6" xfId="1356" builtinId="49" hidden="1" customBuiltin="1"/>
    <cellStyle name="Accent6" xfId="4158" builtinId="49" hidden="1" customBuiltin="1"/>
    <cellStyle name="Accent6" xfId="3249" builtinId="49" hidden="1" customBuiltin="1"/>
    <cellStyle name="Accent6" xfId="9082" builtinId="49" hidden="1" customBuiltin="1"/>
    <cellStyle name="Accent6" xfId="15283" builtinId="49" hidden="1" customBuiltin="1"/>
    <cellStyle name="Accent6" xfId="5124" builtinId="49" hidden="1" customBuiltin="1"/>
    <cellStyle name="Accent6" xfId="24983" builtinId="49" hidden="1" customBuiltin="1"/>
    <cellStyle name="Accent6" xfId="17559" builtinId="49" hidden="1" customBuiltin="1"/>
    <cellStyle name="Accent6" xfId="11435" builtinId="49" hidden="1" customBuiltin="1"/>
    <cellStyle name="Accent6" xfId="9896" builtinId="49" hidden="1" customBuiltin="1"/>
    <cellStyle name="Accent6" xfId="11617" builtinId="49" hidden="1" customBuiltin="1"/>
    <cellStyle name="Accent6" xfId="1822" builtinId="49" hidden="1" customBuiltin="1"/>
    <cellStyle name="Accent6" xfId="18552" builtinId="49" hidden="1" customBuiltin="1"/>
    <cellStyle name="Accent6" xfId="4309" builtinId="49" hidden="1" customBuiltin="1"/>
    <cellStyle name="Accent6" xfId="16615" builtinId="49" hidden="1" customBuiltin="1"/>
    <cellStyle name="Accent6" xfId="23501" builtinId="49" hidden="1" customBuiltin="1"/>
    <cellStyle name="Accent6" xfId="11100" builtinId="49" hidden="1" customBuiltin="1"/>
    <cellStyle name="Accent6" xfId="7325" builtinId="49" hidden="1" customBuiltin="1"/>
    <cellStyle name="Accent6" xfId="2291" builtinId="49" hidden="1" customBuiltin="1"/>
    <cellStyle name="Accent6" xfId="27024" builtinId="49" hidden="1" customBuiltin="1"/>
    <cellStyle name="Accent6" xfId="24283" builtinId="49" hidden="1" customBuiltin="1"/>
    <cellStyle name="Accent6" xfId="4875" builtinId="49" hidden="1" customBuiltin="1"/>
    <cellStyle name="Accent6" xfId="16703" builtinId="49" hidden="1" customBuiltin="1"/>
    <cellStyle name="Accent6" xfId="28112" builtinId="49" hidden="1" customBuiltin="1"/>
    <cellStyle name="Accent6" xfId="27609" builtinId="49" hidden="1" customBuiltin="1"/>
    <cellStyle name="Accent6" xfId="22754" builtinId="49" hidden="1" customBuiltin="1"/>
    <cellStyle name="Accent6" xfId="19056" builtinId="49" hidden="1" customBuiltin="1"/>
    <cellStyle name="Accent6" xfId="10131" builtinId="49" hidden="1" customBuiltin="1"/>
    <cellStyle name="Accent6" xfId="18105" builtinId="49" hidden="1" customBuiltin="1"/>
    <cellStyle name="Accent6" xfId="26476" builtinId="49" hidden="1" customBuiltin="1"/>
    <cellStyle name="Accent6" xfId="5239" builtinId="49" hidden="1" customBuiltin="1"/>
    <cellStyle name="Accent6" xfId="3998" builtinId="49" hidden="1" customBuiltin="1"/>
    <cellStyle name="Accent6" xfId="8816" builtinId="49" hidden="1" customBuiltin="1"/>
    <cellStyle name="Accent6" xfId="23472" builtinId="49" hidden="1" customBuiltin="1"/>
    <cellStyle name="Accent6" xfId="2247" builtinId="49" hidden="1" customBuiltin="1"/>
    <cellStyle name="Accent6" xfId="23094" builtinId="49" hidden="1" customBuiltin="1"/>
    <cellStyle name="Accent6" xfId="1431" builtinId="49" hidden="1" customBuiltin="1"/>
    <cellStyle name="Accent6" xfId="2092" builtinId="49" hidden="1" customBuiltin="1"/>
    <cellStyle name="Accent6" xfId="21613" builtinId="49" hidden="1" customBuiltin="1"/>
    <cellStyle name="Accent6" xfId="2494" builtinId="49" hidden="1" customBuiltin="1"/>
    <cellStyle name="Accent6" xfId="12649" builtinId="49" hidden="1" customBuiltin="1"/>
    <cellStyle name="Accent6" xfId="15495" builtinId="49" hidden="1" customBuiltin="1"/>
    <cellStyle name="Accent6" xfId="1521" builtinId="49" hidden="1" customBuiltin="1"/>
    <cellStyle name="Accent6" xfId="26046" builtinId="49" hidden="1" customBuiltin="1"/>
    <cellStyle name="Accent6" xfId="17232" builtinId="49" hidden="1" customBuiltin="1"/>
    <cellStyle name="Accent6" xfId="15689" builtinId="49" hidden="1" customBuiltin="1"/>
    <cellStyle name="Accent6" xfId="17633" builtinId="49" hidden="1" customBuiltin="1"/>
    <cellStyle name="Accent6" xfId="14549" builtinId="49" hidden="1" customBuiltin="1"/>
    <cellStyle name="Accent6" xfId="21229" builtinId="49" hidden="1" customBuiltin="1"/>
    <cellStyle name="Accent6" xfId="15769" builtinId="49" hidden="1" customBuiltin="1"/>
    <cellStyle name="Accent6" xfId="24314" builtinId="49" hidden="1" customBuiltin="1"/>
    <cellStyle name="Accent6" xfId="6493" builtinId="49" hidden="1" customBuiltin="1"/>
    <cellStyle name="Accent6" xfId="17534" builtinId="49" hidden="1" customBuiltin="1"/>
    <cellStyle name="Accent6" xfId="23476" builtinId="49" hidden="1" customBuiltin="1"/>
    <cellStyle name="Accent6" xfId="9013" builtinId="49" hidden="1" customBuiltin="1"/>
    <cellStyle name="Accent6" xfId="759" builtinId="49" hidden="1" customBuiltin="1"/>
    <cellStyle name="Accent6" xfId="5042" builtinId="49" hidden="1" customBuiltin="1"/>
    <cellStyle name="Accent6" xfId="13187" builtinId="49" hidden="1" customBuiltin="1"/>
    <cellStyle name="Accent6" xfId="25422" builtinId="49" hidden="1" customBuiltin="1"/>
    <cellStyle name="Accent6" xfId="12610" builtinId="49" hidden="1" customBuiltin="1"/>
    <cellStyle name="Accent6" xfId="8492" builtinId="49" hidden="1" customBuiltin="1"/>
    <cellStyle name="Accent6" xfId="15117" builtinId="49" hidden="1" customBuiltin="1"/>
    <cellStyle name="Accent6" xfId="9278" builtinId="49" hidden="1" customBuiltin="1"/>
    <cellStyle name="Accent6" xfId="15649" builtinId="49" hidden="1" customBuiltin="1"/>
    <cellStyle name="Accent6" xfId="6086" builtinId="49" hidden="1" customBuiltin="1"/>
    <cellStyle name="Accent6" xfId="10034" builtinId="49" hidden="1" customBuiltin="1"/>
    <cellStyle name="Accent6" xfId="5133" builtinId="49" hidden="1" customBuiltin="1"/>
    <cellStyle name="Accent6" xfId="19341" builtinId="49" hidden="1" customBuiltin="1"/>
    <cellStyle name="Accent6" xfId="26746" builtinId="49" hidden="1" customBuiltin="1"/>
    <cellStyle name="Accent6" xfId="22752" builtinId="49" hidden="1" customBuiltin="1"/>
    <cellStyle name="Accent6" xfId="5902" builtinId="49" hidden="1" customBuiltin="1"/>
    <cellStyle name="Accent6" xfId="17956" builtinId="49" hidden="1" customBuiltin="1"/>
    <cellStyle name="Accent6" xfId="10596" builtinId="49" hidden="1" customBuiltin="1"/>
    <cellStyle name="Accent6" xfId="27917" builtinId="49" hidden="1" customBuiltin="1"/>
    <cellStyle name="Accent6" xfId="27284" builtinId="49" hidden="1" customBuiltin="1"/>
    <cellStyle name="Accent6" xfId="21708" builtinId="49" hidden="1" customBuiltin="1"/>
    <cellStyle name="Accent6" xfId="6347" builtinId="49" hidden="1" customBuiltin="1"/>
    <cellStyle name="Accent6" xfId="7526" builtinId="49" hidden="1" customBuiltin="1"/>
    <cellStyle name="Accent6" xfId="18365" builtinId="49" hidden="1" customBuiltin="1"/>
    <cellStyle name="Accent6" xfId="23151" builtinId="49" hidden="1" customBuiltin="1"/>
    <cellStyle name="Accent6" xfId="8511" builtinId="49" hidden="1" customBuiltin="1"/>
    <cellStyle name="Accent6" xfId="8717" builtinId="49" hidden="1" customBuiltin="1"/>
    <cellStyle name="Accent6" xfId="12967" builtinId="49" hidden="1" customBuiltin="1"/>
    <cellStyle name="Accent6" xfId="464" builtinId="49" hidden="1" customBuiltin="1"/>
    <cellStyle name="Accent6" xfId="14382" builtinId="49" hidden="1" customBuiltin="1"/>
    <cellStyle name="Accent6" xfId="2666" builtinId="49" hidden="1" customBuiltin="1"/>
    <cellStyle name="Accent6" xfId="16109" builtinId="49" hidden="1" customBuiltin="1"/>
    <cellStyle name="Accent6" xfId="24108" builtinId="49" hidden="1" customBuiltin="1"/>
    <cellStyle name="Accent6" xfId="26566" builtinId="49" hidden="1" customBuiltin="1"/>
    <cellStyle name="Accent6" xfId="1087" builtinId="49" hidden="1" customBuiltin="1"/>
    <cellStyle name="Accent6" xfId="11408" builtinId="49" hidden="1" customBuiltin="1"/>
    <cellStyle name="Accent6" xfId="5036" builtinId="49" hidden="1" customBuiltin="1"/>
    <cellStyle name="Accent6" xfId="13578" builtinId="49" hidden="1" customBuiltin="1"/>
    <cellStyle name="Accent6" xfId="24041" builtinId="49" hidden="1" customBuiltin="1"/>
    <cellStyle name="Accent6" xfId="5335" builtinId="49" hidden="1" customBuiltin="1"/>
    <cellStyle name="Accent6" xfId="9205" builtinId="49" hidden="1" customBuiltin="1"/>
    <cellStyle name="Accent6" xfId="9867" builtinId="49" hidden="1" customBuiltin="1"/>
    <cellStyle name="Accent6" xfId="6904" builtinId="49" hidden="1" customBuiltin="1"/>
    <cellStyle name="Accent6" xfId="12705" builtinId="49" hidden="1" customBuiltin="1"/>
    <cellStyle name="Accent6" xfId="1912" builtinId="49" hidden="1" customBuiltin="1"/>
    <cellStyle name="Accent6" xfId="21228" builtinId="49" hidden="1" customBuiltin="1"/>
    <cellStyle name="Accent6" xfId="7595" builtinId="49" hidden="1" customBuiltin="1"/>
    <cellStyle name="Accent6" xfId="12536" builtinId="49" hidden="1" customBuiltin="1"/>
    <cellStyle name="Accent6" xfId="16337" builtinId="49" hidden="1" customBuiltin="1"/>
    <cellStyle name="Accent6" xfId="20919" builtinId="49" hidden="1" customBuiltin="1"/>
    <cellStyle name="Accent6" xfId="21049" builtinId="49" hidden="1" customBuiltin="1"/>
    <cellStyle name="Accent6" xfId="26701" builtinId="49" hidden="1" customBuiltin="1"/>
    <cellStyle name="Accent6" xfId="23304" builtinId="49" hidden="1" customBuiltin="1"/>
    <cellStyle name="Accent6" xfId="22785" builtinId="49" hidden="1" customBuiltin="1"/>
    <cellStyle name="Accent6" xfId="21196" builtinId="49" hidden="1" customBuiltin="1"/>
    <cellStyle name="Accent6" xfId="13343" builtinId="49" hidden="1" customBuiltin="1"/>
    <cellStyle name="Accent6" xfId="26870" builtinId="49" hidden="1" customBuiltin="1"/>
    <cellStyle name="Accent6" xfId="26150" builtinId="49" hidden="1" customBuiltin="1"/>
    <cellStyle name="Accent6" xfId="4909" builtinId="49" hidden="1" customBuiltin="1"/>
    <cellStyle name="Accent6" xfId="10000" builtinId="49" hidden="1" customBuiltin="1"/>
    <cellStyle name="Accent6" xfId="14987" builtinId="49" hidden="1" customBuiltin="1"/>
    <cellStyle name="Accent6" xfId="2600" builtinId="49" hidden="1" customBuiltin="1"/>
    <cellStyle name="Accent6" xfId="22357" builtinId="49" hidden="1" customBuiltin="1"/>
    <cellStyle name="Accent6" xfId="25481" builtinId="49" hidden="1" customBuiltin="1"/>
    <cellStyle name="Accent6" xfId="20486" builtinId="49" hidden="1" customBuiltin="1"/>
    <cellStyle name="Accent6" xfId="2435" builtinId="49" hidden="1" customBuiltin="1"/>
    <cellStyle name="Accent6" xfId="20141" builtinId="49" hidden="1" customBuiltin="1"/>
    <cellStyle name="Accent6" xfId="4215" builtinId="49" hidden="1" customBuiltin="1"/>
    <cellStyle name="Accent6" xfId="27148" builtinId="49" hidden="1" customBuiltin="1"/>
    <cellStyle name="Accent6" xfId="11601" builtinId="49" hidden="1" customBuiltin="1"/>
    <cellStyle name="Accent6" xfId="10837" builtinId="49" hidden="1" customBuiltin="1"/>
    <cellStyle name="Accent6" xfId="23415" builtinId="49" hidden="1" customBuiltin="1"/>
    <cellStyle name="Accent6" xfId="1557" builtinId="49" hidden="1" customBuiltin="1"/>
    <cellStyle name="Accent6" xfId="7530" builtinId="49" hidden="1" customBuiltin="1"/>
    <cellStyle name="Accent6" xfId="167" builtinId="49" hidden="1" customBuiltin="1"/>
    <cellStyle name="Accent6" xfId="27588" builtinId="49" hidden="1" customBuiltin="1"/>
    <cellStyle name="Accent6" xfId="5666" builtinId="49" hidden="1" customBuiltin="1"/>
    <cellStyle name="Accent6" xfId="12675" builtinId="49" hidden="1" customBuiltin="1"/>
    <cellStyle name="Accent6" xfId="27514" builtinId="49" hidden="1" customBuiltin="1"/>
    <cellStyle name="Accent6" xfId="23830" builtinId="49" hidden="1" customBuiltin="1"/>
    <cellStyle name="Accent6" xfId="16184" builtinId="49" hidden="1" customBuiltin="1"/>
    <cellStyle name="Accent6" xfId="27850" builtinId="49" hidden="1" customBuiltin="1"/>
    <cellStyle name="Accent6" xfId="4713" builtinId="49" hidden="1" customBuiltin="1"/>
    <cellStyle name="Accent6" xfId="26680" builtinId="49" hidden="1" customBuiltin="1"/>
    <cellStyle name="Accent6" xfId="27632" builtinId="49" hidden="1" customBuiltin="1"/>
    <cellStyle name="Accent6" xfId="19532" builtinId="49" hidden="1" customBuiltin="1"/>
    <cellStyle name="Accent6" xfId="24168" builtinId="49" hidden="1" customBuiltin="1"/>
    <cellStyle name="Accent6" xfId="6913" builtinId="49" hidden="1" customBuiltin="1"/>
    <cellStyle name="Accent6" xfId="5009" builtinId="49" hidden="1" customBuiltin="1"/>
    <cellStyle name="Accent6" xfId="3791" builtinId="49" hidden="1" customBuiltin="1"/>
    <cellStyle name="Accent6" xfId="17506" builtinId="49" hidden="1" customBuiltin="1"/>
    <cellStyle name="Accent6" xfId="6387" builtinId="49" hidden="1" customBuiltin="1"/>
    <cellStyle name="Accent6" xfId="20328" builtinId="49" hidden="1" customBuiltin="1"/>
    <cellStyle name="Accent6" xfId="3961" builtinId="49" hidden="1" customBuiltin="1"/>
    <cellStyle name="Accent6" xfId="21634" builtinId="49" hidden="1" customBuiltin="1"/>
    <cellStyle name="Accent6" xfId="3295" builtinId="49" hidden="1" customBuiltin="1"/>
    <cellStyle name="Accent6" xfId="4767" builtinId="49" hidden="1" customBuiltin="1"/>
    <cellStyle name="Accent6" xfId="14142" builtinId="49" hidden="1" customBuiltin="1"/>
    <cellStyle name="Accent6" xfId="7293" builtinId="49" hidden="1" customBuiltin="1"/>
    <cellStyle name="Accent6" xfId="1462" builtinId="49" hidden="1" customBuiltin="1"/>
    <cellStyle name="Accent6" xfId="12588" builtinId="49" hidden="1" customBuiltin="1"/>
    <cellStyle name="Accent6" xfId="17611" builtinId="49" hidden="1" customBuiltin="1"/>
    <cellStyle name="Accent6" xfId="26992" builtinId="49" hidden="1" customBuiltin="1"/>
    <cellStyle name="Accent6" xfId="7225" builtinId="49" hidden="1" customBuiltin="1"/>
    <cellStyle name="Accent6" xfId="4205" builtinId="49" hidden="1" customBuiltin="1"/>
    <cellStyle name="Accent6" xfId="22483" builtinId="49" hidden="1" customBuiltin="1"/>
    <cellStyle name="Accent6" xfId="15917" builtinId="49" hidden="1" customBuiltin="1"/>
    <cellStyle name="Accent6" xfId="20207" builtinId="49" hidden="1" customBuiltin="1"/>
    <cellStyle name="Accent6" xfId="4492" builtinId="49" hidden="1" customBuiltin="1"/>
    <cellStyle name="Accent6" xfId="11314" builtinId="49" hidden="1" customBuiltin="1"/>
    <cellStyle name="Accent6" xfId="28368" builtinId="49" hidden="1" customBuiltin="1"/>
    <cellStyle name="Accent6" xfId="7070" builtinId="49" hidden="1" customBuiltin="1"/>
    <cellStyle name="Accent6" xfId="25151" builtinId="49" hidden="1" customBuiltin="1"/>
    <cellStyle name="Accent6" xfId="19841" builtinId="49" hidden="1" customBuiltin="1"/>
    <cellStyle name="Accent6" xfId="16137" builtinId="49" hidden="1" customBuiltin="1"/>
    <cellStyle name="Accent6" xfId="14621" builtinId="49" hidden="1" customBuiltin="1"/>
    <cellStyle name="Accent6" xfId="18137" builtinId="49" hidden="1" customBuiltin="1"/>
    <cellStyle name="Accent6" xfId="16470" builtinId="49" hidden="1" customBuiltin="1"/>
    <cellStyle name="Accent6" xfId="22078" builtinId="49" hidden="1" customBuiltin="1"/>
    <cellStyle name="Accent6" xfId="25325" builtinId="49" hidden="1" customBuiltin="1"/>
    <cellStyle name="Accent6" xfId="15413" builtinId="49" hidden="1" customBuiltin="1"/>
    <cellStyle name="Accent6" xfId="10156" builtinId="49" hidden="1" customBuiltin="1"/>
    <cellStyle name="Accent6" xfId="3407" builtinId="49" hidden="1" customBuiltin="1"/>
    <cellStyle name="Accent6" xfId="21009" builtinId="49" hidden="1" customBuiltin="1"/>
    <cellStyle name="Accent6" xfId="25355" builtinId="49" hidden="1" customBuiltin="1"/>
    <cellStyle name="Accent6" xfId="13223" builtinId="49" hidden="1" customBuiltin="1"/>
    <cellStyle name="Accent6" xfId="13069" builtinId="49" hidden="1" customBuiltin="1"/>
    <cellStyle name="Accent6" xfId="8990" builtinId="49" hidden="1" customBuiltin="1"/>
    <cellStyle name="Accent6" xfId="1486" builtinId="49" hidden="1" customBuiltin="1"/>
    <cellStyle name="Accent6" xfId="15131" builtinId="49" hidden="1" customBuiltin="1"/>
    <cellStyle name="Accent6" xfId="26560" builtinId="49" hidden="1" customBuiltin="1"/>
    <cellStyle name="Accent6" xfId="11913" builtinId="49" hidden="1" customBuiltin="1"/>
    <cellStyle name="Accent6" xfId="23713" builtinId="49" hidden="1" customBuiltin="1"/>
    <cellStyle name="Accent6" xfId="26433" builtinId="49" hidden="1" customBuiltin="1"/>
    <cellStyle name="Accent6" xfId="20535" builtinId="49" hidden="1" customBuiltin="1"/>
    <cellStyle name="Accent6" xfId="10532" builtinId="49" hidden="1" customBuiltin="1"/>
    <cellStyle name="Accent6" xfId="27342" builtinId="49" hidden="1" customBuiltin="1"/>
    <cellStyle name="Accent6" xfId="14783" builtinId="49" hidden="1" customBuiltin="1"/>
    <cellStyle name="Accent6" xfId="27320" builtinId="49" hidden="1" customBuiltin="1"/>
    <cellStyle name="Accent6" xfId="16817" builtinId="49" hidden="1" customBuiltin="1"/>
    <cellStyle name="Accent6" xfId="3494" builtinId="49" hidden="1" customBuiltin="1"/>
    <cellStyle name="Accent6" xfId="17352" builtinId="49" hidden="1" customBuiltin="1"/>
    <cellStyle name="Accent6" xfId="19556" builtinId="49" hidden="1" customBuiltin="1"/>
    <cellStyle name="Accent6" xfId="11282" builtinId="49" hidden="1" customBuiltin="1"/>
    <cellStyle name="Accent6" xfId="27189" builtinId="49" hidden="1" customBuiltin="1"/>
    <cellStyle name="Accent6" xfId="7553" builtinId="49" hidden="1" customBuiltin="1"/>
    <cellStyle name="Accent6" xfId="18323" builtinId="49" hidden="1" customBuiltin="1"/>
    <cellStyle name="Accent6" xfId="21286" builtinId="49" hidden="1" customBuiltin="1"/>
    <cellStyle name="Accent6" xfId="19874" builtinId="49" hidden="1" customBuiltin="1"/>
    <cellStyle name="Accent6" xfId="8653" builtinId="49" hidden="1" customBuiltin="1"/>
    <cellStyle name="Accent6" xfId="18244" builtinId="49" hidden="1" customBuiltin="1"/>
    <cellStyle name="Accent6" xfId="10092" builtinId="49" hidden="1" customBuiltin="1"/>
    <cellStyle name="Accent6" xfId="26767" builtinId="49" hidden="1" customBuiltin="1"/>
    <cellStyle name="Accent6" xfId="21024" builtinId="49" hidden="1" customBuiltin="1"/>
    <cellStyle name="Accent6" xfId="10583" builtinId="49" hidden="1" customBuiltin="1"/>
    <cellStyle name="Accent6" xfId="22594" builtinId="49" hidden="1" customBuiltin="1"/>
    <cellStyle name="Accent6" xfId="27653" builtinId="49" hidden="1" customBuiltin="1"/>
    <cellStyle name="Accent6" xfId="24731" builtinId="49" hidden="1" customBuiltin="1"/>
    <cellStyle name="Accent6" xfId="27991" builtinId="49" hidden="1" customBuiltin="1"/>
    <cellStyle name="Accent6" xfId="14274" builtinId="49" hidden="1" customBuiltin="1"/>
    <cellStyle name="Accent6" xfId="16744" builtinId="49" hidden="1" customBuiltin="1"/>
    <cellStyle name="Accent6" xfId="11509" builtinId="49" hidden="1" customBuiltin="1"/>
    <cellStyle name="Accent6" xfId="16996" builtinId="49" hidden="1" customBuiltin="1"/>
    <cellStyle name="Accent6" xfId="27674" builtinId="49" hidden="1" customBuiltin="1"/>
    <cellStyle name="Accent6" xfId="7837" builtinId="49" hidden="1" customBuiltin="1"/>
    <cellStyle name="Accent6" xfId="24511" builtinId="49" hidden="1" customBuiltin="1"/>
    <cellStyle name="Accent6" xfId="23872" builtinId="49" hidden="1" customBuiltin="1"/>
    <cellStyle name="Accent6" xfId="22998" builtinId="49" hidden="1" customBuiltin="1"/>
    <cellStyle name="Accent6" xfId="2860" builtinId="49" hidden="1" customBuiltin="1"/>
    <cellStyle name="Accent6" xfId="11868" builtinId="49" hidden="1" customBuiltin="1"/>
    <cellStyle name="Accent6" xfId="9054" builtinId="49" hidden="1" customBuiltin="1"/>
    <cellStyle name="Accent6" xfId="12370" builtinId="49" hidden="1" customBuiltin="1"/>
    <cellStyle name="Accent6" xfId="9128" builtinId="49" hidden="1" customBuiltin="1"/>
    <cellStyle name="Accent6" xfId="1287" builtinId="49" hidden="1" customBuiltin="1"/>
    <cellStyle name="Accent6" xfId="9367" builtinId="49" hidden="1" customBuiltin="1"/>
    <cellStyle name="Accent6" xfId="8475" builtinId="49" hidden="1" customBuiltin="1"/>
    <cellStyle name="Accent6" xfId="24817" builtinId="49" hidden="1" customBuiltin="1"/>
    <cellStyle name="Accent6" xfId="26643" builtinId="49" hidden="1" customBuiltin="1"/>
    <cellStyle name="Accent6" xfId="6543" builtinId="49" hidden="1" customBuiltin="1"/>
    <cellStyle name="Accent6" xfId="24471" builtinId="49" hidden="1" customBuiltin="1"/>
    <cellStyle name="Accent6" xfId="18367" builtinId="49" hidden="1" customBuiltin="1"/>
    <cellStyle name="Accent6" xfId="16986" builtinId="49" hidden="1" customBuiltin="1"/>
    <cellStyle name="Accent6" xfId="11897" builtinId="49" hidden="1" customBuiltin="1"/>
    <cellStyle name="Accent6" xfId="28077" builtinId="49" hidden="1" customBuiltin="1"/>
    <cellStyle name="Accent6" xfId="17773" builtinId="49" hidden="1" customBuiltin="1"/>
    <cellStyle name="Accent6" xfId="25393" builtinId="49" hidden="1" customBuiltin="1"/>
    <cellStyle name="Accent6" xfId="20335" builtinId="49" hidden="1" customBuiltin="1"/>
    <cellStyle name="Accent6" xfId="21773" builtinId="49" hidden="1" customBuiltin="1"/>
    <cellStyle name="Accent6" xfId="26455" builtinId="49" hidden="1" customBuiltin="1"/>
    <cellStyle name="Accent6" xfId="26368" builtinId="49" hidden="1" customBuiltin="1"/>
    <cellStyle name="Accent6" xfId="5832" builtinId="49" hidden="1" customBuiltin="1"/>
    <cellStyle name="Accent6" xfId="24260" builtinId="49" hidden="1" customBuiltin="1"/>
    <cellStyle name="Accent6" xfId="15873" builtinId="49" hidden="1" customBuiltin="1"/>
    <cellStyle name="Accent6" xfId="10942" builtinId="49" hidden="1" customBuiltin="1"/>
    <cellStyle name="Accent6" xfId="23370" builtinId="49" hidden="1" customBuiltin="1"/>
    <cellStyle name="Accent6" xfId="25760" builtinId="49" hidden="1" customBuiltin="1"/>
    <cellStyle name="Accent6" xfId="13815" builtinId="49" hidden="1" customBuiltin="1"/>
    <cellStyle name="Accent6" xfId="25238" builtinId="49" hidden="1" customBuiltin="1"/>
    <cellStyle name="Accent6" xfId="7035" builtinId="49" hidden="1" customBuiltin="1"/>
    <cellStyle name="Accent6" xfId="23349" builtinId="49" hidden="1" customBuiltin="1"/>
    <cellStyle name="Accent6" xfId="20786" builtinId="49" hidden="1" customBuiltin="1"/>
    <cellStyle name="Accent6" xfId="8110" builtinId="49" hidden="1" customBuiltin="1"/>
    <cellStyle name="Accent6" xfId="25050" builtinId="49" hidden="1" customBuiltin="1"/>
    <cellStyle name="Accent6" xfId="3436" builtinId="49" hidden="1" customBuiltin="1"/>
    <cellStyle name="Accent6" xfId="3535" builtinId="49" hidden="1" customBuiltin="1"/>
    <cellStyle name="Accent6" xfId="15389" builtinId="49" hidden="1" customBuiltin="1"/>
    <cellStyle name="Accent6" xfId="16585" builtinId="49" hidden="1" customBuiltin="1"/>
    <cellStyle name="Accent6" xfId="26390" builtinId="49" hidden="1" customBuiltin="1"/>
    <cellStyle name="Accent6" xfId="9020" builtinId="49" hidden="1" customBuiltin="1"/>
    <cellStyle name="Accent6" xfId="18714" builtinId="49" hidden="1" customBuiltin="1"/>
    <cellStyle name="Accent6" xfId="6980" builtinId="49" hidden="1" customBuiltin="1"/>
    <cellStyle name="Accent6" xfId="7688" builtinId="49" hidden="1" customBuiltin="1"/>
    <cellStyle name="Accent6" xfId="27875" builtinId="49" hidden="1" customBuiltin="1"/>
    <cellStyle name="Accent6" xfId="2026" builtinId="49" hidden="1" customBuiltin="1"/>
    <cellStyle name="Accent6" xfId="23807" builtinId="49" hidden="1" customBuiltin="1"/>
    <cellStyle name="Accent6" xfId="23980" builtinId="49" hidden="1" customBuiltin="1"/>
    <cellStyle name="Accent6" xfId="9306" builtinId="49" hidden="1" customBuiltin="1"/>
    <cellStyle name="Accent6" xfId="7323" builtinId="49" hidden="1" customBuiltin="1"/>
    <cellStyle name="Accent6" xfId="22722" builtinId="49" hidden="1" customBuiltin="1"/>
    <cellStyle name="Accent6" xfId="689" builtinId="49" hidden="1" customBuiltin="1"/>
    <cellStyle name="Accent6" xfId="26532" builtinId="49" hidden="1" customBuiltin="1"/>
    <cellStyle name="Accent6" xfId="9719" builtinId="49" hidden="1" customBuiltin="1"/>
    <cellStyle name="Accent6" xfId="20228" builtinId="49" hidden="1" customBuiltin="1"/>
    <cellStyle name="Accent6" xfId="12327" builtinId="49" hidden="1" customBuiltin="1"/>
    <cellStyle name="Accent6" xfId="15666" builtinId="49" hidden="1" customBuiltin="1"/>
    <cellStyle name="Accent6" xfId="19843" builtinId="49" hidden="1" customBuiltin="1"/>
    <cellStyle name="Accent6" xfId="9518" builtinId="49" hidden="1" customBuiltin="1"/>
    <cellStyle name="Accent6" xfId="27060" builtinId="49" hidden="1" customBuiltin="1"/>
    <cellStyle name="Accent6" xfId="24535" builtinId="49" hidden="1" customBuiltin="1"/>
    <cellStyle name="Accent6" xfId="20420" builtinId="49" hidden="1" customBuiltin="1"/>
    <cellStyle name="Accent6" xfId="13042" builtinId="49" hidden="1" customBuiltin="1"/>
    <cellStyle name="Accent6" xfId="19933" builtinId="49" hidden="1" customBuiltin="1"/>
    <cellStyle name="Accent6" xfId="16720" builtinId="49" hidden="1" customBuiltin="1"/>
    <cellStyle name="Accent6" xfId="12881" builtinId="49" hidden="1" customBuiltin="1"/>
    <cellStyle name="Accent6" xfId="9833" builtinId="49" hidden="1" customBuiltin="1"/>
    <cellStyle name="Accent6" xfId="8536" builtinId="49" hidden="1" customBuiltin="1"/>
    <cellStyle name="Accent6" xfId="4445" builtinId="49" hidden="1" customBuiltin="1"/>
    <cellStyle name="Accent6" xfId="24590" builtinId="49" hidden="1" customBuiltin="1"/>
    <cellStyle name="Accent6" xfId="11973" builtinId="49" hidden="1" customBuiltin="1"/>
    <cellStyle name="Accent6" xfId="13093" builtinId="49" hidden="1" customBuiltin="1"/>
    <cellStyle name="Accent6" xfId="2492" builtinId="49" hidden="1" customBuiltin="1"/>
    <cellStyle name="Accent6" xfId="10022" builtinId="49" hidden="1" customBuiltin="1"/>
    <cellStyle name="Accent6" xfId="21771" builtinId="49" hidden="1" customBuiltin="1"/>
    <cellStyle name="Accent6" xfId="26280" builtinId="49" hidden="1" customBuiltin="1"/>
    <cellStyle name="Accent6" xfId="7452" builtinId="49" hidden="1" customBuiltin="1"/>
    <cellStyle name="Accent6" xfId="15159" builtinId="49" hidden="1" customBuiltin="1"/>
    <cellStyle name="Accent6" xfId="3927" builtinId="49" hidden="1" customBuiltin="1"/>
    <cellStyle name="Accent6" xfId="26411" builtinId="49" hidden="1" customBuiltin="1"/>
    <cellStyle name="Accent6" xfId="6471" builtinId="49" hidden="1" customBuiltin="1"/>
    <cellStyle name="Accent6" xfId="25651" builtinId="49" hidden="1" customBuiltin="1"/>
    <cellStyle name="Accent6" xfId="24558" builtinId="49" hidden="1" customBuiltin="1"/>
    <cellStyle name="Accent6" xfId="10630" builtinId="49" hidden="1" customBuiltin="1"/>
    <cellStyle name="Accent6" xfId="21968" builtinId="49" hidden="1" customBuiltin="1"/>
    <cellStyle name="Accent6" xfId="26945" builtinId="49" hidden="1" customBuiltin="1"/>
    <cellStyle name="Accent6" xfId="16648" builtinId="49" hidden="1" customBuiltin="1"/>
    <cellStyle name="Accent6" xfId="21096" builtinId="49" hidden="1" customBuiltin="1"/>
    <cellStyle name="Accent6" xfId="12305" builtinId="49" hidden="1" customBuiltin="1"/>
    <cellStyle name="Accent6" xfId="22064" builtinId="49" hidden="1" customBuiltin="1"/>
    <cellStyle name="Accent6" xfId="20515" builtinId="49" hidden="1" customBuiltin="1"/>
    <cellStyle name="Accent6" xfId="8846" builtinId="49" hidden="1" customBuiltin="1"/>
    <cellStyle name="Accent6" xfId="18430" builtinId="49" hidden="1" customBuiltin="1"/>
    <cellStyle name="Accent6" xfId="1852" builtinId="49" hidden="1" customBuiltin="1"/>
    <cellStyle name="Accent6" xfId="5600" builtinId="49" hidden="1" customBuiltin="1"/>
    <cellStyle name="Accent6" xfId="20086" builtinId="49" hidden="1" customBuiltin="1"/>
    <cellStyle name="Accent6" xfId="13544" builtinId="49" hidden="1" customBuiltin="1"/>
    <cellStyle name="Accent6" xfId="21946" builtinId="49" hidden="1" customBuiltin="1"/>
    <cellStyle name="Accent6" xfId="8440" builtinId="49" hidden="1" customBuiltin="1"/>
    <cellStyle name="Accent6" xfId="1399" builtinId="49" hidden="1" customBuiltin="1"/>
    <cellStyle name="Accent6" xfId="18773" builtinId="49" hidden="1" customBuiltin="1"/>
    <cellStyle name="Accent6" xfId="14750" builtinId="49" hidden="1" customBuiltin="1"/>
    <cellStyle name="Accent6" xfId="270" builtinId="49" hidden="1" customBuiltin="1"/>
    <cellStyle name="Accent6" xfId="9413" builtinId="49" hidden="1" customBuiltin="1"/>
    <cellStyle name="Accent6" xfId="24951" builtinId="49" hidden="1" customBuiltin="1"/>
    <cellStyle name="Accent6" xfId="7701" builtinId="49" hidden="1" customBuiltin="1"/>
    <cellStyle name="Accent6" xfId="18055" builtinId="49" hidden="1" customBuiltin="1"/>
    <cellStyle name="Accent6" xfId="16673" builtinId="49" hidden="1" customBuiltin="1"/>
    <cellStyle name="Accent6" xfId="25822" builtinId="49" hidden="1" customBuiltin="1"/>
    <cellStyle name="Accent6" xfId="3522" builtinId="49" hidden="1" customBuiltin="1"/>
    <cellStyle name="Accent6" xfId="5399" builtinId="49" hidden="1" customBuiltin="1"/>
    <cellStyle name="Accent6" xfId="5412" builtinId="49" hidden="1" customBuiltin="1"/>
    <cellStyle name="Accent6" xfId="14189" builtinId="49" hidden="1" customBuiltin="1"/>
    <cellStyle name="Accent6" xfId="22458" builtinId="49" hidden="1" customBuiltin="1"/>
    <cellStyle name="Accent6" xfId="27013" builtinId="49" hidden="1" customBuiltin="1"/>
    <cellStyle name="Accent6" xfId="9802" builtinId="49" hidden="1" customBuiltin="1"/>
    <cellStyle name="Accent6" xfId="17460" builtinId="49" hidden="1" customBuiltin="1"/>
    <cellStyle name="Accent6" xfId="12969" builtinId="49" hidden="1" customBuiltin="1"/>
    <cellStyle name="Accent6" xfId="8217" builtinId="49" hidden="1" customBuiltin="1"/>
    <cellStyle name="Accent6" xfId="11866" builtinId="49" hidden="1" customBuiltin="1"/>
    <cellStyle name="Accent6" xfId="8065" builtinId="49" hidden="1" customBuiltin="1"/>
    <cellStyle name="Accent6" xfId="24353" builtinId="49" hidden="1" customBuiltin="1"/>
    <cellStyle name="Accent6" xfId="12751" builtinId="49" hidden="1" customBuiltin="1"/>
    <cellStyle name="Accent6" xfId="17957" builtinId="49" hidden="1" customBuiltin="1"/>
    <cellStyle name="Accent6" xfId="14446" builtinId="49" hidden="1" customBuiltin="1"/>
    <cellStyle name="Accent6" xfId="6262" builtinId="49" hidden="1" customBuiltin="1"/>
    <cellStyle name="Accent6" xfId="25920" builtinId="49" hidden="1" customBuiltin="1"/>
    <cellStyle name="Accent6" xfId="18633" builtinId="49" hidden="1" customBuiltin="1"/>
    <cellStyle name="Accent6" xfId="2557" builtinId="49" hidden="1" customBuiltin="1"/>
    <cellStyle name="Accent6" xfId="15593" builtinId="49" hidden="1" customBuiltin="1"/>
    <cellStyle name="Accent6" xfId="2688" builtinId="49" hidden="1" customBuiltin="1"/>
    <cellStyle name="Accent6" xfId="13662" builtinId="49" hidden="1" customBuiltin="1"/>
    <cellStyle name="Accent6" xfId="3429" builtinId="49" hidden="1" customBuiltin="1"/>
    <cellStyle name="Accent6" xfId="3750" builtinId="49" hidden="1" customBuiltin="1"/>
    <cellStyle name="Accent6" xfId="2752" builtinId="49" hidden="1" customBuiltin="1"/>
    <cellStyle name="Accent6" xfId="7568" builtinId="49" hidden="1" customBuiltin="1"/>
    <cellStyle name="Accent6" xfId="404" builtinId="49" hidden="1" customBuiltin="1"/>
    <cellStyle name="Accent6" xfId="199" builtinId="49" hidden="1" customBuiltin="1"/>
    <cellStyle name="Accent6" xfId="8915" builtinId="49" hidden="1" customBuiltin="1"/>
    <cellStyle name="Accent6" xfId="20611" builtinId="49" hidden="1" customBuiltin="1"/>
    <cellStyle name="Accent6" xfId="15183" builtinId="49" hidden="1" customBuiltin="1"/>
    <cellStyle name="Accent6" xfId="23839" builtinId="49" hidden="1" customBuiltin="1"/>
    <cellStyle name="Accent6" xfId="8327" builtinId="49" hidden="1" customBuiltin="1"/>
    <cellStyle name="Accent6" xfId="4424" builtinId="49" hidden="1" customBuiltin="1"/>
    <cellStyle name="Accent6" xfId="3778" builtinId="49" hidden="1" customBuiltin="1"/>
    <cellStyle name="Accent6" xfId="8784" builtinId="49" hidden="1" customBuiltin="1"/>
    <cellStyle name="Accent6" xfId="12511" builtinId="49" hidden="1" customBuiltin="1"/>
    <cellStyle name="Accent6" xfId="23393" builtinId="49" hidden="1" customBuiltin="1"/>
    <cellStyle name="Accent6" xfId="20912" builtinId="49" hidden="1" customBuiltin="1"/>
    <cellStyle name="Accent6" xfId="498" builtinId="49" hidden="1" customBuiltin="1"/>
    <cellStyle name="Accent6" xfId="10438" builtinId="49" hidden="1" customBuiltin="1"/>
    <cellStyle name="Accent6" xfId="8242" builtinId="49" hidden="1" customBuiltin="1"/>
    <cellStyle name="Accent6" xfId="9153" builtinId="49" hidden="1" customBuiltin="1"/>
    <cellStyle name="Accent6" xfId="25595" builtinId="49" hidden="1" customBuiltin="1"/>
    <cellStyle name="Accent6" xfId="3685" builtinId="49" hidden="1" customBuiltin="1"/>
    <cellStyle name="Accent6" xfId="20267" builtinId="49" hidden="1" customBuiltin="1"/>
    <cellStyle name="Accent6" xfId="16766" builtinId="49" hidden="1" customBuiltin="1"/>
    <cellStyle name="Accent6" xfId="16431" builtinId="49" hidden="1" customBuiltin="1"/>
    <cellStyle name="Accent6" xfId="27535" builtinId="49" hidden="1" customBuiltin="1"/>
    <cellStyle name="Accent6" xfId="20511" builtinId="49" hidden="1" customBuiltin="1"/>
    <cellStyle name="Accent6" xfId="22809" builtinId="49" hidden="1" customBuiltin="1"/>
    <cellStyle name="Accent6" xfId="21699" builtinId="49" hidden="1" customBuiltin="1"/>
    <cellStyle name="Accent6" xfId="6095" builtinId="49" hidden="1" customBuiltin="1"/>
    <cellStyle name="Accent6" xfId="10949" builtinId="49" hidden="1" customBuiltin="1"/>
    <cellStyle name="Accent6" xfId="7998" builtinId="49" hidden="1" customBuiltin="1"/>
    <cellStyle name="Accent6" xfId="19591" builtinId="49" hidden="1" customBuiltin="1"/>
    <cellStyle name="Accent6" xfId="19127" builtinId="49" hidden="1" customBuiltin="1"/>
    <cellStyle name="Accent6" xfId="26806" builtinId="49" hidden="1" customBuiltin="1"/>
    <cellStyle name="Accent6" xfId="11986" builtinId="49" hidden="1" customBuiltin="1"/>
    <cellStyle name="Accent6" xfId="21189" builtinId="49" hidden="1" customBuiltin="1"/>
    <cellStyle name="Accent6" xfId="17984" builtinId="49" hidden="1" customBuiltin="1"/>
    <cellStyle name="Accent6" xfId="3876" builtinId="49" hidden="1" customBuiltin="1"/>
    <cellStyle name="Accent6" xfId="6577" builtinId="49" hidden="1" customBuiltin="1"/>
    <cellStyle name="Accent6" xfId="21167" builtinId="49" hidden="1" customBuiltin="1"/>
    <cellStyle name="Accent6" xfId="11839" builtinId="49" hidden="1" customBuiltin="1"/>
    <cellStyle name="Accent6" xfId="16827" builtinId="49" hidden="1" customBuiltin="1"/>
    <cellStyle name="Accent6" xfId="24197" builtinId="49" hidden="1" customBuiltin="1"/>
    <cellStyle name="Accent6" xfId="20566" builtinId="49" hidden="1" customBuiltin="1"/>
    <cellStyle name="Accent6" xfId="20676" builtinId="49" hidden="1" customBuiltin="1"/>
    <cellStyle name="Accent6" xfId="9463" builtinId="49" hidden="1" customBuiltin="1"/>
    <cellStyle name="Accent6" xfId="13508" builtinId="49" hidden="1" customBuiltin="1"/>
    <cellStyle name="Accent6" xfId="81" builtinId="49" hidden="1" customBuiltin="1"/>
    <cellStyle name="Accent6" xfId="24006" builtinId="49" hidden="1" customBuiltin="1"/>
    <cellStyle name="Accent6" xfId="24775" builtinId="49" hidden="1" customBuiltin="1"/>
    <cellStyle name="Accent6" xfId="3119" builtinId="49" hidden="1" customBuiltin="1"/>
    <cellStyle name="Accent6" xfId="14076" builtinId="49" hidden="1" customBuiltin="1"/>
    <cellStyle name="Accent6" xfId="2754" builtinId="49" hidden="1" customBuiltin="1"/>
    <cellStyle name="Accent6" xfId="14474" builtinId="49" hidden="1" customBuiltin="1"/>
    <cellStyle name="Accent6" xfId="24101" builtinId="49" hidden="1" customBuiltin="1"/>
    <cellStyle name="Accent6" xfId="27120" builtinId="49" hidden="1" customBuiltin="1"/>
    <cellStyle name="Accent6" xfId="5290" builtinId="49" hidden="1" customBuiltin="1"/>
    <cellStyle name="Accent6" xfId="18015" builtinId="49" hidden="1" customBuiltin="1"/>
    <cellStyle name="Accent6" xfId="6279" builtinId="49" hidden="1" customBuiltin="1"/>
    <cellStyle name="Accent6" xfId="5469" builtinId="49" hidden="1" customBuiltin="1"/>
    <cellStyle name="Accent6" xfId="18279" builtinId="49" hidden="1" customBuiltin="1"/>
    <cellStyle name="Accent6" xfId="8360" builtinId="49" hidden="1" customBuiltin="1"/>
    <cellStyle name="Accent6" xfId="6446" builtinId="49" hidden="1" customBuiltin="1"/>
    <cellStyle name="Accent6" xfId="12174" builtinId="49" hidden="1" customBuiltin="1"/>
    <cellStyle name="Accent6" xfId="19151" builtinId="49" hidden="1" customBuiltin="1"/>
    <cellStyle name="Accent6" xfId="2795" builtinId="49" hidden="1" customBuiltin="1"/>
    <cellStyle name="Accent6" xfId="11182" builtinId="49" hidden="1" customBuiltin="1"/>
    <cellStyle name="Accent6" xfId="2817" builtinId="49" hidden="1" customBuiltin="1"/>
    <cellStyle name="Accent6" xfId="820" builtinId="49" hidden="1" customBuiltin="1"/>
    <cellStyle name="Accent6" xfId="11571" builtinId="49" hidden="1" customBuiltin="1"/>
    <cellStyle name="Accent6" xfId="991" builtinId="49" hidden="1" customBuiltin="1"/>
    <cellStyle name="Accent6" xfId="27449" builtinId="49" hidden="1" customBuiltin="1"/>
    <cellStyle name="Accent6" xfId="3033" builtinId="49" hidden="1" customBuiltin="1"/>
    <cellStyle name="Accent6" xfId="1333" builtinId="49" hidden="1" customBuiltin="1"/>
    <cellStyle name="Accent6" xfId="24696" builtinId="49" hidden="1" customBuiltin="1"/>
    <cellStyle name="Accent6" xfId="12452" builtinId="49" hidden="1" customBuiltin="1"/>
    <cellStyle name="Accent6" xfId="7744" builtinId="49" hidden="1" customBuiltin="1"/>
    <cellStyle name="Accent6" xfId="3320" builtinId="49" hidden="1" customBuiltin="1"/>
    <cellStyle name="Accent6" xfId="4179" builtinId="49" hidden="1" customBuiltin="1"/>
    <cellStyle name="Accent6" xfId="14528" builtinId="49" hidden="1" customBuiltin="1"/>
    <cellStyle name="Accent6" xfId="3628" builtinId="49" hidden="1" customBuiltin="1"/>
    <cellStyle name="Accent6" xfId="15982" builtinId="49" hidden="1" customBuiltin="1"/>
    <cellStyle name="Accent6" xfId="17547" builtinId="49" hidden="1" customBuiltin="1"/>
    <cellStyle name="Accent6" xfId="7955" builtinId="49" hidden="1" customBuiltin="1"/>
    <cellStyle name="Accent6" xfId="1757" builtinId="49" hidden="1" customBuiltin="1"/>
    <cellStyle name="Accent6" xfId="28047" builtinId="49" hidden="1" customBuiltin="1"/>
    <cellStyle name="Accent6" xfId="17259" builtinId="49" hidden="1" customBuiltin="1"/>
    <cellStyle name="Accent6" xfId="27984" builtinId="49" hidden="1" customBuiltin="1"/>
    <cellStyle name="Accent6" xfId="26325" builtinId="49" hidden="1" customBuiltin="1"/>
    <cellStyle name="Accent6" xfId="7140" builtinId="49" hidden="1" customBuiltin="1"/>
    <cellStyle name="Accent6" xfId="17671" builtinId="49" hidden="1" customBuiltin="1"/>
    <cellStyle name="Accent6" xfId="12941" builtinId="49" hidden="1" customBuiltin="1"/>
    <cellStyle name="Accent6" xfId="7258" builtinId="49" hidden="1" customBuiltin="1"/>
    <cellStyle name="Accent6" xfId="28303" builtinId="49" hidden="1" customBuiltin="1"/>
    <cellStyle name="Accent6" xfId="19050" builtinId="49" hidden="1" customBuiltin="1"/>
    <cellStyle name="Accent6" xfId="22679" builtinId="49" hidden="1" customBuiltin="1"/>
    <cellStyle name="Accent6" xfId="10670" builtinId="49" hidden="1" customBuiltin="1"/>
    <cellStyle name="Accent6" xfId="21374" builtinId="49" hidden="1" customBuiltin="1"/>
    <cellStyle name="Accent6" xfId="7416" builtinId="49" hidden="1" customBuiltin="1"/>
    <cellStyle name="Accent6" xfId="5129" builtinId="49" hidden="1" customBuiltin="1"/>
    <cellStyle name="Accent6" xfId="11479" builtinId="49" hidden="1" customBuiltin="1"/>
    <cellStyle name="Accent6" xfId="20297" builtinId="49" hidden="1" customBuiltin="1"/>
    <cellStyle name="Accent6" xfId="17043" builtinId="49" hidden="1" customBuiltin="1"/>
    <cellStyle name="Accent6" xfId="20003" builtinId="49" hidden="1" customBuiltin="1"/>
    <cellStyle name="Accent6" xfId="20162" builtinId="49" hidden="1" customBuiltin="1"/>
    <cellStyle name="Accent6" xfId="9696" builtinId="49" hidden="1" customBuiltin="1"/>
    <cellStyle name="Accent6" xfId="23021" builtinId="49" hidden="1" customBuiltin="1"/>
    <cellStyle name="Accent6" xfId="11541" builtinId="49" hidden="1" customBuiltin="1"/>
    <cellStyle name="Accent6" xfId="15217" builtinId="49" hidden="1" customBuiltin="1"/>
    <cellStyle name="Accent6" xfId="8601" builtinId="49" hidden="1" customBuiltin="1"/>
    <cellStyle name="Accent6" xfId="1856" builtinId="49" hidden="1" customBuiltin="1"/>
    <cellStyle name="Accent6" xfId="18872" builtinId="49" hidden="1" customBuiltin="1"/>
    <cellStyle name="Accent6" xfId="3557" builtinId="49" hidden="1" customBuiltin="1"/>
    <cellStyle name="Accent6" xfId="11284" builtinId="49" hidden="1" customBuiltin="1"/>
    <cellStyle name="Accent6" xfId="11421" builtinId="49" hidden="1" customBuiltin="1"/>
    <cellStyle name="Accent6" xfId="13258" builtinId="49" hidden="1" customBuiltin="1"/>
    <cellStyle name="Accent6" xfId="13352" builtinId="49" hidden="1" customBuiltin="1"/>
    <cellStyle name="Accent6" xfId="9976" builtinId="49" hidden="1" customBuiltin="1"/>
    <cellStyle name="Accent6" xfId="25626" builtinId="49" hidden="1" customBuiltin="1"/>
    <cellStyle name="Accent6" xfId="8739" builtinId="49" hidden="1" customBuiltin="1"/>
    <cellStyle name="Accent6" xfId="7777" builtinId="49" hidden="1" customBuiltin="1"/>
    <cellStyle name="Accent6" xfId="12195" builtinId="49" hidden="1" customBuiltin="1"/>
    <cellStyle name="Accent6" xfId="17571" builtinId="49" hidden="1" customBuiltin="1"/>
    <cellStyle name="Accent6" xfId="3372" builtinId="49" hidden="1" customBuiltin="1"/>
    <cellStyle name="Accent6" xfId="26510" builtinId="49" hidden="1" customBuiltin="1"/>
    <cellStyle name="Accent6" xfId="17508" builtinId="49" hidden="1" customBuiltin="1"/>
    <cellStyle name="Accent6" xfId="726" builtinId="49" hidden="1" customBuiltin="1"/>
    <cellStyle name="Accent6" xfId="10277" builtinId="49" hidden="1" customBuiltin="1"/>
    <cellStyle name="Accent6" xfId="16516" builtinId="49" hidden="1" customBuiltin="1"/>
    <cellStyle name="Accent6" xfId="9204" builtinId="49" hidden="1" customBuiltin="1"/>
    <cellStyle name="Accent6" xfId="20741" builtinId="49" hidden="1" customBuiltin="1"/>
    <cellStyle name="Accent6" xfId="9080" builtinId="49" hidden="1" customBuiltin="1"/>
    <cellStyle name="Accent6" xfId="1365" builtinId="49" hidden="1" customBuiltin="1"/>
    <cellStyle name="Accent6" xfId="5055" builtinId="49" hidden="1" customBuiltin="1"/>
    <cellStyle name="Accent6" xfId="17329" builtinId="49" hidden="1" customBuiltin="1"/>
    <cellStyle name="Accent6" xfId="19435" builtinId="49" hidden="1" customBuiltin="1"/>
    <cellStyle name="Accent6" xfId="4868" builtinId="49" hidden="1" customBuiltin="1"/>
    <cellStyle name="Accent6" xfId="18505" builtinId="49" hidden="1" customBuiltin="1"/>
    <cellStyle name="Accent6" xfId="13274" builtinId="49" hidden="1" customBuiltin="1"/>
    <cellStyle name="Accent6" xfId="22182" builtinId="49" hidden="1" customBuiltin="1"/>
    <cellStyle name="Accent6" xfId="27146" builtinId="49" hidden="1" customBuiltin="1"/>
    <cellStyle name="Accent6" xfId="26501" builtinId="49" hidden="1" customBuiltin="1"/>
    <cellStyle name="Accent6" xfId="2726" builtinId="49" hidden="1" customBuiltin="1"/>
    <cellStyle name="Accent6" xfId="13791" builtinId="49" hidden="1" customBuiltin="1"/>
    <cellStyle name="Accent6" xfId="9365" builtinId="49" hidden="1" customBuiltin="1"/>
    <cellStyle name="Accent6" xfId="17050" builtinId="49" hidden="1" customBuiltin="1"/>
    <cellStyle name="Accent6" xfId="16278" builtinId="49" hidden="1" customBuiltin="1"/>
    <cellStyle name="Accent6" xfId="1968" builtinId="49" hidden="1" customBuiltin="1"/>
    <cellStyle name="Accent6" xfId="5530" builtinId="49" hidden="1" customBuiltin="1"/>
    <cellStyle name="Accent6" xfId="2892" builtinId="49" hidden="1" customBuiltin="1"/>
    <cellStyle name="Accent6" xfId="11777" builtinId="49" hidden="1" customBuiltin="1"/>
    <cellStyle name="Accent6" xfId="655" builtinId="49" hidden="1" customBuiltin="1"/>
    <cellStyle name="Accent6" xfId="15206" builtinId="49" hidden="1" customBuiltin="1"/>
    <cellStyle name="Accent6" xfId="6211" builtinId="49" hidden="1" customBuiltin="1"/>
    <cellStyle name="Accent6" xfId="21548" builtinId="49" hidden="1" customBuiltin="1"/>
    <cellStyle name="Accent6" xfId="9761" builtinId="49" hidden="1" customBuiltin="1"/>
    <cellStyle name="Accent6" xfId="8266" builtinId="49" hidden="1" customBuiltin="1"/>
    <cellStyle name="Accent6" xfId="3221" builtinId="49" hidden="1" customBuiltin="1"/>
    <cellStyle name="Accent6" xfId="8150" builtinId="49" hidden="1" customBuiltin="1"/>
    <cellStyle name="Accent6" xfId="11395" builtinId="49" hidden="1" customBuiltin="1"/>
    <cellStyle name="Accent6" xfId="26828" builtinId="49" hidden="1" customBuiltin="1"/>
    <cellStyle name="Accent6" xfId="7772" builtinId="49" hidden="1" customBuiltin="1"/>
    <cellStyle name="Accent6" xfId="3813" builtinId="49" hidden="1" customBuiltin="1"/>
    <cellStyle name="Accent6" xfId="15714" builtinId="49" hidden="1" customBuiltin="1"/>
    <cellStyle name="Accent6" xfId="24018" builtinId="49" hidden="1" customBuiltin="1"/>
    <cellStyle name="Accent6" xfId="17699" builtinId="49" hidden="1" customBuiltin="1"/>
    <cellStyle name="Accent6" xfId="26346" builtinId="49" hidden="1" customBuiltin="1"/>
    <cellStyle name="Accent6" xfId="10070" builtinId="49" hidden="1" customBuiltin="1"/>
    <cellStyle name="Accent6" xfId="1179" builtinId="49" hidden="1" customBuiltin="1"/>
    <cellStyle name="Accent6" xfId="13694" builtinId="49" hidden="1" customBuiltin="1"/>
    <cellStyle name="Accent6" xfId="9675" builtinId="49" hidden="1" customBuiltin="1"/>
    <cellStyle name="Accent6" xfId="15372" builtinId="49" hidden="1" customBuiltin="1"/>
    <cellStyle name="Accent6" xfId="9824" builtinId="49" hidden="1" customBuiltin="1"/>
    <cellStyle name="Accent6" xfId="3492" builtinId="49" hidden="1" customBuiltin="1"/>
    <cellStyle name="Accent6" xfId="27493" builtinId="49" hidden="1" customBuiltin="1"/>
    <cellStyle name="Accent6" xfId="28247" builtinId="49" hidden="1" customBuiltin="1"/>
    <cellStyle name="Accent6" xfId="28278" builtinId="49" hidden="1" customBuiltin="1"/>
    <cellStyle name="Accent6" xfId="17855" builtinId="49" hidden="1" customBuiltin="1"/>
    <cellStyle name="Accent6" xfId="26210" builtinId="49" hidden="1" customBuiltin="1"/>
    <cellStyle name="Accent6" xfId="20709" builtinId="49" hidden="1" customBuiltin="1"/>
    <cellStyle name="Accent6" xfId="9178" builtinId="49" hidden="1" customBuiltin="1"/>
    <cellStyle name="Accent6" xfId="21406" builtinId="49" hidden="1" customBuiltin="1"/>
    <cellStyle name="Accent6" xfId="18804" builtinId="49" hidden="1" customBuiltin="1"/>
    <cellStyle name="Accent6" xfId="929" builtinId="49" hidden="1" customBuiltin="1"/>
    <cellStyle name="Accent6" xfId="22427" builtinId="49" hidden="1" customBuiltin="1"/>
    <cellStyle name="Accent6" xfId="9947" builtinId="49" hidden="1" customBuiltin="1"/>
    <cellStyle name="Accent6" xfId="25725" builtinId="49" hidden="1" customBuiltin="1"/>
    <cellStyle name="Accent6" xfId="17477" builtinId="49" hidden="1" customBuiltin="1"/>
    <cellStyle name="Accent6" xfId="18093" builtinId="49" hidden="1" customBuiltin="1"/>
    <cellStyle name="Accent6" xfId="12137" builtinId="49" hidden="1" customBuiltin="1"/>
    <cellStyle name="Accent6" xfId="18408" builtinId="49" hidden="1" customBuiltin="1"/>
    <cellStyle name="Accent6" xfId="18080" builtinId="49" hidden="1" customBuiltin="1"/>
    <cellStyle name="Accent6" xfId="3077" builtinId="49" hidden="1" customBuiltin="1"/>
    <cellStyle name="Accent6" xfId="15254" builtinId="49" hidden="1" customBuiltin="1"/>
    <cellStyle name="Accent6" xfId="115" builtinId="49" hidden="1" customBuiltin="1"/>
    <cellStyle name="Accent6" xfId="17179" builtinId="49" hidden="1" customBuiltin="1"/>
    <cellStyle name="Accent6" xfId="3362" builtinId="49" hidden="1" customBuiltin="1"/>
    <cellStyle name="Accent6" xfId="15938" builtinId="49" hidden="1" customBuiltin="1"/>
    <cellStyle name="Accent6" xfId="20814" builtinId="49" hidden="1" customBuiltin="1"/>
    <cellStyle name="Accent6" xfId="5503" builtinId="49" hidden="1" customBuiltin="1"/>
    <cellStyle name="Accent6" xfId="24375" builtinId="49" hidden="1" customBuiltin="1"/>
    <cellStyle name="Accent6" xfId="10370" builtinId="49" hidden="1" customBuiltin="1"/>
    <cellStyle name="Accent6" xfId="3599" builtinId="49" hidden="1" customBuiltin="1"/>
    <cellStyle name="Accent6" xfId="4726" builtinId="49" hidden="1" customBuiltin="1"/>
    <cellStyle name="Accent6" xfId="12998" builtinId="49" hidden="1" customBuiltin="1"/>
    <cellStyle name="Accent6" xfId="1429" builtinId="49" hidden="1" customBuiltin="1"/>
    <cellStyle name="Accent6" xfId="11674" builtinId="49" hidden="1" customBuiltin="1"/>
    <cellStyle name="Accent6" xfId="11205" builtinId="49" hidden="1" customBuiltin="1"/>
    <cellStyle name="Accent6" xfId="24547" builtinId="49" hidden="1" customBuiltin="1"/>
    <cellStyle name="Accent6" xfId="15342" builtinId="49" hidden="1" customBuiltin="1"/>
    <cellStyle name="Accent6" xfId="25144" builtinId="49" hidden="1" customBuiltin="1"/>
    <cellStyle name="Accent6" xfId="17136" builtinId="49" hidden="1" customBuiltin="1"/>
    <cellStyle name="Accent6" xfId="9110" builtinId="49" hidden="1" customBuiltin="1"/>
    <cellStyle name="Accent6" xfId="13416" builtinId="49" hidden="1" customBuiltin="1"/>
    <cellStyle name="Accent6" xfId="15052" builtinId="49" hidden="1" customBuiltin="1"/>
    <cellStyle name="Accent6" xfId="8302" builtinId="49" hidden="1" customBuiltin="1"/>
    <cellStyle name="Accent6" xfId="23903" builtinId="49" hidden="1" customBuiltin="1"/>
    <cellStyle name="Accent6" xfId="12809" builtinId="49" hidden="1" customBuiltin="1"/>
    <cellStyle name="Accent6" xfId="17640" builtinId="49" hidden="1" customBuiltin="1"/>
    <cellStyle name="Accent6" xfId="2370" builtinId="49" hidden="1" customBuiltin="1"/>
    <cellStyle name="Accent6" xfId="16403" builtinId="49" hidden="1" customBuiltin="1"/>
    <cellStyle name="Accent6" xfId="8354" builtinId="49" hidden="1" customBuiltin="1"/>
    <cellStyle name="Accent6" xfId="3467" builtinId="49" hidden="1" customBuiltin="1"/>
    <cellStyle name="Accent6" xfId="19205" builtinId="49" hidden="1" customBuiltin="1"/>
    <cellStyle name="Accent6" xfId="21742" builtinId="49" hidden="1" customBuiltin="1"/>
    <cellStyle name="Accent6" xfId="9395" builtinId="49" hidden="1" customBuiltin="1"/>
    <cellStyle name="Accent6" xfId="18582" builtinId="49" hidden="1" customBuiltin="1"/>
    <cellStyle name="Accent6" xfId="7249" builtinId="49" hidden="1" customBuiltin="1"/>
    <cellStyle name="Accent6" xfId="24029" builtinId="49" hidden="1" customBuiltin="1"/>
    <cellStyle name="Accent6" xfId="27406" builtinId="49" hidden="1" customBuiltin="1"/>
    <cellStyle name="Accent6" xfId="25510" builtinId="49" hidden="1" customBuiltin="1"/>
    <cellStyle name="Accent6" xfId="27408" builtinId="49" hidden="1" customBuiltin="1"/>
    <cellStyle name="Accent6" xfId="15463" builtinId="49" hidden="1" customBuiltin="1"/>
    <cellStyle name="Accent6" xfId="27804" builtinId="49" hidden="1" customBuiltin="1"/>
    <cellStyle name="Accent6" xfId="4801" builtinId="49" hidden="1" customBuiltin="1"/>
    <cellStyle name="Accent6" xfId="24413" builtinId="49" hidden="1" customBuiltin="1"/>
    <cellStyle name="Accent6" xfId="5436" builtinId="49" hidden="1" customBuiltin="1"/>
    <cellStyle name="Accent6" xfId="8863" builtinId="49" hidden="1" customBuiltin="1"/>
    <cellStyle name="Accent6" xfId="18775" builtinId="49" hidden="1" customBuiltin="1"/>
    <cellStyle name="Accent6" xfId="22283" builtinId="49" hidden="1" customBuiltin="1"/>
    <cellStyle name="Accent6" xfId="4095" builtinId="49" hidden="1" customBuiltin="1"/>
    <cellStyle name="Accent6" xfId="21906" builtinId="49" hidden="1" customBuiltin="1"/>
    <cellStyle name="Accent6" xfId="8677" builtinId="49" hidden="1" customBuiltin="1"/>
    <cellStyle name="Accent6" xfId="3098" builtinId="49" hidden="1" customBuiltin="1"/>
    <cellStyle name="Accent6" xfId="23685" builtinId="49" hidden="1" customBuiltin="1"/>
    <cellStyle name="Accent6" xfId="25084" builtinId="49" hidden="1" customBuiltin="1"/>
    <cellStyle name="Accent6" xfId="8950" builtinId="49" hidden="1" customBuiltin="1"/>
    <cellStyle name="Accent6" xfId="2406" builtinId="49" hidden="1" customBuiltin="1"/>
    <cellStyle name="Accent6" xfId="21975" builtinId="49" hidden="1" customBuiltin="1"/>
    <cellStyle name="Accent6" xfId="4069" builtinId="49" hidden="1" customBuiltin="1"/>
    <cellStyle name="Accent6" xfId="10378" builtinId="49" hidden="1" customBuiltin="1"/>
    <cellStyle name="Accent6" xfId="19195" builtinId="49" hidden="1" customBuiltin="1"/>
    <cellStyle name="Accent6" xfId="23064" builtinId="49" hidden="1" customBuiltin="1"/>
    <cellStyle name="Accent6" xfId="19269" builtinId="49" hidden="1" customBuiltin="1"/>
    <cellStyle name="Accent6" xfId="18897" builtinId="49" hidden="1" customBuiltin="1"/>
    <cellStyle name="Accent6" xfId="1249" builtinId="49" hidden="1" customBuiltin="1"/>
    <cellStyle name="Accent6" xfId="3188" builtinId="49" hidden="1" customBuiltin="1"/>
    <cellStyle name="Accent6" xfId="10873" builtinId="49" hidden="1" customBuiltin="1"/>
    <cellStyle name="Accent6" xfId="24382" builtinId="49" hidden="1" customBuiltin="1"/>
    <cellStyle name="Accent6" xfId="11700" builtinId="49" hidden="1" customBuiltin="1"/>
    <cellStyle name="Accent6" xfId="27806" builtinId="49" hidden="1" customBuiltin="1"/>
    <cellStyle name="Accent6" xfId="10187" builtinId="49" hidden="1" customBuiltin="1"/>
    <cellStyle name="Accent6" xfId="7356" builtinId="49" hidden="1" customBuiltin="1"/>
    <cellStyle name="Accent6" xfId="1989" builtinId="49" hidden="1" customBuiltin="1"/>
    <cellStyle name="Accent6" xfId="15085" builtinId="49" hidden="1" customBuiltin="1"/>
    <cellStyle name="Accent6" xfId="15009" builtinId="49" hidden="1" customBuiltin="1"/>
    <cellStyle name="Accent6" xfId="2695" builtinId="49" hidden="1" customBuiltin="1"/>
    <cellStyle name="Accent6" xfId="1847" builtinId="49" hidden="1" customBuiltin="1"/>
    <cellStyle name="Accent6" xfId="21592" builtinId="49" hidden="1" customBuiltin="1"/>
    <cellStyle name="Accent6" xfId="25301" builtinId="49" hidden="1" customBuiltin="1"/>
    <cellStyle name="Accent6" xfId="27089" builtinId="49" hidden="1" customBuiltin="1"/>
    <cellStyle name="Accent6" xfId="14360" builtinId="49" hidden="1" customBuiltin="1"/>
    <cellStyle name="Accent6" xfId="10411" builtinId="49" hidden="1" customBuiltin="1"/>
    <cellStyle name="Accent6" xfId="20396" builtinId="49" hidden="1" customBuiltin="1"/>
    <cellStyle name="Accent6" xfId="26237" builtinId="49" hidden="1" customBuiltin="1"/>
    <cellStyle name="Accent6" xfId="14086" builtinId="49" hidden="1" customBuiltin="1"/>
    <cellStyle name="Accent6" xfId="25122" builtinId="49" hidden="1" customBuiltin="1"/>
    <cellStyle name="Accent6" xfId="1906" builtinId="49" hidden="1" customBuiltin="1"/>
    <cellStyle name="Accent6" xfId="21803" builtinId="49" hidden="1" customBuiltin="1"/>
    <cellStyle name="Accent6" xfId="24796" builtinId="49" hidden="1" customBuiltin="1"/>
    <cellStyle name="Accent6" xfId="604" builtinId="49" hidden="1" customBuiltin="1"/>
    <cellStyle name="Accent6" xfId="28183" builtinId="49" hidden="1" customBuiltin="1"/>
    <cellStyle name="Accent6" xfId="21636" builtinId="49" hidden="1" customBuiltin="1"/>
    <cellStyle name="Accent6" xfId="10436" builtinId="49" hidden="1" customBuiltin="1"/>
    <cellStyle name="Accent6" xfId="22610" builtinId="49" hidden="1" customBuiltin="1"/>
    <cellStyle name="Accent6" xfId="23305" builtinId="49" hidden="1" customBuiltin="1"/>
    <cellStyle name="Accent6" xfId="13473" builtinId="49" hidden="1" customBuiltin="1"/>
    <cellStyle name="Accent6" xfId="21569" builtinId="49" hidden="1" customBuiltin="1"/>
    <cellStyle name="Accent6" xfId="13320" builtinId="49" hidden="1" customBuiltin="1"/>
    <cellStyle name="Accent6" xfId="27082" builtinId="49" hidden="1" customBuiltin="1"/>
    <cellStyle name="Accent6" xfId="18644" builtinId="49" hidden="1" customBuiltin="1"/>
    <cellStyle name="Accent6" xfId="858" builtinId="49" hidden="1" customBuiltin="1"/>
    <cellStyle name="Accent6" xfId="23935" builtinId="49" hidden="1" customBuiltin="1"/>
    <cellStyle name="Accent6" xfId="16446" builtinId="49" hidden="1" customBuiltin="1"/>
    <cellStyle name="Accent6" xfId="10784" builtinId="49" hidden="1" customBuiltin="1"/>
    <cellStyle name="Accent6" xfId="28431" builtinId="49" hidden="1" customBuiltin="1"/>
    <cellStyle name="Accent6" xfId="17426" builtinId="49" hidden="1" customBuiltin="1"/>
    <cellStyle name="Accent6" xfId="18820" builtinId="49" hidden="1" customBuiltin="1"/>
    <cellStyle name="Accent6" xfId="28090" builtinId="49" hidden="1" customBuiltin="1"/>
    <cellStyle name="Accent6" xfId="19426" builtinId="49" hidden="1" customBuiltin="1"/>
    <cellStyle name="Accent6" xfId="12031" builtinId="49" hidden="1" customBuiltin="1"/>
    <cellStyle name="Accent6" xfId="22688" builtinId="49" hidden="1" customBuiltin="1"/>
    <cellStyle name="Accent6" xfId="8137" builtinId="49" hidden="1" customBuiltin="1"/>
    <cellStyle name="Accent6" xfId="18684" builtinId="49" hidden="1" customBuiltin="1"/>
    <cellStyle name="Accent6" xfId="19357" builtinId="49" hidden="1" customBuiltin="1"/>
    <cellStyle name="Accent6" xfId="9740" builtinId="49" hidden="1" customBuiltin="1"/>
    <cellStyle name="Accent6" xfId="18439" builtinId="49" hidden="1" customBuiltin="1"/>
    <cellStyle name="Accent6" xfId="5833" builtinId="49" hidden="1" customBuiltin="1"/>
    <cellStyle name="Accent6" xfId="24440" builtinId="49" hidden="1" customBuiltin="1"/>
    <cellStyle name="Accent6" xfId="14767" builtinId="49" hidden="1" customBuiltin="1"/>
    <cellStyle name="Accent6" xfId="21301" builtinId="49" hidden="1" customBuiltin="1"/>
    <cellStyle name="Accent6" xfId="5956" builtinId="49" hidden="1" customBuiltin="1"/>
    <cellStyle name="Accent6" xfId="3157" builtinId="49" hidden="1" customBuiltin="1"/>
    <cellStyle name="Accent6" xfId="15315" builtinId="49" hidden="1" customBuiltin="1"/>
    <cellStyle name="Accent6" xfId="17203" builtinId="49" hidden="1" customBuiltin="1"/>
    <cellStyle name="Accent6" xfId="17395" builtinId="49" hidden="1" customBuiltin="1"/>
    <cellStyle name="Accent6" xfId="16315" builtinId="49" hidden="1" customBuiltin="1"/>
    <cellStyle name="Accent6" xfId="14009" builtinId="49" hidden="1" customBuiltin="1"/>
    <cellStyle name="Accent6" xfId="6748" builtinId="49" hidden="1" customBuiltin="1"/>
    <cellStyle name="Accent6" xfId="4943" builtinId="49" hidden="1" customBuiltin="1"/>
    <cellStyle name="Accent6" xfId="3723" builtinId="49" hidden="1" customBuiltin="1"/>
    <cellStyle name="Accent6" xfId="3692" builtinId="49" hidden="1" customBuiltin="1"/>
    <cellStyle name="Accent6" xfId="14638" builtinId="49" hidden="1" customBuiltin="1"/>
    <cellStyle name="Accent6" xfId="5680" builtinId="49" hidden="1" customBuiltin="1"/>
    <cellStyle name="Accent6" xfId="27349" builtinId="49" hidden="1" customBuiltin="1"/>
    <cellStyle name="Accent6" xfId="8891" builtinId="49" hidden="1" customBuiltin="1"/>
    <cellStyle name="Accent6" xfId="26239" builtinId="49" hidden="1" customBuiltin="1"/>
    <cellStyle name="Accent6" xfId="19499" builtinId="49" hidden="1" customBuiltin="1"/>
    <cellStyle name="Accent6" xfId="16675" builtinId="49" hidden="1" customBuiltin="1"/>
    <cellStyle name="Accent6" xfId="12218" builtinId="49" hidden="1" customBuiltin="1"/>
    <cellStyle name="Accent6" xfId="23905" builtinId="49" hidden="1" customBuiltin="1"/>
    <cellStyle name="Accent6" xfId="27436" builtinId="49" hidden="1" customBuiltin="1"/>
    <cellStyle name="Accent6" xfId="13449" builtinId="49" hidden="1" customBuiltin="1"/>
    <cellStyle name="Accent6" xfId="14924" builtinId="49" hidden="1" customBuiltin="1"/>
    <cellStyle name="Accent6" xfId="25854" builtinId="49" hidden="1" customBuiltin="1"/>
    <cellStyle name="Accent6" xfId="20061" builtinId="49" hidden="1" customBuiltin="1"/>
    <cellStyle name="Accent6" xfId="20542" builtinId="49" hidden="1" customBuiltin="1"/>
    <cellStyle name="Accent6" xfId="2047" builtinId="49" hidden="1" customBuiltin="1"/>
    <cellStyle name="Accent6" xfId="10254" builtinId="49" hidden="1" customBuiltin="1"/>
    <cellStyle name="Accent6" xfId="4425" builtinId="49" hidden="1" customBuiltin="1"/>
    <cellStyle name="Accent6" xfId="12546" builtinId="49" hidden="1" customBuiltin="1"/>
    <cellStyle name="Accent6" xfId="4918" builtinId="49" hidden="1" customBuiltin="1"/>
    <cellStyle name="Accent6" xfId="27734" builtinId="49" hidden="1" customBuiltin="1"/>
    <cellStyle name="Accent6" xfId="22310" builtinId="49" hidden="1" customBuiltin="1"/>
    <cellStyle name="Accent6" xfId="24236" builtinId="49" hidden="1" customBuiltin="1"/>
    <cellStyle name="Accent6" xfId="23599" builtinId="49" hidden="1" customBuiltin="1"/>
    <cellStyle name="Accent6" xfId="10483" builtinId="49" hidden="1" customBuiltin="1"/>
    <cellStyle name="Accent6" xfId="16065" builtinId="49" hidden="1" customBuiltin="1"/>
    <cellStyle name="Accent6" xfId="19661" builtinId="49" hidden="1" customBuiltin="1"/>
    <cellStyle name="Accent6" xfId="2522" builtinId="49" hidden="1" customBuiltin="1"/>
    <cellStyle name="Accent6" xfId="9236" builtinId="49" hidden="1" customBuiltin="1"/>
    <cellStyle name="Accent6" xfId="16401" builtinId="49" hidden="1" customBuiltin="1"/>
    <cellStyle name="Accent6" xfId="24212" builtinId="49" hidden="1" customBuiltin="1"/>
    <cellStyle name="Accent6" xfId="4913" builtinId="49" hidden="1" customBuiltin="1"/>
    <cellStyle name="Accent6" xfId="19306" builtinId="49" hidden="1" customBuiltin="1"/>
    <cellStyle name="Accent6" xfId="25572" builtinId="49" hidden="1" customBuiltin="1"/>
    <cellStyle name="Accent6" xfId="4549" builtinId="49" hidden="1" customBuiltin="1"/>
    <cellStyle name="Accent6" xfId="5691" builtinId="49" hidden="1" customBuiltin="1"/>
    <cellStyle name="Accent6" xfId="14572" builtinId="49" hidden="1" customBuiltin="1"/>
    <cellStyle name="Accent6" xfId="8345" builtinId="49" hidden="1" customBuiltin="1"/>
    <cellStyle name="Accent6" xfId="7977" builtinId="49" hidden="1" customBuiltin="1"/>
    <cellStyle name="Accent6" xfId="19627" builtinId="49" hidden="1" customBuiltin="1"/>
    <cellStyle name="Accent6" xfId="18473" builtinId="49" hidden="1" customBuiltin="1"/>
    <cellStyle name="Accent6" xfId="18996" builtinId="49" hidden="1" customBuiltin="1"/>
    <cellStyle name="Accent6" xfId="17252" builtinId="49" hidden="1" customBuiltin="1"/>
    <cellStyle name="Accent6" xfId="6649" builtinId="49" hidden="1" customBuiltin="1"/>
    <cellStyle name="Accent6" xfId="19469" builtinId="49" hidden="1" customBuiltin="1"/>
    <cellStyle name="Accent6" xfId="5424" builtinId="49" hidden="1" customBuiltin="1"/>
    <cellStyle name="Accent6" xfId="11366" builtinId="49" hidden="1" customBuiltin="1"/>
    <cellStyle name="Accent6" xfId="7816" builtinId="49" hidden="1" customBuiltin="1"/>
    <cellStyle name="Accent6" xfId="23663" builtinId="49" hidden="1" customBuiltin="1"/>
    <cellStyle name="Accent6" xfId="21895" builtinId="49" hidden="1" customBuiltin="1"/>
    <cellStyle name="Accent6" xfId="11569" builtinId="49" hidden="1" customBuiltin="1"/>
    <cellStyle name="Accent6" xfId="157" builtinId="49" hidden="1" customBuiltin="1"/>
    <cellStyle name="Accent6" xfId="15083" builtinId="49" hidden="1" customBuiltin="1"/>
    <cellStyle name="Accent6" xfId="13124" builtinId="49" hidden="1" customBuiltin="1"/>
    <cellStyle name="Accent6" xfId="11645" builtinId="49" hidden="1" customBuiltin="1"/>
    <cellStyle name="Accent6" xfId="10509" builtinId="49" hidden="1" customBuiltin="1"/>
    <cellStyle name="Accent6" xfId="21513" builtinId="49" hidden="1" customBuiltin="1"/>
    <cellStyle name="Accent6" xfId="14899" builtinId="49" hidden="1" customBuiltin="1"/>
    <cellStyle name="Accent6" xfId="20757" builtinId="49" hidden="1" customBuiltin="1"/>
    <cellStyle name="Accent6" xfId="28410" builtinId="49" hidden="1" customBuiltin="1"/>
    <cellStyle name="AM Standard" xfId="34360" xr:uid="{FD553941-82AD-4920-AB15-DBC14DFF1EB9}"/>
    <cellStyle name="AM Standard 2" xfId="34370" xr:uid="{A305F07F-042B-4EA3-B68B-A7BEAB1BC3F9}"/>
    <cellStyle name="AM Standard 2 2" xfId="34428" xr:uid="{50D014C9-C352-47A7-B301-2D559513A3CC}"/>
    <cellStyle name="AM Standard 3" xfId="34418" xr:uid="{BF255D9A-A164-4A81-A85B-68E6F129C264}"/>
    <cellStyle name="Bad" xfId="26416" builtinId="27" hidden="1" customBuiltin="1"/>
    <cellStyle name="Bad" xfId="4562" builtinId="27" hidden="1" customBuiltin="1"/>
    <cellStyle name="Bad" xfId="7262" builtinId="27" hidden="1" customBuiltin="1"/>
    <cellStyle name="Bad" xfId="9212" builtinId="27" hidden="1" customBuiltin="1"/>
    <cellStyle name="Bad" xfId="18556" builtinId="27" hidden="1" customBuiltin="1"/>
    <cellStyle name="Bad" xfId="14486" builtinId="27" hidden="1" customBuiltin="1"/>
    <cellStyle name="Bad" xfId="11453" builtinId="27" hidden="1" customBuiltin="1"/>
    <cellStyle name="Bad" xfId="694" builtinId="27" hidden="1" customBuiltin="1"/>
    <cellStyle name="Bad" xfId="4096" builtinId="27" hidden="1" customBuiltin="1"/>
    <cellStyle name="Bad" xfId="17211" builtinId="27" hidden="1" customBuiltin="1"/>
    <cellStyle name="Bad" xfId="14237" builtinId="27" hidden="1" customBuiltin="1"/>
    <cellStyle name="Bad" xfId="24111" builtinId="27" hidden="1" customBuiltin="1"/>
    <cellStyle name="Bad" xfId="24084" builtinId="27" hidden="1" customBuiltin="1"/>
    <cellStyle name="Bad" xfId="20211" builtinId="27" hidden="1" customBuiltin="1"/>
    <cellStyle name="Bad" xfId="8287" builtinId="27" hidden="1" customBuiltin="1"/>
    <cellStyle name="Bad" xfId="19975" builtinId="27" hidden="1" customBuiltin="1"/>
    <cellStyle name="Bad" xfId="27194" builtinId="27" hidden="1" customBuiltin="1"/>
    <cellStyle name="Bad" xfId="1221" builtinId="27" hidden="1" customBuiltin="1"/>
    <cellStyle name="Bad" xfId="25656" builtinId="27" hidden="1" customBuiltin="1"/>
    <cellStyle name="Bad" xfId="24834" builtinId="27" hidden="1" customBuiltin="1"/>
    <cellStyle name="Bad" xfId="18690" builtinId="27" hidden="1" customBuiltin="1"/>
    <cellStyle name="Bad" xfId="17931" builtinId="27" hidden="1" customBuiltin="1"/>
    <cellStyle name="Bad" xfId="17303" builtinId="27" hidden="1" customBuiltin="1"/>
    <cellStyle name="Bad" xfId="6079" builtinId="27" hidden="1" customBuiltin="1"/>
    <cellStyle name="Bad" xfId="9873" builtinId="27" hidden="1" customBuiltin="1"/>
    <cellStyle name="Bad" xfId="7507" builtinId="27" hidden="1" customBuiltin="1"/>
    <cellStyle name="Bad" xfId="19003" builtinId="27" hidden="1" customBuiltin="1"/>
    <cellStyle name="Bad" xfId="21378" builtinId="27" hidden="1" customBuiltin="1"/>
    <cellStyle name="Bad" xfId="4091" builtinId="27" hidden="1" customBuiltin="1"/>
    <cellStyle name="Bad" xfId="10489" builtinId="27" hidden="1" customBuiltin="1"/>
    <cellStyle name="Bad" xfId="7166" builtinId="27" hidden="1" customBuiltin="1"/>
    <cellStyle name="Bad" xfId="18918" builtinId="27" hidden="1" customBuiltin="1"/>
    <cellStyle name="Bad" xfId="23581" builtinId="27" hidden="1" customBuiltin="1"/>
    <cellStyle name="Bad" xfId="6156" builtinId="27" hidden="1" customBuiltin="1"/>
    <cellStyle name="Bad" xfId="15921" builtinId="27" hidden="1" customBuiltin="1"/>
    <cellStyle name="Bad" xfId="2009" builtinId="27" hidden="1" customBuiltin="1"/>
    <cellStyle name="Bad" xfId="5966" builtinId="27" hidden="1" customBuiltin="1"/>
    <cellStyle name="Bad" xfId="22926" builtinId="27" hidden="1" customBuiltin="1"/>
    <cellStyle name="Bad" xfId="5658" builtinId="27" hidden="1" customBuiltin="1"/>
    <cellStyle name="Bad" xfId="26186" builtinId="27" hidden="1" customBuiltin="1"/>
    <cellStyle name="Bad" xfId="25054" builtinId="27" hidden="1" customBuiltin="1"/>
    <cellStyle name="Bad" xfId="21552" builtinId="27" hidden="1" customBuiltin="1"/>
    <cellStyle name="Bad" xfId="15091" builtinId="27" hidden="1" customBuiltin="1"/>
    <cellStyle name="Bad" xfId="2843" builtinId="27" hidden="1" customBuiltin="1"/>
    <cellStyle name="Bad" xfId="9945" builtinId="27" hidden="1" customBuiltin="1"/>
    <cellStyle name="Bad" xfId="12157" builtinId="27" hidden="1" customBuiltin="1"/>
    <cellStyle name="Bad" xfId="10336" builtinId="27" hidden="1" customBuiltin="1"/>
    <cellStyle name="Bad" xfId="6234" builtinId="27" hidden="1" customBuiltin="1"/>
    <cellStyle name="Bad" xfId="8704" builtinId="27" hidden="1" customBuiltin="1"/>
    <cellStyle name="Bad" xfId="23743" builtinId="27" hidden="1" customBuiltin="1"/>
    <cellStyle name="Bad" xfId="12756" builtinId="27" hidden="1" customBuiltin="1"/>
    <cellStyle name="Bad" xfId="12222" builtinId="27" hidden="1" customBuiltin="1"/>
    <cellStyle name="Bad" xfId="24447" builtinId="27" hidden="1" customBuiltin="1"/>
    <cellStyle name="Bad" xfId="16562" builtinId="27" hidden="1" customBuiltin="1"/>
    <cellStyle name="Bad" xfId="25398" builtinId="27" hidden="1" customBuiltin="1"/>
    <cellStyle name="Bad" xfId="19409" builtinId="27" hidden="1" customBuiltin="1"/>
    <cellStyle name="Bad" xfId="15626" builtinId="27" hidden="1" customBuiltin="1"/>
    <cellStyle name="Bad" xfId="27518" builtinId="27" hidden="1" customBuiltin="1"/>
    <cellStyle name="Bad" xfId="23911" builtinId="27" hidden="1" customBuiltin="1"/>
    <cellStyle name="Bad" xfId="10676" builtinId="27" hidden="1" customBuiltin="1"/>
    <cellStyle name="Bad" xfId="19563" builtinId="27" hidden="1" customBuiltin="1"/>
    <cellStyle name="Bad" xfId="17026" builtinId="27" hidden="1" customBuiltin="1"/>
    <cellStyle name="Bad" xfId="5627" builtinId="27" hidden="1" customBuiltin="1"/>
    <cellStyle name="Bad" xfId="26605" builtinId="27" hidden="1" customBuiltin="1"/>
    <cellStyle name="Bad" xfId="9658" builtinId="27" hidden="1" customBuiltin="1"/>
    <cellStyle name="Bad" xfId="28174" builtinId="27" hidden="1" customBuiltin="1"/>
    <cellStyle name="Bad" xfId="11659" builtinId="27" hidden="1" customBuiltin="1"/>
    <cellStyle name="Bad" xfId="19819" builtinId="27" hidden="1" customBuiltin="1"/>
    <cellStyle name="Bad" xfId="5886" builtinId="27" hidden="1" customBuiltin="1"/>
    <cellStyle name="Bad" xfId="13635" builtinId="27" hidden="1" customBuiltin="1"/>
    <cellStyle name="Bad" xfId="25002" builtinId="27" hidden="1" customBuiltin="1"/>
    <cellStyle name="Bad" xfId="15259" builtinId="27" hidden="1" customBuiltin="1"/>
    <cellStyle name="Bad" xfId="17804" builtinId="27" hidden="1" customBuiltin="1"/>
    <cellStyle name="Bad" xfId="8084" builtinId="27" hidden="1" customBuiltin="1"/>
    <cellStyle name="Bad" xfId="17159" builtinId="27" hidden="1" customBuiltin="1"/>
    <cellStyle name="Bad" xfId="17927" builtinId="27" hidden="1" customBuiltin="1"/>
    <cellStyle name="Bad" xfId="14607" builtinId="27" hidden="1" customBuiltin="1"/>
    <cellStyle name="Bad" xfId="14706" builtinId="27" hidden="1" customBuiltin="1"/>
    <cellStyle name="Bad" xfId="3396" builtinId="27" hidden="1" customBuiltin="1"/>
    <cellStyle name="Bad" xfId="12453" builtinId="27" hidden="1" customBuiltin="1"/>
    <cellStyle name="Bad" xfId="25257" builtinId="27" hidden="1" customBuiltin="1"/>
    <cellStyle name="Bad" xfId="26373" builtinId="27" hidden="1" customBuiltin="1"/>
    <cellStyle name="Bad" xfId="18972" builtinId="27" hidden="1" customBuiltin="1"/>
    <cellStyle name="Bad" xfId="23450" builtinId="27" hidden="1" customBuiltin="1"/>
    <cellStyle name="Bad" xfId="11058" builtinId="27" hidden="1" customBuiltin="1"/>
    <cellStyle name="Bad" xfId="26783" builtinId="27" hidden="1" customBuiltin="1"/>
    <cellStyle name="Bad" xfId="3037" builtinId="27" hidden="1" customBuiltin="1"/>
    <cellStyle name="Bad" xfId="4155" builtinId="27" hidden="1" customBuiltin="1"/>
    <cellStyle name="Bad" xfId="23955" builtinId="27" hidden="1" customBuiltin="1"/>
    <cellStyle name="Bad" xfId="24067" builtinId="27" hidden="1" customBuiltin="1"/>
    <cellStyle name="Bad" xfId="25486" builtinId="27" hidden="1" customBuiltin="1"/>
    <cellStyle name="Bad" xfId="13940" builtinId="27" hidden="1" customBuiltin="1"/>
    <cellStyle name="Bad" xfId="17205" builtinId="27" hidden="1" customBuiltin="1"/>
    <cellStyle name="Bad" xfId="14799" builtinId="27" hidden="1" customBuiltin="1"/>
    <cellStyle name="Bad" xfId="13154" builtinId="27" hidden="1" customBuiltin="1"/>
    <cellStyle name="Bad" xfId="576" builtinId="27" hidden="1" customBuiltin="1"/>
    <cellStyle name="Bad" xfId="12243" builtinId="27" hidden="1" customBuiltin="1"/>
    <cellStyle name="Bad" xfId="12153" builtinId="27" hidden="1" customBuiltin="1"/>
    <cellStyle name="Bad" xfId="4315" builtinId="27" hidden="1" customBuiltin="1"/>
    <cellStyle name="Bad" xfId="23639" builtinId="27" hidden="1" customBuiltin="1"/>
    <cellStyle name="Bad" xfId="26907" builtinId="27" hidden="1" customBuiltin="1"/>
    <cellStyle name="Bad" xfId="9158" builtinId="27" hidden="1" customBuiltin="1"/>
    <cellStyle name="Bad" xfId="20468" builtinId="27" hidden="1" customBuiltin="1"/>
    <cellStyle name="Bad" xfId="18721" builtinId="27" hidden="1" customBuiltin="1"/>
    <cellStyle name="Bad" xfId="7232" builtinId="27" hidden="1" customBuiltin="1"/>
    <cellStyle name="Bad" xfId="16546" builtinId="27" hidden="1" customBuiltin="1"/>
    <cellStyle name="Bad" xfId="27352" builtinId="27" hidden="1" customBuiltin="1"/>
    <cellStyle name="Bad" xfId="28372" builtinId="27" hidden="1" customBuiltin="1"/>
    <cellStyle name="Bad" xfId="23493" builtinId="27" hidden="1" customBuiltin="1"/>
    <cellStyle name="Bad" xfId="20279" builtinId="27" hidden="1" customBuiltin="1"/>
    <cellStyle name="Bad" xfId="20145" builtinId="27" hidden="1" customBuiltin="1"/>
    <cellStyle name="Bad" xfId="27049" builtinId="27" hidden="1" customBuiltin="1"/>
    <cellStyle name="Bad" xfId="6426" builtinId="27" hidden="1" customBuiltin="1"/>
    <cellStyle name="Bad" xfId="23158" builtinId="27" hidden="1" customBuiltin="1"/>
    <cellStyle name="Bad" xfId="24735" builtinId="27" hidden="1" customBuiltin="1"/>
    <cellStyle name="Bad" xfId="24893" builtinId="27" hidden="1" customBuiltin="1"/>
    <cellStyle name="Bad" xfId="27735" builtinId="27" hidden="1" customBuiltin="1"/>
    <cellStyle name="Bad" xfId="27879" builtinId="27" hidden="1" customBuiltin="1"/>
    <cellStyle name="Bad" xfId="8164" builtinId="27" hidden="1" customBuiltin="1"/>
    <cellStyle name="Bad" xfId="10851" builtinId="27" hidden="1" customBuiltin="1"/>
    <cellStyle name="Bad" xfId="24863" builtinId="27" hidden="1" customBuiltin="1"/>
    <cellStyle name="Bad" xfId="3695" builtinId="27" hidden="1" customBuiltin="1"/>
    <cellStyle name="Bad" xfId="3081" builtinId="27" hidden="1" customBuiltin="1"/>
    <cellStyle name="Bad" xfId="25862" builtinId="27" hidden="1" customBuiltin="1"/>
    <cellStyle name="Bad" xfId="21826" builtinId="27" hidden="1" customBuiltin="1"/>
    <cellStyle name="Bad" xfId="18394" builtinId="27" hidden="1" customBuiltin="1"/>
    <cellStyle name="Bad" xfId="26952" builtinId="27" hidden="1" customBuiltin="1"/>
    <cellStyle name="Bad" xfId="24358" builtinId="27" hidden="1" customBuiltin="1"/>
    <cellStyle name="Bad" xfId="24385" builtinId="27" hidden="1" customBuiltin="1"/>
    <cellStyle name="Bad" xfId="1031" builtinId="27" hidden="1" customBuiltin="1"/>
    <cellStyle name="Bad" xfId="11206" builtinId="27" hidden="1" customBuiltin="1"/>
    <cellStyle name="Bad" xfId="16680" builtinId="27" hidden="1" customBuiltin="1"/>
    <cellStyle name="Bad" xfId="18999" builtinId="27" hidden="1" customBuiltin="1"/>
    <cellStyle name="Bad" xfId="20617" builtinId="27" hidden="1" customBuiltin="1"/>
    <cellStyle name="Bad" xfId="1762" builtinId="27" hidden="1" customBuiltin="1"/>
    <cellStyle name="Bad" xfId="26587" builtinId="27" hidden="1" customBuiltin="1"/>
    <cellStyle name="Bad" xfId="8557" builtinId="27" hidden="1" customBuiltin="1"/>
    <cellStyle name="Bad" xfId="8965" builtinId="27" hidden="1" customBuiltin="1"/>
    <cellStyle name="Bad" xfId="12456" builtinId="27" hidden="1" customBuiltin="1"/>
    <cellStyle name="Bad" xfId="2294" builtinId="27" hidden="1" customBuiltin="1"/>
    <cellStyle name="Bad" xfId="22317" builtinId="27" hidden="1" customBuiltin="1"/>
    <cellStyle name="Bad" xfId="7497" builtinId="27" hidden="1" customBuiltin="1"/>
    <cellStyle name="Bad" xfId="20443" builtinId="27" hidden="1" customBuiltin="1"/>
    <cellStyle name="Bad" xfId="6715" builtinId="27" hidden="1" customBuiltin="1"/>
    <cellStyle name="Bad" xfId="10136" builtinId="27" hidden="1" customBuiltin="1"/>
    <cellStyle name="Bad" xfId="9825" builtinId="27" hidden="1" customBuiltin="1"/>
    <cellStyle name="Bad" xfId="25553" builtinId="27" hidden="1" customBuiltin="1"/>
    <cellStyle name="Bad" xfId="8693" builtinId="27" hidden="1" customBuiltin="1"/>
    <cellStyle name="Bad" xfId="27657" builtinId="27" hidden="1" customBuiltin="1"/>
    <cellStyle name="Bad" xfId="26750" builtinId="27" hidden="1" customBuiltin="1"/>
    <cellStyle name="Bad" xfId="5150" builtinId="27" hidden="1" customBuiltin="1"/>
    <cellStyle name="Bad" xfId="23687" builtinId="27" hidden="1" customBuiltin="1"/>
    <cellStyle name="Bad" xfId="3652" builtinId="27" hidden="1" customBuiltin="1"/>
    <cellStyle name="Bad" xfId="17035" builtinId="27" hidden="1" customBuiltin="1"/>
    <cellStyle name="Bad" xfId="17882" builtinId="27" hidden="1" customBuiltin="1"/>
    <cellStyle name="Bad" xfId="20168" builtinId="27" hidden="1" customBuiltin="1"/>
    <cellStyle name="Bad" xfId="1493" builtinId="27" hidden="1" customBuiltin="1"/>
    <cellStyle name="Bad" xfId="21029" builtinId="27" hidden="1" customBuiltin="1"/>
    <cellStyle name="Bad" xfId="26138" builtinId="27" hidden="1" customBuiltin="1"/>
    <cellStyle name="Bad" xfId="27153" builtinId="27" hidden="1" customBuiltin="1"/>
    <cellStyle name="Bad" xfId="16800" builtinId="27" hidden="1" customBuiltin="1"/>
    <cellStyle name="Bad" xfId="23971" builtinId="27" hidden="1" customBuiltin="1"/>
    <cellStyle name="Bad" xfId="25425" builtinId="27" hidden="1" customBuiltin="1"/>
    <cellStyle name="Bad" xfId="25660" builtinId="27" hidden="1" customBuiltin="1"/>
    <cellStyle name="Bad" xfId="6623" builtinId="27" hidden="1" customBuiltin="1"/>
    <cellStyle name="Bad" xfId="9087" builtinId="27" hidden="1" customBuiltin="1"/>
    <cellStyle name="Bad" xfId="9679" builtinId="27" hidden="1" customBuiltin="1"/>
    <cellStyle name="Bad" xfId="12974" builtinId="27" hidden="1" customBuiltin="1"/>
    <cellStyle name="Bad" xfId="24845" builtinId="27" hidden="1" customBuiltin="1"/>
    <cellStyle name="Bad" xfId="15418" builtinId="27" hidden="1" customBuiltin="1"/>
    <cellStyle name="Bad" xfId="18306" builtinId="27" hidden="1" customBuiltin="1"/>
    <cellStyle name="Bad" xfId="20066" builtinId="27" hidden="1" customBuiltin="1"/>
    <cellStyle name="Bad" xfId="10721" builtinId="27" hidden="1" customBuiltin="1"/>
    <cellStyle name="Bad" xfId="16855" builtinId="27" hidden="1" customBuiltin="1"/>
    <cellStyle name="Bad" xfId="10657" builtinId="27" hidden="1" customBuiltin="1"/>
    <cellStyle name="Bad" xfId="13293" builtinId="27" hidden="1" customBuiltin="1"/>
    <cellStyle name="Bad" xfId="9837" builtinId="27" hidden="1" customBuiltin="1"/>
    <cellStyle name="Bad" xfId="9841" builtinId="27" hidden="1" customBuiltin="1"/>
    <cellStyle name="Bad" xfId="20494" builtinId="27" hidden="1" customBuiltin="1"/>
    <cellStyle name="Bad" xfId="18876" builtinId="27" hidden="1" customBuiltin="1"/>
    <cellStyle name="Bad" xfId="26089" builtinId="27" hidden="1" customBuiltin="1"/>
    <cellStyle name="Bad" xfId="22816" builtinId="27" hidden="1" customBuiltin="1"/>
    <cellStyle name="Bad" xfId="16725" builtinId="27" hidden="1" customBuiltin="1"/>
    <cellStyle name="Bad" xfId="19785" builtinId="27" hidden="1" customBuiltin="1"/>
    <cellStyle name="Bad" xfId="25370" builtinId="27" hidden="1" customBuiltin="1"/>
    <cellStyle name="Bad" xfId="825" builtinId="27" hidden="1" customBuiltin="1"/>
    <cellStyle name="Bad" xfId="24826" builtinId="27" hidden="1" customBuiltin="1"/>
    <cellStyle name="Bad" xfId="8462" builtinId="27" hidden="1" customBuiltin="1"/>
    <cellStyle name="Bad" xfId="14880" builtinId="27" hidden="1" customBuiltin="1"/>
    <cellStyle name="Bad" xfId="17497" builtinId="27" hidden="1" customBuiltin="1"/>
    <cellStyle name="Bad" xfId="4374" builtinId="27" hidden="1" customBuiltin="1"/>
    <cellStyle name="Bad" xfId="26438" builtinId="27" hidden="1" customBuiltin="1"/>
    <cellStyle name="Bad" xfId="6528" builtinId="27" hidden="1" customBuiltin="1"/>
    <cellStyle name="Bad" xfId="26329" builtinId="27" hidden="1" customBuiltin="1"/>
    <cellStyle name="Bad" xfId="8552" builtinId="27" hidden="1" customBuiltin="1"/>
    <cellStyle name="Bad" xfId="10106" builtinId="27" hidden="1" customBuiltin="1"/>
    <cellStyle name="Bad" xfId="21700" builtinId="27" hidden="1" customBuiltin="1"/>
    <cellStyle name="Bad" xfId="23264" builtinId="27" hidden="1" customBuiltin="1"/>
    <cellStyle name="Bad" xfId="2864" builtinId="27" hidden="1" customBuiltin="1"/>
    <cellStyle name="Bad" xfId="15671" builtinId="27" hidden="1" customBuiltin="1"/>
    <cellStyle name="Bad" xfId="17127" builtinId="27" hidden="1" customBuiltin="1"/>
    <cellStyle name="Bad" xfId="1598" builtinId="27" hidden="1" customBuiltin="1"/>
    <cellStyle name="Bad" xfId="8740" builtinId="27" hidden="1" customBuiltin="1"/>
    <cellStyle name="Bad" xfId="3060" builtinId="27" hidden="1" customBuiltin="1"/>
    <cellStyle name="Bad" xfId="14078" builtinId="27" hidden="1" customBuiltin="1"/>
    <cellStyle name="Bad" xfId="11577" builtinId="27" hidden="1" customBuiltin="1"/>
    <cellStyle name="Bad" xfId="13991" builtinId="27" hidden="1" customBuiltin="1"/>
    <cellStyle name="Bad" xfId="26052" builtinId="27" hidden="1" customBuiltin="1"/>
    <cellStyle name="Bad" xfId="4105" builtinId="27" hidden="1" customBuiltin="1"/>
    <cellStyle name="Bad" xfId="8632" builtinId="27" hidden="1" customBuiltin="1"/>
    <cellStyle name="Bad" xfId="10859" builtinId="27" hidden="1" customBuiltin="1"/>
    <cellStyle name="Bad" xfId="1187" builtinId="27" hidden="1" customBuiltin="1"/>
    <cellStyle name="Bad" xfId="18327" builtinId="27" hidden="1" customBuiltin="1"/>
    <cellStyle name="Bad" xfId="21306" builtinId="27" hidden="1" customBuiltin="1"/>
    <cellStyle name="Bad" xfId="23959" builtinId="27" hidden="1" customBuiltin="1"/>
    <cellStyle name="Bad" xfId="13648" builtinId="27" hidden="1" customBuiltin="1"/>
    <cellStyle name="Bad" xfId="14523" builtinId="27" hidden="1" customBuiltin="1"/>
    <cellStyle name="Bad" xfId="8453" builtinId="27" hidden="1" customBuiltin="1"/>
    <cellStyle name="Bad" xfId="2583" builtinId="27" hidden="1" customBuiltin="1"/>
    <cellStyle name="Bad" xfId="2671" builtinId="27" hidden="1" customBuiltin="1"/>
    <cellStyle name="Bad" xfId="10443" builtinId="27" hidden="1" customBuiltin="1"/>
    <cellStyle name="Bad" xfId="7633" builtinId="27" hidden="1" customBuiltin="1"/>
    <cellStyle name="Bad" xfId="21575" builtinId="27" hidden="1" customBuiltin="1"/>
    <cellStyle name="Bad" xfId="16748" builtinId="27" hidden="1" customBuiltin="1"/>
    <cellStyle name="Bad" xfId="16018" builtinId="27" hidden="1" customBuiltin="1"/>
    <cellStyle name="Bad" xfId="20360" builtinId="27" hidden="1" customBuiltin="1"/>
    <cellStyle name="Bad" xfId="8871" builtinId="27" hidden="1" customBuiltin="1"/>
    <cellStyle name="Bad" xfId="24217" builtinId="27" hidden="1" customBuiltin="1"/>
    <cellStyle name="Bad" xfId="13550" builtinId="27" hidden="1" customBuiltin="1"/>
    <cellStyle name="Bad" xfId="7078" builtinId="27" hidden="1" customBuiltin="1"/>
    <cellStyle name="Bad" xfId="17963" builtinId="27" hidden="1" customBuiltin="1"/>
    <cellStyle name="Bad" xfId="5449" builtinId="27" hidden="1" customBuiltin="1"/>
    <cellStyle name="Bad" xfId="26707" builtinId="27" hidden="1" customBuiltin="1"/>
    <cellStyle name="Bad" xfId="19673" builtinId="27" hidden="1" customBuiltin="1"/>
    <cellStyle name="Bad" xfId="17335" builtinId="27" hidden="1" customBuiltin="1"/>
    <cellStyle name="Bad" xfId="11709" builtinId="27" hidden="1" customBuiltin="1"/>
    <cellStyle name="Bad" xfId="21822" builtinId="27" hidden="1" customBuiltin="1"/>
    <cellStyle name="Bad" xfId="12003" builtinId="27" hidden="1" customBuiltin="1"/>
    <cellStyle name="Bad" xfId="16622" builtinId="27" hidden="1" customBuiltin="1"/>
    <cellStyle name="Bad" xfId="9309" builtinId="27" hidden="1" customBuiltin="1"/>
    <cellStyle name="Bad" xfId="4709" builtinId="27" hidden="1" customBuiltin="1"/>
    <cellStyle name="Bad" xfId="5255" builtinId="27" hidden="1" customBuiltin="1"/>
    <cellStyle name="Bad" xfId="6068" builtinId="27" hidden="1" customBuiltin="1"/>
    <cellStyle name="Bad" xfId="242" builtinId="27" hidden="1" customBuiltin="1"/>
    <cellStyle name="Bad" xfId="23563" builtinId="27" hidden="1" customBuiltin="1"/>
    <cellStyle name="Bad" xfId="27998" builtinId="27" hidden="1" customBuiltin="1"/>
    <cellStyle name="Bad" xfId="14300" builtinId="27" hidden="1" customBuiltin="1"/>
    <cellStyle name="Bad" xfId="20289" builtinId="27" hidden="1" customBuiltin="1"/>
    <cellStyle name="Bad" xfId="3345" builtinId="27" hidden="1" customBuiltin="1"/>
    <cellStyle name="Bad" xfId="3412" builtinId="27" hidden="1" customBuiltin="1"/>
    <cellStyle name="Bad" xfId="26845" builtinId="27" hidden="1" customBuiltin="1"/>
    <cellStyle name="Bad" xfId="22132" builtinId="27" hidden="1" customBuiltin="1"/>
    <cellStyle name="Bad" xfId="4979" builtinId="27" hidden="1" customBuiltin="1"/>
    <cellStyle name="Bad" xfId="28310" builtinId="27" hidden="1" customBuiltin="1"/>
    <cellStyle name="Bad" xfId="17643" builtinId="27" hidden="1" customBuiltin="1"/>
    <cellStyle name="Bad" xfId="15322" builtinId="27" hidden="1" customBuiltin="1"/>
    <cellStyle name="Bad" xfId="22290" builtinId="27" hidden="1" customBuiltin="1"/>
    <cellStyle name="Bad" xfId="24897" builtinId="27" hidden="1" customBuiltin="1"/>
    <cellStyle name="Bad" xfId="11624" builtinId="27" hidden="1" customBuiltin="1"/>
    <cellStyle name="Bad" xfId="16452" builtinId="27" hidden="1" customBuiltin="1"/>
    <cellStyle name="Bad" xfId="22760" builtinId="27" hidden="1" customBuiltin="1"/>
    <cellStyle name="Bad" xfId="15965" builtinId="27" hidden="1" customBuiltin="1"/>
    <cellStyle name="Bad" xfId="10888" builtinId="27" hidden="1" customBuiltin="1"/>
    <cellStyle name="Bad" xfId="15242" builtinId="27" hidden="1" customBuiltin="1"/>
    <cellStyle name="Bad" xfId="15509" builtinId="27" hidden="1" customBuiltin="1"/>
    <cellStyle name="Bad" xfId="3817" builtinId="27" hidden="1" customBuiltin="1"/>
    <cellStyle name="Bad" xfId="5922" builtinId="27" hidden="1" customBuiltin="1"/>
    <cellStyle name="Bad" xfId="10004" builtinId="27" hidden="1" customBuiltin="1"/>
    <cellStyle name="Bad" xfId="3298" builtinId="27" hidden="1" customBuiltin="1"/>
    <cellStyle name="Bad" xfId="13230" builtinId="27" hidden="1" customBuiltin="1"/>
    <cellStyle name="Bad" xfId="16945" builtinId="27" hidden="1" customBuiltin="1"/>
    <cellStyle name="Bad" xfId="10566" builtinId="27" hidden="1" customBuiltin="1"/>
    <cellStyle name="Bad" xfId="2562" builtinId="27" hidden="1" customBuiltin="1"/>
    <cellStyle name="Bad" xfId="23719" builtinId="27" hidden="1" customBuiltin="1"/>
    <cellStyle name="Bad" xfId="24881" builtinId="27" hidden="1" customBuiltin="1"/>
    <cellStyle name="Bad" xfId="10075" builtinId="27" hidden="1" customBuiltin="1"/>
    <cellStyle name="Bad" xfId="28223" builtinId="27" hidden="1" customBuiltin="1"/>
    <cellStyle name="Bad" xfId="5717" builtinId="27" hidden="1" customBuiltin="1"/>
    <cellStyle name="Bad" xfId="17753" builtinId="27" hidden="1" customBuiltin="1"/>
    <cellStyle name="Bad" xfId="12729" builtinId="27" hidden="1" customBuiltin="1"/>
    <cellStyle name="Bad" xfId="7042" builtinId="27" hidden="1" customBuiltin="1"/>
    <cellStyle name="Bad" xfId="21054" builtinId="27" hidden="1" customBuiltin="1"/>
    <cellStyle name="Bad" xfId="9023" builtinId="27" hidden="1" customBuiltin="1"/>
    <cellStyle name="Bad" xfId="11948" builtinId="27" hidden="1" customBuiltin="1"/>
    <cellStyle name="Bad" xfId="22258" builtinId="27" hidden="1" customBuiltin="1"/>
    <cellStyle name="Bad" xfId="6398" builtinId="27" hidden="1" customBuiltin="1"/>
    <cellStyle name="Bad" xfId="7716" builtinId="27" hidden="1" customBuiltin="1"/>
    <cellStyle name="Bad" xfId="17153" builtinId="27" hidden="1" customBuiltin="1"/>
    <cellStyle name="Bad" xfId="27636" builtinId="27" hidden="1" customBuiltin="1"/>
    <cellStyle name="Bad" xfId="14321" builtinId="27" hidden="1" customBuiltin="1"/>
    <cellStyle name="Bad" xfId="22566" builtinId="27" hidden="1" customBuiltin="1"/>
    <cellStyle name="Bad" xfId="4439" builtinId="27" hidden="1" customBuiltin="1"/>
    <cellStyle name="Bad" xfId="27237" builtinId="27" hidden="1" customBuiltin="1"/>
    <cellStyle name="Bad" xfId="11782" builtinId="27" hidden="1" customBuiltin="1"/>
    <cellStyle name="Bad" xfId="7857" builtinId="27" hidden="1" customBuiltin="1"/>
    <cellStyle name="Bad" xfId="18560" builtinId="27" hidden="1" customBuiltin="1"/>
    <cellStyle name="Bad" xfId="6756" builtinId="27" hidden="1" customBuiltin="1"/>
    <cellStyle name="Bad" xfId="14504" builtinId="27" hidden="1" customBuiltin="1"/>
    <cellStyle name="Bad" xfId="2175" builtinId="27" hidden="1" customBuiltin="1"/>
    <cellStyle name="Bad" xfId="15537" builtinId="27" hidden="1" customBuiltin="1"/>
    <cellStyle name="Bad" xfId="15349" builtinId="27" hidden="1" customBuiltin="1"/>
    <cellStyle name="Bad" xfId="9442" builtinId="27" hidden="1" customBuiltin="1"/>
    <cellStyle name="Bad" xfId="24304" builtinId="27" hidden="1" customBuiltin="1"/>
    <cellStyle name="Bad" xfId="22642" builtinId="27" hidden="1" customBuiltin="1"/>
    <cellStyle name="Bad" xfId="8210" builtinId="27" hidden="1" customBuiltin="1"/>
    <cellStyle name="Bad" xfId="24249" builtinId="27" hidden="1" customBuiltin="1"/>
    <cellStyle name="Bad" xfId="27038" builtinId="27" hidden="1" customBuiltin="1"/>
    <cellStyle name="Bad" xfId="9777" builtinId="27" hidden="1" customBuiltin="1"/>
    <cellStyle name="Bad" xfId="8274" builtinId="27" hidden="1" customBuiltin="1"/>
    <cellStyle name="Bad" xfId="6202" builtinId="27" hidden="1" customBuiltin="1"/>
    <cellStyle name="Bad" xfId="21644" builtinId="27" hidden="1" customBuiltin="1"/>
    <cellStyle name="Bad" xfId="8640" builtinId="27" hidden="1" customBuiltin="1"/>
    <cellStyle name="Bad" xfId="14290" builtinId="27" hidden="1" customBuiltin="1"/>
    <cellStyle name="Bad" xfId="2702" builtinId="27" hidden="1" customBuiltin="1"/>
    <cellStyle name="Bad" xfId="28054" builtinId="27" hidden="1" customBuiltin="1"/>
    <cellStyle name="Bad" xfId="27497" builtinId="27" hidden="1" customBuiltin="1"/>
    <cellStyle name="Bad" xfId="23398" builtinId="27" hidden="1" customBuiltin="1"/>
    <cellStyle name="Bad" xfId="3192" builtinId="27" hidden="1" customBuiltin="1"/>
    <cellStyle name="Bad" xfId="3439" builtinId="27" hidden="1" customBuiltin="1"/>
    <cellStyle name="Bad" xfId="3859" builtinId="27" hidden="1" customBuiltin="1"/>
    <cellStyle name="Bad" xfId="5218" builtinId="27" hidden="1" customBuiltin="1"/>
    <cellStyle name="Bad" xfId="11978" builtinId="27" hidden="1" customBuiltin="1"/>
    <cellStyle name="Bad" xfId="26127" builtinId="27" hidden="1" customBuiltin="1"/>
    <cellStyle name="Bad" xfId="19376" builtinId="27" hidden="1" customBuiltin="1"/>
    <cellStyle name="Bad" xfId="20072" builtinId="27" hidden="1" customBuiltin="1"/>
    <cellStyle name="Bad" xfId="11156" builtinId="27" hidden="1" customBuiltin="1"/>
    <cellStyle name="Bad" xfId="2222" builtinId="27" hidden="1" customBuiltin="1"/>
    <cellStyle name="Bad" xfId="19507" builtinId="27" hidden="1" customBuiltin="1"/>
    <cellStyle name="Bad" xfId="23847" builtinId="27" hidden="1" customBuiltin="1"/>
    <cellStyle name="Bad" xfId="3606" builtinId="27" hidden="1" customBuiltin="1"/>
    <cellStyle name="Bad" xfId="11846" builtinId="27" hidden="1" customBuiltin="1"/>
    <cellStyle name="Bad" xfId="13158" builtinId="27" hidden="1" customBuiltin="1"/>
    <cellStyle name="Bad" xfId="27857" builtinId="27" hidden="1" customBuiltin="1"/>
    <cellStyle name="Bad" xfId="23794" builtinId="27" hidden="1" customBuiltin="1"/>
    <cellStyle name="Bad" xfId="4882" builtinId="27" hidden="1" customBuiltin="1"/>
    <cellStyle name="Bad" xfId="26351" builtinId="27" hidden="1" customBuiltin="1"/>
    <cellStyle name="Bad" xfId="2075" builtinId="27" hidden="1" customBuiltin="1"/>
    <cellStyle name="Bad" xfId="27261" builtinId="27" hidden="1" customBuiltin="1"/>
    <cellStyle name="Bad" xfId="11342" builtinId="27" hidden="1" customBuiltin="1"/>
    <cellStyle name="Bad" xfId="24800" builtinId="27" hidden="1" customBuiltin="1"/>
    <cellStyle name="Bad" xfId="14974" builtinId="27" hidden="1" customBuiltin="1"/>
    <cellStyle name="Bad" xfId="12563" builtinId="27" hidden="1" customBuiltin="1"/>
    <cellStyle name="Bad" xfId="24291" builtinId="27" hidden="1" customBuiltin="1"/>
    <cellStyle name="Bad" xfId="2499" builtinId="27" hidden="1" customBuiltin="1"/>
    <cellStyle name="Bad" xfId="8920" builtinId="27" hidden="1" customBuiltin="1"/>
    <cellStyle name="Bad" xfId="24330" builtinId="27" hidden="1" customBuiltin="1"/>
    <cellStyle name="Bad" xfId="4969" builtinId="27" hidden="1" customBuiltin="1"/>
    <cellStyle name="Bad" xfId="6917" builtinId="27" hidden="1" customBuiltin="1"/>
    <cellStyle name="Bad" xfId="15662" builtinId="27" hidden="1" customBuiltin="1"/>
    <cellStyle name="Bad" xfId="23004" builtinId="27" hidden="1" customBuiltin="1"/>
    <cellStyle name="Bad" xfId="20521" builtinId="27" hidden="1" customBuiltin="1"/>
    <cellStyle name="Bad" xfId="19063" builtinId="27" hidden="1" customBuiltin="1"/>
    <cellStyle name="Bad" xfId="2620" builtinId="27" hidden="1" customBuiltin="1"/>
    <cellStyle name="Bad" xfId="18660" builtinId="27" hidden="1" customBuiltin="1"/>
    <cellStyle name="Bad" xfId="10385" builtinId="27" hidden="1" customBuiltin="1"/>
    <cellStyle name="Bad" xfId="20586" builtinId="27" hidden="1" customBuiltin="1"/>
    <cellStyle name="Bad" xfId="8527" builtinId="27" hidden="1" customBuiltin="1"/>
    <cellStyle name="Bad" xfId="8790" builtinId="27" hidden="1" customBuiltin="1"/>
    <cellStyle name="Bad" xfId="24056" builtinId="27" hidden="1" customBuiltin="1"/>
    <cellStyle name="Bad" xfId="3619" builtinId="27" hidden="1" customBuiltin="1"/>
    <cellStyle name="Bad" xfId="5357" builtinId="27" hidden="1" customBuiltin="1"/>
    <cellStyle name="Bad" xfId="26459" builtinId="27" hidden="1" customBuiltin="1"/>
    <cellStyle name="Bad" xfId="16889" builtinId="27" hidden="1" customBuiltin="1"/>
    <cellStyle name="Bad" xfId="11965" builtinId="27" hidden="1" customBuiltin="1"/>
    <cellStyle name="Bad" xfId="7198" builtinId="27" hidden="1" customBuiltin="1"/>
    <cellStyle name="Bad" xfId="19687" builtinId="27" hidden="1" customBuiltin="1"/>
    <cellStyle name="Bad" xfId="23645" builtinId="27" hidden="1" customBuiltin="1"/>
    <cellStyle name="Bad" xfId="19142" builtinId="27" hidden="1" customBuiltin="1"/>
    <cellStyle name="Bad" xfId="19178" builtinId="27" hidden="1" customBuiltin="1"/>
    <cellStyle name="Bad" xfId="14853" builtinId="27" hidden="1" customBuiltin="1"/>
    <cellStyle name="Bad" xfId="12624" builtinId="27" hidden="1" customBuiltin="1"/>
    <cellStyle name="Bad" xfId="9467" builtinId="27" hidden="1" customBuiltin="1"/>
    <cellStyle name="Bad" xfId="26658" builtinId="27" hidden="1" customBuiltin="1"/>
    <cellStyle name="Bad" xfId="20635" builtinId="27" hidden="1" customBuiltin="1"/>
    <cellStyle name="Bad" xfId="698" builtinId="27" hidden="1" customBuiltin="1"/>
    <cellStyle name="Bad" xfId="14928" builtinId="27" hidden="1" customBuiltin="1"/>
    <cellStyle name="Bad" xfId="6986" builtinId="27" hidden="1" customBuiltin="1"/>
    <cellStyle name="Bad" xfId="15900" builtinId="27" hidden="1" customBuiltin="1"/>
    <cellStyle name="Bad" xfId="28196" builtinId="27" hidden="1" customBuiltin="1"/>
    <cellStyle name="Bad" xfId="17369" builtinId="27" hidden="1" customBuiltin="1"/>
    <cellStyle name="Bad" xfId="1275" builtinId="27" hidden="1" customBuiltin="1"/>
    <cellStyle name="Bad" xfId="18061" builtinId="27" hidden="1" customBuiltin="1"/>
    <cellStyle name="Bad" xfId="23034" builtinId="27" hidden="1" customBuiltin="1"/>
    <cellStyle name="Bad" xfId="18852" builtinId="27" hidden="1" customBuiltin="1"/>
    <cellStyle name="Bad" xfId="1740" builtinId="27" hidden="1" customBuiltin="1"/>
    <cellStyle name="Bad" xfId="9184" builtinId="27" hidden="1" customBuiltin="1"/>
    <cellStyle name="Bad" xfId="2732" builtinId="27" hidden="1" customBuiltin="1"/>
    <cellStyle name="Bad" xfId="25110" builtinId="27" hidden="1" customBuiltin="1"/>
    <cellStyle name="Bad" xfId="87" builtinId="27" hidden="1" customBuiltin="1"/>
    <cellStyle name="Bad" xfId="27700" builtinId="27" hidden="1" customBuiltin="1"/>
    <cellStyle name="Bad" xfId="8391" builtinId="27" hidden="1" customBuiltin="1"/>
    <cellStyle name="Bad" xfId="27545" builtinId="27" hidden="1" customBuiltin="1"/>
    <cellStyle name="Bad" xfId="5473" builtinId="27" hidden="1" customBuiltin="1"/>
    <cellStyle name="Bad" xfId="13766" builtinId="27" hidden="1" customBuiltin="1"/>
    <cellStyle name="Bad" xfId="16196" builtinId="27" hidden="1" customBuiltin="1"/>
    <cellStyle name="Bad" xfId="26794" builtinId="27" hidden="1" customBuiltin="1"/>
    <cellStyle name="Bad" xfId="1830" builtinId="27" hidden="1" customBuiltin="1"/>
    <cellStyle name="Bad" xfId="27092" builtinId="27" hidden="1" customBuiltin="1"/>
    <cellStyle name="Bad" xfId="7152" builtinId="27" hidden="1" customBuiltin="1"/>
    <cellStyle name="Bad" xfId="16292" builtinId="27" hidden="1" customBuiltin="1"/>
    <cellStyle name="Bad" xfId="6854" builtinId="27" hidden="1" customBuiltin="1"/>
    <cellStyle name="Bad" xfId="16246" builtinId="27" hidden="1" customBuiltin="1"/>
    <cellStyle name="Bad" xfId="15896" builtinId="27" hidden="1" customBuiltin="1"/>
    <cellStyle name="Bad" xfId="12178" builtinId="27" hidden="1" customBuiltin="1"/>
    <cellStyle name="Bad" xfId="24710" builtinId="27" hidden="1" customBuiltin="1"/>
    <cellStyle name="Bad" xfId="27994" builtinId="27" hidden="1" customBuiltin="1"/>
    <cellStyle name="Bad" xfId="22531" builtinId="27" hidden="1" customBuiltin="1"/>
    <cellStyle name="Bad" xfId="3162" builtinId="27" hidden="1" customBuiltin="1"/>
    <cellStyle name="Bad" xfId="7886" builtinId="27" hidden="1" customBuiltin="1"/>
    <cellStyle name="Bad" xfId="26217" builtinId="27" hidden="1" customBuiltin="1"/>
    <cellStyle name="Bad" xfId="5160" builtinId="27" hidden="1" customBuiltin="1"/>
    <cellStyle name="Bad" xfId="11290" builtinId="27" hidden="1" customBuiltin="1"/>
    <cellStyle name="Bad" xfId="6368" builtinId="27" hidden="1" customBuiltin="1"/>
    <cellStyle name="Bad" xfId="23102" builtinId="27" hidden="1" customBuiltin="1"/>
    <cellStyle name="Bad" xfId="10047" builtinId="27" hidden="1" customBuiltin="1"/>
    <cellStyle name="Bad" xfId="964" builtinId="27" hidden="1" customBuiltin="1"/>
    <cellStyle name="Bad" xfId="20922" builtinId="27" hidden="1" customBuiltin="1"/>
    <cellStyle name="Bad" xfId="21712" builtinId="27" hidden="1" customBuiltin="1"/>
    <cellStyle name="Bad" xfId="22385" builtinId="27" hidden="1" customBuiltin="1"/>
    <cellStyle name="Bad" xfId="21504" builtinId="27" hidden="1" customBuiltin="1"/>
    <cellStyle name="Bad" xfId="10058" builtinId="27" hidden="1" customBuiltin="1"/>
    <cellStyle name="Bad" xfId="13702" builtinId="27" hidden="1" customBuiltin="1"/>
    <cellStyle name="Bad" xfId="21062" builtinId="27" hidden="1" customBuiltin="1"/>
    <cellStyle name="Bad" xfId="27967" builtinId="27" hidden="1" customBuiltin="1"/>
    <cellStyle name="Bad" xfId="27386" builtinId="27" hidden="1" customBuiltin="1"/>
    <cellStyle name="Bad" xfId="2129" builtinId="27" hidden="1" customBuiltin="1"/>
    <cellStyle name="Bad" xfId="26635" builtinId="27" hidden="1" customBuiltin="1"/>
    <cellStyle name="Bad" xfId="20488" builtinId="27" hidden="1" customBuiltin="1"/>
    <cellStyle name="Bad" xfId="12201" builtinId="27" hidden="1" customBuiltin="1"/>
    <cellStyle name="Bad" xfId="1065" builtinId="27" hidden="1" customBuiltin="1"/>
    <cellStyle name="Bad" xfId="53" builtinId="27" hidden="1" customBuiltin="1"/>
    <cellStyle name="Bad" xfId="10559" builtinId="27" hidden="1" customBuiltin="1"/>
    <cellStyle name="Bad" xfId="27413" builtinId="27" hidden="1" customBuiltin="1"/>
    <cellStyle name="Bad" xfId="13698" builtinId="27" hidden="1" customBuiltin="1"/>
    <cellStyle name="Bad" xfId="20684" builtinId="27" hidden="1" customBuiltin="1"/>
    <cellStyle name="Bad" xfId="28250" builtinId="27" hidden="1" customBuiltin="1"/>
    <cellStyle name="Bad" xfId="16192" builtinId="27" hidden="1" customBuiltin="1"/>
    <cellStyle name="Bad" xfId="17616" builtinId="27" hidden="1" customBuiltin="1"/>
    <cellStyle name="Bad" xfId="4007" builtinId="27" hidden="1" customBuiltin="1"/>
    <cellStyle name="Bad" xfId="11516" builtinId="27" hidden="1" customBuiltin="1"/>
    <cellStyle name="Bad" xfId="13360" builtinId="27" hidden="1" customBuiltin="1"/>
    <cellStyle name="Bad" xfId="4916" builtinId="27" hidden="1" customBuiltin="1"/>
    <cellStyle name="Bad" xfId="9197" builtinId="27" hidden="1" customBuiltin="1"/>
    <cellStyle name="Bad" xfId="4312" builtinId="27" hidden="1" customBuiltin="1"/>
    <cellStyle name="Bad" xfId="19313" builtinId="27" hidden="1" customBuiltin="1"/>
    <cellStyle name="Bad" xfId="1872" builtinId="27" hidden="1" customBuiltin="1"/>
    <cellStyle name="Bad" xfId="18954" builtinId="27" hidden="1" customBuiltin="1"/>
    <cellStyle name="Bad" xfId="8092" builtinId="27" hidden="1" customBuiltin="1"/>
    <cellStyle name="Bad" xfId="15694" builtinId="27" hidden="1" customBuiltin="1"/>
    <cellStyle name="Bad" xfId="3728" builtinId="27" hidden="1" customBuiltin="1"/>
    <cellStyle name="Bad" xfId="21117" builtinId="27" hidden="1" customBuiltin="1"/>
    <cellStyle name="Bad" xfId="17481" builtinId="27" hidden="1" customBuiltin="1"/>
    <cellStyle name="Bad" xfId="7424" builtinId="27" hidden="1" customBuiltin="1"/>
    <cellStyle name="Bad" xfId="2321" builtinId="27" hidden="1" customBuiltin="1"/>
    <cellStyle name="Bad" xfId="436" builtinId="27" hidden="1" customBuiltin="1"/>
    <cellStyle name="Bad" xfId="24928" builtinId="27" hidden="1" customBuiltin="1"/>
    <cellStyle name="Bad" xfId="20926" builtinId="27" hidden="1" customBuiltin="1"/>
    <cellStyle name="Bad" xfId="23376" builtinId="27" hidden="1" customBuiltin="1"/>
    <cellStyle name="Bad" xfId="2384" builtinId="27" hidden="1" customBuiltin="1"/>
    <cellStyle name="Bad" xfId="2990" builtinId="27" hidden="1" customBuiltin="1"/>
    <cellStyle name="Bad" xfId="14670" builtinId="27" hidden="1" customBuiltin="1"/>
    <cellStyle name="Bad" xfId="22040" builtinId="27" hidden="1" customBuiltin="1"/>
    <cellStyle name="Bad" xfId="8978" builtinId="27" hidden="1" customBuiltin="1"/>
    <cellStyle name="Bad" xfId="11027" builtinId="27" hidden="1" customBuiltin="1"/>
    <cellStyle name="Bad" xfId="18431" builtinId="27" hidden="1" customBuiltin="1"/>
    <cellStyle name="Bad" xfId="19155" builtinId="27" hidden="1" customBuiltin="1"/>
    <cellStyle name="Bad" xfId="20369" builtinId="27" hidden="1" customBuiltin="1"/>
    <cellStyle name="Bad" xfId="13058" builtinId="27" hidden="1" customBuiltin="1"/>
    <cellStyle name="Bad" xfId="8757" builtinId="27" hidden="1" customBuiltin="1"/>
    <cellStyle name="Bad" xfId="997" builtinId="27" hidden="1" customBuiltin="1"/>
    <cellStyle name="Bad" xfId="661" builtinId="27" hidden="1" customBuiltin="1"/>
    <cellStyle name="Bad" xfId="4230" builtinId="27" hidden="1" customBuiltin="1"/>
    <cellStyle name="Bad" xfId="15394" builtinId="27" hidden="1" customBuiltin="1"/>
    <cellStyle name="Bad" xfId="21132" builtinId="27" hidden="1" customBuiltin="1"/>
    <cellStyle name="Bad" xfId="11373" builtinId="27" hidden="1" customBuiltin="1"/>
    <cellStyle name="Bad" xfId="2698" builtinId="27" hidden="1" customBuiltin="1"/>
    <cellStyle name="Bad" xfId="28161" builtinId="27" hidden="1" customBuiltin="1"/>
    <cellStyle name="Bad" xfId="14419" builtinId="27" hidden="1" customBuiltin="1"/>
    <cellStyle name="Bad" xfId="21199" builtinId="27" hidden="1" customBuiltin="1"/>
    <cellStyle name="Bad" xfId="17263" builtinId="27" hidden="1" customBuiltin="1"/>
    <cellStyle name="Bad" xfId="12886" builtinId="27" hidden="1" customBuiltin="1"/>
    <cellStyle name="Bad" xfId="17788" builtinId="27" hidden="1" customBuiltin="1"/>
    <cellStyle name="Bad" xfId="26876" builtinId="27" hidden="1" customBuiltin="1"/>
    <cellStyle name="Bad" xfId="20014" builtinId="27" hidden="1" customBuiltin="1"/>
    <cellStyle name="Bad" xfId="7981" builtinId="27" hidden="1" customBuiltin="1"/>
    <cellStyle name="Bad" xfId="128" builtinId="27" hidden="1" customBuiltin="1"/>
    <cellStyle name="Bad" xfId="26996" builtinId="27" hidden="1" customBuiltin="1"/>
    <cellStyle name="Bad" xfId="22431" builtinId="27" hidden="1" customBuiltin="1"/>
    <cellStyle name="Bad" xfId="25158" builtinId="27" hidden="1" customBuiltin="1"/>
    <cellStyle name="Bad" xfId="10324" builtinId="27" hidden="1" customBuiltin="1"/>
    <cellStyle name="Bad" xfId="28207" builtinId="27" hidden="1" customBuiltin="1"/>
    <cellStyle name="Bad" xfId="12460" builtinId="27" hidden="1" customBuiltin="1"/>
    <cellStyle name="Bad" xfId="24241" builtinId="27" hidden="1" customBuiltin="1"/>
    <cellStyle name="Bad" xfId="12279" builtinId="27" hidden="1" customBuiltin="1"/>
    <cellStyle name="Bad" xfId="24688" builtinId="27" hidden="1" customBuiltin="1"/>
    <cellStyle name="Bad" xfId="21779" builtinId="27" hidden="1" customBuiltin="1"/>
    <cellStyle name="Bad" xfId="18938" builtinId="27" hidden="1" customBuiltin="1"/>
    <cellStyle name="Bad" xfId="11399" builtinId="27" hidden="1" customBuiltin="1"/>
    <cellStyle name="Bad" xfId="27096" builtinId="27" hidden="1" customBuiltin="1"/>
    <cellStyle name="Bad" xfId="5461" builtinId="27" hidden="1" customBuiltin="1"/>
    <cellStyle name="Bad" xfId="13516" builtinId="27" hidden="1" customBuiltin="1"/>
    <cellStyle name="Bad" xfId="17707" builtinId="27" hidden="1" customBuiltin="1"/>
    <cellStyle name="Bad" xfId="9807" builtinId="27" hidden="1" customBuiltin="1"/>
    <cellStyle name="Bad" xfId="22940" builtinId="27" hidden="1" customBuiltin="1"/>
    <cellStyle name="Bad" xfId="20245" builtinId="27" hidden="1" customBuiltin="1"/>
    <cellStyle name="Bad" xfId="14992" builtinId="27" hidden="1" customBuiltin="1"/>
    <cellStyle name="Bad" xfId="18744" builtinId="27" hidden="1" customBuiltin="1"/>
    <cellStyle name="Bad" xfId="2472" builtinId="27" hidden="1" customBuiltin="1"/>
    <cellStyle name="Bad" xfId="4965" builtinId="27" hidden="1" customBuiltin="1"/>
    <cellStyle name="Bad" xfId="25154" builtinId="27" hidden="1" customBuiltin="1"/>
    <cellStyle name="Bad" xfId="3796" builtinId="27" hidden="1" customBuiltin="1"/>
    <cellStyle name="Bad" xfId="6034" builtinId="27" hidden="1" customBuiltin="1"/>
    <cellStyle name="Bad" xfId="627" builtinId="27" hidden="1" customBuiltin="1"/>
    <cellStyle name="Bad" xfId="23693" builtinId="27" hidden="1" customBuiltin="1"/>
    <cellStyle name="Bad" xfId="8437" builtinId="27" hidden="1" customBuiltin="1"/>
    <cellStyle name="Bad" xfId="7960" builtinId="27" hidden="1" customBuiltin="1"/>
    <cellStyle name="Bad" xfId="22971" builtinId="27" hidden="1" customBuiltin="1"/>
    <cellStyle name="Bad" xfId="27717" builtinId="27" hidden="1" customBuiltin="1"/>
    <cellStyle name="Bad" xfId="2759" builtinId="27" hidden="1" customBuiltin="1"/>
    <cellStyle name="Bad" xfId="3472" builtinId="27" hidden="1" customBuiltin="1"/>
    <cellStyle name="Bad" xfId="6374" builtinId="27" hidden="1" customBuiltin="1"/>
    <cellStyle name="Bad" xfId="3324" builtinId="27" hidden="1" customBuiltin="1"/>
    <cellStyle name="Bad" xfId="22984" builtinId="27" hidden="1" customBuiltin="1"/>
    <cellStyle name="Bad" xfId="16573" builtinId="27" hidden="1" customBuiltin="1"/>
    <cellStyle name="Bad" xfId="6887" builtinId="27" hidden="1" customBuiltin="1"/>
    <cellStyle name="Bad" xfId="22198" builtinId="27" hidden="1" customBuiltin="1"/>
    <cellStyle name="Bad" xfId="16114" builtinId="27" hidden="1" customBuiltin="1"/>
    <cellStyle name="Bad" xfId="11222" builtinId="27" hidden="1" customBuiltin="1"/>
    <cellStyle name="Bad" xfId="6337" builtinId="27" hidden="1" customBuiltin="1"/>
    <cellStyle name="Bad" xfId="12129" builtinId="27" hidden="1" customBuiltin="1"/>
    <cellStyle name="Bad" xfId="27812" builtinId="27" hidden="1" customBuiltin="1"/>
    <cellStyle name="Bad" xfId="28393" builtinId="27" hidden="1" customBuiltin="1"/>
    <cellStyle name="Bad" xfId="24264" builtinId="27" hidden="1" customBuiltin="1"/>
    <cellStyle name="Bad" xfId="11722" builtinId="27" hidden="1" customBuiltin="1"/>
    <cellStyle name="Bad" xfId="16770" builtinId="27" hidden="1" customBuiltin="1"/>
    <cellStyle name="Bad" xfId="9225" builtinId="27" hidden="1" customBuiltin="1"/>
    <cellStyle name="Bad" xfId="21172" builtinId="27" hidden="1" customBuiltin="1"/>
    <cellStyle name="Bad" xfId="17678" builtinId="27" hidden="1" customBuiltin="1"/>
    <cellStyle name="Bad" xfId="19477" builtinId="27" hidden="1" customBuiltin="1"/>
    <cellStyle name="Bad" xfId="26155" builtinId="27" hidden="1" customBuiltin="1"/>
    <cellStyle name="Bad" xfId="6567" builtinId="27" hidden="1" customBuiltin="1"/>
    <cellStyle name="Bad" xfId="16303" builtinId="27" hidden="1" customBuiltin="1"/>
    <cellStyle name="Bad" xfId="18262" builtinId="27" hidden="1" customBuiltin="1"/>
    <cellStyle name="Bad" xfId="3145" builtinId="27" hidden="1" customBuiltin="1"/>
    <cellStyle name="Bad" xfId="15986" builtinId="27" hidden="1" customBuiltin="1"/>
    <cellStyle name="Bad" xfId="1261" builtinId="27" hidden="1" customBuiltin="1"/>
    <cellStyle name="Bad" xfId="205" builtinId="27" hidden="1" customBuiltin="1"/>
    <cellStyle name="Bad" xfId="542" builtinId="27" hidden="1" customBuiltin="1"/>
    <cellStyle name="Bad" xfId="21527" builtinId="27" hidden="1" customBuiltin="1"/>
    <cellStyle name="Bad" xfId="5492" builtinId="27" hidden="1" customBuiltin="1"/>
    <cellStyle name="Bad" xfId="25828" builtinId="27" hidden="1" customBuiltin="1"/>
    <cellStyle name="Bad" xfId="1863" builtinId="27" hidden="1" customBuiltin="1"/>
    <cellStyle name="Bad" xfId="640" builtinId="27" hidden="1" customBuiltin="1"/>
    <cellStyle name="Bad" xfId="21617" builtinId="27" hidden="1" customBuiltin="1"/>
    <cellStyle name="Bad" xfId="27274" builtinId="27" hidden="1" customBuiltin="1"/>
    <cellStyle name="Bad" xfId="28027" builtinId="27" hidden="1" customBuiltin="1"/>
    <cellStyle name="Bad" xfId="9980" builtinId="27" hidden="1" customBuiltin="1"/>
    <cellStyle name="Bad" xfId="25381" builtinId="27" hidden="1" customBuiltin="1"/>
    <cellStyle name="Bad" xfId="11739" builtinId="27" hidden="1" customBuiltin="1"/>
    <cellStyle name="Bad" xfId="8658" builtinId="27" hidden="1" customBuiltin="1"/>
    <cellStyle name="Bad" xfId="17845" builtinId="27" hidden="1" customBuiltin="1"/>
    <cellStyle name="Bad" xfId="9772" builtinId="27" hidden="1" customBuiltin="1"/>
    <cellStyle name="Bad" xfId="3699" builtinId="27" hidden="1" customBuiltin="1"/>
    <cellStyle name="Bad" xfId="22362" builtinId="27" hidden="1" customBuiltin="1"/>
    <cellStyle name="Bad" xfId="6922" builtinId="27" hidden="1" customBuiltin="1"/>
    <cellStyle name="Bad" xfId="4542" builtinId="27" hidden="1" customBuiltin="1"/>
    <cellStyle name="Bad" xfId="10" builtinId="27" hidden="1" customBuiltin="1"/>
    <cellStyle name="Bad" xfId="18383" builtinId="27" hidden="1" customBuiltin="1"/>
    <cellStyle name="Bad" xfId="3134" builtinId="27" hidden="1" customBuiltin="1"/>
    <cellStyle name="Bad" xfId="16079" builtinId="27" hidden="1" customBuiltin="1"/>
    <cellStyle name="Bad" xfId="13195" builtinId="27" hidden="1" customBuiltin="1"/>
    <cellStyle name="Bad" xfId="27751" builtinId="27" hidden="1" customBuiltin="1"/>
    <cellStyle name="Bad" xfId="28137" builtinId="27" hidden="1" customBuiltin="1"/>
    <cellStyle name="Bad" xfId="25982" builtinId="27" hidden="1" customBuiltin="1"/>
    <cellStyle name="Bad" xfId="6084" builtinId="27" hidden="1" customBuiltin="1"/>
    <cellStyle name="Bad" xfId="6719" builtinId="27" hidden="1" customBuiltin="1"/>
    <cellStyle name="Bad" xfId="13424" builtinId="27" hidden="1" customBuiltin="1"/>
    <cellStyle name="Bad" xfId="25215" builtinId="27" hidden="1" customBuiltin="1"/>
    <cellStyle name="Bad" xfId="12856" builtinId="27" hidden="1" customBuiltin="1"/>
    <cellStyle name="Bad" xfId="18258" builtinId="27" hidden="1" customBuiltin="1"/>
    <cellStyle name="Bad" xfId="1933" builtinId="27" hidden="1" customBuiltin="1"/>
    <cellStyle name="Bad" xfId="15520" builtinId="27" hidden="1" customBuiltin="1"/>
    <cellStyle name="Bad" xfId="18613" builtinId="27" hidden="1" customBuiltin="1"/>
    <cellStyle name="Bad" xfId="1027" builtinId="27" hidden="1" customBuiltin="1"/>
    <cellStyle name="Bad" xfId="10996" builtinId="27" hidden="1" customBuiltin="1"/>
    <cellStyle name="Bad" xfId="1981" builtinId="27" hidden="1" customBuiltin="1"/>
    <cellStyle name="Bad" xfId="21716" builtinId="27" hidden="1" customBuiltin="1"/>
    <cellStyle name="Bad" xfId="28351" builtinId="27" hidden="1" customBuiltin="1"/>
    <cellStyle name="Bad" xfId="11484" builtinId="27" hidden="1" customBuiltin="1"/>
    <cellStyle name="Bad" xfId="11338" builtinId="27" hidden="1" customBuiltin="1"/>
    <cellStyle name="Bad" xfId="23332" builtinId="27" hidden="1" customBuiltin="1"/>
    <cellStyle name="Bad" xfId="12869" builtinId="27" hidden="1" customBuiltin="1"/>
    <cellStyle name="Bad" xfId="15290" builtinId="27" hidden="1" customBuiltin="1"/>
    <cellStyle name="Bad" xfId="9372" builtinId="27" hidden="1" customBuiltin="1"/>
    <cellStyle name="Bad" xfId="14824" builtinId="27" hidden="1" customBuiltin="1"/>
    <cellStyle name="Bad" xfId="3443" builtinId="27" hidden="1" customBuiltin="1"/>
    <cellStyle name="Bad" xfId="3641" builtinId="27" hidden="1" customBuiltin="1"/>
    <cellStyle name="Bad" xfId="16381" builtinId="27" hidden="1" customBuiltin="1"/>
    <cellStyle name="Bad" xfId="13356" builtinId="27" hidden="1" customBuiltin="1"/>
    <cellStyle name="Bad" xfId="16048" builtinId="27" hidden="1" customBuiltin="1"/>
    <cellStyle name="Bad" xfId="21154" builtinId="27" hidden="1" customBuiltin="1"/>
    <cellStyle name="Bad" xfId="14579" builtinId="27" hidden="1" customBuiltin="1"/>
    <cellStyle name="Bad" xfId="22662" builtinId="27" hidden="1" customBuiltin="1"/>
    <cellStyle name="Bad" xfId="8004" builtinId="27" hidden="1" customBuiltin="1"/>
    <cellStyle name="Bad" xfId="2187" builtinId="27" hidden="1" customBuiltin="1"/>
    <cellStyle name="Bad" xfId="5078" builtinId="27" hidden="1" customBuiltin="1"/>
    <cellStyle name="Bad" xfId="6956" builtinId="27" hidden="1" customBuiltin="1"/>
    <cellStyle name="Bad" xfId="26523" builtinId="27" hidden="1" customBuiltin="1"/>
    <cellStyle name="Bad" xfId="15471" builtinId="27" hidden="1" customBuiltin="1"/>
    <cellStyle name="Bad" xfId="10258" builtinId="27" hidden="1" customBuiltin="1"/>
    <cellStyle name="Bad" xfId="23308" builtinId="27" hidden="1" customBuiltin="1"/>
    <cellStyle name="Bad" xfId="9490" builtinId="27" hidden="1" customBuiltin="1"/>
    <cellStyle name="Bad" xfId="28116" builtinId="27" hidden="1" customBuiltin="1"/>
    <cellStyle name="Bad" xfId="8822" builtinId="27" hidden="1" customBuiltin="1"/>
    <cellStyle name="Bad" xfId="20070" builtinId="27" hidden="1" customBuiltin="1"/>
    <cellStyle name="Bad" xfId="21682" builtinId="27" hidden="1" customBuiltin="1"/>
    <cellStyle name="Bad" xfId="21262" builtinId="27" hidden="1" customBuiltin="1"/>
    <cellStyle name="Bad" xfId="13073" builtinId="27" hidden="1" customBuiltin="1"/>
    <cellStyle name="Bad" xfId="12345" builtinId="27" hidden="1" customBuiltin="1"/>
    <cellStyle name="Bad" xfId="25188" builtinId="27" hidden="1" customBuiltin="1"/>
    <cellStyle name="Bad" xfId="26285" builtinId="27" hidden="1" customBuiltin="1"/>
    <cellStyle name="Bad" xfId="18553" builtinId="27" hidden="1" customBuiltin="1"/>
    <cellStyle name="Bad" xfId="8027" builtinId="27" hidden="1" customBuiltin="1"/>
    <cellStyle name="Bad" xfId="18085" builtinId="27" hidden="1" customBuiltin="1"/>
    <cellStyle name="Bad" xfId="21203" builtinId="27" hidden="1" customBuiltin="1"/>
    <cellStyle name="Bad" xfId="3838" builtinId="27" hidden="1" customBuiltin="1"/>
    <cellStyle name="Bad" xfId="17315" builtinId="27" hidden="1" customBuiltin="1"/>
    <cellStyle name="Bad" xfId="22013" builtinId="27" hidden="1" customBuiltin="1"/>
    <cellStyle name="Bad" xfId="26308" builtinId="27" hidden="1" customBuiltin="1"/>
    <cellStyle name="Bad" xfId="15022" builtinId="27" hidden="1" customBuiltin="1"/>
    <cellStyle name="Bad" xfId="11052" builtinId="27" hidden="1" customBuiltin="1"/>
    <cellStyle name="Bad" xfId="12341" builtinId="27" hidden="1" customBuiltin="1"/>
    <cellStyle name="Bad" xfId="21922" builtinId="27" hidden="1" customBuiltin="1"/>
    <cellStyle name="Bad" xfId="21143" builtinId="27" hidden="1" customBuiltin="1"/>
    <cellStyle name="Bad" xfId="17085" builtinId="27" hidden="1" customBuiltin="1"/>
    <cellStyle name="Bad" xfId="5423" builtinId="27" hidden="1" customBuiltin="1"/>
    <cellStyle name="Bad" xfId="1869" builtinId="27" hidden="1" customBuiltin="1"/>
    <cellStyle name="Bad" xfId="14509" builtinId="27" hidden="1" customBuiltin="1"/>
    <cellStyle name="Bad" xfId="1437" builtinId="27" hidden="1" customBuiltin="1"/>
    <cellStyle name="Bad" xfId="4152" builtinId="27" hidden="1" customBuiltin="1"/>
    <cellStyle name="Bad" xfId="14829" builtinId="27" hidden="1" customBuiltin="1"/>
    <cellStyle name="Bad" xfId="17832" builtinId="27" hidden="1" customBuiltin="1"/>
    <cellStyle name="Bad" xfId="15741" builtinId="27" hidden="1" customBuiltin="1"/>
    <cellStyle name="Bad" xfId="23302" builtinId="27" hidden="1" customBuiltin="1"/>
    <cellStyle name="Bad" xfId="15026" builtinId="27" hidden="1" customBuiltin="1"/>
    <cellStyle name="Bad" xfId="27940" builtinId="27" hidden="1" customBuiltin="1"/>
    <cellStyle name="Bad" xfId="28254" builtinId="27" hidden="1" customBuiltin="1"/>
    <cellStyle name="Bad" xfId="18511" builtinId="27" hidden="1" customBuiltin="1"/>
    <cellStyle name="Bad" xfId="3499" builtinId="27" hidden="1" customBuiltin="1"/>
    <cellStyle name="Bad" xfId="19131" builtinId="27" hidden="1" customBuiltin="1"/>
    <cellStyle name="Bad" xfId="20760" builtinId="27" hidden="1" customBuiltin="1"/>
    <cellStyle name="Bad" xfId="23484" builtinId="27" hidden="1" customBuiltin="1"/>
    <cellStyle name="Bad" xfId="5328" builtinId="27" hidden="1" customBuiltin="1"/>
    <cellStyle name="Bad" xfId="11918" builtinId="27" hidden="1" customBuiltin="1"/>
    <cellStyle name="Bad" xfId="12682" builtinId="27" hidden="1" customBuiltin="1"/>
    <cellStyle name="Bad" xfId="21875" builtinId="27" hidden="1" customBuiltin="1"/>
    <cellStyle name="Bad" xfId="21596" builtinId="27" hidden="1" customBuiltin="1"/>
    <cellStyle name="Bad" xfId="5038" builtinId="27" hidden="1" customBuiltin="1"/>
    <cellStyle name="Bad" xfId="16145" builtinId="27" hidden="1" customBuiltin="1"/>
    <cellStyle name="Bad" xfId="19905" builtinId="27" hidden="1" customBuiltin="1"/>
    <cellStyle name="Bad" xfId="390" builtinId="27" hidden="1" customBuiltin="1"/>
    <cellStyle name="Bad" xfId="430" builtinId="27" hidden="1" customBuiltin="1"/>
    <cellStyle name="Bad" xfId="25795" builtinId="27" hidden="1" customBuiltin="1"/>
    <cellStyle name="Bad" xfId="21235" builtinId="27" hidden="1" customBuiltin="1"/>
    <cellStyle name="Bad" xfId="16030" builtinId="27" hidden="1" customBuiltin="1"/>
    <cellStyle name="Bad" xfId="28414" builtinId="27" hidden="1" customBuiltin="1"/>
    <cellStyle name="Bad" xfId="20651" builtinId="27" hidden="1" customBuiltin="1"/>
    <cellStyle name="Bad" xfId="25599" builtinId="27" hidden="1" customBuiltin="1"/>
    <cellStyle name="Bad" xfId="17514" builtinId="27" hidden="1" customBuiltin="1"/>
    <cellStyle name="Bad" xfId="16351" builtinId="27" hidden="1" customBuiltin="1"/>
    <cellStyle name="Bad" xfId="12376" builtinId="27" hidden="1" customBuiltin="1"/>
    <cellStyle name="Bad" xfId="12817" builtinId="27" hidden="1" customBuiltin="1"/>
    <cellStyle name="Bad" xfId="20647" builtinId="27" hidden="1" customBuiltin="1"/>
    <cellStyle name="Bad" xfId="5242" builtinId="27" hidden="1" customBuiltin="1"/>
    <cellStyle name="Bad" xfId="19035" builtinId="27" hidden="1" customBuiltin="1"/>
    <cellStyle name="Bad" xfId="26663" builtinId="27" hidden="1" customBuiltin="1"/>
    <cellStyle name="Bad" xfId="16474" builtinId="27" hidden="1" customBuiltin="1"/>
    <cellStyle name="Bad" xfId="10233" builtinId="27" hidden="1" customBuiltin="1"/>
    <cellStyle name="Bad" xfId="15484" builtinId="27" hidden="1" customBuiltin="1"/>
    <cellStyle name="Bad" xfId="20765" builtinId="27" hidden="1" customBuiltin="1"/>
    <cellStyle name="Bad" xfId="23831" builtinId="27" hidden="1" customBuiltin="1"/>
    <cellStyle name="Bad" xfId="27126" builtinId="27" hidden="1" customBuiltin="1"/>
    <cellStyle name="Bad" xfId="20865" builtinId="27" hidden="1" customBuiltin="1"/>
    <cellStyle name="Bad" xfId="27567" builtinId="27" hidden="1" customBuiltin="1"/>
    <cellStyle name="Bad" xfId="13326" builtinId="27" hidden="1" customBuiltin="1"/>
    <cellStyle name="Bad" xfId="3385" builtinId="27" hidden="1" customBuiltin="1"/>
    <cellStyle name="Bad" xfId="13021" builtinId="27" hidden="1" customBuiltin="1"/>
    <cellStyle name="Bad" xfId="13480" builtinId="27" hidden="1" customBuiltin="1"/>
    <cellStyle name="Bad" xfId="15874" builtinId="27" hidden="1" customBuiltin="1"/>
    <cellStyle name="Bad" xfId="8608" builtinId="27" hidden="1" customBuiltin="1"/>
    <cellStyle name="Bad" xfId="14728" builtinId="27" hidden="1" customBuiltin="1"/>
    <cellStyle name="Bad" xfId="21077" builtinId="27" hidden="1" customBuiltin="1"/>
    <cellStyle name="Bad" xfId="20761" builtinId="27" hidden="1" customBuiltin="1"/>
    <cellStyle name="Bad" xfId="16981" builtinId="27" hidden="1" customBuiltin="1"/>
    <cellStyle name="Bad" xfId="2253" builtinId="27" hidden="1" customBuiltin="1"/>
    <cellStyle name="Bad" xfId="25732" builtinId="27" hidden="1" customBuiltin="1"/>
    <cellStyle name="Bad" xfId="19443" builtinId="27" hidden="1" customBuiltin="1"/>
    <cellStyle name="Bad" xfId="17598" builtinId="27" hidden="1" customBuiltin="1"/>
    <cellStyle name="Bad" xfId="14904" builtinId="27" hidden="1" customBuiltin="1"/>
    <cellStyle name="Bad" xfId="4550" builtinId="27" hidden="1" customBuiltin="1"/>
    <cellStyle name="Bad" xfId="6118" builtinId="27" hidden="1" customBuiltin="1"/>
    <cellStyle name="Bad" xfId="26684" builtinId="27" hidden="1" customBuiltin="1"/>
    <cellStyle name="Bad" xfId="27298" builtinId="27" hidden="1" customBuiltin="1"/>
    <cellStyle name="Bad" xfId="27356" builtinId="27" hidden="1" customBuiltin="1"/>
    <cellStyle name="Bad" xfId="18586" builtinId="27" hidden="1" customBuiltin="1"/>
    <cellStyle name="Bad" xfId="9609" builtinId="27" hidden="1" customBuiltin="1"/>
    <cellStyle name="Bad" xfId="6658" builtinId="27" hidden="1" customBuiltin="1"/>
    <cellStyle name="Bad" xfId="14428" builtinId="27" hidden="1" customBuiltin="1"/>
    <cellStyle name="Bad" xfId="22852" builtinId="27" hidden="1" customBuiltin="1"/>
    <cellStyle name="Bad" xfId="16347" builtinId="27" hidden="1" customBuiltin="1"/>
    <cellStyle name="Bad" xfId="14604" builtinId="27" hidden="1" customBuiltin="1"/>
    <cellStyle name="Bad" xfId="12786" builtinId="27" hidden="1" customBuiltin="1"/>
    <cellStyle name="Bad" xfId="21978" builtinId="27" hidden="1" customBuiltin="1"/>
    <cellStyle name="Bad" xfId="26975" builtinId="27" hidden="1" customBuiltin="1"/>
    <cellStyle name="Bad" xfId="5262" builtinId="27" hidden="1" customBuiltin="1"/>
    <cellStyle name="Bad" xfId="15135" builtinId="27" hidden="1" customBuiltin="1"/>
    <cellStyle name="Bad" xfId="14713" builtinId="27" hidden="1" customBuiltin="1"/>
    <cellStyle name="Bad" xfId="15139" builtinId="27" hidden="1" customBuiltin="1"/>
    <cellStyle name="Bad" xfId="8134" builtinId="27" hidden="1" customBuiltin="1"/>
    <cellStyle name="Bad" xfId="4486" builtinId="27" hidden="1" customBuiltin="1"/>
    <cellStyle name="Bad" xfId="17094" builtinId="27" hidden="1" customBuiltin="1"/>
    <cellStyle name="Bad" xfId="22173" builtinId="27" hidden="1" customBuiltin="1"/>
    <cellStyle name="Bad" xfId="18035" builtinId="27" hidden="1" customBuiltin="1"/>
    <cellStyle name="Bad" xfId="18479" builtinId="27" hidden="1" customBuiltin="1"/>
    <cellStyle name="Bad" xfId="19278" builtinId="27" hidden="1" customBuiltin="1"/>
    <cellStyle name="Bad" xfId="3668" builtinId="27" hidden="1" customBuiltin="1"/>
    <cellStyle name="Bad" xfId="4133" builtinId="27" hidden="1" customBuiltin="1"/>
    <cellStyle name="Bad" xfId="16793" builtinId="27" hidden="1" customBuiltin="1"/>
    <cellStyle name="Bad" xfId="16497" builtinId="27" hidden="1" customBuiltin="1"/>
    <cellStyle name="Bad" xfId="15944" builtinId="27" hidden="1" customBuiltin="1"/>
    <cellStyle name="Bad" xfId="25576" builtinId="27" hidden="1" customBuiltin="1"/>
    <cellStyle name="Bad" xfId="24779" builtinId="27" hidden="1" customBuiltin="1"/>
    <cellStyle name="Bad" xfId="23072" builtinId="27" hidden="1" customBuiltin="1"/>
    <cellStyle name="Bad" xfId="8430" builtinId="27" hidden="1" customBuiltin="1"/>
    <cellStyle name="Bad" xfId="7112" builtinId="27" hidden="1" customBuiltin="1"/>
    <cellStyle name="Bad" xfId="17184" builtinId="27" hidden="1" customBuiltin="1"/>
    <cellStyle name="Bad" xfId="25459" builtinId="27" hidden="1" customBuiltin="1"/>
    <cellStyle name="Bad" xfId="22886" builtinId="27" hidden="1" customBuiltin="1"/>
    <cellStyle name="Bad" xfId="6090" builtinId="27" hidden="1" customBuiltin="1"/>
    <cellStyle name="Bad" xfId="4988" builtinId="27" hidden="1" customBuiltin="1"/>
    <cellStyle name="Bad" xfId="14098" builtinId="27" hidden="1" customBuiltin="1"/>
    <cellStyle name="Bad" xfId="4567" builtinId="27" hidden="1" customBuiltin="1"/>
    <cellStyle name="Bad" xfId="10847" builtinId="27" hidden="1" customBuiltin="1"/>
    <cellStyle name="Bad" xfId="25926" builtinId="27" hidden="1" customBuiltin="1"/>
    <cellStyle name="Bad" xfId="12947" builtinId="27" hidden="1" customBuiltin="1"/>
    <cellStyle name="Bad" xfId="9951" builtinId="27" hidden="1" customBuiltin="1"/>
    <cellStyle name="Bad" xfId="9619" builtinId="27" hidden="1" customBuiltin="1"/>
    <cellStyle name="Bad" xfId="4041" builtinId="27" hidden="1" customBuiltin="1"/>
    <cellStyle name="Bad" xfId="2607" builtinId="27" hidden="1" customBuiltin="1"/>
    <cellStyle name="Bad" xfId="9630" builtinId="27" hidden="1" customBuiltin="1"/>
    <cellStyle name="Bad" xfId="21104" builtinId="27" hidden="1" customBuiltin="1"/>
    <cellStyle name="Bad" xfId="14343" builtinId="27" hidden="1" customBuiltin="1"/>
    <cellStyle name="Bad" xfId="15443" builtinId="27" hidden="1" customBuiltin="1"/>
    <cellStyle name="Bad" xfId="3540" builtinId="27" hidden="1" customBuiltin="1"/>
    <cellStyle name="Bad" xfId="25429" builtinId="27" hidden="1" customBuiltin="1"/>
    <cellStyle name="Bad" xfId="3302" builtinId="27" hidden="1" customBuiltin="1"/>
    <cellStyle name="Bad" xfId="23783" builtinId="27" hidden="1" customBuiltin="1"/>
    <cellStyle name="Bad" xfId="10536" builtinId="27" hidden="1" customBuiltin="1"/>
    <cellStyle name="Bad" xfId="28095" builtinId="27" hidden="1" customBuiltin="1"/>
    <cellStyle name="Bad" xfId="27592" builtinId="27" hidden="1" customBuiltin="1"/>
    <cellStyle name="Bad" xfId="4824" builtinId="27" hidden="1" customBuiltin="1"/>
    <cellStyle name="Bad" xfId="1951" builtinId="27" hidden="1" customBuiltin="1"/>
    <cellStyle name="Bad" xfId="17480" builtinId="27" hidden="1" customBuiltin="1"/>
    <cellStyle name="Bad" xfId="13097" builtinId="27" hidden="1" customBuiltin="1"/>
    <cellStyle name="Bad" xfId="2442" builtinId="27" hidden="1" customBuiltin="1"/>
    <cellStyle name="Bad" xfId="8484" builtinId="27" hidden="1" customBuiltin="1"/>
    <cellStyle name="Bad" xfId="19235" builtinId="27" hidden="1" customBuiltin="1"/>
    <cellStyle name="Bad" xfId="17353" builtinId="27" hidden="1" customBuiltin="1"/>
    <cellStyle name="Bad" xfId="15164" builtinId="27" hidden="1" customBuiltin="1"/>
    <cellStyle name="Bad" xfId="15564" builtinId="27" hidden="1" customBuiltin="1"/>
    <cellStyle name="Bad" xfId="2438" builtinId="27" hidden="1" customBuiltin="1"/>
    <cellStyle name="Bad" xfId="23490" builtinId="27" hidden="1" customBuiltin="1"/>
    <cellStyle name="Bad" xfId="348" builtinId="27" hidden="1" customBuiltin="1"/>
    <cellStyle name="Bad" xfId="11085" builtinId="27" hidden="1" customBuiltin="1"/>
    <cellStyle name="Bad" xfId="17900" builtinId="27" hidden="1" customBuiltin="1"/>
    <cellStyle name="Bad" xfId="23194" builtinId="27" hidden="1" customBuiltin="1"/>
    <cellStyle name="Bad" xfId="12143" builtinId="27" hidden="1" customBuiltin="1"/>
    <cellStyle name="Bad" xfId="2540" builtinId="27" hidden="1" customBuiltin="1"/>
    <cellStyle name="Bad" xfId="11512" builtinId="27" hidden="1" customBuiltin="1"/>
    <cellStyle name="Bad" xfId="2644" builtinId="27" hidden="1" customBuiltin="1"/>
    <cellStyle name="Bad" xfId="12292" builtinId="27" hidden="1" customBuiltin="1"/>
    <cellStyle name="Bad" xfId="16066" builtinId="27" hidden="1" customBuiltin="1"/>
    <cellStyle name="Bad" xfId="24319" builtinId="27" hidden="1" customBuiltin="1"/>
    <cellStyle name="Bad" xfId="14737" builtinId="27" hidden="1" customBuiltin="1"/>
    <cellStyle name="Bad" xfId="16590" builtinId="27" hidden="1" customBuiltin="1"/>
    <cellStyle name="Bad" xfId="15231" builtinId="27" hidden="1" customBuiltin="1"/>
    <cellStyle name="Bad" xfId="17403" builtinId="27" hidden="1" customBuiltin="1"/>
    <cellStyle name="Bad" xfId="21851" builtinId="27" hidden="1" customBuiltin="1"/>
    <cellStyle name="Bad" xfId="15408" builtinId="27" hidden="1" customBuiltin="1"/>
    <cellStyle name="Bad" xfId="2822" builtinId="27" hidden="1" customBuiltin="1"/>
    <cellStyle name="Bad" xfId="6586" builtinId="27" hidden="1" customBuiltin="1"/>
    <cellStyle name="Bad" xfId="10607" builtinId="27" hidden="1" customBuiltin="1"/>
    <cellStyle name="Bad" xfId="10381" builtinId="27" hidden="1" customBuiltin="1"/>
    <cellStyle name="Bad" xfId="1407" builtinId="27" hidden="1" customBuiltin="1"/>
    <cellStyle name="Bad" xfId="19599" builtinId="27" hidden="1" customBuiltin="1"/>
    <cellStyle name="Bad" xfId="16931" builtinId="27" hidden="1" customBuiltin="1"/>
    <cellStyle name="Bad" xfId="18447" builtinId="27" hidden="1" customBuiltin="1"/>
    <cellStyle name="Bad" xfId="2342" builtinId="27" hidden="1" customBuiltin="1"/>
    <cellStyle name="Bad" xfId="11112" builtinId="27" hidden="1" customBuiltin="1"/>
    <cellStyle name="Bad" xfId="11814" builtinId="27" hidden="1" customBuiltin="1"/>
    <cellStyle name="Bad" xfId="11873" builtinId="27" hidden="1" customBuiltin="1"/>
    <cellStyle name="Bad" xfId="4772" builtinId="27" hidden="1" customBuiltin="1"/>
    <cellStyle name="Bad" xfId="19108" builtinId="27" hidden="1" customBuiltin="1"/>
    <cellStyle name="Bad" xfId="9281" builtinId="27" hidden="1" customBuiltin="1"/>
    <cellStyle name="Bad" xfId="18905" builtinId="27" hidden="1" customBuiltin="1"/>
    <cellStyle name="Bad" xfId="27615" builtinId="27" hidden="1" customBuiltin="1"/>
    <cellStyle name="Bad" xfId="27747" builtinId="27" hidden="1" customBuiltin="1"/>
    <cellStyle name="Bad" xfId="11466" builtinId="27" hidden="1" customBuiltin="1"/>
    <cellStyle name="Bad" xfId="4209" builtinId="27" hidden="1" customBuiltin="1"/>
    <cellStyle name="Bad" xfId="1319" builtinId="27" hidden="1" customBuiltin="1"/>
    <cellStyle name="Bad" xfId="24115" builtinId="27" hidden="1" customBuiltin="1"/>
    <cellStyle name="Bad" xfId="15456" builtinId="27" hidden="1" customBuiltin="1"/>
    <cellStyle name="Bad" xfId="24173" builtinId="27" hidden="1" customBuiltin="1"/>
    <cellStyle name="Bad" xfId="22692" builtinId="27" hidden="1" customBuiltin="1"/>
    <cellStyle name="Bad" xfId="22696" builtinId="27" hidden="1" customBuiltin="1"/>
    <cellStyle name="Bad" xfId="2298" builtinId="27" hidden="1" customBuiltin="1"/>
    <cellStyle name="Bad" xfId="171" builtinId="27" hidden="1" customBuiltin="1"/>
    <cellStyle name="Bad" xfId="4150" builtinId="27" hidden="1" customBuiltin="1"/>
    <cellStyle name="Bad" xfId="7331" builtinId="27" hidden="1" customBuiltin="1"/>
    <cellStyle name="Bad" xfId="18109" builtinId="27" hidden="1" customBuiltin="1"/>
    <cellStyle name="Bad" xfId="1784" builtinId="27" hidden="1" customBuiltin="1"/>
    <cellStyle name="Bad" xfId="2096" builtinId="27" hidden="1" customBuiltin="1"/>
    <cellStyle name="Bad" xfId="27689" builtinId="27" hidden="1" customBuiltin="1"/>
    <cellStyle name="Bad" xfId="10210" builtinId="27" hidden="1" customBuiltin="1"/>
    <cellStyle name="Bad" xfId="14267" builtinId="27" hidden="1" customBuiltin="1"/>
    <cellStyle name="Bad" xfId="4083" builtinId="27" hidden="1" customBuiltin="1"/>
    <cellStyle name="Bad" xfId="18443" builtinId="27" hidden="1" customBuiltin="1"/>
    <cellStyle name="Bad" xfId="1151" builtinId="27" hidden="1" customBuiltin="1"/>
    <cellStyle name="Bad" xfId="24562" builtinId="27" hidden="1" customBuiltin="1"/>
    <cellStyle name="Bad" xfId="26484" builtinId="27" hidden="1" customBuiltin="1"/>
    <cellStyle name="Bad" xfId="8378" builtinId="27" hidden="1" customBuiltin="1"/>
    <cellStyle name="Bad" xfId="21933" builtinId="27" hidden="1" customBuiltin="1"/>
    <cellStyle name="Bad" xfId="23038" builtinId="27" hidden="1" customBuiltin="1"/>
    <cellStyle name="Bad" xfId="3755" builtinId="27" hidden="1" customBuiltin="1"/>
    <cellStyle name="Bad" xfId="8581" builtinId="27" hidden="1" customBuiltin="1"/>
    <cellStyle name="Bad" xfId="25305" builtinId="27" hidden="1" customBuiltin="1"/>
    <cellStyle name="Bad" xfId="4192" builtinId="27" hidden="1" customBuiltin="1"/>
    <cellStyle name="Bad" xfId="18375" builtinId="27" hidden="1" customBuiltin="1"/>
    <cellStyle name="Bad" xfId="8310" builtinId="27" hidden="1" customBuiltin="1"/>
    <cellStyle name="Bad" xfId="22209" builtinId="27" hidden="1" customBuiltin="1"/>
    <cellStyle name="Bad" xfId="7388" builtinId="27" hidden="1" customBuiltin="1"/>
    <cellStyle name="Bad" xfId="1095" builtinId="27" hidden="1" customBuiltin="1"/>
    <cellStyle name="Bad" xfId="13590" builtinId="27" hidden="1" customBuiltin="1"/>
    <cellStyle name="Bad" xfId="5634" builtinId="27" hidden="1" customBuiltin="1"/>
    <cellStyle name="Bad" xfId="18235" builtinId="27" hidden="1" customBuiltin="1"/>
    <cellStyle name="Bad" xfId="19751" builtinId="27" hidden="1" customBuiltin="1"/>
    <cellStyle name="Bad" xfId="2395" builtinId="27" hidden="1" customBuiltin="1"/>
    <cellStyle name="Bad" xfId="23228" builtinId="27" hidden="1" customBuiltin="1"/>
    <cellStyle name="Bad" xfId="23843" builtinId="27" hidden="1" customBuiltin="1"/>
    <cellStyle name="Bad" xfId="27900" builtinId="27" hidden="1" customBuiltin="1"/>
    <cellStyle name="Bad" xfId="20411" builtinId="27" hidden="1" customBuiltin="1"/>
    <cellStyle name="Bad" xfId="9060" builtinId="27" hidden="1" customBuiltin="1"/>
    <cellStyle name="Bad" xfId="5718" builtinId="27" hidden="1" customBuiltin="1"/>
    <cellStyle name="Bad" xfId="17076" builtinId="27" hidden="1" customBuiltin="1"/>
    <cellStyle name="Bad" xfId="16929" builtinId="27" hidden="1" customBuiltin="1"/>
    <cellStyle name="Bad" xfId="25030" builtinId="27" hidden="1" customBuiltin="1"/>
    <cellStyle name="Bad" xfId="25099" builtinId="27" hidden="1" customBuiltin="1"/>
    <cellStyle name="Bad" xfId="3102" builtinId="27" hidden="1" customBuiltin="1"/>
    <cellStyle name="Bad" xfId="23419" builtinId="27" hidden="1" customBuiltin="1"/>
    <cellStyle name="Bad" xfId="866" builtinId="27" hidden="1" customBuiltin="1"/>
    <cellStyle name="Bad" xfId="5750" builtinId="27" hidden="1" customBuiltin="1"/>
    <cellStyle name="Bad" xfId="17434" builtinId="27" hidden="1" customBuiltin="1"/>
    <cellStyle name="Bad" xfId="3226" builtinId="27" hidden="1" customBuiltin="1"/>
    <cellStyle name="Bad" xfId="22108" builtinId="27" hidden="1" customBuiltin="1"/>
    <cellStyle name="Bad" xfId="9345" builtinId="27" hidden="1" customBuiltin="1"/>
    <cellStyle name="Bad" xfId="16653" builtinId="27" hidden="1" customBuiltin="1"/>
    <cellStyle name="Bad" xfId="21355" builtinId="27" hidden="1" customBuiltin="1"/>
    <cellStyle name="Bad" xfId="19781" builtinId="27" hidden="1" customBuiltin="1"/>
    <cellStyle name="Bad" xfId="6452" builtinId="27" hidden="1" customBuiltin="1"/>
    <cellStyle name="Bad" xfId="1719" builtinId="27" hidden="1" customBuiltin="1"/>
    <cellStyle name="Bad" xfId="2030" builtinId="27" hidden="1" customBuiltin="1"/>
    <cellStyle name="Bad" xfId="13604" builtinId="27" hidden="1" customBuiltin="1"/>
    <cellStyle name="Bad" xfId="17485" builtinId="27" hidden="1" customBuiltin="1"/>
    <cellStyle name="Bad" xfId="3561" builtinId="27" hidden="1" customBuiltin="1"/>
    <cellStyle name="Bad" xfId="3016" builtinId="27" hidden="1" customBuiltin="1"/>
    <cellStyle name="Bad" xfId="3582" builtinId="27" hidden="1" customBuiltin="1"/>
    <cellStyle name="Bad" xfId="20059" builtinId="27" hidden="1" customBuiltin="1"/>
    <cellStyle name="Bad" xfId="23986" builtinId="27" hidden="1" customBuiltin="1"/>
    <cellStyle name="Bad" xfId="23572" builtinId="27" hidden="1" customBuiltin="1"/>
    <cellStyle name="Bad" xfId="28283" builtinId="27" hidden="1" customBuiltin="1"/>
    <cellStyle name="Bad" xfId="9744" builtinId="27" hidden="1" customBuiltin="1"/>
    <cellStyle name="Bad" xfId="12655" builtinId="27" hidden="1" customBuiltin="1"/>
    <cellStyle name="Bad" xfId="17029" builtinId="27" hidden="1" customBuiltin="1"/>
    <cellStyle name="Bad" xfId="3196" builtinId="27" hidden="1" customBuiltin="1"/>
    <cellStyle name="Bad" xfId="5826" builtinId="27" hidden="1" customBuiltin="1"/>
    <cellStyle name="Bad" xfId="13858" builtinId="27" hidden="1" customBuiltin="1"/>
    <cellStyle name="Bad" xfId="25564" builtinId="27" hidden="1" customBuiltin="1"/>
    <cellStyle name="Bad" xfId="11218" builtinId="27" hidden="1" customBuiltin="1"/>
    <cellStyle name="Bad" xfId="24758" builtinId="27" hidden="1" customBuiltin="1"/>
    <cellStyle name="Bad" xfId="12913" builtinId="27" hidden="1" customBuiltin="1"/>
    <cellStyle name="Bad" xfId="19389" builtinId="27" hidden="1" customBuiltin="1"/>
    <cellStyle name="Bad" xfId="14219" builtinId="27" hidden="1" customBuiltin="1"/>
    <cellStyle name="Bad" xfId="3933" builtinId="27" hidden="1" customBuiltin="1"/>
    <cellStyle name="Bad" xfId="9955" builtinId="27" hidden="1" customBuiltin="1"/>
    <cellStyle name="Bad" xfId="13736" builtinId="27" hidden="1" customBuiltin="1"/>
    <cellStyle name="Bad" xfId="17871" builtinId="27" hidden="1" customBuiltin="1"/>
    <cellStyle name="Bad" xfId="1942" builtinId="27" hidden="1" customBuiltin="1"/>
    <cellStyle name="Bad" xfId="19731" builtinId="27" hidden="1" customBuiltin="1"/>
    <cellStyle name="Bad" xfId="6475" builtinId="27" hidden="1" customBuiltin="1"/>
    <cellStyle name="Bad" xfId="24491" builtinId="27" hidden="1" customBuiltin="1"/>
    <cellStyle name="Bad" xfId="10927" builtinId="27" hidden="1" customBuiltin="1"/>
    <cellStyle name="Bad" xfId="17365" builtinId="27" hidden="1" customBuiltin="1"/>
    <cellStyle name="Bad" xfId="25808" builtinId="27" hidden="1" customBuiltin="1"/>
    <cellStyle name="Bad" xfId="6582" builtinId="27" hidden="1" customBuiltin="1"/>
    <cellStyle name="Bad" xfId="22193" builtinId="27" hidden="1" customBuiltin="1"/>
    <cellStyle name="Bad" xfId="17586" builtinId="27" hidden="1" customBuiltin="1"/>
    <cellStyle name="Bad" xfId="6515" builtinId="27" hidden="1" customBuiltin="1"/>
    <cellStyle name="Bad" xfId="23613" builtinId="27" hidden="1" customBuiltin="1"/>
    <cellStyle name="Bad" xfId="25006" builtinId="27" hidden="1" customBuiltin="1"/>
    <cellStyle name="Bad" xfId="8753" builtinId="27" hidden="1" customBuiltin="1"/>
    <cellStyle name="Bad" xfId="10285" builtinId="27" hidden="1" customBuiltin="1"/>
    <cellStyle name="Bad" xfId="20597" builtinId="27" hidden="1" customBuiltin="1"/>
    <cellStyle name="Bad" xfId="12917" builtinId="27" hidden="1" customBuiltin="1"/>
    <cellStyle name="Bad" xfId="23954" builtinId="27" hidden="1" customBuiltin="1"/>
    <cellStyle name="Bad" xfId="19633" builtinId="27" hidden="1" customBuiltin="1"/>
    <cellStyle name="Bad" xfId="15568" builtinId="27" hidden="1" customBuiltin="1"/>
    <cellStyle name="Bad" xfId="21332" builtinId="27" hidden="1" customBuiltin="1"/>
    <cellStyle name="Bad" xfId="20985" builtinId="27" hidden="1" customBuiltin="1"/>
    <cellStyle name="Bad" xfId="27065" builtinId="27" hidden="1" customBuiltin="1"/>
    <cellStyle name="Bad" xfId="14365" builtinId="27" hidden="1" customBuiltin="1"/>
    <cellStyle name="Bad" xfId="3899" builtinId="27" hidden="1" customBuiltin="1"/>
    <cellStyle name="Bad" xfId="26182" builtinId="27" hidden="1" customBuiltin="1"/>
    <cellStyle name="Bad" xfId="23353" builtinId="27" hidden="1" customBuiltin="1"/>
    <cellStyle name="Bad" xfId="18546" builtinId="27" hidden="1" customBuiltin="1"/>
    <cellStyle name="Bad" xfId="19240" builtinId="27" hidden="1" customBuiltin="1"/>
    <cellStyle name="Bad" xfId="10192" builtinId="27" hidden="1" customBuiltin="1"/>
    <cellStyle name="Bad" xfId="6867" builtinId="27" hidden="1" customBuiltin="1"/>
    <cellStyle name="Bad" xfId="7570" builtinId="27" hidden="1" customBuiltin="1"/>
    <cellStyle name="Bad" xfId="11752" builtinId="27" hidden="1" customBuiltin="1"/>
    <cellStyle name="Bad" xfId="13822" builtinId="27" hidden="1" customBuiltin="1"/>
    <cellStyle name="Bad" xfId="24341" builtinId="27" hidden="1" customBuiltin="1"/>
    <cellStyle name="Bad" xfId="20818" builtinId="27" hidden="1" customBuiltin="1"/>
    <cellStyle name="Bad" xfId="20895" builtinId="27" hidden="1" customBuiltin="1"/>
    <cellStyle name="Bad" xfId="25333" builtinId="27" hidden="1" customBuiltin="1"/>
    <cellStyle name="Bad" xfId="7211" builtinId="27" hidden="1" customBuiltin="1"/>
    <cellStyle name="Bad" xfId="26526" builtinId="27" hidden="1" customBuiltin="1"/>
    <cellStyle name="Bad" xfId="7897" builtinId="27" hidden="1" customBuiltin="1"/>
    <cellStyle name="Bad" xfId="21982" builtinId="27" hidden="1" customBuiltin="1"/>
    <cellStyle name="Bad" xfId="10308" builtinId="27" hidden="1" customBuiltin="1"/>
    <cellStyle name="Bad" xfId="7301" builtinId="27" hidden="1" customBuiltin="1"/>
    <cellStyle name="Bad" xfId="23813" builtinId="27" hidden="1" customBuiltin="1"/>
    <cellStyle name="Bad" xfId="8305" builtinId="27" hidden="1" customBuiltin="1"/>
    <cellStyle name="Bad" xfId="11549" builtinId="27" hidden="1" customBuiltin="1"/>
    <cellStyle name="Bad" xfId="22629" builtinId="27" hidden="1" customBuiltin="1"/>
    <cellStyle name="Bad" xfId="16524" builtinId="27" hidden="1" customBuiltin="1"/>
    <cellStyle name="Bad" xfId="17780" builtinId="27" hidden="1" customBuiltin="1"/>
    <cellStyle name="Bad" xfId="6791" builtinId="27" hidden="1" customBuiltin="1"/>
    <cellStyle name="Bad" xfId="24539" builtinId="27" hidden="1" customBuiltin="1"/>
    <cellStyle name="Bad" xfId="18752" builtinId="27" hidden="1" customBuiltin="1"/>
    <cellStyle name="Bad" xfId="27216" builtinId="27" hidden="1" customBuiltin="1"/>
    <cellStyle name="Bad" xfId="27476" builtinId="27" hidden="1" customBuiltin="1"/>
    <cellStyle name="Bad" xfId="12620" builtinId="27" hidden="1" customBuiltin="1"/>
    <cellStyle name="Bad" xfId="20286" builtinId="27" hidden="1" customBuiltin="1"/>
    <cellStyle name="Bad" xfId="16854" builtinId="27" hidden="1" customBuiltin="1"/>
    <cellStyle name="Bad" xfId="8386" builtinId="27" hidden="1" customBuiltin="1"/>
    <cellStyle name="Bad" xfId="26018" builtinId="27" hidden="1" customBuiltin="1"/>
    <cellStyle name="Bad" xfId="18943" builtinId="27" hidden="1" customBuiltin="1"/>
    <cellStyle name="Bad" xfId="14386" builtinId="27" hidden="1" customBuiltin="1"/>
    <cellStyle name="Bad" xfId="6187" builtinId="27" hidden="1" customBuiltin="1"/>
    <cellStyle name="Bad" xfId="1339" builtinId="27" hidden="1" customBuiltin="1"/>
    <cellStyle name="Bad" xfId="11810" builtinId="27" hidden="1" customBuiltin="1"/>
    <cellStyle name="Bad" xfId="7267" builtinId="27" hidden="1" customBuiltin="1"/>
    <cellStyle name="Bad" xfId="21652" builtinId="27" hidden="1" customBuiltin="1"/>
    <cellStyle name="Bad" xfId="21748" builtinId="27" hidden="1" customBuiltin="1"/>
    <cellStyle name="Bad" xfId="1369" builtinId="27" hidden="1" customBuiltin="1"/>
    <cellStyle name="Bad" xfId="8896" builtinId="27" hidden="1" customBuiltin="1"/>
    <cellStyle name="Bad" xfId="279" builtinId="27" hidden="1" customBuiltin="1"/>
    <cellStyle name="Bad" xfId="13892" builtinId="27" hidden="1" customBuiltin="1"/>
    <cellStyle name="Bad" xfId="16320" builtinId="27" hidden="1" customBuiltin="1"/>
    <cellStyle name="Bad" xfId="12488" builtinId="27" hidden="1" customBuiltin="1"/>
    <cellStyle name="Bad" xfId="9028" builtinId="27" hidden="1" customBuiltin="1"/>
    <cellStyle name="Bad" xfId="24516" builtinId="27" hidden="1" customBuiltin="1"/>
    <cellStyle name="Bad" xfId="9408" builtinId="27" hidden="1" customBuiltin="1"/>
    <cellStyle name="Bad" xfId="26829" builtinId="27" hidden="1" customBuiltin="1"/>
    <cellStyle name="Bad" xfId="13394" builtinId="27" hidden="1" customBuiltin="1"/>
    <cellStyle name="Bad" xfId="9904" builtinId="27" hidden="1" customBuiltin="1"/>
    <cellStyle name="Bad" xfId="5965" builtinId="27" hidden="1" customBuiltin="1"/>
    <cellStyle name="Bad" xfId="9134" builtinId="27" hidden="1" customBuiltin="1"/>
    <cellStyle name="Bad" xfId="12593" builtinId="27" hidden="1" customBuiltin="1"/>
    <cellStyle name="Bad" xfId="12328" builtinId="27" hidden="1" customBuiltin="1"/>
    <cellStyle name="Bad" xfId="22160" builtinId="27" hidden="1" customBuiltin="1"/>
    <cellStyle name="Bad" xfId="9263" builtinId="27" hidden="1" customBuiltin="1"/>
    <cellStyle name="Bad" xfId="24959" builtinId="27" hidden="1" customBuiltin="1"/>
    <cellStyle name="Bad" xfId="10967" builtinId="27" hidden="1" customBuiltin="1"/>
    <cellStyle name="Bad" xfId="11259" builtinId="27" hidden="1" customBuiltin="1"/>
    <cellStyle name="Bad" xfId="9313" builtinId="27" hidden="1" customBuiltin="1"/>
    <cellStyle name="Bad" xfId="25346" builtinId="27" hidden="1" customBuiltin="1"/>
    <cellStyle name="Bad" xfId="20794" builtinId="27" hidden="1" customBuiltin="1"/>
    <cellStyle name="Bad" xfId="10513" builtinId="27" hidden="1" customBuiltin="1"/>
    <cellStyle name="Bad" xfId="2655" builtinId="27" hidden="1" customBuiltin="1"/>
    <cellStyle name="Bad" xfId="14759" builtinId="27" hidden="1" customBuiltin="1"/>
    <cellStyle name="Bad" xfId="768" builtinId="27" hidden="1" customBuiltin="1"/>
    <cellStyle name="Bad" xfId="16873" builtinId="27" hidden="1" customBuiltin="1"/>
    <cellStyle name="Bad" xfId="16408" builtinId="27" hidden="1" customBuiltin="1"/>
    <cellStyle name="Bad" xfId="27951" builtinId="27" hidden="1" customBuiltin="1"/>
    <cellStyle name="Bad" xfId="22488" builtinId="27" hidden="1" customBuiltin="1"/>
    <cellStyle name="Bad" xfId="16538" builtinId="27" hidden="1" customBuiltin="1"/>
    <cellStyle name="Bad" xfId="24010" builtinId="27" hidden="1" customBuiltin="1"/>
    <cellStyle name="Bad" xfId="27309" builtinId="27" hidden="1" customBuiltin="1"/>
    <cellStyle name="Bad" xfId="8996" builtinId="27" hidden="1" customBuiltin="1"/>
    <cellStyle name="Bad" xfId="11169" builtinId="27" hidden="1" customBuiltin="1"/>
    <cellStyle name="Bad" xfId="22408" builtinId="27" hidden="1" customBuiltin="1"/>
    <cellStyle name="Bad" xfId="20877" builtinId="27" hidden="1" customBuiltin="1"/>
    <cellStyle name="Bad" xfId="829" builtinId="27" hidden="1" customBuiltin="1"/>
    <cellStyle name="Bad" xfId="11764" builtinId="27" hidden="1" customBuiltin="1"/>
    <cellStyle name="Bad" xfId="13046" builtinId="27" hidden="1" customBuiltin="1"/>
    <cellStyle name="Bad" xfId="9723" builtinId="27" hidden="1" customBuiltin="1"/>
    <cellStyle name="Bad" xfId="3257" builtinId="27" hidden="1" customBuiltin="1"/>
    <cellStyle name="Bad" xfId="2157" builtinId="27" hidden="1" customBuiltin="1"/>
    <cellStyle name="Bad" xfId="11650" builtinId="27" hidden="1" customBuiltin="1"/>
    <cellStyle name="Bad" xfId="26102" builtinId="27" hidden="1" customBuiltin="1"/>
    <cellStyle name="Bad" xfId="18780" builtinId="27" hidden="1" customBuiltin="1"/>
    <cellStyle name="Bad" xfId="22396" builtinId="27" hidden="1" customBuiltin="1"/>
    <cellStyle name="Bad" xfId="12830" builtinId="27" hidden="1" customBuiltin="1"/>
    <cellStyle name="Bad" xfId="20437" builtinId="27" hidden="1" customBuiltin="1"/>
    <cellStyle name="Bad" xfId="12575" builtinId="27" hidden="1" customBuiltin="1"/>
    <cellStyle name="Bad" xfId="12515" builtinId="27" hidden="1" customBuiltin="1"/>
    <cellStyle name="Bad" xfId="24389" builtinId="27" hidden="1" customBuiltin="1"/>
    <cellStyle name="Bad" xfId="9789" builtinId="27" hidden="1" customBuiltin="1"/>
    <cellStyle name="Bad" xfId="25896" builtinId="27" hidden="1" customBuiltin="1"/>
    <cellStyle name="Bad" xfId="25530" builtinId="27" hidden="1" customBuiltin="1"/>
    <cellStyle name="Bad" xfId="4395" builtinId="27" hidden="1" customBuiltin="1"/>
    <cellStyle name="Bad" xfId="3180" builtinId="27" hidden="1" customBuiltin="1"/>
    <cellStyle name="Bad" xfId="24714" builtinId="27" hidden="1" customBuiltin="1"/>
    <cellStyle name="Bad" xfId="11337" builtinId="27" hidden="1" customBuiltin="1"/>
    <cellStyle name="Bad" xfId="9418" builtinId="27" hidden="1" customBuiltin="1"/>
    <cellStyle name="Bad" xfId="8189" builtinId="27" hidden="1" customBuiltin="1"/>
    <cellStyle name="Bad" xfId="27781" builtinId="27" hidden="1" customBuiltin="1"/>
    <cellStyle name="Bad" xfId="13668" builtinId="27" hidden="1" customBuiltin="1"/>
    <cellStyle name="Bad" xfId="20957" builtinId="27" hidden="1" customBuiltin="1"/>
    <cellStyle name="Bad" xfId="470" builtinId="27" hidden="1" customBuiltin="1"/>
    <cellStyle name="Bad" xfId="2411" builtinId="27" hidden="1" customBuiltin="1"/>
    <cellStyle name="Bad" xfId="26948" builtinId="27" hidden="1" customBuiltin="1"/>
    <cellStyle name="Bad" xfId="10416" builtinId="27" hidden="1" customBuiltin="1"/>
    <cellStyle name="Bad" xfId="21531" builtinId="27" hidden="1" customBuiltin="1"/>
    <cellStyle name="Bad" xfId="21663" builtinId="27" hidden="1" customBuiltin="1"/>
    <cellStyle name="Bad" xfId="22227" builtinId="27" hidden="1" customBuiltin="1"/>
    <cellStyle name="Bad" xfId="15286" builtinId="27" hidden="1" customBuiltin="1"/>
    <cellStyle name="Bad" xfId="27454" builtinId="27" hidden="1" customBuiltin="1"/>
    <cellStyle name="Bad" xfId="3970" builtinId="27" hidden="1" customBuiltin="1"/>
    <cellStyle name="Bad" xfId="17539" builtinId="27" hidden="1" customBuiltin="1"/>
    <cellStyle name="Bad" xfId="9654" builtinId="27" hidden="1" customBuiltin="1"/>
    <cellStyle name="Bad" xfId="26729" builtinId="27" hidden="1" customBuiltin="1"/>
    <cellStyle name="Bad" xfId="20190" builtinId="27" hidden="1" customBuiltin="1"/>
    <cellStyle name="Bad" xfId="17647" builtinId="27" hidden="1" customBuiltin="1"/>
    <cellStyle name="Bad" xfId="10638" builtinId="27" hidden="1" customBuiltin="1"/>
    <cellStyle name="Bad" xfId="21951" builtinId="27" hidden="1" customBuiltin="1"/>
    <cellStyle name="Bad" xfId="27325" builtinId="27" hidden="1" customBuiltin="1"/>
    <cellStyle name="Bad" xfId="11188" builtinId="27" hidden="1" customBuiltin="1"/>
    <cellStyle name="Bad" xfId="977" builtinId="27" hidden="1" customBuiltin="1"/>
    <cellStyle name="Bad" xfId="4337" builtinId="27" hidden="1" customBuiltin="1"/>
    <cellStyle name="Bad" xfId="25858" builtinId="27" hidden="1" customBuiltin="1"/>
    <cellStyle name="Bad" xfId="6549" builtinId="27" hidden="1" customBuiltin="1"/>
    <cellStyle name="Bad" xfId="19941" builtinId="27" hidden="1" customBuiltin="1"/>
    <cellStyle name="Bad" xfId="2191" builtinId="27" hidden="1" customBuiltin="1"/>
    <cellStyle name="Bad" xfId="26841" builtinId="27" hidden="1" customBuiltin="1"/>
    <cellStyle name="Bad" xfId="5979" builtinId="27" hidden="1" customBuiltin="1"/>
    <cellStyle name="Bad" xfId="12310" builtinId="27" hidden="1" customBuiltin="1"/>
    <cellStyle name="Bad" xfId="27853" builtinId="27" hidden="1" customBuiltin="1"/>
    <cellStyle name="Bad" xfId="10777" builtinId="27" hidden="1" customBuiltin="1"/>
    <cellStyle name="Bad" xfId="20715" builtinId="27" hidden="1" customBuiltin="1"/>
    <cellStyle name="Bad" xfId="23880" builtinId="27" hidden="1" customBuiltin="1"/>
    <cellStyle name="Bad" xfId="7949" builtinId="27" hidden="1" customBuiltin="1"/>
    <cellStyle name="Bad" xfId="26394" builtinId="27" hidden="1" customBuiltin="1"/>
    <cellStyle name="Bad" xfId="22254" builtinId="27" hidden="1" customBuiltin="1"/>
    <cellStyle name="Bad" xfId="22493" builtinId="27" hidden="1" customBuiltin="1"/>
    <cellStyle name="Bad" xfId="15718" builtinId="27" hidden="1" customBuiltin="1"/>
    <cellStyle name="Bad" xfId="18283" builtinId="27" hidden="1" customBuiltin="1"/>
    <cellStyle name="Bad" xfId="4948" builtinId="27" hidden="1" customBuiltin="1"/>
    <cellStyle name="Bad" xfId="20546" builtinId="27" hidden="1" customBuiltin="1"/>
    <cellStyle name="Bad" xfId="20378" builtinId="27" hidden="1" customBuiltin="1"/>
    <cellStyle name="Bad" xfId="14678" builtinId="27" hidden="1" customBuiltin="1"/>
    <cellStyle name="Bad" xfId="25281" builtinId="27" hidden="1" customBuiltin="1"/>
    <cellStyle name="Bad" xfId="18348" builtinId="27" hidden="1" customBuiltin="1"/>
    <cellStyle name="Bad" xfId="14963" builtinId="27" hidden="1" customBuiltin="1"/>
    <cellStyle name="Bad" xfId="23667" builtinId="27" hidden="1" customBuiltin="1"/>
    <cellStyle name="Bad" xfId="4415" builtinId="27" hidden="1" customBuiltin="1"/>
    <cellStyle name="Bad" xfId="22083" builtinId="27" hidden="1" customBuiltin="1"/>
    <cellStyle name="Bad" xfId="26596" builtinId="27" hidden="1" customBuiltin="1"/>
    <cellStyle name="Bad" xfId="15187" builtinId="27" hidden="1" customBuiltin="1"/>
    <cellStyle name="Bad" xfId="15599" builtinId="27" hidden="1" customBuiltin="1"/>
    <cellStyle name="Bad" xfId="15059" builtinId="27" hidden="1" customBuiltin="1"/>
    <cellStyle name="Bad" xfId="17991" builtinId="27" hidden="1" customBuiltin="1"/>
    <cellStyle name="Bad" xfId="10299" builtinId="27" hidden="1" customBuiltin="1"/>
    <cellStyle name="Bad" xfId="1373" builtinId="27" hidden="1" customBuiltin="1"/>
    <cellStyle name="Bad" xfId="6251" builtinId="27" hidden="1" customBuiltin="1"/>
    <cellStyle name="Bad" xfId="10918" builtinId="27" hidden="1" customBuiltin="1"/>
    <cellStyle name="Bad" xfId="8867" builtinId="27" hidden="1" customBuiltin="1"/>
    <cellStyle name="Bad" xfId="24420" builtinId="27" hidden="1" customBuiltin="1"/>
    <cellStyle name="Bad" xfId="1529" builtinId="27" hidden="1" customBuiltin="1"/>
    <cellStyle name="Bad" xfId="18717" builtinId="27" hidden="1" customBuiltin="1"/>
    <cellStyle name="Bad" xfId="4444" builtinId="27" hidden="1" customBuiltin="1"/>
    <cellStyle name="Bad" xfId="10908" builtinId="27" hidden="1" customBuiltin="1"/>
    <cellStyle name="Bad" xfId="20777" builtinId="27" hidden="1" customBuiltin="1"/>
    <cellStyle name="Bad" xfId="5844" builtinId="27" hidden="1" customBuiltin="1"/>
    <cellStyle name="Bad" xfId="16220" builtinId="27" hidden="1" customBuiltin="1"/>
    <cellStyle name="Bad" xfId="1805" builtinId="27" hidden="1" customBuiltin="1"/>
    <cellStyle name="Bad" xfId="734" builtinId="27" hidden="1" customBuiltin="1"/>
    <cellStyle name="Bad" xfId="19439" builtinId="27" hidden="1" customBuiltin="1"/>
    <cellStyle name="Bad" xfId="16618" builtinId="27" hidden="1" customBuiltin="1"/>
    <cellStyle name="Bad" xfId="10102" builtinId="27" hidden="1" customBuiltin="1"/>
    <cellStyle name="Bad" xfId="5079" builtinId="27" hidden="1" customBuiltin="1"/>
    <cellStyle name="Bad" xfId="19718" builtinId="27" hidden="1" customBuiltin="1"/>
    <cellStyle name="Bad" xfId="24146" builtinId="27" hidden="1" customBuiltin="1"/>
    <cellStyle name="Bad" xfId="14588" builtinId="27" hidden="1" customBuiltin="1"/>
    <cellStyle name="Bad" xfId="2800" builtinId="27" hidden="1" customBuiltin="1"/>
    <cellStyle name="Bad" xfId="18825" builtinId="27" hidden="1" customBuiltin="1"/>
    <cellStyle name="Bad" xfId="679" builtinId="27" hidden="1" customBuiltin="1"/>
    <cellStyle name="Bad" xfId="23306" builtinId="27" hidden="1" customBuiltin="1"/>
    <cellStyle name="Bad" xfId="901" builtinId="27" hidden="1" customBuiltin="1"/>
    <cellStyle name="Bad" xfId="10353" builtinId="27" hidden="1" customBuiltin="1"/>
    <cellStyle name="Bad" xfId="26244" builtinId="27" hidden="1" customBuiltin="1"/>
    <cellStyle name="Bad" xfId="8722" builtinId="27" hidden="1" customBuiltin="1"/>
    <cellStyle name="Bad" xfId="7690" builtinId="27" hidden="1" customBuiltin="1"/>
    <cellStyle name="Bad" xfId="1563" builtinId="27" hidden="1" customBuiltin="1"/>
    <cellStyle name="Bad" xfId="19849" builtinId="27" hidden="1" customBuiltin="1"/>
    <cellStyle name="Bad" xfId="2053" builtinId="27" hidden="1" customBuiltin="1"/>
    <cellStyle name="Bad" xfId="22730" builtinId="27" hidden="1" customBuiltin="1"/>
    <cellStyle name="Bad" xfId="11355" builtinId="27" hidden="1" customBuiltin="1"/>
    <cellStyle name="Bad" xfId="313" builtinId="27" hidden="1" customBuiltin="1"/>
    <cellStyle name="Bad" xfId="8427" builtinId="27" hidden="1" customBuiltin="1"/>
    <cellStyle name="Bad" xfId="12270" builtinId="27" hidden="1" customBuiltin="1"/>
    <cellStyle name="Bad" xfId="26517" builtinId="27" hidden="1" customBuiltin="1"/>
    <cellStyle name="Bad" xfId="11002" builtinId="27" hidden="1" customBuiltin="1"/>
    <cellStyle name="Bad" xfId="506" builtinId="27" hidden="1" customBuiltin="1"/>
    <cellStyle name="Bad" xfId="9702" builtinId="27" hidden="1" customBuiltin="1"/>
    <cellStyle name="Bad" xfId="16083" builtinId="27" hidden="1" customBuiltin="1"/>
    <cellStyle name="Bad" xfId="25697" builtinId="27" hidden="1" customBuiltin="1"/>
    <cellStyle name="Bad" xfId="4541" builtinId="27" hidden="1" customBuiltin="1"/>
    <cellStyle name="Bad" xfId="4239" builtinId="27" hidden="1" customBuiltin="1"/>
    <cellStyle name="Bad" xfId="8236" builtinId="27" hidden="1" customBuiltin="1"/>
    <cellStyle name="Bad" xfId="26811" builtinId="27" hidden="1" customBuiltin="1"/>
    <cellStyle name="Bad" xfId="12408" builtinId="27" hidden="1" customBuiltin="1"/>
    <cellStyle name="Bad" xfId="10163" builtinId="27" hidden="1" customBuiltin="1"/>
    <cellStyle name="Bad" xfId="3012" builtinId="27" hidden="1" customBuiltin="1"/>
    <cellStyle name="Bad" xfId="17860" builtinId="27" hidden="1" customBuiltin="1"/>
    <cellStyle name="Bad" xfId="8048" builtinId="27" hidden="1" customBuiltin="1"/>
    <cellStyle name="Bad" xfId="9251" builtinId="27" hidden="1" customBuiltin="1"/>
    <cellStyle name="Bad" xfId="15010" builtinId="27" hidden="1" customBuiltin="1"/>
    <cellStyle name="Bad" xfId="7458" builtinId="27" hidden="1" customBuiltin="1"/>
    <cellStyle name="Bad" xfId="25127" builtinId="27" hidden="1" customBuiltin="1"/>
    <cellStyle name="Bad" xfId="14462" builtinId="27" hidden="1" customBuiltin="1"/>
    <cellStyle name="Bad" xfId="8195" builtinId="27" hidden="1" customBuiltin="1"/>
    <cellStyle name="Bad" xfId="1306" builtinId="27" hidden="1" customBuiltin="1"/>
    <cellStyle name="Bad" xfId="2004" builtinId="27" hidden="1" customBuiltin="1"/>
    <cellStyle name="Bad" xfId="20124" builtinId="27" hidden="1" customBuiltin="1"/>
    <cellStyle name="Bad" xfId="17238" builtinId="27" hidden="1" customBuiltin="1"/>
    <cellStyle name="Bad" xfId="13306" builtinId="27" hidden="1" customBuiltin="1"/>
    <cellStyle name="Bad" xfId="27571" builtinId="27" hidden="1" customBuiltin="1"/>
    <cellStyle name="Bad" xfId="5350" builtinId="27" hidden="1" customBuiltin="1"/>
    <cellStyle name="Bad" xfId="18671" builtinId="27" hidden="1" customBuiltin="1"/>
    <cellStyle name="Bad" xfId="22005" builtinId="27" hidden="1" customBuiltin="1"/>
    <cellStyle name="Bad" xfId="2140" builtinId="27" hidden="1" customBuiltin="1"/>
    <cellStyle name="Bad" xfId="11678" builtinId="27" hidden="1" customBuiltin="1"/>
    <cellStyle name="Bad" xfId="18413" builtinId="27" hidden="1" customBuiltin="1"/>
    <cellStyle name="Bad" xfId="9148" builtinId="27" hidden="1" customBuiltin="1"/>
    <cellStyle name="blp_datetime" xfId="34133" xr:uid="{B027DDE2-2A38-49AC-BC19-BAD7012BD861}"/>
    <cellStyle name="Calculation" xfId="3819" builtinId="22" hidden="1" customBuiltin="1"/>
    <cellStyle name="Calculation" xfId="12470" builtinId="22" hidden="1" customBuiltin="1"/>
    <cellStyle name="Calculation" xfId="11579" builtinId="22" hidden="1" customBuiltin="1"/>
    <cellStyle name="Calculation" xfId="13552" builtinId="22" hidden="1" customBuiltin="1"/>
    <cellStyle name="Calculation" xfId="26773" builtinId="22" hidden="1" customBuiltin="1"/>
    <cellStyle name="Calculation" xfId="23082" builtinId="22" hidden="1" customBuiltin="1"/>
    <cellStyle name="Calculation" xfId="9844" builtinId="22" hidden="1" customBuiltin="1"/>
    <cellStyle name="Calculation" xfId="5151" builtinId="22" hidden="1" customBuiltin="1"/>
    <cellStyle name="Calculation" xfId="27566" builtinId="22" hidden="1" customBuiltin="1"/>
    <cellStyle name="Calculation" xfId="4178" builtinId="22" hidden="1" customBuiltin="1"/>
    <cellStyle name="Calculation" xfId="14882" builtinId="22" hidden="1" customBuiltin="1"/>
    <cellStyle name="Calculation" xfId="3861" builtinId="22" hidden="1" customBuiltin="1"/>
    <cellStyle name="Calculation" xfId="27196" builtinId="22" hidden="1" customBuiltin="1"/>
    <cellStyle name="Calculation" xfId="7800" builtinId="22" hidden="1" customBuiltin="1"/>
    <cellStyle name="Calculation" xfId="13396" builtinId="22" hidden="1" customBuiltin="1"/>
    <cellStyle name="Calculation" xfId="15609" builtinId="22" hidden="1" customBuiltin="1"/>
    <cellStyle name="Calculation" xfId="19513" builtinId="22" hidden="1" customBuiltin="1"/>
    <cellStyle name="Calculation" xfId="16050" builtinId="22" hidden="1" customBuiltin="1"/>
    <cellStyle name="Calculation" xfId="19315" builtinId="22" hidden="1" customBuiltin="1"/>
    <cellStyle name="Calculation" xfId="15511" builtinId="22" hidden="1" customBuiltin="1"/>
    <cellStyle name="Calculation" xfId="23111" builtinId="22" hidden="1" customBuiltin="1"/>
    <cellStyle name="Calculation" xfId="15420" builtinId="22" hidden="1" customBuiltin="1"/>
    <cellStyle name="Calculation" xfId="18350" builtinId="22" hidden="1" customBuiltin="1"/>
    <cellStyle name="Calculation" xfId="3840" builtinId="22" hidden="1" customBuiltin="1"/>
    <cellStyle name="Calculation" xfId="6856" builtinId="22" hidden="1" customBuiltin="1"/>
    <cellStyle name="Calculation" xfId="7340" builtinId="22" hidden="1" customBuiltin="1"/>
    <cellStyle name="Calculation" xfId="16417" builtinId="22" hidden="1" customBuiltin="1"/>
    <cellStyle name="Calculation" xfId="2445" builtinId="22" hidden="1" customBuiltin="1"/>
    <cellStyle name="Calculation" xfId="18489" builtinId="22" hidden="1" customBuiltin="1"/>
    <cellStyle name="Calculation" xfId="11004" builtinId="22" hidden="1" customBuiltin="1"/>
    <cellStyle name="Calculation" xfId="11856" builtinId="22" hidden="1" customBuiltin="1"/>
    <cellStyle name="Calculation" xfId="24293" builtinId="22" hidden="1" customBuiltin="1"/>
    <cellStyle name="Calculation" xfId="6667" builtinId="22" hidden="1" customBuiltin="1"/>
    <cellStyle name="Calculation" xfId="9883" builtinId="22" hidden="1" customBuiltin="1"/>
    <cellStyle name="Calculation" xfId="8451" builtinId="22" hidden="1" customBuiltin="1"/>
    <cellStyle name="Calculation" xfId="14476" builtinId="22" hidden="1" customBuiltin="1"/>
    <cellStyle name="Calculation" xfId="18615" builtinId="22" hidden="1" customBuiltin="1"/>
    <cellStyle name="Calculation" xfId="244" builtinId="22" hidden="1" customBuiltin="1"/>
    <cellStyle name="Calculation" xfId="22762" builtinId="22" hidden="1" customBuiltin="1"/>
    <cellStyle name="Calculation" xfId="14691" builtinId="22" hidden="1" customBuiltin="1"/>
    <cellStyle name="Calculation" xfId="9374" builtinId="22" hidden="1" customBuiltin="1"/>
    <cellStyle name="Calculation" xfId="11352" builtinId="22" hidden="1" customBuiltin="1"/>
    <cellStyle name="Calculation" xfId="25461" builtinId="22" hidden="1" customBuiltin="1"/>
    <cellStyle name="Calculation" xfId="8481" builtinId="22" hidden="1" customBuiltin="1"/>
    <cellStyle name="Calculation" xfId="12281" builtinId="22" hidden="1" customBuiltin="1"/>
    <cellStyle name="Calculation" xfId="23400" builtinId="22" hidden="1" customBuiltin="1"/>
    <cellStyle name="Calculation" xfId="2077" builtinId="22" hidden="1" customBuiltin="1"/>
    <cellStyle name="Calculation" xfId="11652" builtinId="22" hidden="1" customBuiltin="1"/>
    <cellStyle name="Calculation" xfId="20820" builtinId="22" hidden="1" customBuiltin="1"/>
    <cellStyle name="Calculation" xfId="27218" builtinId="22" hidden="1" customBuiltin="1"/>
    <cellStyle name="Calculation" xfId="27067" builtinId="22" hidden="1" customBuiltin="1"/>
    <cellStyle name="Calculation" xfId="24219" builtinId="22" hidden="1" customBuiltin="1"/>
    <cellStyle name="Calculation" xfId="2259" builtinId="22" hidden="1" customBuiltin="1"/>
    <cellStyle name="Calculation" xfId="12688" builtinId="22" hidden="1" customBuiltin="1"/>
    <cellStyle name="Calculation" xfId="4927" builtinId="22" hidden="1" customBuiltin="1"/>
    <cellStyle name="Calculation" xfId="17709" builtinId="22" hidden="1" customBuiltin="1"/>
    <cellStyle name="Calculation" xfId="27099" builtinId="22" hidden="1" customBuiltin="1"/>
    <cellStyle name="Calculation" xfId="7900" builtinId="22" hidden="1" customBuiltin="1"/>
    <cellStyle name="Calculation" xfId="11261" builtinId="22" hidden="1" customBuiltin="1"/>
    <cellStyle name="Calculation" xfId="23574" builtinId="22" hidden="1" customBuiltin="1"/>
    <cellStyle name="Calculation" xfId="4164" builtinId="22" hidden="1" customBuiltin="1"/>
    <cellStyle name="Calculation" xfId="12691" builtinId="22" hidden="1" customBuiltin="1"/>
    <cellStyle name="Calculation" xfId="1786" builtinId="22" hidden="1" customBuiltin="1"/>
    <cellStyle name="Calculation" xfId="5763" builtinId="22" hidden="1" customBuiltin="1"/>
    <cellStyle name="Calculation" xfId="8479" builtinId="22" hidden="1" customBuiltin="1"/>
    <cellStyle name="Calculation" xfId="27942" builtinId="22" hidden="1" customBuiltin="1"/>
    <cellStyle name="Calculation" xfId="28225" builtinId="22" hidden="1" customBuiltin="1"/>
    <cellStyle name="Calculation" xfId="27573" builtinId="22" hidden="1" customBuiltin="1"/>
    <cellStyle name="Calculation" xfId="20278" builtinId="22" hidden="1" customBuiltin="1"/>
    <cellStyle name="Calculation" xfId="28285" builtinId="22" hidden="1" customBuiltin="1"/>
    <cellStyle name="Calculation" xfId="7509" builtinId="22" hidden="1" customBuiltin="1"/>
    <cellStyle name="Calculation" xfId="11190" builtinId="22" hidden="1" customBuiltin="1"/>
    <cellStyle name="Calculation" xfId="14608" builtinId="22" hidden="1" customBuiltin="1"/>
    <cellStyle name="Calculation" xfId="19487" builtinId="22" hidden="1" customBuiltin="1"/>
    <cellStyle name="Calculation" xfId="28001" builtinId="22" hidden="1" customBuiltin="1"/>
    <cellStyle name="Calculation" xfId="8660" builtinId="22" hidden="1" customBuiltin="1"/>
    <cellStyle name="Calculation" xfId="2323" builtinId="22" hidden="1" customBuiltin="1"/>
    <cellStyle name="Calculation" xfId="16750" builtinId="22" hidden="1" customBuiltin="1"/>
    <cellStyle name="Calculation" xfId="1893" builtinId="22" hidden="1" customBuiltin="1"/>
    <cellStyle name="Calculation" xfId="17413" builtinId="22" hidden="1" customBuiltin="1"/>
    <cellStyle name="Calculation" xfId="15097" builtinId="22" hidden="1" customBuiltin="1"/>
    <cellStyle name="Calculation" xfId="10287" builtinId="22" hidden="1" customBuiltin="1"/>
    <cellStyle name="Calculation" xfId="6793" builtinId="22" hidden="1" customBuiltin="1"/>
    <cellStyle name="Calculation" xfId="22387" builtinId="22" hidden="1" customBuiltin="1"/>
    <cellStyle name="Calculation" xfId="17488" builtinId="22" hidden="1" customBuiltin="1"/>
    <cellStyle name="Calculation" xfId="14831" builtinId="22" hidden="1" customBuiltin="1"/>
    <cellStyle name="Calculation" xfId="5586" builtinId="22" hidden="1" customBuiltin="1"/>
    <cellStyle name="Calculation" xfId="23041" builtinId="22" hidden="1" customBuiltin="1"/>
    <cellStyle name="Calculation" xfId="17265" builtinId="22" hidden="1" customBuiltin="1"/>
    <cellStyle name="Calculation" xfId="23196" builtinId="22" hidden="1" customBuiltin="1"/>
    <cellStyle name="Calculation" xfId="832" builtinId="22" hidden="1" customBuiltin="1"/>
    <cellStyle name="Calculation" xfId="28198" builtinId="22" hidden="1" customBuiltin="1"/>
    <cellStyle name="Calculation" xfId="23421" builtinId="22" hidden="1" customBuiltin="1"/>
    <cellStyle name="Calculation" xfId="17305" builtinId="22" hidden="1" customBuiltin="1"/>
    <cellStyle name="Calculation" xfId="17065" builtinId="22" hidden="1" customBuiltin="1"/>
    <cellStyle name="Calculation" xfId="21750" builtinId="22" hidden="1" customBuiltin="1"/>
    <cellStyle name="Calculation" xfId="13295" builtinId="22" hidden="1" customBuiltin="1"/>
    <cellStyle name="Calculation" xfId="22023" builtinId="22" hidden="1" customBuiltin="1"/>
    <cellStyle name="Calculation" xfId="20867" builtinId="22" hidden="1" customBuiltin="1"/>
    <cellStyle name="Calculation" xfId="21781" builtinId="22" hidden="1" customBuiltin="1"/>
    <cellStyle name="Calculation" xfId="22085" builtinId="22" hidden="1" customBuiltin="1"/>
    <cellStyle name="Calculation" xfId="8455" builtinId="22" hidden="1" customBuiltin="1"/>
    <cellStyle name="Calculation" xfId="26916" builtinId="22" hidden="1" customBuiltin="1"/>
    <cellStyle name="Calculation" xfId="17443" builtinId="22" hidden="1" customBuiltin="1"/>
    <cellStyle name="Calculation" xfId="9681" builtinId="22" hidden="1" customBuiltin="1"/>
    <cellStyle name="Calculation" xfId="21758" builtinId="22" hidden="1" customBuiltin="1"/>
    <cellStyle name="Calculation" xfId="13433" builtinId="22" hidden="1" customBuiltin="1"/>
    <cellStyle name="Calculation" xfId="22732" builtinId="22" hidden="1" customBuiltin="1"/>
    <cellStyle name="Calculation" xfId="9652" builtinId="22" hidden="1" customBuiltin="1"/>
    <cellStyle name="Calculation" xfId="21788" builtinId="22" hidden="1" customBuiltin="1"/>
    <cellStyle name="Calculation" xfId="1223" builtinId="22" hidden="1" customBuiltin="1"/>
    <cellStyle name="Calculation" xfId="22854" builtinId="22" hidden="1" customBuiltin="1"/>
    <cellStyle name="Calculation" xfId="22292" builtinId="22" hidden="1" customBuiltin="1"/>
    <cellStyle name="Calculation" xfId="9875" builtinId="22" hidden="1" customBuiltin="1"/>
    <cellStyle name="Calculation" xfId="21829" builtinId="22" hidden="1" customBuiltin="1"/>
    <cellStyle name="Calculation" xfId="22326" builtinId="22" hidden="1" customBuiltin="1"/>
    <cellStyle name="Calculation" xfId="9913" builtinId="22" hidden="1" customBuiltin="1"/>
    <cellStyle name="Calculation" xfId="24456" builtinId="22" hidden="1" customBuiltin="1"/>
    <cellStyle name="Calculation" xfId="21853" builtinId="22" hidden="1" customBuiltin="1"/>
    <cellStyle name="Calculation" xfId="28312" builtinId="22" hidden="1" customBuiltin="1"/>
    <cellStyle name="Calculation" xfId="23230" builtinId="22" hidden="1" customBuiltin="1"/>
    <cellStyle name="Calculation" xfId="21598" builtinId="22" hidden="1" customBuiltin="1"/>
    <cellStyle name="Calculation" xfId="21877" builtinId="22" hidden="1" customBuiltin="1"/>
    <cellStyle name="Calculation" xfId="17934" builtinId="22" hidden="1" customBuiltin="1"/>
    <cellStyle name="Calculation" xfId="544" builtinId="22" hidden="1" customBuiltin="1"/>
    <cellStyle name="Calculation" xfId="23647" builtinId="22" hidden="1" customBuiltin="1"/>
    <cellStyle name="Calculation" xfId="10165" builtinId="22" hidden="1" customBuiltin="1"/>
    <cellStyle name="Calculation" xfId="27594" builtinId="22" hidden="1" customBuiltin="1"/>
    <cellStyle name="Calculation" xfId="5494" builtinId="22" hidden="1" customBuiltin="1"/>
    <cellStyle name="Calculation" xfId="14056" builtinId="22" hidden="1" customBuiltin="1"/>
    <cellStyle name="Calculation" xfId="20721" builtinId="22" hidden="1" customBuiltin="1"/>
    <cellStyle name="Calculation" xfId="5880" builtinId="22" hidden="1" customBuiltin="1"/>
    <cellStyle name="Calculation" xfId="10235" builtinId="22" hidden="1" customBuiltin="1"/>
    <cellStyle name="Calculation" xfId="21924" builtinId="22" hidden="1" customBuiltin="1"/>
    <cellStyle name="Calculation" xfId="350" builtinId="22" hidden="1" customBuiltin="1"/>
    <cellStyle name="Calculation" xfId="3972" builtinId="22" hidden="1" customBuiltin="1"/>
    <cellStyle name="Calculation" xfId="12657" builtinId="22" hidden="1" customBuiltin="1"/>
    <cellStyle name="Calculation" xfId="10418" builtinId="22" hidden="1" customBuiltin="1"/>
    <cellStyle name="Calculation" xfId="3446" builtinId="22" hidden="1" customBuiltin="1"/>
    <cellStyle name="Calculation" xfId="21953" builtinId="22" hidden="1" customBuiltin="1"/>
    <cellStyle name="Calculation" xfId="17494" builtinId="22" hidden="1" customBuiltin="1"/>
    <cellStyle name="Calculation" xfId="20496" builtinId="22" hidden="1" customBuiltin="1"/>
    <cellStyle name="Calculation" xfId="6429" builtinId="22" hidden="1" customBuiltin="1"/>
    <cellStyle name="Calculation" xfId="10049" builtinId="22" hidden="1" customBuiltin="1"/>
    <cellStyle name="Calculation" xfId="25101" builtinId="22" hidden="1" customBuiltin="1"/>
    <cellStyle name="Calculation" xfId="3482" builtinId="22" hidden="1" customBuiltin="1"/>
    <cellStyle name="Calculation" xfId="6094" builtinId="22" hidden="1" customBuiltin="1"/>
    <cellStyle name="Calculation" xfId="14681" builtinId="22" hidden="1" customBuiltin="1"/>
    <cellStyle name="Calculation" xfId="6589" builtinId="22" hidden="1" customBuiltin="1"/>
    <cellStyle name="Calculation" xfId="7907" builtinId="22" hidden="1" customBuiltin="1"/>
    <cellStyle name="Calculation" xfId="10169" builtinId="22" hidden="1" customBuiltin="1"/>
    <cellStyle name="Calculation" xfId="17755" builtinId="22" hidden="1" customBuiltin="1"/>
    <cellStyle name="Calculation" xfId="663" builtinId="22" hidden="1" customBuiltin="1"/>
    <cellStyle name="Calculation" xfId="11950" builtinId="22" hidden="1" customBuiltin="1"/>
    <cellStyle name="Calculation" xfId="7610" builtinId="22" hidden="1" customBuiltin="1"/>
    <cellStyle name="Calculation" xfId="10260" builtinId="22" hidden="1" customBuiltin="1"/>
    <cellStyle name="Calculation" xfId="13860" builtinId="22" hidden="1" customBuiltin="1"/>
    <cellStyle name="Calculation" xfId="6384" builtinId="22" hidden="1" customBuiltin="1"/>
    <cellStyle name="Calculation" xfId="8198" builtinId="22" hidden="1" customBuiltin="1"/>
    <cellStyle name="Calculation" xfId="1446" builtinId="22" hidden="1" customBuiltin="1"/>
    <cellStyle name="Calculation" xfId="24518" builtinId="22" hidden="1" customBuiltin="1"/>
    <cellStyle name="Calculation" xfId="7792" builtinId="22" hidden="1" customBuiltin="1"/>
    <cellStyle name="Calculation" xfId="20309" builtinId="22" hidden="1" customBuiltin="1"/>
    <cellStyle name="Calculation" xfId="20588" builtinId="22" hidden="1" customBuiltin="1"/>
    <cellStyle name="Calculation" xfId="736" builtinId="22" hidden="1" customBuiltin="1"/>
    <cellStyle name="Calculation" xfId="17083" builtinId="22" hidden="1" customBuiltin="1"/>
    <cellStyle name="Calculation" xfId="8311" builtinId="22" hidden="1" customBuiltin="1"/>
    <cellStyle name="Calculation" xfId="21526" builtinId="22" hidden="1" customBuiltin="1"/>
    <cellStyle name="Calculation" xfId="15601" builtinId="22" hidden="1" customBuiltin="1"/>
    <cellStyle name="Calculation" xfId="26752" builtinId="22" hidden="1" customBuiltin="1"/>
    <cellStyle name="Calculation" xfId="6454" builtinId="22" hidden="1" customBuiltin="1"/>
    <cellStyle name="Calculation" xfId="23745" builtinId="22" hidden="1" customBuiltin="1"/>
    <cellStyle name="Calculation" xfId="25259" builtinId="22" hidden="1" customBuiltin="1"/>
    <cellStyle name="Calculation" xfId="14994" builtinId="22" hidden="1" customBuiltin="1"/>
    <cellStyle name="Calculation" xfId="7333" builtinId="22" hidden="1" customBuiltin="1"/>
    <cellStyle name="Calculation" xfId="27638" builtinId="22" hidden="1" customBuiltin="1"/>
    <cellStyle name="Calculation" xfId="1764" builtinId="22" hidden="1" customBuiltin="1"/>
    <cellStyle name="Calculation" xfId="28037" builtinId="22" hidden="1" customBuiltin="1"/>
    <cellStyle name="Calculation" xfId="22323" builtinId="22" hidden="1" customBuiltin="1"/>
    <cellStyle name="Calculation" xfId="1097" builtinId="22" hidden="1" customBuiltin="1"/>
    <cellStyle name="Calculation" xfId="23452" builtinId="22" hidden="1" customBuiltin="1"/>
    <cellStyle name="Calculation" xfId="26440" builtinId="22" hidden="1" customBuiltin="1"/>
    <cellStyle name="Calculation" xfId="14757" builtinId="22" hidden="1" customBuiltin="1"/>
    <cellStyle name="Calculation" xfId="26955" builtinId="22" hidden="1" customBuiltin="1"/>
    <cellStyle name="Calculation" xfId="20991" builtinId="22" hidden="1" customBuiltin="1"/>
    <cellStyle name="Calculation" xfId="27396" builtinId="22" hidden="1" customBuiltin="1"/>
    <cellStyle name="Calculation" xfId="21554" builtinId="22" hidden="1" customBuiltin="1"/>
    <cellStyle name="Calculation" xfId="26577" builtinId="22" hidden="1" customBuiltin="1"/>
    <cellStyle name="Calculation" xfId="16526" builtinId="22" hidden="1" customBuiltin="1"/>
    <cellStyle name="Calculation" xfId="27155" builtinId="22" hidden="1" customBuiltin="1"/>
    <cellStyle name="Calculation" xfId="21206" builtinId="22" hidden="1" customBuiltin="1"/>
    <cellStyle name="Calculation" xfId="6517" builtinId="22" hidden="1" customBuiltin="1"/>
    <cellStyle name="Calculation" xfId="27680" builtinId="22" hidden="1" customBuiltin="1"/>
    <cellStyle name="Calculation" xfId="2646" builtinId="22" hidden="1" customBuiltin="1"/>
    <cellStyle name="Calculation" xfId="26686" builtinId="22" hidden="1" customBuiltin="1"/>
    <cellStyle name="Calculation" xfId="27478" builtinId="22" hidden="1" customBuiltin="1"/>
    <cellStyle name="Calculation" xfId="7154" builtinId="22" hidden="1" customBuiltin="1"/>
    <cellStyle name="Calculation" xfId="4990" builtinId="22" hidden="1" customBuiltin="1"/>
    <cellStyle name="Calculation" xfId="7311" builtinId="22" hidden="1" customBuiltin="1"/>
    <cellStyle name="Calculation" xfId="18563" builtinId="22" hidden="1" customBuiltin="1"/>
    <cellStyle name="Calculation" xfId="12159" builtinId="22" hidden="1" customBuiltin="1"/>
    <cellStyle name="Calculation" xfId="20686" builtinId="22" hidden="1" customBuiltin="1"/>
    <cellStyle name="Calculation" xfId="19378" builtinId="22" hidden="1" customBuiltin="1"/>
    <cellStyle name="Calculation" xfId="27617" builtinId="22" hidden="1" customBuiltin="1"/>
    <cellStyle name="Calculation" xfId="25734" builtinId="22" hidden="1" customBuiltin="1"/>
    <cellStyle name="Calculation" xfId="19446" builtinId="22" hidden="1" customBuiltin="1"/>
    <cellStyle name="Calculation" xfId="1940" builtinId="22" hidden="1" customBuiltin="1"/>
    <cellStyle name="Calculation" xfId="5432" builtinId="22" hidden="1" customBuiltin="1"/>
    <cellStyle name="Calculation" xfId="2585" builtinId="22" hidden="1" customBuiltin="1"/>
    <cellStyle name="Calculation" xfId="6274" builtinId="22" hidden="1" customBuiltin="1"/>
    <cellStyle name="Calculation" xfId="2501" builtinId="22" hidden="1" customBuiltin="1"/>
    <cellStyle name="Calculation" xfId="8874" builtinId="22" hidden="1" customBuiltin="1"/>
    <cellStyle name="Calculation" xfId="12224" builtinId="22" hidden="1" customBuiltin="1"/>
    <cellStyle name="Calculation" xfId="17902" builtinId="22" hidden="1" customBuiltin="1"/>
    <cellStyle name="Calculation" xfId="5972" builtinId="22" hidden="1" customBuiltin="1"/>
    <cellStyle name="Calculation" xfId="999" builtinId="22" hidden="1" customBuiltin="1"/>
    <cellStyle name="Calculation" xfId="12463" builtinId="22" hidden="1" customBuiltin="1"/>
    <cellStyle name="Calculation" xfId="11094" builtinId="22" hidden="1" customBuiltin="1"/>
    <cellStyle name="Calculation" xfId="16383" builtinId="22" hidden="1" customBuiltin="1"/>
    <cellStyle name="Calculation" xfId="26813" builtinId="22" hidden="1" customBuiltin="1"/>
    <cellStyle name="Calculation" xfId="20574" builtinId="22" hidden="1" customBuiltin="1"/>
    <cellStyle name="Calculation" xfId="3738" builtinId="22" hidden="1" customBuiltin="1"/>
    <cellStyle name="Calculation" xfId="18063" builtinId="22" hidden="1" customBuiltin="1"/>
    <cellStyle name="Calculation" xfId="15696" builtinId="22" hidden="1" customBuiltin="1"/>
    <cellStyle name="Calculation" xfId="26189" builtinId="22" hidden="1" customBuiltin="1"/>
    <cellStyle name="Calculation" xfId="16151" builtinId="22" hidden="1" customBuiltin="1"/>
    <cellStyle name="Calculation" xfId="12312" builtinId="22" hidden="1" customBuiltin="1"/>
    <cellStyle name="Calculation" xfId="26310" builtinId="22" hidden="1" customBuiltin="1"/>
    <cellStyle name="Calculation" xfId="20389" builtinId="22" hidden="1" customBuiltin="1"/>
    <cellStyle name="Calculation" xfId="19855" builtinId="22" hidden="1" customBuiltin="1"/>
    <cellStyle name="Calculation" xfId="26461" builtinId="22" hidden="1" customBuiltin="1"/>
    <cellStyle name="Calculation" xfId="26547" builtinId="22" hidden="1" customBuiltin="1"/>
    <cellStyle name="Calculation" xfId="5641" builtinId="22" hidden="1" customBuiltin="1"/>
    <cellStyle name="Calculation" xfId="26785" builtinId="22" hidden="1" customBuiltin="1"/>
    <cellStyle name="Calculation" xfId="11486" builtinId="22" hidden="1" customBuiltin="1"/>
    <cellStyle name="Calculation" xfId="25190" builtinId="22" hidden="1" customBuiltin="1"/>
    <cellStyle name="Calculation" xfId="12490" builtinId="22" hidden="1" customBuiltin="1"/>
    <cellStyle name="Calculation" xfId="24836" builtinId="22" hidden="1" customBuiltin="1"/>
    <cellStyle name="Calculation" xfId="4226" builtinId="22" hidden="1" customBuiltin="1"/>
    <cellStyle name="Calculation" xfId="3164" builtinId="22" hidden="1" customBuiltin="1"/>
    <cellStyle name="Calculation" xfId="20994" builtinId="22" hidden="1" customBuiltin="1"/>
    <cellStyle name="Calculation" xfId="24865" builtinId="22" hidden="1" customBuiltin="1"/>
    <cellStyle name="Calculation" xfId="25663" builtinId="22" hidden="1" customBuiltin="1"/>
    <cellStyle name="Calculation" xfId="3263" builtinId="22" hidden="1" customBuiltin="1"/>
    <cellStyle name="Calculation" xfId="24900" builtinId="22" hidden="1" customBuiltin="1"/>
    <cellStyle name="Calculation" xfId="11626" builtinId="22" hidden="1" customBuiltin="1"/>
    <cellStyle name="Calculation" xfId="25865" builtinId="22" hidden="1" customBuiltin="1"/>
    <cellStyle name="Calculation" xfId="3326" builtinId="22" hidden="1" customBuiltin="1"/>
    <cellStyle name="Calculation" xfId="17246" builtinId="22" hidden="1" customBuiltin="1"/>
    <cellStyle name="Calculation" xfId="25984" builtinId="22" hidden="1" customBuiltin="1"/>
    <cellStyle name="Calculation" xfId="25400" builtinId="22" hidden="1" customBuiltin="1"/>
    <cellStyle name="Calculation" xfId="3414" builtinId="22" hidden="1" customBuiltin="1"/>
    <cellStyle name="Calculation" xfId="21380" builtinId="22" hidden="1" customBuiltin="1"/>
    <cellStyle name="Calculation" xfId="16499" builtinId="22" hidden="1" customBuiltin="1"/>
    <cellStyle name="Calculation" xfId="3505" builtinId="22" hidden="1" customBuiltin="1"/>
    <cellStyle name="Calculation" xfId="27456" builtinId="22" hidden="1" customBuiltin="1"/>
    <cellStyle name="Calculation" xfId="24965" builtinId="22" hidden="1" customBuiltin="1"/>
    <cellStyle name="Calculation" xfId="19479" builtinId="22" hidden="1" customBuiltin="1"/>
    <cellStyle name="Calculation" xfId="11879" builtinId="22" hidden="1" customBuiltin="1"/>
    <cellStyle name="Calculation" xfId="26331" builtinId="22" hidden="1" customBuiltin="1"/>
    <cellStyle name="Calculation" xfId="25555" builtinId="22" hidden="1" customBuiltin="1"/>
    <cellStyle name="Calculation" xfId="24938" builtinId="22" hidden="1" customBuiltin="1"/>
    <cellStyle name="Calculation" xfId="16772" builtinId="22" hidden="1" customBuiltin="1"/>
    <cellStyle name="Calculation" xfId="19006" builtinId="22" hidden="1" customBuiltin="1"/>
    <cellStyle name="Calculation" xfId="18385" builtinId="22" hidden="1" customBuiltin="1"/>
    <cellStyle name="Calculation" xfId="26665" builtinId="22" hidden="1" customBuiltin="1"/>
    <cellStyle name="Calculation" xfId="3730" builtinId="22" hidden="1" customBuiltin="1"/>
    <cellStyle name="Calculation" xfId="19977" builtinId="22" hidden="1" customBuiltin="1"/>
    <cellStyle name="Calculation" xfId="15902" builtinId="22" hidden="1" customBuiltin="1"/>
    <cellStyle name="Calculation" xfId="15324" builtinId="22" hidden="1" customBuiltin="1"/>
    <cellStyle name="Calculation" xfId="7656" builtinId="22" hidden="1" customBuiltin="1"/>
    <cellStyle name="Calculation" xfId="3798" builtinId="22" hidden="1" customBuiltin="1"/>
    <cellStyle name="Calculation" xfId="5576" builtinId="22" hidden="1" customBuiltin="1"/>
    <cellStyle name="Calculation" xfId="25009" builtinId="22" hidden="1" customBuiltin="1"/>
    <cellStyle name="Calculation" xfId="18878" builtinId="22" hidden="1" customBuiltin="1"/>
    <cellStyle name="Calculation" xfId="10515" builtinId="22" hidden="1" customBuiltin="1"/>
    <cellStyle name="Calculation" xfId="27754" builtinId="22" hidden="1" customBuiltin="1"/>
    <cellStyle name="Calculation" xfId="9958" builtinId="22" hidden="1" customBuiltin="1"/>
    <cellStyle name="Calculation" xfId="14584" builtinId="22" hidden="1" customBuiltin="1"/>
    <cellStyle name="Calculation" xfId="17688" builtinId="22" hidden="1" customBuiltin="1"/>
    <cellStyle name="Calculation" xfId="6551" builtinId="22" hidden="1" customBuiltin="1"/>
    <cellStyle name="Calculation" xfId="4458" builtinId="22" hidden="1" customBuiltin="1"/>
    <cellStyle name="Calculation" xfId="18513" builtinId="22" hidden="1" customBuiltin="1"/>
    <cellStyle name="Calculation" xfId="22046" builtinId="22" hidden="1" customBuiltin="1"/>
    <cellStyle name="Calculation" xfId="19280" builtinId="22" hidden="1" customBuiltin="1"/>
    <cellStyle name="Calculation" xfId="28319" builtinId="22" hidden="1" customBuiltin="1"/>
    <cellStyle name="Calculation" xfId="15445" builtinId="22" hidden="1" customBuiltin="1"/>
    <cellStyle name="Calculation" xfId="4707" builtinId="22" hidden="1" customBuiltin="1"/>
    <cellStyle name="Calculation" xfId="3757" builtinId="22" hidden="1" customBuiltin="1"/>
    <cellStyle name="Calculation" xfId="22049" builtinId="22" hidden="1" customBuiltin="1"/>
    <cellStyle name="Calculation" xfId="16682" builtinId="22" hidden="1" customBuiltin="1"/>
    <cellStyle name="Calculation" xfId="19045" builtinId="22" hidden="1" customBuiltin="1"/>
    <cellStyle name="Calculation" xfId="20717" builtinId="22" hidden="1" customBuiltin="1"/>
    <cellStyle name="Calculation" xfId="6323" builtinId="22" hidden="1" customBuiltin="1"/>
    <cellStyle name="Calculation" xfId="27969" builtinId="22" hidden="1" customBuiltin="1"/>
    <cellStyle name="Calculation" xfId="4887" builtinId="22" hidden="1" customBuiltin="1"/>
    <cellStyle name="Calculation" xfId="22110" builtinId="22" hidden="1" customBuiltin="1"/>
    <cellStyle name="Calculation" xfId="15988" builtinId="22" hidden="1" customBuiltin="1"/>
    <cellStyle name="Calculation" xfId="19753" builtinId="22" hidden="1" customBuiltin="1"/>
    <cellStyle name="Calculation" xfId="7080" builtinId="22" hidden="1" customBuiltin="1"/>
    <cellStyle name="Calculation" xfId="27499" builtinId="22" hidden="1" customBuiltin="1"/>
    <cellStyle name="Calculation" xfId="1495" builtinId="22" hidden="1" customBuiltin="1"/>
    <cellStyle name="Calculation" xfId="4418" builtinId="22" hidden="1" customBuiltin="1"/>
    <cellStyle name="Calculation" xfId="18662" builtinId="22" hidden="1" customBuiltin="1"/>
    <cellStyle name="Calculation" xfId="22162" builtinId="22" hidden="1" customBuiltin="1"/>
    <cellStyle name="Calculation" xfId="5351" builtinId="22" hidden="1" customBuiltin="1"/>
    <cellStyle name="Calculation" xfId="24737" builtinId="22" hidden="1" customBuiltin="1"/>
    <cellStyle name="Calculation" xfId="8473" builtinId="22" hidden="1" customBuiltin="1"/>
    <cellStyle name="Calculation" xfId="12957" builtinId="22" hidden="1" customBuiltin="1"/>
    <cellStyle name="Calculation" xfId="25335" builtinId="22" hidden="1" customBuiltin="1"/>
    <cellStyle name="Calculation" xfId="11519" builtinId="22" hidden="1" customBuiltin="1"/>
    <cellStyle name="Calculation" xfId="5115" builtinId="22" hidden="1" customBuiltin="1"/>
    <cellStyle name="Calculation" xfId="22261" builtinId="22" hidden="1" customBuiltin="1"/>
    <cellStyle name="Calculation" xfId="26287" builtinId="22" hidden="1" customBuiltin="1"/>
    <cellStyle name="Calculation" xfId="20126" builtinId="22" hidden="1" customBuiltin="1"/>
    <cellStyle name="Calculation" xfId="7337" builtinId="22" hidden="1" customBuiltin="1"/>
    <cellStyle name="Calculation" xfId="19635" builtinId="22" hidden="1" customBuiltin="1"/>
    <cellStyle name="Calculation" xfId="26913" builtinId="22" hidden="1" customBuiltin="1"/>
    <cellStyle name="Calculation" xfId="24058" builtinId="22" hidden="1" customBuiltin="1"/>
    <cellStyle name="Calculation" xfId="23638" builtinId="22" hidden="1" customBuiltin="1"/>
    <cellStyle name="Calculation" xfId="3670" builtinId="22" hidden="1" customBuiltin="1"/>
    <cellStyle name="Calculation" xfId="4354" builtinId="22" hidden="1" customBuiltin="1"/>
    <cellStyle name="Calculation" xfId="15293" builtinId="22" hidden="1" customBuiltin="1"/>
    <cellStyle name="Calculation" xfId="18569" builtinId="22" hidden="1" customBuiltin="1"/>
    <cellStyle name="Calculation" xfId="21031" builtinId="22" hidden="1" customBuiltin="1"/>
    <cellStyle name="Calculation" xfId="11225" builtinId="22" hidden="1" customBuiltin="1"/>
    <cellStyle name="Calculation" xfId="24453" builtinId="22" hidden="1" customBuiltin="1"/>
    <cellStyle name="Calculation" xfId="15142" builtinId="22" hidden="1" customBuiltin="1"/>
    <cellStyle name="Calculation" xfId="19858" builtinId="22" hidden="1" customBuiltin="1"/>
    <cellStyle name="Calculation" xfId="14021" builtinId="22" hidden="1" customBuiltin="1"/>
    <cellStyle name="Calculation" xfId="4780" builtinId="22" hidden="1" customBuiltin="1"/>
    <cellStyle name="Calculation" xfId="11455" builtinId="22" hidden="1" customBuiltin="1"/>
    <cellStyle name="Calculation" xfId="20654" builtinId="22" hidden="1" customBuiltin="1"/>
    <cellStyle name="Calculation" xfId="9089" builtinId="22" hidden="1" customBuiltin="1"/>
    <cellStyle name="Calculation" xfId="5047" builtinId="22" hidden="1" customBuiltin="1"/>
    <cellStyle name="Calculation" xfId="21619" builtinId="22" hidden="1" customBuiltin="1"/>
    <cellStyle name="Calculation" xfId="23553" builtinId="22" hidden="1" customBuiltin="1"/>
    <cellStyle name="Calculation" xfId="5336" builtinId="22" hidden="1" customBuiltin="1"/>
    <cellStyle name="Calculation" xfId="27791" builtinId="22" hidden="1" customBuiltin="1"/>
    <cellStyle name="Calculation" xfId="15473" builtinId="22" hidden="1" customBuiltin="1"/>
    <cellStyle name="Calculation" xfId="8006" builtinId="22" hidden="1" customBuiltin="1"/>
    <cellStyle name="Calculation" xfId="12920" builtinId="22" hidden="1" customBuiltin="1"/>
    <cellStyle name="Calculation" xfId="8559" builtinId="22" hidden="1" customBuiltin="1"/>
    <cellStyle name="Calculation" xfId="20016" builtinId="22" hidden="1" customBuiltin="1"/>
    <cellStyle name="Calculation" xfId="18308" builtinId="22" hidden="1" customBuiltin="1"/>
    <cellStyle name="Calculation" xfId="22766" builtinId="22" hidden="1" customBuiltin="1"/>
    <cellStyle name="Calculation" xfId="2255" builtinId="22" hidden="1" customBuiltin="1"/>
    <cellStyle name="Calculation" xfId="9031" builtinId="22" hidden="1" customBuiltin="1"/>
    <cellStyle name="Calculation" xfId="7677" builtinId="22" hidden="1" customBuiltin="1"/>
    <cellStyle name="Calculation" xfId="3761" builtinId="22" hidden="1" customBuiltin="1"/>
    <cellStyle name="Calculation" xfId="4495" builtinId="22" hidden="1" customBuiltin="1"/>
    <cellStyle name="Calculation" xfId="11029" builtinId="22" hidden="1" customBuiltin="1"/>
    <cellStyle name="Calculation" xfId="744" builtinId="22" hidden="1" customBuiltin="1"/>
    <cellStyle name="Calculation" xfId="11296" builtinId="22" hidden="1" customBuiltin="1"/>
    <cellStyle name="Calculation" xfId="173" builtinId="22" hidden="1" customBuiltin="1"/>
    <cellStyle name="Calculation" xfId="5729" builtinId="22" hidden="1" customBuiltin="1"/>
    <cellStyle name="Calculation" xfId="9725" builtinId="22" hidden="1" customBuiltin="1"/>
    <cellStyle name="Calculation" xfId="8583" builtinId="22" hidden="1" customBuiltin="1"/>
    <cellStyle name="Calculation" xfId="10326" builtinId="22" hidden="1" customBuiltin="1"/>
    <cellStyle name="Calculation" xfId="10449" builtinId="22" hidden="1" customBuiltin="1"/>
    <cellStyle name="Calculation" xfId="6992" builtinId="22" hidden="1" customBuiltin="1"/>
    <cellStyle name="Calculation" xfId="20897" builtinId="22" hidden="1" customBuiltin="1"/>
    <cellStyle name="Calculation" xfId="23890" builtinId="22" hidden="1" customBuiltin="1"/>
    <cellStyle name="Calculation" xfId="10355" builtinId="22" hidden="1" customBuiltin="1"/>
    <cellStyle name="Calculation" xfId="8623" builtinId="22" hidden="1" customBuiltin="1"/>
    <cellStyle name="Calculation" xfId="20470" builtinId="22" hidden="1" customBuiltin="1"/>
    <cellStyle name="Calculation" xfId="13768" builtinId="22" hidden="1" customBuiltin="1"/>
    <cellStyle name="Calculation" xfId="26054" builtinId="22" hidden="1" customBuiltin="1"/>
    <cellStyle name="Calculation" xfId="2386" builtinId="22" hidden="1" customBuiltin="1"/>
    <cellStyle name="Calculation" xfId="10858" builtinId="22" hidden="1" customBuiltin="1"/>
    <cellStyle name="Calculation" xfId="6160" builtinId="22" hidden="1" customBuiltin="1"/>
    <cellStyle name="Calculation" xfId="15261" builtinId="22" hidden="1" customBuiltin="1"/>
    <cellStyle name="Calculation" xfId="1923" builtinId="22" hidden="1" customBuiltin="1"/>
    <cellStyle name="Calculation" xfId="19943" builtinId="22" hidden="1" customBuiltin="1"/>
    <cellStyle name="Calculation" xfId="20170" builtinId="22" hidden="1" customBuiltin="1"/>
    <cellStyle name="Calculation" xfId="17087" builtinId="22" hidden="1" customBuiltin="1"/>
    <cellStyle name="Calculation" xfId="9704" builtinId="22" hidden="1" customBuiltin="1"/>
    <cellStyle name="Calculation" xfId="1376" builtinId="22" hidden="1" customBuiltin="1"/>
    <cellStyle name="Calculation" xfId="9096" builtinId="22" hidden="1" customBuiltin="1"/>
    <cellStyle name="Calculation" xfId="4078" builtinId="22" hidden="1" customBuiltin="1"/>
    <cellStyle name="Calculation" xfId="12579" builtinId="22" hidden="1" customBuiltin="1"/>
    <cellStyle name="Calculation" xfId="28163" builtinId="22" hidden="1" customBuiltin="1"/>
    <cellStyle name="Calculation" xfId="11834" builtinId="22" hidden="1" customBuiltin="1"/>
    <cellStyle name="Calculation" xfId="5829" builtinId="22" hidden="1" customBuiltin="1"/>
    <cellStyle name="Calculation" xfId="28293" builtinId="22" hidden="1" customBuiltin="1"/>
    <cellStyle name="Calculation" xfId="17161" builtinId="22" hidden="1" customBuiltin="1"/>
    <cellStyle name="Calculation" xfId="14755" builtinId="22" hidden="1" customBuiltin="1"/>
    <cellStyle name="Calculation" xfId="5877" builtinId="22" hidden="1" customBuiltin="1"/>
    <cellStyle name="Calculation" xfId="20967" builtinId="22" hidden="1" customBuiltin="1"/>
    <cellStyle name="Calculation" xfId="17588" builtinId="22" hidden="1" customBuiltin="1"/>
    <cellStyle name="Calculation" xfId="3305" builtinId="22" hidden="1" customBuiltin="1"/>
    <cellStyle name="Calculation" xfId="19180" builtinId="22" hidden="1" customBuiltin="1"/>
    <cellStyle name="Calculation" xfId="15571" builtinId="22" hidden="1" customBuiltin="1"/>
    <cellStyle name="Calculation" xfId="26396" builtinId="22" hidden="1" customBuiltin="1"/>
    <cellStyle name="Calculation" xfId="5857" builtinId="22" hidden="1" customBuiltin="1"/>
    <cellStyle name="Calculation" xfId="11047" builtinId="22" hidden="1" customBuiltin="1"/>
    <cellStyle name="Calculation" xfId="16414" builtinId="22" hidden="1" customBuiltin="1"/>
    <cellStyle name="Calculation" xfId="24012" builtinId="22" hidden="1" customBuiltin="1"/>
    <cellStyle name="Calculation" xfId="19069" builtinId="22" hidden="1" customBuiltin="1"/>
    <cellStyle name="Calculation" xfId="12788" builtinId="22" hidden="1" customBuiltin="1"/>
    <cellStyle name="Calculation" xfId="10897" builtinId="22" hidden="1" customBuiltin="1"/>
    <cellStyle name="Calculation" xfId="23727" builtinId="22" hidden="1" customBuiltin="1"/>
    <cellStyle name="Calculation" xfId="1742" builtinId="22" hidden="1" customBuiltin="1"/>
    <cellStyle name="Calculation" xfId="28416" builtinId="22" hidden="1" customBuiltin="1"/>
    <cellStyle name="Calculation" xfId="27128" builtinId="22" hidden="1" customBuiltin="1"/>
    <cellStyle name="Calculation" xfId="13048" builtinId="22" hidden="1" customBuiltin="1"/>
    <cellStyle name="Calculation" xfId="7962" builtinId="22" hidden="1" customBuiltin="1"/>
    <cellStyle name="Calculation" xfId="25161" builtinId="22" hidden="1" customBuiltin="1"/>
    <cellStyle name="Calculation" xfId="13738" builtinId="22" hidden="1" customBuiltin="1"/>
    <cellStyle name="Calculation" xfId="14930" builtinId="22" hidden="1" customBuiltin="1"/>
    <cellStyle name="Calculation" xfId="2609" builtinId="22" hidden="1" customBuiltin="1"/>
    <cellStyle name="Calculation" xfId="26886" builtinId="22" hidden="1" customBuiltin="1"/>
    <cellStyle name="Calculation" xfId="1104" builtinId="22" hidden="1" customBuiltin="1"/>
    <cellStyle name="Calculation" xfId="13328" builtinId="22" hidden="1" customBuiltin="1"/>
    <cellStyle name="Calculation" xfId="15351" builtinId="22" hidden="1" customBuiltin="1"/>
    <cellStyle name="Calculation" xfId="27327" builtinId="22" hidden="1" customBuiltin="1"/>
    <cellStyle name="Calculation" xfId="629" builtinId="22" hidden="1" customBuiltin="1"/>
    <cellStyle name="Calculation" xfId="4118" builtinId="22" hidden="1" customBuiltin="1"/>
    <cellStyle name="Calculation" xfId="4311" builtinId="22" hidden="1" customBuiltin="1"/>
    <cellStyle name="Calculation" xfId="11375" builtinId="22" hidden="1" customBuiltin="1"/>
    <cellStyle name="Calculation" xfId="1034" builtinId="22" hidden="1" customBuiltin="1"/>
    <cellStyle name="Calculation" xfId="19157" builtinId="22" hidden="1" customBuiltin="1"/>
    <cellStyle name="Calculation" xfId="6625" builtinId="22" hidden="1" customBuiltin="1"/>
    <cellStyle name="Calculation" xfId="9062" builtinId="22" hidden="1" customBuiltin="1"/>
    <cellStyle name="Calculation" xfId="21785" builtinId="22" hidden="1" customBuiltin="1"/>
    <cellStyle name="Calculation" xfId="20523" builtinId="22" hidden="1" customBuiltin="1"/>
    <cellStyle name="Calculation" xfId="19133" builtinId="22" hidden="1" customBuiltin="1"/>
    <cellStyle name="Calculation" xfId="26977" builtinId="22" hidden="1" customBuiltin="1"/>
    <cellStyle name="Calculation" xfId="17541" builtinId="22" hidden="1" customBuiltin="1"/>
    <cellStyle name="Calculation" xfId="17650" builtinId="22" hidden="1" customBuiltin="1"/>
    <cellStyle name="Calculation" xfId="17973" builtinId="22" hidden="1" customBuiltin="1"/>
    <cellStyle name="Calculation" xfId="17716" builtinId="22" hidden="1" customBuiltin="1"/>
    <cellStyle name="Calculation" xfId="10916" builtinId="22" hidden="1" customBuiltin="1"/>
    <cellStyle name="Calculation" xfId="3643" builtinId="22" hidden="1" customBuiltin="1"/>
    <cellStyle name="Calculation" xfId="5790" builtinId="22" hidden="1" customBuiltin="1"/>
    <cellStyle name="Calculation" xfId="18520" builtinId="22" hidden="1" customBuiltin="1"/>
    <cellStyle name="Calculation" xfId="26219" builtinId="22" hidden="1" customBuiltin="1"/>
    <cellStyle name="Calculation" xfId="8478" builtinId="22" hidden="1" customBuiltin="1"/>
    <cellStyle name="Calculation" xfId="2232" builtinId="22" hidden="1" customBuiltin="1"/>
    <cellStyle name="Calculation" xfId="6958" builtinId="22" hidden="1" customBuiltin="1"/>
    <cellStyle name="Calculation" xfId="14367" builtinId="22" hidden="1" customBuiltin="1"/>
    <cellStyle name="Calculation" xfId="3125" builtinId="22" hidden="1" customBuiltin="1"/>
    <cellStyle name="Calculation" xfId="10077" builtinId="22" hidden="1" customBuiltin="1"/>
    <cellStyle name="Calculation" xfId="5387" builtinId="22" hidden="1" customBuiltin="1"/>
    <cellStyle name="Calculation" xfId="19675" builtinId="22" hidden="1" customBuiltin="1"/>
    <cellStyle name="Calculation" xfId="12627" builtinId="22" hidden="1" customBuiltin="1"/>
    <cellStyle name="Calculation" xfId="10704" builtinId="22" hidden="1" customBuiltin="1"/>
    <cellStyle name="Calculation" xfId="2542" builtinId="22" hidden="1" customBuiltin="1"/>
    <cellStyle name="Calculation" xfId="14202" builtinId="22" hidden="1" customBuiltin="1"/>
    <cellStyle name="Calculation" xfId="12151" builtinId="22" hidden="1" customBuiltin="1"/>
    <cellStyle name="Calculation" xfId="5911" builtinId="22" hidden="1" customBuiltin="1"/>
    <cellStyle name="Calculation" xfId="14855" builtinId="22" hidden="1" customBuiltin="1"/>
    <cellStyle name="Calculation" xfId="5014" builtinId="22" hidden="1" customBuiltin="1"/>
    <cellStyle name="Calculation" xfId="6224" builtinId="22" hidden="1" customBuiltin="1"/>
    <cellStyle name="Calculation" xfId="15539" builtinId="22" hidden="1" customBuiltin="1"/>
    <cellStyle name="Calculation" xfId="17105" builtinId="22" hidden="1" customBuiltin="1"/>
    <cellStyle name="Calculation" xfId="22888" builtinId="22" hidden="1" customBuiltin="1"/>
    <cellStyle name="Calculation" xfId="6203" builtinId="22" hidden="1" customBuiltin="1"/>
    <cellStyle name="Calculation" xfId="8611" builtinId="22" hidden="1" customBuiltin="1"/>
    <cellStyle name="Calculation" xfId="5033" builtinId="22" hidden="1" customBuiltin="1"/>
    <cellStyle name="Calculation" xfId="9355" builtinId="22" hidden="1" customBuiltin="1"/>
    <cellStyle name="Calculation" xfId="16322" builtinId="22" hidden="1" customBuiltin="1"/>
    <cellStyle name="Calculation" xfId="9809" builtinId="22" hidden="1" customBuiltin="1"/>
    <cellStyle name="Calculation" xfId="28063" builtinId="22" hidden="1" customBuiltin="1"/>
    <cellStyle name="Calculation" xfId="22928" builtinId="22" hidden="1" customBuiltin="1"/>
    <cellStyle name="Calculation" xfId="26246" builtinId="22" hidden="1" customBuiltin="1"/>
    <cellStyle name="Calculation" xfId="19851" builtinId="22" hidden="1" customBuiltin="1"/>
    <cellStyle name="Calculation" xfId="26129" builtinId="22" hidden="1" customBuiltin="1"/>
    <cellStyle name="Calculation" xfId="26020" builtinId="22" hidden="1" customBuiltin="1"/>
    <cellStyle name="Calculation" xfId="2734" builtinId="22" hidden="1" customBuiltin="1"/>
    <cellStyle name="Calculation" xfId="1189" builtinId="22" hidden="1" customBuiltin="1"/>
    <cellStyle name="Calculation" xfId="3083" builtinId="22" hidden="1" customBuiltin="1"/>
    <cellStyle name="Calculation" xfId="15743" builtinId="22" hidden="1" customBuiltin="1"/>
    <cellStyle name="Calculation" xfId="13099" builtinId="22" hidden="1" customBuiltin="1"/>
    <cellStyle name="Calculation" xfId="3508" builtinId="22" hidden="1" customBuiltin="1"/>
    <cellStyle name="Calculation" xfId="18517" builtinId="22" hidden="1" customBuiltin="1"/>
    <cellStyle name="Calculation" xfId="18588" builtinId="22" hidden="1" customBuiltin="1"/>
    <cellStyle name="Calculation" xfId="2413" builtinId="22" hidden="1" customBuiltin="1"/>
    <cellStyle name="Calculation" xfId="770" builtinId="22" hidden="1" customBuiltin="1"/>
    <cellStyle name="Calculation" xfId="23962" builtinId="22" hidden="1" customBuiltin="1"/>
    <cellStyle name="Calculation" xfId="18692" builtinId="22" hidden="1" customBuiltin="1"/>
    <cellStyle name="Calculation" xfId="8079" builtinId="22" hidden="1" customBuiltin="1"/>
    <cellStyle name="Calculation" xfId="12517" builtinId="22" hidden="1" customBuiltin="1"/>
    <cellStyle name="Calculation" xfId="11583" builtinId="22" hidden="1" customBuiltin="1"/>
    <cellStyle name="Calculation" xfId="11817" builtinId="22" hidden="1" customBuiltin="1"/>
    <cellStyle name="Calculation" xfId="2824" builtinId="22" hidden="1" customBuiltin="1"/>
    <cellStyle name="Calculation" xfId="28353" builtinId="22" hidden="1" customBuiltin="1"/>
    <cellStyle name="Calculation" xfId="20313" builtinId="22" hidden="1" customBuiltin="1"/>
    <cellStyle name="Calculation" xfId="5921" builtinId="22" hidden="1" customBuiltin="1"/>
    <cellStyle name="Calculation" xfId="25532" builtinId="22" hidden="1" customBuiltin="1"/>
    <cellStyle name="Calculation" xfId="16248" builtinId="22" hidden="1" customBuiltin="1"/>
    <cellStyle name="Calculation" xfId="14952" builtinId="22" hidden="1" customBuiltin="1"/>
    <cellStyle name="Calculation" xfId="15923" builtinId="22" hidden="1" customBuiltin="1"/>
    <cellStyle name="Calculation" xfId="5411" builtinId="22" hidden="1" customBuiltin="1"/>
    <cellStyle name="Calculation" xfId="4421" builtinId="22" hidden="1" customBuiltin="1"/>
    <cellStyle name="Calculation" xfId="24118" builtinId="22" hidden="1" customBuiltin="1"/>
    <cellStyle name="Calculation" xfId="14753" builtinId="22" hidden="1" customBuiltin="1"/>
    <cellStyle name="Calculation" xfId="3542" builtinId="22" hidden="1" customBuiltin="1"/>
    <cellStyle name="Calculation" xfId="3608" builtinId="22" hidden="1" customBuiltin="1"/>
    <cellStyle name="Calculation" xfId="24961" builtinId="22" hidden="1" customBuiltin="1"/>
    <cellStyle name="Calculation" xfId="25935" builtinId="22" hidden="1" customBuiltin="1"/>
    <cellStyle name="Calculation" xfId="24086" builtinId="22" hidden="1" customBuiltin="1"/>
    <cellStyle name="Calculation" xfId="13482" builtinId="22" hidden="1" customBuiltin="1"/>
    <cellStyle name="Calculation" xfId="13960" builtinId="22" hidden="1" customBuiltin="1"/>
    <cellStyle name="Calculation" xfId="11920" builtinId="22" hidden="1" customBuiltin="1"/>
    <cellStyle name="Calculation" xfId="6400" builtinId="22" hidden="1" customBuiltin="1"/>
    <cellStyle name="Calculation" xfId="14726" builtinId="22" hidden="1" customBuiltin="1"/>
    <cellStyle name="Calculation" xfId="19110" builtinId="22" hidden="1" customBuiltin="1"/>
    <cellStyle name="Calculation" xfId="4662" builtinId="22" hidden="1" customBuiltin="1"/>
    <cellStyle name="Calculation" xfId="17405" builtinId="22" hidden="1" customBuiltin="1"/>
    <cellStyle name="Calculation" xfId="21264" builtinId="22" hidden="1" customBuiltin="1"/>
    <cellStyle name="Calculation" xfId="24541" builtinId="22" hidden="1" customBuiltin="1"/>
    <cellStyle name="Calculation" xfId="7562" builtinId="22" hidden="1" customBuiltin="1"/>
    <cellStyle name="Calculation" xfId="24148" builtinId="22" hidden="1" customBuiltin="1"/>
    <cellStyle name="Calculation" xfId="23920" builtinId="22" hidden="1" customBuiltin="1"/>
    <cellStyle name="Calculation" xfId="12267" builtinId="22" hidden="1" customBuiltin="1"/>
    <cellStyle name="Calculation" xfId="10445" builtinId="22" hidden="1" customBuiltin="1"/>
    <cellStyle name="Calculation" xfId="3702" builtinId="22" hidden="1" customBuiltin="1"/>
    <cellStyle name="Calculation" xfId="27359" builtinId="22" hidden="1" customBuiltin="1"/>
    <cellStyle name="Calculation" xfId="13894" builtinId="22" hidden="1" customBuiltin="1"/>
    <cellStyle name="Calculation" xfId="19149" builtinId="22" hidden="1" customBuiltin="1"/>
    <cellStyle name="Calculation" xfId="18598" builtinId="22" hidden="1" customBuiltin="1"/>
    <cellStyle name="Calculation" xfId="11443" builtinId="22" hidden="1" customBuiltin="1"/>
    <cellStyle name="Calculation" xfId="8824" builtinId="22" hidden="1" customBuiltin="1"/>
    <cellStyle name="Calculation" xfId="7303" builtinId="22" hidden="1" customBuiltin="1"/>
    <cellStyle name="Calculation" xfId="6127" builtinId="22" hidden="1" customBuiltin="1"/>
    <cellStyle name="Calculation" xfId="17680" builtinId="22" hidden="1" customBuiltin="1"/>
    <cellStyle name="Calculation" xfId="13197" builtinId="22" hidden="1" customBuiltin="1"/>
    <cellStyle name="Calculation" xfId="12888" builtinId="22" hidden="1" customBuiltin="1"/>
    <cellStyle name="Calculation" xfId="23592" builtinId="22" hidden="1" customBuiltin="1"/>
    <cellStyle name="Calculation" xfId="11470" builtinId="22" hidden="1" customBuiltin="1"/>
    <cellStyle name="Calculation" xfId="12348" builtinId="22" hidden="1" customBuiltin="1"/>
    <cellStyle name="Calculation" xfId="23160" builtinId="22" hidden="1" customBuiltin="1"/>
    <cellStyle name="Calculation" xfId="12203" builtinId="22" hidden="1" customBuiltin="1"/>
    <cellStyle name="Calculation" xfId="14302" builtinId="22" hidden="1" customBuiltin="1"/>
    <cellStyle name="Calculation" xfId="15720" builtinId="22" hidden="1" customBuiltin="1"/>
    <cellStyle name="Calculation" xfId="8290" builtinId="22" hidden="1" customBuiltin="1"/>
    <cellStyle name="Calculation" xfId="14965" builtinId="22" hidden="1" customBuiltin="1"/>
    <cellStyle name="Calculation" xfId="28316" builtinId="22" hidden="1" customBuiltin="1"/>
    <cellStyle name="Calculation" xfId="22319" builtinId="22" hidden="1" customBuiltin="1"/>
    <cellStyle name="Calculation" xfId="16913" builtinId="22" hidden="1" customBuiltin="1"/>
    <cellStyle name="Calculation" xfId="14886" builtinId="22" hidden="1" customBuiltin="1"/>
    <cellStyle name="Calculation" xfId="24991" builtinId="22" hidden="1" customBuiltin="1"/>
    <cellStyle name="Calculation" xfId="2344" builtinId="22" hidden="1" customBuiltin="1"/>
    <cellStyle name="Calculation" xfId="10568" builtinId="22" hidden="1" customBuiltin="1"/>
    <cellStyle name="Calculation" xfId="20436" builtinId="22" hidden="1" customBuiltin="1"/>
    <cellStyle name="Calculation" xfId="12414" builtinId="22" hidden="1" customBuiltin="1"/>
    <cellStyle name="Calculation" xfId="23815" builtinId="22" hidden="1" customBuiltin="1"/>
    <cellStyle name="Calculation" xfId="3266" builtinId="22" hidden="1" customBuiltin="1"/>
    <cellStyle name="Calculation" xfId="14540" builtinId="22" hidden="1" customBuiltin="1"/>
    <cellStyle name="Calculation" xfId="25928" builtinId="22" hidden="1" customBuiltin="1"/>
    <cellStyle name="Calculation" xfId="19243" builtinId="22" hidden="1" customBuiltin="1"/>
    <cellStyle name="Calculation" xfId="19788" builtinId="22" hidden="1" customBuiltin="1"/>
    <cellStyle name="Calculation" xfId="16689" builtinId="22" hidden="1" customBuiltin="1"/>
    <cellStyle name="Calculation" xfId="21271" builtinId="22" hidden="1" customBuiltin="1"/>
    <cellStyle name="Calculation" xfId="2055" builtinId="22" hidden="1" customBuiltin="1"/>
    <cellStyle name="Calculation" xfId="1531" builtinId="22" hidden="1" customBuiltin="1"/>
    <cellStyle name="Calculation" xfId="18373" builtinId="22" hidden="1" customBuiltin="1"/>
    <cellStyle name="Calculation" xfId="13161" builtinId="22" hidden="1" customBuiltin="1"/>
    <cellStyle name="Calculation" xfId="17152" builtinId="22" hidden="1" customBuiltin="1"/>
    <cellStyle name="Calculation" xfId="22664" builtinId="22" hidden="1" customBuiltin="1"/>
    <cellStyle name="Calculation" xfId="24493" builtinId="22" hidden="1" customBuiltin="1"/>
    <cellStyle name="Calculation" xfId="14823" builtinId="22" hidden="1" customBuiltin="1"/>
    <cellStyle name="Calculation" xfId="7834" builtinId="22" hidden="1" customBuiltin="1"/>
    <cellStyle name="Calculation" xfId="15673" builtinId="22" hidden="1" customBuiltin="1"/>
    <cellStyle name="Calculation" xfId="9982" builtinId="22" hidden="1" customBuiltin="1"/>
    <cellStyle name="Calculation" xfId="10778" builtinId="22" hidden="1" customBuiltin="1"/>
    <cellStyle name="Calculation" xfId="14323" builtinId="22" hidden="1" customBuiltin="1"/>
    <cellStyle name="Calculation" xfId="25032" builtinId="22" hidden="1" customBuiltin="1"/>
    <cellStyle name="Calculation" xfId="2866" builtinId="22" hidden="1" customBuiltin="1"/>
    <cellStyle name="Calculation" xfId="2742" builtinId="22" hidden="1" customBuiltin="1"/>
    <cellStyle name="Calculation" xfId="6664" builtinId="22" hidden="1" customBuiltin="1"/>
    <cellStyle name="Calculation" xfId="13637" builtinId="22" hidden="1" customBuiltin="1"/>
    <cellStyle name="Calculation" xfId="8239" builtinId="22" hidden="1" customBuiltin="1"/>
    <cellStyle name="Calculation" xfId="18974" builtinId="22" hidden="1" customBuiltin="1"/>
    <cellStyle name="Calculation" xfId="16727" builtinId="22" hidden="1" customBuiltin="1"/>
    <cellStyle name="Calculation" xfId="6660" builtinId="22" hidden="1" customBuiltin="1"/>
    <cellStyle name="Calculation" xfId="18724" builtinId="22" hidden="1" customBuiltin="1"/>
    <cellStyle name="Calculation" xfId="22410" builtinId="22" hidden="1" customBuiltin="1"/>
    <cellStyle name="Calculation" xfId="12983" builtinId="22" hidden="1" customBuiltin="1"/>
    <cellStyle name="Calculation" xfId="12858" builtinId="22" hidden="1" customBuiltin="1"/>
    <cellStyle name="Calculation" xfId="12005" builtinId="22" hidden="1" customBuiltin="1"/>
    <cellStyle name="Calculation" xfId="24968" builtinId="22" hidden="1" customBuiltin="1"/>
    <cellStyle name="Calculation" xfId="25221" builtinId="22" hidden="1" customBuiltin="1"/>
    <cellStyle name="Calculation" xfId="14748" builtinId="22" hidden="1" customBuiltin="1"/>
    <cellStyle name="Calculation" xfId="16086" builtinId="22" hidden="1" customBuiltin="1"/>
    <cellStyle name="Calculation" xfId="20247" builtinId="22" hidden="1" customBuiltin="1"/>
    <cellStyle name="Calculation" xfId="27263" builtinId="22" hidden="1" customBuiltin="1"/>
    <cellStyle name="Calculation" xfId="22818" builtinId="22" hidden="1" customBuiltin="1"/>
    <cellStyle name="Calculation" xfId="2098" builtinId="22" hidden="1" customBuiltin="1"/>
    <cellStyle name="Calculation" xfId="25495" builtinId="22" hidden="1" customBuiltin="1"/>
    <cellStyle name="Calculation" xfId="14730" builtinId="22" hidden="1" customBuiltin="1"/>
    <cellStyle name="Calculation" xfId="14558" builtinId="22" hidden="1" customBuiltin="1"/>
    <cellStyle name="Calculation" xfId="17337" builtinId="22" hidden="1" customBuiltin="1"/>
    <cellStyle name="Calculation" xfId="508" builtinId="22" hidden="1" customBuiltin="1"/>
    <cellStyle name="Calculation" xfId="55" builtinId="22" hidden="1" customBuiltin="1"/>
    <cellStyle name="Calculation" xfId="13746" builtinId="22" hidden="1" customBuiltin="1"/>
    <cellStyle name="Calculation" xfId="27814" builtinId="22" hidden="1" customBuiltin="1"/>
    <cellStyle name="Calculation" xfId="10212" builtinId="22" hidden="1" customBuiltin="1"/>
    <cellStyle name="Calculation" xfId="7114" builtinId="22" hidden="1" customBuiltin="1"/>
    <cellStyle name="Calculation" xfId="7983" builtinId="22" hidden="1" customBuiltin="1"/>
    <cellStyle name="Calculation" xfId="15069" builtinId="22" hidden="1" customBuiltin="1"/>
    <cellStyle name="Calculation" xfId="18264" builtinId="22" hidden="1" customBuiltin="1"/>
    <cellStyle name="Calculation" xfId="27881" builtinId="22" hidden="1" customBuiltin="1"/>
    <cellStyle name="Calculation" xfId="6925" builtinId="22" hidden="1" customBuiltin="1"/>
    <cellStyle name="Calculation" xfId="11087" builtinId="22" hidden="1" customBuiltin="1"/>
    <cellStyle name="Calculation" xfId="17873" builtinId="22" hidden="1" customBuiltin="1"/>
    <cellStyle name="Calculation" xfId="15967" builtinId="22" hidden="1" customBuiltin="1"/>
    <cellStyle name="Calculation" xfId="24360" builtinId="22" hidden="1" customBuiltin="1"/>
    <cellStyle name="Calculation" xfId="8760" builtinId="22" hidden="1" customBuiltin="1"/>
    <cellStyle name="Calculation" xfId="21835" builtinId="22" hidden="1" customBuiltin="1"/>
    <cellStyle name="Calculation" xfId="3347" builtinId="22" hidden="1" customBuiltin="1"/>
    <cellStyle name="Calculation" xfId="9906" builtinId="22" hidden="1" customBuiltin="1"/>
    <cellStyle name="Calculation" xfId="24266" builtinId="22" hidden="1" customBuiltin="1"/>
    <cellStyle name="Calculation" xfId="8179" builtinId="22" hidden="1" customBuiltin="1"/>
    <cellStyle name="Calculation" xfId="13775" builtinId="22" hidden="1" customBuiltin="1"/>
    <cellStyle name="Calculation" xfId="9767" builtinId="22" hidden="1" customBuiltin="1"/>
    <cellStyle name="Calculation" xfId="20619" builtinId="22" hidden="1" customBuiltin="1"/>
    <cellStyle name="Calculation" xfId="27422" builtinId="22" hidden="1" customBuiltin="1"/>
    <cellStyle name="Calculation" xfId="26157" builtinId="22" hidden="1" customBuiltin="1"/>
    <cellStyle name="Calculation" xfId="19516" builtinId="22" hidden="1" customBuiltin="1"/>
    <cellStyle name="Calculation" xfId="14430" builtinId="22" hidden="1" customBuiltin="1"/>
    <cellStyle name="Calculation" xfId="25488" builtinId="22" hidden="1" customBuiltin="1"/>
    <cellStyle name="Calculation" xfId="26594" builtinId="22" hidden="1" customBuiltin="1"/>
    <cellStyle name="Calculation" xfId="3039" builtinId="22" hidden="1" customBuiltin="1"/>
    <cellStyle name="Calculation" xfId="9283" builtinId="22" hidden="1" customBuiltin="1"/>
    <cellStyle name="Calculation" xfId="20192" builtinId="22" hidden="1" customBuiltin="1"/>
    <cellStyle name="Calculation" xfId="5409" builtinId="22" hidden="1" customBuiltin="1"/>
    <cellStyle name="Calculation" xfId="3011" builtinId="22" hidden="1" customBuiltin="1"/>
    <cellStyle name="Calculation" xfId="25932" builtinId="22" hidden="1" customBuiltin="1"/>
    <cellStyle name="Calculation" xfId="17177" builtinId="22" hidden="1" customBuiltin="1"/>
    <cellStyle name="Calculation" xfId="12443" builtinId="22" hidden="1" customBuiltin="1"/>
    <cellStyle name="Calculation" xfId="17436" builtinId="22" hidden="1" customBuiltin="1"/>
    <cellStyle name="Calculation" xfId="23968" builtinId="22" hidden="1" customBuiltin="1"/>
    <cellStyle name="Calculation" xfId="28395" builtinId="22" hidden="1" customBuiltin="1"/>
    <cellStyle name="Calculation" xfId="15628" builtinId="22" hidden="1" customBuiltin="1"/>
    <cellStyle name="Calculation" xfId="17834" builtinId="22" hidden="1" customBuiltin="1"/>
    <cellStyle name="Calculation" xfId="1075" builtinId="22" hidden="1" customBuiltin="1"/>
    <cellStyle name="Calculation" xfId="27902" builtinId="22" hidden="1" customBuiltin="1"/>
    <cellStyle name="Calculation" xfId="16933" builtinId="22" hidden="1" customBuiltin="1"/>
    <cellStyle name="Calculation" xfId="21245" builtinId="22" hidden="1" customBuiltin="1"/>
    <cellStyle name="Calculation" xfId="21577" builtinId="22" hidden="1" customBuiltin="1"/>
    <cellStyle name="Calculation" xfId="13404" builtinId="22" hidden="1" customBuiltin="1"/>
    <cellStyle name="Calculation" xfId="24179" builtinId="22" hidden="1" customBuiltin="1"/>
    <cellStyle name="Calculation" xfId="16147" builtinId="22" hidden="1" customBuiltin="1"/>
    <cellStyle name="Calculation" xfId="11269" builtinId="22" hidden="1" customBuiltin="1"/>
    <cellStyle name="Calculation" xfId="23355" builtinId="22" hidden="1" customBuiltin="1"/>
    <cellStyle name="Calculation" xfId="8800" builtinId="22" hidden="1" customBuiltin="1"/>
    <cellStyle name="Calculation" xfId="20367" builtinId="22" hidden="1" customBuiltin="1"/>
    <cellStyle name="Calculation" xfId="24430" builtinId="22" hidden="1" customBuiltin="1"/>
    <cellStyle name="Calculation" xfId="18789" builtinId="22" hidden="1" customBuiltin="1"/>
    <cellStyle name="Calculation" xfId="4435" builtinId="22" hidden="1" customBuiltin="1"/>
    <cellStyle name="Calculation" xfId="19037" builtinId="22" hidden="1" customBuiltin="1"/>
    <cellStyle name="Calculation" xfId="2482" builtinId="22" hidden="1" customBuiltin="1"/>
    <cellStyle name="Calculation" xfId="17372" builtinId="22" hidden="1" customBuiltin="1"/>
    <cellStyle name="Calculation" xfId="8094" builtinId="22" hidden="1" customBuiltin="1"/>
    <cellStyle name="Calculation" xfId="17806" builtinId="22" hidden="1" customBuiltin="1"/>
    <cellStyle name="Calculation" xfId="12180" builtinId="22" hidden="1" customBuiltin="1"/>
    <cellStyle name="Calculation" xfId="21811" builtinId="22" hidden="1" customBuiltin="1"/>
    <cellStyle name="Calculation" xfId="20445" builtinId="22" hidden="1" customBuiltin="1"/>
    <cellStyle name="Calculation" xfId="18037" builtinId="22" hidden="1" customBuiltin="1"/>
    <cellStyle name="Calculation" xfId="19821" builtinId="22" hidden="1" customBuiltin="1"/>
    <cellStyle name="Calculation" xfId="1341" builtinId="22" hidden="1" customBuiltin="1"/>
    <cellStyle name="Calculation" xfId="701" builtinId="22" hidden="1" customBuiltin="1"/>
    <cellStyle name="Calculation" xfId="28118" builtinId="22" hidden="1" customBuiltin="1"/>
    <cellStyle name="Calculation" xfId="6376" builtinId="22" hidden="1" customBuiltin="1"/>
    <cellStyle name="Calculation" xfId="25217" builtinId="22" hidden="1" customBuiltin="1"/>
    <cellStyle name="Calculation" xfId="21642" builtinId="22" hidden="1" customBuiltin="1"/>
    <cellStyle name="Calculation" xfId="1067" builtinId="22" hidden="1" customBuiltin="1"/>
    <cellStyle name="Calculation" xfId="15029" builtinId="22" hidden="1" customBuiltin="1"/>
    <cellStyle name="Calculation" xfId="10538" builtinId="22" hidden="1" customBuiltin="1"/>
    <cellStyle name="Calculation" xfId="27818" builtinId="22" hidden="1" customBuiltin="1"/>
    <cellStyle name="Calculation" xfId="25283" builtinId="22" hidden="1" customBuiltin="1"/>
    <cellStyle name="Calculation" xfId="17997" builtinId="22" hidden="1" customBuiltin="1"/>
    <cellStyle name="Calculation" xfId="18257" builtinId="22" hidden="1" customBuiltin="1"/>
    <cellStyle name="Calculation" xfId="11143" builtinId="22" hidden="1" customBuiltin="1"/>
    <cellStyle name="Calculation" xfId="11875" builtinId="22" hidden="1" customBuiltin="1"/>
    <cellStyle name="Calculation" xfId="22300" builtinId="22" hidden="1" customBuiltin="1"/>
    <cellStyle name="Calculation" xfId="16592" builtinId="22" hidden="1" customBuiltin="1"/>
    <cellStyle name="Calculation" xfId="3474" builtinId="22" hidden="1" customBuiltin="1"/>
    <cellStyle name="Calculation" xfId="27783" builtinId="22" hidden="1" customBuiltin="1"/>
    <cellStyle name="Calculation" xfId="11980" builtinId="22" hidden="1" customBuiltin="1"/>
    <cellStyle name="Calculation" xfId="26657" builtinId="22" hidden="1" customBuiltin="1"/>
    <cellStyle name="Calculation" xfId="10995" builtinId="22" hidden="1" customBuiltin="1"/>
    <cellStyle name="Calculation" xfId="25129" builtinId="22" hidden="1" customBuiltin="1"/>
    <cellStyle name="Calculation" xfId="10109" builtinId="22" hidden="1" customBuiltin="1"/>
    <cellStyle name="Calculation" xfId="16154" builtinId="22" hidden="1" customBuiltin="1"/>
    <cellStyle name="Calculation" xfId="21334" builtinId="22" hidden="1" customBuiltin="1"/>
    <cellStyle name="Calculation" xfId="6758" builtinId="22" hidden="1" customBuiltin="1"/>
    <cellStyle name="Calculation" xfId="24564" builtinId="22" hidden="1" customBuiltin="1"/>
    <cellStyle name="Calculation" xfId="19601" builtinId="22" hidden="1" customBuiltin="1"/>
    <cellStyle name="Calculation" xfId="2119" builtinId="22" hidden="1" customBuiltin="1"/>
    <cellStyle name="Calculation" xfId="8695" builtinId="22" hidden="1" customBuiltin="1"/>
    <cellStyle name="Calculation" xfId="19411" builtinId="22" hidden="1" customBuiltin="1"/>
    <cellStyle name="Calculation" xfId="20349" builtinId="22" hidden="1" customBuiltin="1"/>
    <cellStyle name="Calculation" xfId="5043" builtinId="22" hidden="1" customBuiltin="1"/>
    <cellStyle name="Calculation" xfId="18329" builtinId="22" hidden="1" customBuiltin="1"/>
    <cellStyle name="Calculation" xfId="21237" builtinId="22" hidden="1" customBuiltin="1"/>
    <cellStyle name="Calculation" xfId="18786" builtinId="22" hidden="1" customBuiltin="1"/>
    <cellStyle name="Calculation" xfId="22015" builtinId="22" hidden="1" customBuiltin="1"/>
    <cellStyle name="Calculation" xfId="25492" builtinId="22" hidden="1" customBuiltin="1"/>
    <cellStyle name="Calculation" xfId="16686" builtinId="22" hidden="1" customBuiltin="1"/>
    <cellStyle name="Calculation" xfId="26353" builtinId="22" hidden="1" customBuiltin="1"/>
    <cellStyle name="Calculation" xfId="25198" builtinId="22" hidden="1" customBuiltin="1"/>
    <cellStyle name="Calculation" xfId="12480" builtinId="22" hidden="1" customBuiltin="1"/>
    <cellStyle name="Calculation" xfId="28029" builtinId="22" hidden="1" customBuiltin="1"/>
    <cellStyle name="Calculation" xfId="12245" builtinId="22" hidden="1" customBuiltin="1"/>
    <cellStyle name="Calculation" xfId="2032" builtinId="22" hidden="1" customBuiltin="1"/>
    <cellStyle name="Calculation" xfId="20774" builtinId="22" hidden="1" customBuiltin="1"/>
    <cellStyle name="Calculation" xfId="11345" builtinId="22" hidden="1" customBuiltin="1"/>
    <cellStyle name="Calculation" xfId="27691" builtinId="22" hidden="1" customBuiltin="1"/>
    <cellStyle name="Calculation" xfId="10138" builtinId="22" hidden="1" customBuiltin="1"/>
    <cellStyle name="Calculation" xfId="22769" builtinId="22" hidden="1" customBuiltin="1"/>
    <cellStyle name="Calculation" xfId="11559" builtinId="22" hidden="1" customBuiltin="1"/>
    <cellStyle name="Calculation" xfId="8280" builtinId="22" hidden="1" customBuiltin="1"/>
    <cellStyle name="Calculation" xfId="21308" builtinId="22" hidden="1" customBuiltin="1"/>
    <cellStyle name="Calculation" xfId="11961" builtinId="22" hidden="1" customBuiltin="1"/>
    <cellStyle name="Calculation" xfId="12819" builtinId="22" hidden="1" customBuiltin="1"/>
    <cellStyle name="Calculation" xfId="17993" builtinId="22" hidden="1" customBuiltin="1"/>
    <cellStyle name="Calculation" xfId="3228" builtinId="22" hidden="1" customBuiltin="1"/>
    <cellStyle name="Calculation" xfId="17782" builtinId="22" hidden="1" customBuiltin="1"/>
    <cellStyle name="Calculation" xfId="20461" builtinId="22" hidden="1" customBuiltin="1"/>
    <cellStyle name="Calculation" xfId="6125" builtinId="22" hidden="1" customBuiltin="1"/>
    <cellStyle name="Calculation" xfId="7044" builtinId="22" hidden="1" customBuiltin="1"/>
    <cellStyle name="Calculation" xfId="23669" builtinId="22" hidden="1" customBuiltin="1"/>
    <cellStyle name="Calculation" xfId="14345" builtinId="22" hidden="1" customBuiltin="1"/>
    <cellStyle name="Calculation" xfId="14024" builtinId="22" hidden="1" customBuiltin="1"/>
    <cellStyle name="Calculation" xfId="11292" builtinId="22" hidden="1" customBuiltin="1"/>
    <cellStyle name="Calculation" xfId="8029" builtinId="22" hidden="1" customBuiltin="1"/>
    <cellStyle name="Calculation" xfId="26227" builtinId="22" hidden="1" customBuiltin="1"/>
    <cellStyle name="Calculation" xfId="10452" builtinId="22" hidden="1" customBuiltin="1"/>
    <cellStyle name="Calculation" xfId="4692" builtinId="22" hidden="1" customBuiltin="1"/>
    <cellStyle name="Calculation" xfId="2474" builtinId="22" hidden="1" customBuiltin="1"/>
    <cellStyle name="Calculation" xfId="578" builtinId="22" hidden="1" customBuiltin="1"/>
    <cellStyle name="Calculation" xfId="27300" builtinId="22" hidden="1" customBuiltin="1"/>
    <cellStyle name="Calculation" xfId="21357" builtinId="22" hidden="1" customBuiltin="1"/>
    <cellStyle name="Calculation" xfId="18543" builtinId="22" hidden="1" customBuiltin="1"/>
    <cellStyle name="Calculation" xfId="14626" builtinId="22" hidden="1" customBuiltin="1"/>
    <cellStyle name="Calculation" xfId="22364" builtinId="22" hidden="1" customBuiltin="1"/>
    <cellStyle name="Calculation" xfId="19065" builtinId="22" hidden="1" customBuiltin="1"/>
    <cellStyle name="Calculation" xfId="1889" builtinId="22" hidden="1" customBuiltin="1"/>
    <cellStyle name="Calculation" xfId="5631" builtinId="22" hidden="1" customBuiltin="1"/>
    <cellStyle name="Calculation" xfId="12386" builtinId="22" hidden="1" customBuiltin="1"/>
    <cellStyle name="Calculation" xfId="16391" builtinId="22" hidden="1" customBuiltin="1"/>
    <cellStyle name="Calculation" xfId="9492" builtinId="22" hidden="1" customBuiltin="1"/>
    <cellStyle name="Calculation" xfId="11760" builtinId="22" hidden="1" customBuiltin="1"/>
    <cellStyle name="Calculation" xfId="11711" builtinId="22" hidden="1" customBuiltin="1"/>
    <cellStyle name="Calculation" xfId="12949" builtinId="22" hidden="1" customBuiltin="1"/>
    <cellStyle name="Calculation" xfId="1263" builtinId="22" hidden="1" customBuiltin="1"/>
    <cellStyle name="Calculation" xfId="15358" builtinId="22" hidden="1" customBuiltin="1"/>
    <cellStyle name="Calculation" xfId="3584" builtinId="22" hidden="1" customBuiltin="1"/>
    <cellStyle name="Calculation" xfId="24709" builtinId="22" hidden="1" customBuiltin="1"/>
    <cellStyle name="Calculation" xfId="21862" builtinId="22" hidden="1" customBuiltin="1"/>
    <cellStyle name="Calculation" xfId="4009" builtinId="22" hidden="1" customBuiltin="1"/>
    <cellStyle name="Calculation" xfId="12665" builtinId="22" hidden="1" customBuiltin="1"/>
    <cellStyle name="Calculation" xfId="22200" builtinId="22" hidden="1" customBuiltin="1"/>
    <cellStyle name="Calculation" xfId="2262" builtinId="22" hidden="1" customBuiltin="1"/>
    <cellStyle name="Calculation" xfId="12410" builtinId="22" hidden="1" customBuiltin="1"/>
    <cellStyle name="Calculation" xfId="12684" builtinId="22" hidden="1" customBuiltin="1"/>
    <cellStyle name="Calculation" xfId="13824" builtinId="22" hidden="1" customBuiltin="1"/>
    <cellStyle name="Calculation" xfId="18907" builtinId="22" hidden="1" customBuiltin="1"/>
    <cellStyle name="Calculation" xfId="15061" builtinId="22" hidden="1" customBuiltin="1"/>
    <cellStyle name="Calculation" xfId="18782" builtinId="22" hidden="1" customBuiltin="1"/>
    <cellStyle name="Calculation" xfId="13705" builtinId="22" hidden="1" customBuiltin="1"/>
    <cellStyle name="Calculation" xfId="4954" builtinId="22" hidden="1" customBuiltin="1"/>
    <cellStyle name="Calculation" xfId="23570" builtinId="22" hidden="1" customBuiltin="1"/>
    <cellStyle name="Calculation" xfId="16199" builtinId="22" hidden="1" customBuiltin="1"/>
    <cellStyle name="Calculation" xfId="26418" builtinId="22" hidden="1" customBuiltin="1"/>
    <cellStyle name="Calculation" xfId="23513" builtinId="22" hidden="1" customBuiltin="1"/>
    <cellStyle name="Calculation" xfId="21174" builtinId="22" hidden="1" customBuiltin="1"/>
    <cellStyle name="Calculation" xfId="6722" builtinId="22" hidden="1" customBuiltin="1"/>
    <cellStyle name="Calculation" xfId="1832" builtinId="22" hidden="1" customBuiltin="1"/>
    <cellStyle name="Calculation" xfId="20371" builtinId="22" hidden="1" customBuiltin="1"/>
    <cellStyle name="Calculation" xfId="17291" builtinId="22" hidden="1" customBuiltin="1"/>
    <cellStyle name="Calculation" xfId="27415" builtinId="22" hidden="1" customBuiltin="1"/>
    <cellStyle name="Calculation" xfId="28060" builtinId="22" hidden="1" customBuiltin="1"/>
    <cellStyle name="Calculation" xfId="8597" builtinId="22" hidden="1" customBuiltin="1"/>
    <cellStyle name="Calculation" xfId="23266" builtinId="22" hidden="1" customBuiltin="1"/>
    <cellStyle name="Calculation" xfId="14406" builtinId="22" hidden="1" customBuiltin="1"/>
    <cellStyle name="Calculation" xfId="25224" builtinId="22" hidden="1" customBuiltin="1"/>
    <cellStyle name="Calculation" xfId="25056" builtinId="22" hidden="1" customBuiltin="1"/>
    <cellStyle name="Calculation" xfId="23074" builtinId="22" hidden="1" customBuiltin="1"/>
    <cellStyle name="Calculation" xfId="14869" builtinId="22" hidden="1" customBuiltin="1"/>
    <cellStyle name="Calculation" xfId="8828" builtinId="22" hidden="1" customBuiltin="1"/>
    <cellStyle name="Calculation" xfId="25830" builtinId="22" hidden="1" customBuiltin="1"/>
    <cellStyle name="Calculation" xfId="21268" builtinId="22" hidden="1" customBuiltin="1"/>
    <cellStyle name="Calculation" xfId="8229" builtinId="22" hidden="1" customBuiltin="1"/>
    <cellStyle name="Calculation" xfId="18481" builtinId="22" hidden="1" customBuiltin="1"/>
    <cellStyle name="Calculation" xfId="10172" builtinId="22" hidden="1" customBuiltin="1"/>
    <cellStyle name="Calculation" xfId="24716" builtinId="22" hidden="1" customBuiltin="1"/>
    <cellStyle name="Calculation" xfId="5611" builtinId="22" hidden="1" customBuiltin="1"/>
    <cellStyle name="Calculation" xfId="21079" builtinId="22" hidden="1" customBuiltin="1"/>
    <cellStyle name="Calculation" xfId="27860" builtinId="22" hidden="1" customBuiltin="1"/>
    <cellStyle name="Calculation" xfId="7200" builtinId="22" hidden="1" customBuiltin="1"/>
    <cellStyle name="Calculation" xfId="2301" builtinId="22" hidden="1" customBuiltin="1"/>
    <cellStyle name="Calculation" xfId="8551" builtinId="22" hidden="1" customBuiltin="1"/>
    <cellStyle name="Calculation" xfId="2505" builtinId="22" hidden="1" customBuiltin="1"/>
    <cellStyle name="Calculation" xfId="27162" builtinId="22" hidden="1" customBuiltin="1"/>
    <cellStyle name="Calculation" xfId="4447" builtinId="22" hidden="1" customBuiltin="1"/>
    <cellStyle name="Calculation" xfId="6188" builtinId="22" hidden="1" customBuiltin="1"/>
    <cellStyle name="Calculation" xfId="2159" builtinId="22" hidden="1" customBuiltin="1"/>
    <cellStyle name="Calculation" xfId="21684" builtinId="22" hidden="1" customBuiltin="1"/>
    <cellStyle name="Calculation" xfId="11754" builtinId="22" hidden="1" customBuiltin="1"/>
    <cellStyle name="Calculation" xfId="26543" builtinId="22" hidden="1" customBuiltin="1"/>
    <cellStyle name="Calculation" xfId="13982" builtinId="22" hidden="1" customBuiltin="1"/>
    <cellStyle name="Calculation" xfId="16124" builtinId="22" hidden="1" customBuiltin="1"/>
    <cellStyle name="Calculation" xfId="23771" builtinId="22" hidden="1" customBuiltin="1"/>
    <cellStyle name="Calculation" xfId="11586" builtinId="22" hidden="1" customBuiltin="1"/>
    <cellStyle name="Calculation" xfId="20987" builtinId="22" hidden="1" customBuiltin="1"/>
    <cellStyle name="Calculation" xfId="16020" builtinId="22" hidden="1" customBuiltin="1"/>
    <cellStyle name="Calculation" xfId="25372" builtinId="22" hidden="1" customBuiltin="1"/>
    <cellStyle name="Calculation" xfId="1409" builtinId="22" hidden="1" customBuiltin="1"/>
    <cellStyle name="Calculation" xfId="207" builtinId="22" hidden="1" customBuiltin="1"/>
    <cellStyle name="Calculation" xfId="868" builtinId="22" hidden="1" customBuiltin="1"/>
    <cellStyle name="Calculation" xfId="10388" builtinId="22" hidden="1" customBuiltin="1"/>
    <cellStyle name="Calculation" xfId="281" builtinId="22" hidden="1" customBuiltin="1"/>
    <cellStyle name="Calculation" xfId="24175" builtinId="22" hidden="1" customBuiltin="1"/>
    <cellStyle name="Calculation" xfId="27520" builtinId="22" hidden="1" customBuiltin="1"/>
    <cellStyle name="Calculation" xfId="16454" builtinId="22" hidden="1" customBuiltin="1"/>
    <cellStyle name="Calculation" xfId="18945" builtinId="22" hidden="1" customBuiltin="1"/>
    <cellStyle name="Calculation" xfId="4203" builtinId="22" hidden="1" customBuiltin="1"/>
    <cellStyle name="Calculation" xfId="21533" builtinId="22" hidden="1" customBuiltin="1"/>
    <cellStyle name="Calculation" xfId="8256" builtinId="22" hidden="1" customBuiltin="1"/>
    <cellStyle name="Calculation" xfId="22042" builtinId="22" hidden="1" customBuiltin="1"/>
    <cellStyle name="Calculation" xfId="14590" builtinId="22" hidden="1" customBuiltin="1"/>
    <cellStyle name="Calculation" xfId="24332" builtinId="22" hidden="1" customBuiltin="1"/>
    <cellStyle name="Calculation" xfId="23378" builtinId="22" hidden="1" customBuiltin="1"/>
    <cellStyle name="Calculation" xfId="9779" builtinId="22" hidden="1" customBuiltin="1"/>
    <cellStyle name="Calculation" xfId="14171" builtinId="22" hidden="1" customBuiltin="1"/>
    <cellStyle name="Calculation" xfId="8397" builtinId="22" hidden="1" customBuiltin="1"/>
    <cellStyle name="Calculation" xfId="1565" builtinId="22" hidden="1" customBuiltin="1"/>
    <cellStyle name="Calculation" xfId="26598" builtinId="22" hidden="1" customBuiltin="1"/>
    <cellStyle name="Calculation" xfId="15946" builtinId="22" hidden="1" customBuiltin="1"/>
    <cellStyle name="Calculation" xfId="5185" builtinId="22" hidden="1" customBuiltin="1"/>
    <cellStyle name="Calculation" xfId="14560" builtinId="22" hidden="1" customBuiltin="1"/>
    <cellStyle name="Calculation" xfId="12500" builtinId="22" hidden="1" customBuiltin="1"/>
    <cellStyle name="Calculation" xfId="4413" builtinId="22" hidden="1" customBuiltin="1"/>
    <cellStyle name="Calculation" xfId="19907" builtinId="22" hidden="1" customBuiltin="1"/>
    <cellStyle name="Calculation" xfId="774" builtinId="22" hidden="1" customBuiltin="1"/>
    <cellStyle name="Calculation" xfId="5805" builtinId="22" hidden="1" customBuiltin="1"/>
    <cellStyle name="Calculation" xfId="7543" builtinId="22" hidden="1" customBuiltin="1"/>
    <cellStyle name="Calculation" xfId="17240" builtinId="22" hidden="1" customBuiltin="1"/>
    <cellStyle name="Calculation" xfId="9093" builtinId="22" hidden="1" customBuiltin="1"/>
    <cellStyle name="Calculation" xfId="12595" builtinId="22" hidden="1" customBuiltin="1"/>
    <cellStyle name="Calculation" xfId="9420" builtinId="22" hidden="1" customBuiltin="1"/>
    <cellStyle name="Calculation" xfId="7270" builtinId="22" hidden="1" customBuiltin="1"/>
    <cellStyle name="Calculation" xfId="9070" builtinId="22" hidden="1" customBuiltin="1"/>
    <cellStyle name="Calculation" xfId="9469" builtinId="22" hidden="1" customBuiltin="1"/>
    <cellStyle name="Calculation" xfId="25307" builtinId="22" hidden="1" customBuiltin="1"/>
    <cellStyle name="Calculation" xfId="2011" builtinId="22" hidden="1" customBuiltin="1"/>
    <cellStyle name="Calculation" xfId="11326" builtinId="22" hidden="1" customBuiltin="1"/>
    <cellStyle name="Calculation" xfId="25432" builtinId="22" hidden="1" customBuiltin="1"/>
    <cellStyle name="Calculation" xfId="9136" builtinId="22" hidden="1" customBuiltin="1"/>
    <cellStyle name="Calculation" xfId="12731" builtinId="22" hidden="1" customBuiltin="1"/>
    <cellStyle name="Calculation" xfId="10426" builtinId="22" hidden="1" customBuiltin="1"/>
    <cellStyle name="Calculation" xfId="25469" builtinId="22" hidden="1" customBuiltin="1"/>
    <cellStyle name="Calculation" xfId="9160" builtinId="22" hidden="1" customBuiltin="1"/>
    <cellStyle name="Calculation" xfId="20548" builtinId="22" hidden="1" customBuiltin="1"/>
    <cellStyle name="Calculation" xfId="10724" builtinId="22" hidden="1" customBuiltin="1"/>
    <cellStyle name="Calculation" xfId="9660" builtinId="22" hidden="1" customBuiltin="1"/>
    <cellStyle name="Calculation" xfId="25578" builtinId="22" hidden="1" customBuiltin="1"/>
    <cellStyle name="Calculation" xfId="9186" builtinId="22" hidden="1" customBuiltin="1"/>
    <cellStyle name="Calculation" xfId="9746" builtinId="22" hidden="1" customBuiltin="1"/>
    <cellStyle name="Calculation" xfId="16936" builtinId="22" hidden="1" customBuiltin="1"/>
    <cellStyle name="Calculation" xfId="11114" builtinId="22" hidden="1" customBuiltin="1"/>
    <cellStyle name="Calculation" xfId="9214" builtinId="22" hidden="1" customBuiltin="1"/>
    <cellStyle name="Calculation" xfId="315" builtinId="22" hidden="1" customBuiltin="1"/>
    <cellStyle name="Calculation" xfId="12976" builtinId="22" hidden="1" customBuiltin="1"/>
    <cellStyle name="Calculation" xfId="4114" builtinId="22" hidden="1" customBuiltin="1"/>
    <cellStyle name="Calculation" xfId="8683" builtinId="22" hidden="1" customBuiltin="1"/>
    <cellStyle name="Calculation" xfId="9253" builtinId="22" hidden="1" customBuiltin="1"/>
    <cellStyle name="Calculation" xfId="7909" builtinId="22" hidden="1" customBuiltin="1"/>
    <cellStyle name="Calculation" xfId="19565" builtinId="22" hidden="1" customBuiltin="1"/>
    <cellStyle name="Calculation" xfId="7655" builtinId="22" hidden="1" customBuiltin="1"/>
    <cellStyle name="Calculation" xfId="25041" builtinId="22" hidden="1" customBuiltin="1"/>
    <cellStyle name="Calculation" xfId="903" builtinId="22" hidden="1" customBuiltin="1"/>
    <cellStyle name="Calculation" xfId="10955" builtinId="22" hidden="1" customBuiltin="1"/>
    <cellStyle name="Calculation" xfId="16294" builtinId="22" hidden="1" customBuiltin="1"/>
    <cellStyle name="Calculation" xfId="8254" builtinId="22" hidden="1" customBuiltin="1"/>
    <cellStyle name="Calculation" xfId="10006" builtinId="22" hidden="1" customBuiltin="1"/>
    <cellStyle name="Calculation" xfId="25015" builtinId="22" hidden="1" customBuiltin="1"/>
    <cellStyle name="Calculation" xfId="9316" builtinId="22" hidden="1" customBuiltin="1"/>
    <cellStyle name="Calculation" xfId="19509" builtinId="22" hidden="1" customBuiltin="1"/>
    <cellStyle name="Calculation" xfId="22740" builtinId="22" hidden="1" customBuiltin="1"/>
    <cellStyle name="Calculation" xfId="11551" builtinId="22" hidden="1" customBuiltin="1"/>
    <cellStyle name="Calculation" xfId="13363" builtinId="22" hidden="1" customBuiltin="1"/>
    <cellStyle name="Calculation" xfId="9347" builtinId="22" hidden="1" customBuiltin="1"/>
    <cellStyle name="Calculation" xfId="16802" builtinId="22" hidden="1" customBuiltin="1"/>
    <cellStyle name="Calculation" xfId="10811" builtinId="22" hidden="1" customBuiltin="1"/>
    <cellStyle name="Calculation" xfId="22973" builtinId="22" hidden="1" customBuiltin="1"/>
    <cellStyle name="Calculation" xfId="5128" builtinId="22" hidden="1" customBuiltin="1"/>
    <cellStyle name="Calculation" xfId="1944" builtinId="22" hidden="1" customBuiltin="1"/>
    <cellStyle name="Calculation" xfId="89" builtinId="22" hidden="1" customBuiltin="1"/>
    <cellStyle name="Calculation" xfId="9378" builtinId="22" hidden="1" customBuiltin="1"/>
    <cellStyle name="Calculation" xfId="15632" builtinId="22" hidden="1" customBuiltin="1"/>
    <cellStyle name="Calculation" xfId="26250" builtinId="22" hidden="1" customBuiltin="1"/>
    <cellStyle name="Calculation" xfId="16410" builtinId="22" hidden="1" customBuiltin="1"/>
    <cellStyle name="Calculation" xfId="24047" builtinId="22" hidden="1" customBuiltin="1"/>
    <cellStyle name="Calculation" xfId="1961" builtinId="22" hidden="1" customBuiltin="1"/>
    <cellStyle name="Calculation" xfId="6157" builtinId="22" hidden="1" customBuiltin="1"/>
    <cellStyle name="Calculation" xfId="19720" builtinId="22" hidden="1" customBuiltin="1"/>
    <cellStyle name="Calculation" xfId="1439" builtinId="22" hidden="1" customBuiltin="1"/>
    <cellStyle name="Calculation" xfId="28097" builtinId="22" hidden="1" customBuiltin="1"/>
    <cellStyle name="Calculation" xfId="26375" builtinId="22" hidden="1" customBuiltin="1"/>
    <cellStyle name="Calculation" xfId="14170" builtinId="22" hidden="1" customBuiltin="1"/>
    <cellStyle name="Calculation" xfId="13075" builtinId="22" hidden="1" customBuiltin="1"/>
    <cellStyle name="Calculation" xfId="5073" builtinId="22" hidden="1" customBuiltin="1"/>
    <cellStyle name="Calculation" xfId="12565" builtinId="22" hidden="1" customBuiltin="1"/>
    <cellStyle name="Calculation" xfId="20724" builtinId="22" hidden="1" customBuiltin="1"/>
    <cellStyle name="Calculation" xfId="11158" builtinId="22" hidden="1" customBuiltin="1"/>
    <cellStyle name="Calculation" xfId="26731" builtinId="22" hidden="1" customBuiltin="1"/>
    <cellStyle name="Calculation" xfId="23721" builtinId="22" hidden="1" customBuiltin="1"/>
    <cellStyle name="Calculation" xfId="25797" builtinId="22" hidden="1" customBuiltin="1"/>
    <cellStyle name="Calculation" xfId="12378" builtinId="22" hidden="1" customBuiltin="1"/>
    <cellStyle name="Calculation" xfId="26848" builtinId="22" hidden="1" customBuiltin="1"/>
    <cellStyle name="Calculation" xfId="8998" builtinId="22" hidden="1" customBuiltin="1"/>
    <cellStyle name="Calculation" xfId="23882" builtinId="22" hidden="1" customBuiltin="1"/>
    <cellStyle name="Calculation" xfId="23006" builtinId="22" hidden="1" customBuiltin="1"/>
    <cellStyle name="Calculation" xfId="8406" builtinId="22" hidden="1" customBuiltin="1"/>
    <cellStyle name="Calculation" xfId="15093" builtinId="22" hidden="1" customBuiltin="1"/>
    <cellStyle name="Calculation" xfId="25906" builtinId="22" hidden="1" customBuiltin="1"/>
    <cellStyle name="Calculation" xfId="14177" builtinId="22" hidden="1" customBuiltin="1"/>
    <cellStyle name="Calculation" xfId="23988" builtinId="22" hidden="1" customBuiltin="1"/>
    <cellStyle name="Calculation" xfId="966" builtinId="22" hidden="1" customBuiltin="1"/>
    <cellStyle name="Calculation" xfId="20959" builtinId="22" hidden="1" customBuiltin="1"/>
    <cellStyle name="Calculation" xfId="427" builtinId="22" hidden="1" customBuiltin="1"/>
    <cellStyle name="Calculation" xfId="4884" builtinId="22" hidden="1" customBuiltin="1"/>
    <cellStyle name="Calculation" xfId="20213" builtinId="22" hidden="1" customBuiltin="1"/>
    <cellStyle name="Calculation" xfId="8483" builtinId="22" hidden="1" customBuiltin="1"/>
    <cellStyle name="Calculation" xfId="6966" builtinId="22" hidden="1" customBuiltin="1"/>
    <cellStyle name="Calculation" xfId="20099" builtinId="22" hidden="1" customBuiltin="1"/>
    <cellStyle name="Calculation" xfId="16009" builtinId="22" hidden="1" customBuiltin="1"/>
    <cellStyle name="Calculation" xfId="21106" builtinId="22" hidden="1" customBuiltin="1"/>
    <cellStyle name="Calculation" xfId="7390" builtinId="22" hidden="1" customBuiltin="1"/>
    <cellStyle name="Calculation" xfId="4861" builtinId="22" hidden="1" customBuiltin="1"/>
    <cellStyle name="Calculation" xfId="6313" builtinId="22" hidden="1" customBuiltin="1"/>
    <cellStyle name="Calculation" xfId="8898" builtinId="22" hidden="1" customBuiltin="1"/>
    <cellStyle name="Calculation" xfId="777" builtinId="22" hidden="1" customBuiltin="1"/>
    <cellStyle name="Calculation" xfId="2224" builtinId="22" hidden="1" customBuiltin="1"/>
    <cellStyle name="Calculation" xfId="8050" builtinId="22" hidden="1" customBuiltin="1"/>
    <cellStyle name="Calculation" xfId="23104" builtinId="22" hidden="1" customBuiltin="1"/>
    <cellStyle name="Calculation" xfId="24781" builtinId="22" hidden="1" customBuiltin="1"/>
    <cellStyle name="Calculation" xfId="21719" builtinId="22" hidden="1" customBuiltin="1"/>
    <cellStyle name="Calculation" xfId="1417" builtinId="22" hidden="1" customBuiltin="1"/>
    <cellStyle name="Calculation" xfId="14906" builtinId="22" hidden="1" customBuiltin="1"/>
    <cellStyle name="Calculation" xfId="8922" builtinId="22" hidden="1" customBuiltin="1"/>
    <cellStyle name="Calculation" xfId="23913" builtinId="22" hidden="1" customBuiltin="1"/>
    <cellStyle name="Calculation" xfId="27040" builtinId="22" hidden="1" customBuiltin="1"/>
    <cellStyle name="Calculation" xfId="21145" builtinId="22" hidden="1" customBuiltin="1"/>
    <cellStyle name="Calculation" xfId="13670" builtinId="22" hidden="1" customBuiltin="1"/>
    <cellStyle name="Calculation" xfId="8634" builtinId="22" hidden="1" customBuiltin="1"/>
    <cellStyle name="Calculation" xfId="18762" builtinId="22" hidden="1" customBuiltin="1"/>
    <cellStyle name="Calculation" xfId="614" builtinId="22" hidden="1" customBuiltin="1"/>
    <cellStyle name="Calculation" xfId="8277" builtinId="22" hidden="1" customBuiltin="1"/>
    <cellStyle name="Calculation" xfId="18827" builtinId="22" hidden="1" customBuiltin="1"/>
    <cellStyle name="Calculation" xfId="21985" builtinId="22" hidden="1" customBuiltin="1"/>
    <cellStyle name="Calculation" xfId="27159" builtinId="22" hidden="1" customBuiltin="1"/>
    <cellStyle name="Calculation" xfId="21654" builtinId="22" hidden="1" customBuiltin="1"/>
    <cellStyle name="Calculation" xfId="17213" builtinId="22" hidden="1" customBuiltin="1"/>
    <cellStyle name="Calculation" xfId="24449" builtinId="22" hidden="1" customBuiltin="1"/>
    <cellStyle name="Calculation" xfId="4043" builtinId="22" hidden="1" customBuiltin="1"/>
    <cellStyle name="Calculation" xfId="23517" builtinId="22" hidden="1" customBuiltin="1"/>
    <cellStyle name="Calculation" xfId="28374" builtinId="22" hidden="1" customBuiltin="1"/>
    <cellStyle name="Calculation" xfId="11379" builtinId="22" hidden="1" customBuiltin="1"/>
    <cellStyle name="Calculation" xfId="18415" builtinId="22" hidden="1" customBuiltin="1"/>
    <cellStyle name="Calculation" xfId="20147" builtinId="22" hidden="1" customBuiltin="1"/>
    <cellStyle name="Calculation" xfId="22533" builtinId="22" hidden="1" customBuiltin="1"/>
    <cellStyle name="Calculation" xfId="22699" builtinId="22" hidden="1" customBuiltin="1"/>
    <cellStyle name="Calculation" xfId="15332" builtinId="22" hidden="1" customBuiltin="1"/>
    <cellStyle name="Calculation" xfId="1721" builtinId="22" hidden="1" customBuiltin="1"/>
    <cellStyle name="Calculation" xfId="7234" builtinId="22" hidden="1" customBuiltin="1"/>
    <cellStyle name="Calculation" xfId="22568" builtinId="22" hidden="1" customBuiltin="1"/>
    <cellStyle name="Calculation" xfId="24392" builtinId="22" hidden="1" customBuiltin="1"/>
    <cellStyle name="Calculation" xfId="14464" builtinId="22" hidden="1" customBuiltin="1"/>
    <cellStyle name="Calculation" xfId="13942" builtinId="22" hidden="1" customBuiltin="1"/>
    <cellStyle name="Calculation" xfId="15100" builtinId="22" hidden="1" customBuiltin="1"/>
    <cellStyle name="Calculation" xfId="26615" builtinId="22" hidden="1" customBuiltin="1"/>
    <cellStyle name="Calculation" xfId="6161" builtinId="22" hidden="1" customBuiltin="1"/>
    <cellStyle name="Calculation" xfId="8831" builtinId="22" hidden="1" customBuiltin="1"/>
    <cellStyle name="Calculation" xfId="18285" builtinId="22" hidden="1" customBuiltin="1"/>
    <cellStyle name="Calculation" xfId="6995" builtinId="22" hidden="1" customBuiltin="1"/>
    <cellStyle name="Calculation" xfId="2673" builtinId="22" hidden="1" customBuiltin="1"/>
    <cellStyle name="Calculation" xfId="15189" builtinId="22" hidden="1" customBuiltin="1"/>
    <cellStyle name="Calculation" xfId="1600" builtinId="22" hidden="1" customBuiltin="1"/>
    <cellStyle name="Calculation" xfId="2705" builtinId="22" hidden="1" customBuiltin="1"/>
    <cellStyle name="Calculation" xfId="3018" builtinId="22" hidden="1" customBuiltin="1"/>
    <cellStyle name="Calculation" xfId="22229" builtinId="22" hidden="1" customBuiltin="1"/>
    <cellStyle name="Calculation" xfId="5392" builtinId="22" hidden="1" customBuiltin="1"/>
    <cellStyle name="Calculation" xfId="18450" builtinId="22" hidden="1" customBuiltin="1"/>
    <cellStyle name="Calculation" xfId="3062" builtinId="22" hidden="1" customBuiltin="1"/>
    <cellStyle name="Calculation" xfId="7426" builtinId="22" hidden="1" customBuiltin="1"/>
    <cellStyle name="Calculation" xfId="2761" builtinId="22" hidden="1" customBuiltin="1"/>
    <cellStyle name="Calculation" xfId="15355" builtinId="22" hidden="1" customBuiltin="1"/>
    <cellStyle name="Calculation" xfId="3104" builtinId="22" hidden="1" customBuiltin="1"/>
    <cellStyle name="Calculation" xfId="2194" builtinId="22" hidden="1" customBuiltin="1"/>
    <cellStyle name="Calculation" xfId="2765" builtinId="22" hidden="1" customBuiltin="1"/>
    <cellStyle name="Calculation" xfId="27821" builtinId="22" hidden="1" customBuiltin="1"/>
    <cellStyle name="Calculation" xfId="4241" builtinId="22" hidden="1" customBuiltin="1"/>
    <cellStyle name="Calculation" xfId="3136" builtinId="22" hidden="1" customBuiltin="1"/>
    <cellStyle name="Calculation" xfId="8138" builtinId="22" hidden="1" customBuiltin="1"/>
    <cellStyle name="Calculation" xfId="6365" builtinId="22" hidden="1" customBuiltin="1"/>
    <cellStyle name="Calculation" xfId="3259" builtinId="22" hidden="1" customBuiltin="1"/>
    <cellStyle name="Calculation" xfId="10814" builtinId="22" hidden="1" customBuiltin="1"/>
    <cellStyle name="Calculation" xfId="8724" builtinId="22" hidden="1" customBuiltin="1"/>
    <cellStyle name="Calculation" xfId="2768" builtinId="22" hidden="1" customBuiltin="1"/>
    <cellStyle name="Calculation" xfId="6633" builtinId="22" hidden="1" customBuiltin="1"/>
    <cellStyle name="Calculation" xfId="2508" builtinId="22" hidden="1" customBuiltin="1"/>
    <cellStyle name="Calculation" xfId="2802" builtinId="22" hidden="1" customBuiltin="1"/>
    <cellStyle name="Calculation" xfId="18854" builtinId="22" hidden="1" customBuiltin="1"/>
    <cellStyle name="Calculation" xfId="28056" builtinId="22" hidden="1" customBuiltin="1"/>
    <cellStyle name="Calculation" xfId="6889" builtinId="22" hidden="1" customBuiltin="1"/>
    <cellStyle name="Calculation" xfId="3387" builtinId="22" hidden="1" customBuiltin="1"/>
    <cellStyle name="Calculation" xfId="20856" builtinId="22" hidden="1" customBuiltin="1"/>
    <cellStyle name="Calculation" xfId="14575" builtinId="22" hidden="1" customBuiltin="1"/>
    <cellStyle name="Calculation" xfId="18000" builtinId="22" hidden="1" customBuiltin="1"/>
    <cellStyle name="Calculation" xfId="17440" builtinId="22" hidden="1" customBuiltin="1"/>
    <cellStyle name="Calculation" xfId="1443" builtinId="22" hidden="1" customBuiltin="1"/>
    <cellStyle name="Calculation" xfId="3501" builtinId="22" hidden="1" customBuiltin="1"/>
    <cellStyle name="Calculation" xfId="5035" builtinId="22" hidden="1" customBuiltin="1"/>
    <cellStyle name="Calculation" xfId="2845" builtinId="22" hidden="1" customBuiltin="1"/>
    <cellStyle name="Calculation" xfId="13430" builtinId="22" hidden="1" customBuiltin="1"/>
    <cellStyle name="Calculation" xfId="23483" builtinId="22" hidden="1" customBuiltin="1"/>
    <cellStyle name="Calculation" xfId="22631" builtinId="22" hidden="1" customBuiltin="1"/>
    <cellStyle name="Calculation" xfId="16222" builtinId="22" hidden="1" customBuiltin="1"/>
    <cellStyle name="Calculation" xfId="25601" builtinId="22" hidden="1" customBuiltin="1"/>
    <cellStyle name="Calculation" xfId="17965" builtinId="22" hidden="1" customBuiltin="1"/>
    <cellStyle name="Calculation" xfId="13" builtinId="22" hidden="1" customBuiltin="1"/>
    <cellStyle name="Calculation" xfId="1153" builtinId="22" hidden="1" customBuiltin="1"/>
    <cellStyle name="Calculation" xfId="1101" builtinId="22" hidden="1" customBuiltin="1"/>
    <cellStyle name="Calculation" xfId="20093" builtinId="22" hidden="1" customBuiltin="1"/>
    <cellStyle name="Calculation" xfId="14539" builtinId="22" hidden="1" customBuiltin="1"/>
    <cellStyle name="Calculation" xfId="14388" builtinId="22" hidden="1" customBuiltin="1"/>
    <cellStyle name="Calculation" xfId="5319" builtinId="22" hidden="1" customBuiltin="1"/>
    <cellStyle name="Calculation" xfId="23108" builtinId="22" hidden="1" customBuiltin="1"/>
    <cellStyle name="Calculation" xfId="26091" builtinId="22" hidden="1" customBuiltin="1"/>
    <cellStyle name="Calculation" xfId="17516" builtinId="22" hidden="1" customBuiltin="1"/>
    <cellStyle name="Calculation" xfId="9381" builtinId="22" hidden="1" customBuiltin="1"/>
    <cellStyle name="Calculation" xfId="18754" builtinId="22" hidden="1" customBuiltin="1"/>
    <cellStyle name="Calculation" xfId="13023" builtinId="22" hidden="1" customBuiltin="1"/>
    <cellStyle name="Calculation" xfId="23334" builtinId="22" hidden="1" customBuiltin="1"/>
    <cellStyle name="Calculation" xfId="13518" builtinId="22" hidden="1" customBuiltin="1"/>
    <cellStyle name="Calculation" xfId="9444" builtinId="22" hidden="1" customBuiltin="1"/>
    <cellStyle name="Calculation" xfId="15635" builtinId="22" hidden="1" customBuiltin="1"/>
    <cellStyle name="Calculation" xfId="18111" builtinId="22" hidden="1" customBuiltin="1"/>
    <cellStyle name="Calculation" xfId="15166" builtinId="22" hidden="1" customBuiltin="1"/>
    <cellStyle name="Calculation" xfId="26709" builtinId="22" hidden="1" customBuiltin="1"/>
    <cellStyle name="Calculation" xfId="8792" builtinId="22" hidden="1" customBuiltin="1"/>
    <cellStyle name="Calculation" xfId="23695" builtinId="22" hidden="1" customBuiltin="1"/>
    <cellStyle name="Calculation" xfId="1308" builtinId="22" hidden="1" customBuiltin="1"/>
    <cellStyle name="Calculation" xfId="28139" builtinId="22" hidden="1" customBuiltin="1"/>
    <cellStyle name="Calculation" xfId="19072" builtinId="22" hidden="1" customBuiltin="1"/>
    <cellStyle name="Calculation" xfId="23850" builtinId="22" hidden="1" customBuiltin="1"/>
    <cellStyle name="Calculation" xfId="2564" builtinId="22" hidden="1" customBuiltin="1"/>
    <cellStyle name="Calculation" xfId="20768" builtinId="22" hidden="1" customBuiltin="1"/>
    <cellStyle name="Calculation" xfId="16564" builtinId="22" hidden="1" customBuiltin="1"/>
    <cellStyle name="Calculation" xfId="5254" builtinId="22" hidden="1" customBuiltin="1"/>
    <cellStyle name="Calculation" xfId="17713" builtinId="22" hidden="1" customBuiltin="1"/>
    <cellStyle name="Calculation" xfId="8268" builtinId="22" hidden="1" customBuiltin="1"/>
    <cellStyle name="Calculation" xfId="15895" builtinId="22" hidden="1" customBuiltin="1"/>
    <cellStyle name="Calculation" xfId="20929" builtinId="22" hidden="1" customBuiltin="1"/>
    <cellStyle name="Calculation" xfId="11401" builtinId="22" hidden="1" customBuiltin="1"/>
    <cellStyle name="Calculation" xfId="26878" builtinId="22" hidden="1" customBuiltin="1"/>
    <cellStyle name="Calculation" xfId="11882" builtinId="22" hidden="1" customBuiltin="1"/>
    <cellStyle name="Calculation" xfId="3199" builtinId="22" hidden="1" customBuiltin="1"/>
    <cellStyle name="Calculation" xfId="27719" builtinId="22" hidden="1" customBuiltin="1"/>
    <cellStyle name="Calculation" xfId="12417" builtinId="22" hidden="1" customBuiltin="1"/>
    <cellStyle name="Calculation" xfId="6502" builtinId="22" hidden="1" customBuiltin="1"/>
    <cellStyle name="Calculation" xfId="26998" builtinId="22" hidden="1" customBuiltin="1"/>
    <cellStyle name="Calculation" xfId="12758" builtinId="22" hidden="1" customBuiltin="1"/>
    <cellStyle name="Calculation" xfId="13772" builtinId="22" hidden="1" customBuiltin="1"/>
    <cellStyle name="Calculation" xfId="2131" builtinId="22" hidden="1" customBuiltin="1"/>
    <cellStyle name="Calculation" xfId="1807" builtinId="22" hidden="1" customBuiltin="1"/>
    <cellStyle name="Calculation" xfId="164" builtinId="22" hidden="1" customBuiltin="1"/>
    <cellStyle name="Calculation" xfId="20529" builtinId="22" hidden="1" customBuiltin="1"/>
    <cellStyle name="Calculation" xfId="27136" builtinId="22" hidden="1" customBuiltin="1"/>
    <cellStyle name="Calculation" xfId="13426" builtinId="22" hidden="1" customBuiltin="1"/>
    <cellStyle name="Calculation" xfId="24156" builtinId="22" hidden="1" customBuiltin="1"/>
    <cellStyle name="Calculation" xfId="7460" builtinId="22" hidden="1" customBuiltin="1"/>
    <cellStyle name="Calculation" xfId="5237" builtinId="22" hidden="1" customBuiltin="1"/>
    <cellStyle name="Calculation" xfId="13592" builtinId="22" hidden="1" customBuiltin="1"/>
    <cellStyle name="Calculation" xfId="11060" builtinId="22" hidden="1" customBuiltin="1"/>
    <cellStyle name="Calculation" xfId="13232" builtinId="22" hidden="1" customBuiltin="1"/>
    <cellStyle name="Calculation" xfId="20796" builtinId="22" hidden="1" customBuiltin="1"/>
    <cellStyle name="Calculation" xfId="26909" builtinId="22" hidden="1" customBuiltin="1"/>
    <cellStyle name="Calculation" xfId="3563" builtinId="22" hidden="1" customBuiltin="1"/>
    <cellStyle name="Calculation" xfId="14895" builtinId="22" hidden="1" customBuiltin="1"/>
    <cellStyle name="Calculation" xfId="24802" builtinId="22" hidden="1" customBuiltin="1"/>
    <cellStyle name="Calculation" xfId="11784" builtinId="22" hidden="1" customBuiltin="1"/>
    <cellStyle name="Calculation" xfId="8967" builtinId="22" hidden="1" customBuiltin="1"/>
    <cellStyle name="Calculation" xfId="11299" builtinId="22" hidden="1" customBuiltin="1"/>
    <cellStyle name="Calculation" xfId="3764" builtinId="22" hidden="1" customBuiltin="1"/>
    <cellStyle name="Calculation" xfId="10920" builtinId="22" hidden="1" customBuiltin="1"/>
    <cellStyle name="Calculation" xfId="21056" builtinId="22" hidden="1" customBuiltin="1"/>
    <cellStyle name="Calculation" xfId="17618" builtinId="22" hidden="1" customBuiltin="1"/>
    <cellStyle name="Calculation" xfId="472" builtinId="22" hidden="1" customBuiltin="1"/>
    <cellStyle name="Calculation" xfId="24182" builtinId="22" hidden="1" customBuiltin="1"/>
    <cellStyle name="Calculation" xfId="11848" builtinId="22" hidden="1" customBuiltin="1"/>
    <cellStyle name="Calculation" xfId="27239" builtinId="22" hidden="1" customBuiltin="1"/>
    <cellStyle name="Calculation" xfId="10491" builtinId="22" hidden="1" customBuiltin="1"/>
    <cellStyle name="Calculation" xfId="5823" builtinId="22" hidden="1" customBuiltin="1"/>
    <cellStyle name="Calculation" xfId="24824" builtinId="22" hidden="1" customBuiltin="1"/>
    <cellStyle name="Calculation" xfId="24760" builtinId="22" hidden="1" customBuiltin="1"/>
    <cellStyle name="Calculation" xfId="16116" builtinId="22" hidden="1" customBuiltin="1"/>
    <cellStyle name="Calculation" xfId="22496" builtinId="22" hidden="1" customBuiltin="1"/>
    <cellStyle name="Calculation" xfId="26253" builtinId="22" hidden="1" customBuiltin="1"/>
    <cellStyle name="Calculation" xfId="3236" builtinId="22" hidden="1" customBuiltin="1"/>
    <cellStyle name="Calculation" xfId="27419" builtinId="22" hidden="1" customBuiltin="1"/>
    <cellStyle name="Calculation" xfId="19829" builtinId="22" hidden="1" customBuiltin="1"/>
    <cellStyle name="Calculation" xfId="14513" builtinId="22" hidden="1" customBuiltin="1"/>
    <cellStyle name="Calculation" xfId="6477" builtinId="22" hidden="1" customBuiltin="1"/>
    <cellStyle name="Calculation" xfId="16663" builtinId="22" hidden="1" customBuiltin="1"/>
    <cellStyle name="Calculation" xfId="4122" builtinId="22" hidden="1" customBuiltin="1"/>
    <cellStyle name="Calculation" xfId="27659" builtinId="22" hidden="1" customBuiltin="1"/>
    <cellStyle name="Calculation" xfId="5665" builtinId="22" hidden="1" customBuiltin="1"/>
    <cellStyle name="Calculation" xfId="23917" builtinId="22" hidden="1" customBuiltin="1"/>
    <cellStyle name="Calculation" xfId="16625" builtinId="22" hidden="1" customBuiltin="1"/>
    <cellStyle name="Calculation" xfId="25699" builtinId="22" hidden="1" customBuiltin="1"/>
    <cellStyle name="Calculation" xfId="27388" builtinId="22" hidden="1" customBuiltin="1"/>
    <cellStyle name="Calculation" xfId="17577" builtinId="22" hidden="1" customBuiltin="1"/>
    <cellStyle name="Calculation" xfId="24422" builtinId="22" hidden="1" customBuiltin="1"/>
    <cellStyle name="Calculation" xfId="12980" builtinId="22" hidden="1" customBuiltin="1"/>
    <cellStyle name="Calculation" xfId="5760" builtinId="22" hidden="1" customBuiltin="1"/>
    <cellStyle name="Calculation" xfId="8775" builtinId="22" hidden="1" customBuiltin="1"/>
    <cellStyle name="Calculation" xfId="22134" builtinId="22" hidden="1" customBuiltin="1"/>
    <cellStyle name="Calculation" xfId="15233" builtinId="22" hidden="1" customBuiltin="1"/>
    <cellStyle name="Calculation" xfId="24930" builtinId="22" hidden="1" customBuiltin="1"/>
    <cellStyle name="Calculation" xfId="28257" builtinId="22" hidden="1" customBuiltin="1"/>
    <cellStyle name="Calculation" xfId="3901" builtinId="22" hidden="1" customBuiltin="1"/>
    <cellStyle name="Calculation" xfId="14250" builtinId="22" hidden="1" customBuiltin="1"/>
    <cellStyle name="Calculation" xfId="3935" builtinId="22" hidden="1" customBuiltin="1"/>
    <cellStyle name="Calculation" xfId="14452" builtinId="22" hidden="1" customBuiltin="1"/>
    <cellStyle name="Calculation" xfId="14121" builtinId="22" hidden="1" customBuiltin="1"/>
    <cellStyle name="Calculation" xfId="26486" builtinId="22" hidden="1" customBuiltin="1"/>
    <cellStyle name="Calculation" xfId="20694" builtinId="22" hidden="1" customBuiltin="1"/>
    <cellStyle name="Calculation" xfId="16354" builtinId="22" hidden="1" customBuiltin="1"/>
    <cellStyle name="Calculation" xfId="2003" builtinId="22" hidden="1" customBuiltin="1"/>
    <cellStyle name="Calculation" xfId="17186" builtinId="22" hidden="1" customBuiltin="1"/>
    <cellStyle name="Calculation" xfId="23317" builtinId="22" hidden="1" customBuiltin="1"/>
    <cellStyle name="Calculation" xfId="16655" builtinId="22" hidden="1" customBuiltin="1"/>
    <cellStyle name="Calculation" xfId="438" builtinId="22" hidden="1" customBuiltin="1"/>
    <cellStyle name="Calculation" xfId="4915" builtinId="22" hidden="1" customBuiltin="1"/>
    <cellStyle name="Calculation" xfId="130" builtinId="22" hidden="1" customBuiltin="1"/>
    <cellStyle name="Calculation" xfId="16476" builtinId="22" hidden="1" customBuiltin="1"/>
    <cellStyle name="Calculation" xfId="10146" builtinId="22" hidden="1" customBuiltin="1"/>
    <cellStyle name="Calculation" xfId="25898" builtinId="22" hidden="1" customBuiltin="1"/>
    <cellStyle name="Calculation" xfId="5739" builtinId="22" hidden="1" customBuiltin="1"/>
    <cellStyle name="Calculation" xfId="22433" builtinId="22" hidden="1" customBuiltin="1"/>
    <cellStyle name="Calculation" xfId="23785" builtinId="22" hidden="1" customBuiltin="1"/>
    <cellStyle name="Calculation" xfId="24243" builtinId="22" hidden="1" customBuiltin="1"/>
    <cellStyle name="Calculation" xfId="6988" builtinId="22" hidden="1" customBuiltin="1"/>
    <cellStyle name="Calculation" xfId="10938" builtinId="22" hidden="1" customBuiltin="1"/>
    <cellStyle name="Calculation" xfId="9910" builtinId="22" hidden="1" customBuiltin="1"/>
    <cellStyle name="Calculation" xfId="15396" builtinId="22" hidden="1" customBuiltin="1"/>
    <cellStyle name="Calculation" xfId="4368" builtinId="22" hidden="1" customBuiltin="1"/>
    <cellStyle name="Calculation" xfId="18087" builtinId="22" hidden="1" customBuiltin="1"/>
    <cellStyle name="Calculation" xfId="11680" builtinId="22" hidden="1" customBuiltin="1"/>
    <cellStyle name="Calculation" xfId="34086" builtinId="22" customBuiltin="1"/>
    <cellStyle name="Check Cell" xfId="8838" builtinId="23" hidden="1" customBuiltin="1"/>
    <cellStyle name="Check Cell" xfId="14908" builtinId="23" hidden="1" customBuiltin="1"/>
    <cellStyle name="Check Cell" xfId="15475" builtinId="23" hidden="1" customBuiltin="1"/>
    <cellStyle name="Check Cell" xfId="4665" builtinId="23" hidden="1" customBuiltin="1"/>
    <cellStyle name="Check Cell" xfId="8662" builtinId="23" hidden="1" customBuiltin="1"/>
    <cellStyle name="Check Cell" xfId="26093" builtinId="23" hidden="1" customBuiltin="1"/>
    <cellStyle name="Check Cell" xfId="24014" builtinId="23" hidden="1" customBuiltin="1"/>
    <cellStyle name="Check Cell" xfId="20905" builtinId="23" hidden="1" customBuiltin="1"/>
    <cellStyle name="Check Cell" xfId="23854" builtinId="23" hidden="1" customBuiltin="1"/>
    <cellStyle name="Check Cell" xfId="4942" builtinId="23" hidden="1" customBuiltin="1"/>
    <cellStyle name="Check Cell" xfId="23602" builtinId="23" hidden="1" customBuiltin="1"/>
    <cellStyle name="Check Cell" xfId="15745" builtinId="23" hidden="1" customBuiltin="1"/>
    <cellStyle name="Check Cell" xfId="22087" builtinId="23" hidden="1" customBuiltin="1"/>
    <cellStyle name="Check Cell" xfId="27302" builtinId="23" hidden="1" customBuiltin="1"/>
    <cellStyle name="Check Cell" xfId="15353" builtinId="23" hidden="1" customBuiltin="1"/>
    <cellStyle name="Check Cell" xfId="3307" builtinId="23" hidden="1" customBuiltin="1"/>
    <cellStyle name="Check Cell" xfId="21359" builtinId="23" hidden="1" customBuiltin="1"/>
    <cellStyle name="Check Cell" xfId="2709" builtinId="23" hidden="1" customBuiltin="1"/>
    <cellStyle name="Check Cell" xfId="28314" builtinId="23" hidden="1" customBuiltin="1"/>
    <cellStyle name="Check Cell" xfId="4949" builtinId="23" hidden="1" customBuiltin="1"/>
    <cellStyle name="Check Cell" xfId="1744" builtinId="23" hidden="1" customBuiltin="1"/>
    <cellStyle name="Check Cell" xfId="23198" builtinId="23" hidden="1" customBuiltin="1"/>
    <cellStyle name="Check Cell" xfId="7046" builtinId="23" hidden="1" customBuiltin="1"/>
    <cellStyle name="Check Cell" xfId="19761" builtinId="23" hidden="1" customBuiltin="1"/>
    <cellStyle name="Check Cell" xfId="3800" builtinId="23" hidden="1" customBuiltin="1"/>
    <cellStyle name="Check Cell" xfId="16926" builtinId="23" hidden="1" customBuiltin="1"/>
    <cellStyle name="Check Cell" xfId="19823" builtinId="23" hidden="1" customBuiltin="1"/>
    <cellStyle name="Check Cell" xfId="23747" builtinId="23" hidden="1" customBuiltin="1"/>
    <cellStyle name="Check Cell" xfId="20658" builtinId="23" hidden="1" customBuiltin="1"/>
    <cellStyle name="Check Cell" xfId="7242" builtinId="23" hidden="1" customBuiltin="1"/>
    <cellStyle name="Check Cell" xfId="15295" builtinId="23" hidden="1" customBuiltin="1"/>
    <cellStyle name="Check Cell" xfId="5524" builtinId="23" hidden="1" customBuiltin="1"/>
    <cellStyle name="Check Cell" xfId="4120" builtinId="23" hidden="1" customBuiltin="1"/>
    <cellStyle name="Check Cell" xfId="18352" builtinId="23" hidden="1" customBuiltin="1"/>
    <cellStyle name="Check Cell" xfId="12790" builtinId="23" hidden="1" customBuiltin="1"/>
    <cellStyle name="Check Cell" xfId="23106" builtinId="23" hidden="1" customBuiltin="1"/>
    <cellStyle name="Check Cell" xfId="8259" builtinId="23" hidden="1" customBuiltin="1"/>
    <cellStyle name="Check Cell" xfId="11824" builtinId="23" hidden="1" customBuiltin="1"/>
    <cellStyle name="Check Cell" xfId="15630" builtinId="23" hidden="1" customBuiltin="1"/>
    <cellStyle name="Check Cell" xfId="19795" builtinId="23" hidden="1" customBuiltin="1"/>
    <cellStyle name="Check Cell" xfId="7272" builtinId="23" hidden="1" customBuiltin="1"/>
    <cellStyle name="Check Cell" xfId="12283" builtinId="23" hidden="1" customBuiltin="1"/>
    <cellStyle name="Check Cell" xfId="20732" builtinId="23" hidden="1" customBuiltin="1"/>
    <cellStyle name="Check Cell" xfId="27157" builtinId="23" hidden="1" customBuiltin="1"/>
    <cellStyle name="Check Cell" xfId="23336" builtinId="23" hidden="1" customBuiltin="1"/>
    <cellStyle name="Check Cell" xfId="12412" builtinId="23" hidden="1" customBuiltin="1"/>
    <cellStyle name="Check Cell" xfId="3448" builtinId="23" hidden="1" customBuiltin="1"/>
    <cellStyle name="Check Cell" xfId="8900" builtinId="23" hidden="1" customBuiltin="1"/>
    <cellStyle name="Check Cell" xfId="2421" builtinId="23" hidden="1" customBuiltin="1"/>
    <cellStyle name="Check Cell" xfId="26572" builtinId="23" hidden="1" customBuiltin="1"/>
    <cellStyle name="Check Cell" xfId="27727" builtinId="23" hidden="1" customBuiltin="1"/>
    <cellStyle name="Check Cell" xfId="11928" builtinId="23" hidden="1" customBuiltin="1"/>
    <cellStyle name="Check Cell" xfId="24177" builtinId="23" hidden="1" customBuiltin="1"/>
    <cellStyle name="Check Cell" xfId="23787" builtinId="23" hidden="1" customBuiltin="1"/>
    <cellStyle name="Check Cell" xfId="15235" builtinId="23" hidden="1" customBuiltin="1"/>
    <cellStyle name="Check Cell" xfId="834" builtinId="23" hidden="1" customBuiltin="1"/>
    <cellStyle name="Check Cell" xfId="1310" builtinId="23" hidden="1" customBuiltin="1"/>
    <cellStyle name="Check Cell" xfId="19067" builtinId="23" hidden="1" customBuiltin="1"/>
    <cellStyle name="Check Cell" xfId="14325" builtinId="23" hidden="1" customBuiltin="1"/>
    <cellStyle name="Check Cell" xfId="17910" builtinId="23" hidden="1" customBuiltin="1"/>
    <cellStyle name="Check Cell" xfId="13025" builtinId="23" hidden="1" customBuiltin="1"/>
    <cellStyle name="Check Cell" xfId="4339" builtinId="23" hidden="1" customBuiltin="1"/>
    <cellStyle name="Check Cell" xfId="24122" builtinId="23" hidden="1" customBuiltin="1"/>
    <cellStyle name="Check Cell" xfId="7849" builtinId="23" hidden="1" customBuiltin="1"/>
    <cellStyle name="Check Cell" xfId="14018" builtinId="23" hidden="1" customBuiltin="1"/>
    <cellStyle name="Check Cell" xfId="4199" builtinId="23" hidden="1" customBuiltin="1"/>
    <cellStyle name="Check Cell" xfId="7202" builtinId="23" hidden="1" customBuiltin="1"/>
    <cellStyle name="Check Cell" xfId="11089" builtinId="23" hidden="1" customBuiltin="1"/>
    <cellStyle name="Check Cell" xfId="11198" builtinId="23" hidden="1" customBuiltin="1"/>
    <cellStyle name="Check Cell" xfId="4645" builtinId="23" hidden="1" customBuiltin="1"/>
    <cellStyle name="Check Cell" xfId="20931" builtinId="23" hidden="1" customBuiltin="1"/>
    <cellStyle name="Check Cell" xfId="8512" builtinId="23" hidden="1" customBuiltin="1"/>
    <cellStyle name="Check Cell" xfId="24394" builtinId="23" hidden="1" customBuiltin="1"/>
    <cellStyle name="Check Cell" xfId="1378" builtinId="23" hidden="1" customBuiltin="1"/>
    <cellStyle name="Check Cell" xfId="785" builtinId="23" hidden="1" customBuiltin="1"/>
    <cellStyle name="Check Cell" xfId="26398" builtinId="23" hidden="1" customBuiltin="1"/>
    <cellStyle name="Check Cell" xfId="24334" builtinId="23" hidden="1" customBuiltin="1"/>
    <cellStyle name="Check Cell" xfId="9655" builtinId="23" hidden="1" customBuiltin="1"/>
    <cellStyle name="Check Cell" xfId="16052" builtinId="23" hidden="1" customBuiltin="1"/>
    <cellStyle name="Check Cell" xfId="17836" builtinId="23" hidden="1" customBuiltin="1"/>
    <cellStyle name="Check Cell" xfId="24268" builtinId="23" hidden="1" customBuiltin="1"/>
    <cellStyle name="Check Cell" xfId="1038" builtinId="23" hidden="1" customBuiltin="1"/>
    <cellStyle name="Check Cell" xfId="11494" builtinId="23" hidden="1" customBuiltin="1"/>
    <cellStyle name="Check Cell" xfId="12288" builtinId="23" hidden="1" customBuiltin="1"/>
    <cellStyle name="Check Cell" xfId="2034" builtinId="23" hidden="1" customBuiltin="1"/>
    <cellStyle name="Check Cell" xfId="11227" builtinId="23" hidden="1" customBuiltin="1"/>
    <cellStyle name="Check Cell" xfId="24495" builtinId="23" hidden="1" customBuiltin="1"/>
    <cellStyle name="Check Cell" xfId="2079" builtinId="23" hidden="1" customBuiltin="1"/>
    <cellStyle name="Check Cell" xfId="28031" builtinId="23" hidden="1" customBuiltin="1"/>
    <cellStyle name="Check Cell" xfId="20447" builtinId="23" hidden="1" customBuiltin="1"/>
    <cellStyle name="Check Cell" xfId="12352" builtinId="23" hidden="1" customBuiltin="1"/>
    <cellStyle name="Check Cell" xfId="9255" builtinId="23" hidden="1" customBuiltin="1"/>
    <cellStyle name="Check Cell" xfId="7156" builtinId="23" hidden="1" customBuiltin="1"/>
    <cellStyle name="Check Cell" xfId="27761" builtinId="23" hidden="1" customBuiltin="1"/>
    <cellStyle name="Check Cell" xfId="12634" builtinId="23" hidden="1" customBuiltin="1"/>
    <cellStyle name="Check Cell" xfId="10634" builtinId="23" hidden="1" customBuiltin="1"/>
    <cellStyle name="Check Cell" xfId="14826" builtinId="23" hidden="1" customBuiltin="1"/>
    <cellStyle name="Check Cell" xfId="21656" builtinId="23" hidden="1" customBuiltin="1"/>
    <cellStyle name="Check Cell" xfId="3565" builtinId="23" hidden="1" customBuiltin="1"/>
    <cellStyle name="Check Cell" xfId="3206" builtinId="23" hidden="1" customBuiltin="1"/>
    <cellStyle name="Check Cell" xfId="17875" builtinId="23" hidden="1" customBuiltin="1"/>
    <cellStyle name="Check Cell" xfId="17936" builtinId="23" hidden="1" customBuiltin="1"/>
    <cellStyle name="Check Cell" xfId="3586" builtinId="23" hidden="1" customBuiltin="1"/>
    <cellStyle name="Check Cell" xfId="3416" builtinId="23" hidden="1" customBuiltin="1"/>
    <cellStyle name="Check Cell" xfId="968" builtinId="23" hidden="1" customBuiltin="1"/>
    <cellStyle name="Check Cell" xfId="16774" builtinId="23" hidden="1" customBuiltin="1"/>
    <cellStyle name="Check Cell" xfId="2133" builtinId="23" hidden="1" customBuiltin="1"/>
    <cellStyle name="Check Cell" xfId="9285" builtinId="23" hidden="1" customBuiltin="1"/>
    <cellStyle name="Check Cell" xfId="21723" builtinId="23" hidden="1" customBuiltin="1"/>
    <cellStyle name="Check Cell" xfId="6591" builtinId="23" hidden="1" customBuiltin="1"/>
    <cellStyle name="Check Cell" xfId="4738" builtinId="23" hidden="1" customBuiltin="1"/>
    <cellStyle name="Check Cell" xfId="5430" builtinId="23" hidden="1" customBuiltin="1"/>
    <cellStyle name="Check Cell" xfId="24451" builtinId="23" hidden="1" customBuiltin="1"/>
    <cellStyle name="Check Cell" xfId="11628" builtinId="23" hidden="1" customBuiltin="1"/>
    <cellStyle name="Check Cell" xfId="7832" builtinId="23" hidden="1" customBuiltin="1"/>
    <cellStyle name="Check Cell" xfId="14643" builtinId="23" hidden="1" customBuiltin="1"/>
    <cellStyle name="Check Cell" xfId="16385" builtinId="23" hidden="1" customBuiltin="1"/>
    <cellStyle name="Check Cell" xfId="10113" builtinId="23" hidden="1" customBuiltin="1"/>
    <cellStyle name="Check Cell" xfId="25867" builtinId="23" hidden="1" customBuiltin="1"/>
    <cellStyle name="Check Cell" xfId="24245" builtinId="23" hidden="1" customBuiltin="1"/>
    <cellStyle name="Check Cell" xfId="9169" builtinId="23" hidden="1" customBuiltin="1"/>
    <cellStyle name="Check Cell" xfId="20627" builtinId="23" hidden="1" customBuiltin="1"/>
    <cellStyle name="Check Cell" xfId="24711" builtinId="23" hidden="1" customBuiltin="1"/>
    <cellStyle name="Check Cell" xfId="9877" builtinId="23" hidden="1" customBuiltin="1"/>
    <cellStyle name="Check Cell" xfId="17267" builtinId="23" hidden="1" customBuiltin="1"/>
    <cellStyle name="Check Cell" xfId="10886" builtinId="23" hidden="1" customBuiltin="1"/>
    <cellStyle name="Check Cell" xfId="20936" builtinId="23" hidden="1" customBuiltin="1"/>
    <cellStyle name="Check Cell" xfId="23454" builtinId="23" hidden="1" customBuiltin="1"/>
    <cellStyle name="Check Cell" xfId="16629" builtinId="23" hidden="1" customBuiltin="1"/>
    <cellStyle name="Check Cell" xfId="17407" builtinId="23" hidden="1" customBuiltin="1"/>
    <cellStyle name="Check Cell" xfId="12154" builtinId="23" hidden="1" customBuiltin="1"/>
    <cellStyle name="Check Cell" xfId="2452" builtinId="23" hidden="1" customBuiltin="1"/>
    <cellStyle name="Check Cell" xfId="18976" builtinId="23" hidden="1" customBuiltin="1"/>
    <cellStyle name="Check Cell" xfId="7556" builtinId="23" hidden="1" customBuiltin="1"/>
    <cellStyle name="Check Cell" xfId="4976" builtinId="23" hidden="1" customBuiltin="1"/>
    <cellStyle name="Check Cell" xfId="13370" builtinId="23" hidden="1" customBuiltin="1"/>
    <cellStyle name="Check Cell" xfId="27106" builtinId="23" hidden="1" customBuiltin="1"/>
    <cellStyle name="Check Cell" xfId="16478" builtinId="23" hidden="1" customBuiltin="1"/>
    <cellStyle name="Check Cell" xfId="19008" builtinId="23" hidden="1" customBuiltin="1"/>
    <cellStyle name="Check Cell" xfId="4682" builtinId="23" hidden="1" customBuiltin="1"/>
    <cellStyle name="Check Cell" xfId="27756" builtinId="23" hidden="1" customBuiltin="1"/>
    <cellStyle name="Check Cell" xfId="16914" builtinId="23" hidden="1" customBuiltin="1"/>
    <cellStyle name="Check Cell" xfId="6897" builtinId="23" hidden="1" customBuiltin="1"/>
    <cellStyle name="Check Cell" xfId="25736" builtinId="23" hidden="1" customBuiltin="1"/>
    <cellStyle name="Check Cell" xfId="8732" builtinId="23" hidden="1" customBuiltin="1"/>
    <cellStyle name="Check Cell" xfId="23076" builtinId="23" hidden="1" customBuiltin="1"/>
    <cellStyle name="Check Cell" xfId="2415" builtinId="23" hidden="1" customBuiltin="1"/>
    <cellStyle name="Check Cell" xfId="6760" builtinId="23" hidden="1" customBuiltin="1"/>
    <cellStyle name="Check Cell" xfId="26787" builtinId="23" hidden="1" customBuiltin="1"/>
    <cellStyle name="Check Cell" xfId="21955" builtinId="23" hidden="1" customBuiltin="1"/>
    <cellStyle name="Check Cell" xfId="23915" builtinId="23" hidden="1" customBuiltin="1"/>
    <cellStyle name="Check Cell" xfId="10708" builtinId="23" hidden="1" customBuiltin="1"/>
    <cellStyle name="Check Cell" xfId="13199" builtinId="23" hidden="1" customBuiltin="1"/>
    <cellStyle name="Check Cell" xfId="19909" builtinId="23" hidden="1" customBuiltin="1"/>
    <cellStyle name="Check Cell" xfId="16058" builtinId="23" hidden="1" customBuiltin="1"/>
    <cellStyle name="Check Cell" xfId="11116" builtinId="23" hidden="1" customBuiltin="1"/>
    <cellStyle name="Check Cell" xfId="10601" builtinId="23" hidden="1" customBuiltin="1"/>
    <cellStyle name="Check Cell" xfId="17904" builtinId="23" hidden="1" customBuiltin="1"/>
    <cellStyle name="Check Cell" xfId="19945" builtinId="23" hidden="1" customBuiltin="1"/>
    <cellStyle name="Check Cell" xfId="3138" builtinId="23" hidden="1" customBuiltin="1"/>
    <cellStyle name="Check Cell" xfId="23823" builtinId="23" hidden="1" customBuiltin="1"/>
    <cellStyle name="Check Cell" xfId="21266" builtinId="23" hidden="1" customBuiltin="1"/>
    <cellStyle name="Check Cell" xfId="7567" builtinId="23" hidden="1" customBuiltin="1"/>
    <cellStyle name="Check Cell" xfId="28418" builtinId="23" hidden="1" customBuiltin="1"/>
    <cellStyle name="Check Cell" xfId="2161" builtinId="23" hidden="1" customBuiltin="1"/>
    <cellStyle name="Check Cell" xfId="8350" builtinId="23" hidden="1" customBuiltin="1"/>
    <cellStyle name="Check Cell" xfId="1766" builtinId="23" hidden="1" customBuiltin="1"/>
    <cellStyle name="Check Cell" xfId="22044" builtinId="23" hidden="1" customBuiltin="1"/>
    <cellStyle name="Check Cell" xfId="11666" builtinId="23" hidden="1" customBuiltin="1"/>
    <cellStyle name="Check Cell" xfId="2544" builtinId="23" hidden="1" customBuiltin="1"/>
    <cellStyle name="Check Cell" xfId="91" builtinId="23" hidden="1" customBuiltin="1"/>
    <cellStyle name="Check Cell" xfId="20498" builtinId="23" hidden="1" customBuiltin="1"/>
    <cellStyle name="Check Cell" xfId="3732" builtinId="23" hidden="1" customBuiltin="1"/>
    <cellStyle name="Check Cell" xfId="6456" builtinId="23" hidden="1" customBuiltin="1"/>
    <cellStyle name="Check Cell" xfId="17376" builtinId="23" hidden="1" customBuiltin="1"/>
    <cellStyle name="Check Cell" xfId="22435" builtinId="23" hidden="1" customBuiltin="1"/>
    <cellStyle name="Check Cell" xfId="20550" builtinId="23" hidden="1" customBuiltin="1"/>
    <cellStyle name="Check Cell" xfId="22633" builtinId="23" hidden="1" customBuiltin="1"/>
    <cellStyle name="Check Cell" xfId="18483" builtinId="23" hidden="1" customBuiltin="1"/>
    <cellStyle name="Check Cell" xfId="23357" builtinId="23" hidden="1" customBuiltin="1"/>
    <cellStyle name="Check Cell" xfId="8166" builtinId="23" hidden="1" customBuiltin="1"/>
    <cellStyle name="Check Cell" xfId="27220" builtinId="23" hidden="1" customBuiltin="1"/>
    <cellStyle name="Check Cell" xfId="13709" builtinId="23" hidden="1" customBuiltin="1"/>
    <cellStyle name="Check Cell" xfId="26488" builtinId="23" hidden="1" customBuiltin="1"/>
    <cellStyle name="Check Cell" xfId="15063" builtinId="23" hidden="1" customBuiltin="1"/>
    <cellStyle name="Check Cell" xfId="21528" builtinId="23" hidden="1" customBuiltin="1"/>
    <cellStyle name="Check Cell" xfId="4782" builtinId="23" hidden="1" customBuiltin="1"/>
    <cellStyle name="Check Cell" xfId="8924" builtinId="23" hidden="1" customBuiltin="1"/>
    <cellStyle name="Check Cell" xfId="8726" builtinId="23" hidden="1" customBuiltin="1"/>
    <cellStyle name="Check Cell" xfId="5897" builtinId="23" hidden="1" customBuiltin="1"/>
    <cellStyle name="Check Cell" xfId="25869" builtinId="23" hidden="1" customBuiltin="1"/>
    <cellStyle name="Check Cell" xfId="10517" builtinId="23" hidden="1" customBuiltin="1"/>
    <cellStyle name="Check Cell" xfId="1007" builtinId="23" hidden="1" customBuiltin="1"/>
    <cellStyle name="Check Cell" xfId="26754" builtinId="23" hidden="1" customBuiltin="1"/>
    <cellStyle name="Check Cell" xfId="21081" builtinId="23" hidden="1" customBuiltin="1"/>
    <cellStyle name="Check Cell" xfId="2269" builtinId="23" hidden="1" customBuiltin="1"/>
    <cellStyle name="Check Cell" xfId="10718" builtinId="23" hidden="1" customBuiltin="1"/>
    <cellStyle name="Check Cell" xfId="665" builtinId="23" hidden="1" customBuiltin="1"/>
    <cellStyle name="Check Cell" xfId="4545" builtinId="23" hidden="1" customBuiltin="1"/>
    <cellStyle name="Check Cell" xfId="3610" builtinId="23" hidden="1" customBuiltin="1"/>
    <cellStyle name="Check Cell" xfId="15297" builtinId="23" hidden="1" customBuiltin="1"/>
    <cellStyle name="Check Cell" xfId="15925" builtinId="23" hidden="1" customBuiltin="1"/>
    <cellStyle name="Check Cell" xfId="17155" builtinId="23" hidden="1" customBuiltin="1"/>
    <cellStyle name="Check Cell" xfId="24543" builtinId="23" hidden="1" customBuiltin="1"/>
    <cellStyle name="Check Cell" xfId="19010" builtinId="23" hidden="1" customBuiltin="1"/>
    <cellStyle name="Check Cell" xfId="18728" builtinId="23" hidden="1" customBuiltin="1"/>
    <cellStyle name="Check Cell" xfId="28200" builtinId="23" hidden="1" customBuiltin="1"/>
    <cellStyle name="Check Cell" xfId="2013" builtinId="23" hidden="1" customBuiltin="1"/>
    <cellStyle name="Check Cell" xfId="3349" builtinId="23" hidden="1" customBuiltin="1"/>
    <cellStyle name="Check Cell" xfId="25439" builtinId="23" hidden="1" customBuiltin="1"/>
    <cellStyle name="Check Cell" xfId="20039" builtinId="23" hidden="1" customBuiltin="1"/>
    <cellStyle name="Check Cell" xfId="4450" builtinId="23" hidden="1" customBuiltin="1"/>
    <cellStyle name="Check Cell" xfId="22366" builtinId="23" hidden="1" customBuiltin="1"/>
    <cellStyle name="Check Cell" xfId="14580" builtinId="23" hidden="1" customBuiltin="1"/>
    <cellStyle name="Check Cell" xfId="16296" builtinId="23" hidden="1" customBuiltin="1"/>
    <cellStyle name="Check Cell" xfId="19116" builtinId="23" hidden="1" customBuiltin="1"/>
    <cellStyle name="Check Cell" xfId="12320" builtinId="23" hidden="1" customBuiltin="1"/>
    <cellStyle name="Check Cell" xfId="22265" builtinId="23" hidden="1" customBuiltin="1"/>
    <cellStyle name="Check Cell" xfId="10973" builtinId="23" hidden="1" customBuiltin="1"/>
    <cellStyle name="Check Cell" xfId="18700" builtinId="23" hidden="1" customBuiltin="1"/>
    <cellStyle name="Check Cell" xfId="16022" builtinId="23" hidden="1" customBuiltin="1"/>
    <cellStyle name="Check Cell" xfId="27785" builtinId="23" hidden="1" customBuiltin="1"/>
    <cellStyle name="Check Cell" xfId="28261" builtinId="23" hidden="1" customBuiltin="1"/>
    <cellStyle name="Check Cell" xfId="2681" builtinId="23" hidden="1" customBuiltin="1"/>
    <cellStyle name="Check Cell" xfId="20046" builtinId="23" hidden="1" customBuiltin="1"/>
    <cellStyle name="Check Cell" xfId="11553" builtinId="23" hidden="1" customBuiltin="1"/>
    <cellStyle name="Check Cell" xfId="21556" builtinId="23" hidden="1" customBuiltin="1"/>
    <cellStyle name="Check Cell" xfId="283" builtinId="23" hidden="1" customBuiltin="1"/>
    <cellStyle name="Check Cell" xfId="16201" builtinId="23" hidden="1" customBuiltin="1"/>
    <cellStyle name="Check Cell" xfId="25137" builtinId="23" hidden="1" customBuiltin="1"/>
    <cellStyle name="Check Cell" xfId="15722" builtinId="23" hidden="1" customBuiltin="1"/>
    <cellStyle name="Check Cell" xfId="9706" builtinId="23" hidden="1" customBuiltin="1"/>
    <cellStyle name="Check Cell" xfId="26821" builtinId="23" hidden="1" customBuiltin="1"/>
    <cellStyle name="Check Cell" xfId="6054" builtinId="23" hidden="1" customBuiltin="1"/>
    <cellStyle name="Check Cell" xfId="3842" builtinId="23" hidden="1" customBuiltin="1"/>
    <cellStyle name="Check Cell" xfId="13398" builtinId="23" hidden="1" customBuiltin="1"/>
    <cellStyle name="Check Cell" xfId="1971" builtinId="23" hidden="1" customBuiltin="1"/>
    <cellStyle name="Check Cell" xfId="18947" builtinId="23" hidden="1" customBuiltin="1"/>
    <cellStyle name="Check Cell" xfId="2226" builtinId="23" hidden="1" customBuiltin="1"/>
    <cellStyle name="Check Cell" xfId="17339" builtinId="23" hidden="1" customBuiltin="1"/>
    <cellStyle name="Check Cell" xfId="14137" builtinId="23" hidden="1" customBuiltin="1"/>
    <cellStyle name="Check Cell" xfId="7985" builtinId="23" hidden="1" customBuiltin="1"/>
    <cellStyle name="Check Cell" xfId="2826" builtinId="23" hidden="1" customBuiltin="1"/>
    <cellStyle name="Check Cell" xfId="16917" builtinId="23" hidden="1" customBuiltin="1"/>
    <cellStyle name="Check Cell" xfId="22202" builtinId="23" hidden="1" customBuiltin="1"/>
    <cellStyle name="Check Cell" xfId="5831" builtinId="23" hidden="1" customBuiltin="1"/>
    <cellStyle name="Check Cell" xfId="10877" builtinId="23" hidden="1" customBuiltin="1"/>
    <cellStyle name="Check Cell" xfId="22237" builtinId="23" hidden="1" customBuiltin="1"/>
    <cellStyle name="Check Cell" xfId="1343" builtinId="23" hidden="1" customBuiltin="1"/>
    <cellStyle name="Check Cell" xfId="21336" builtinId="23" hidden="1" customBuiltin="1"/>
    <cellStyle name="Check Cell" xfId="10447" builtinId="23" hidden="1" customBuiltin="1"/>
    <cellStyle name="Check Cell" xfId="12161" builtinId="23" hidden="1" customBuiltin="1"/>
    <cellStyle name="Check Cell" xfId="14450" builtinId="23" hidden="1" customBuiltin="1"/>
    <cellStyle name="Check Cell" xfId="10705" builtinId="23" hidden="1" customBuiltin="1"/>
    <cellStyle name="Check Cell" xfId="25058" builtinId="23" hidden="1" customBuiltin="1"/>
    <cellStyle name="Check Cell" xfId="15675" builtinId="23" hidden="1" customBuiltin="1"/>
    <cellStyle name="Check Cell" xfId="9422" builtinId="23" hidden="1" customBuiltin="1"/>
    <cellStyle name="Check Cell" xfId="2100" builtinId="23" hidden="1" customBuiltin="1"/>
    <cellStyle name="Check Cell" xfId="12350" builtinId="23" hidden="1" customBuiltin="1"/>
    <cellStyle name="Check Cell" xfId="28058" builtinId="23" hidden="1" customBuiltin="1"/>
    <cellStyle name="Check Cell" xfId="10289" builtinId="23" hidden="1" customBuiltin="1"/>
    <cellStyle name="Check Cell" xfId="2346" builtinId="23" hidden="1" customBuiltin="1"/>
    <cellStyle name="Check Cell" xfId="25463" builtinId="23" hidden="1" customBuiltin="1"/>
    <cellStyle name="Check Cell" xfId="12007" builtinId="23" hidden="1" customBuiltin="1"/>
    <cellStyle name="Check Cell" xfId="18829" builtinId="23" hidden="1" customBuiltin="1"/>
    <cellStyle name="Check Cell" xfId="13862" builtinId="23" hidden="1" customBuiltin="1"/>
    <cellStyle name="Check Cell" xfId="26463" builtinId="23" hidden="1" customBuiltin="1"/>
    <cellStyle name="Check Cell" xfId="13163" builtinId="23" hidden="1" customBuiltin="1"/>
    <cellStyle name="Check Cell" xfId="2847" builtinId="23" hidden="1" customBuiltin="1"/>
    <cellStyle name="Check Cell" xfId="738" builtinId="23" hidden="1" customBuiltin="1"/>
    <cellStyle name="Check Cell" xfId="440" builtinId="23" hidden="1" customBuiltin="1"/>
    <cellStyle name="Check Cell" xfId="20621" builtinId="23" hidden="1" customBuiltin="1"/>
    <cellStyle name="Check Cell" xfId="4946" builtinId="23" hidden="1" customBuiltin="1"/>
    <cellStyle name="Check Cell" xfId="21210" builtinId="23" hidden="1" customBuiltin="1"/>
    <cellStyle name="Check Cell" xfId="9006" builtinId="23" hidden="1" customBuiltin="1"/>
    <cellStyle name="Check Cell" xfId="11403" builtinId="23" hidden="1" customBuiltin="1"/>
    <cellStyle name="Check Cell" xfId="13826" builtinId="23" hidden="1" customBuiltin="1"/>
    <cellStyle name="Check Cell" xfId="27417" builtinId="23" hidden="1" customBuiltin="1"/>
    <cellStyle name="Check Cell" xfId="6858" builtinId="23" hidden="1" customBuiltin="1"/>
    <cellStyle name="Check Cell" xfId="9291" builtinId="23" hidden="1" customBuiltin="1"/>
    <cellStyle name="Check Cell" xfId="7628" builtinId="23" hidden="1" customBuiltin="1"/>
    <cellStyle name="Check Cell" xfId="20068" builtinId="23" hidden="1" customBuiltin="1"/>
    <cellStyle name="Check Cell" xfId="24362" builtinId="23" hidden="1" customBuiltin="1"/>
    <cellStyle name="Check Cell" xfId="24963" builtinId="23" hidden="1" customBuiltin="1"/>
    <cellStyle name="Check Cell" xfId="11062" builtinId="23" hidden="1" customBuiltin="1"/>
    <cellStyle name="Check Cell" xfId="17345" builtinId="23" hidden="1" customBuiltin="1"/>
    <cellStyle name="Check Cell" xfId="9908" builtinId="23" hidden="1" customBuiltin="1"/>
    <cellStyle name="Check Cell" xfId="12686" builtinId="23" hidden="1" customBuiltin="1"/>
    <cellStyle name="Check Cell" xfId="9162" builtinId="23" hidden="1" customBuiltin="1"/>
    <cellStyle name="Check Cell" xfId="16684" builtinId="23" hidden="1" customBuiltin="1"/>
    <cellStyle name="Check Cell" xfId="24907" builtinId="23" hidden="1" customBuiltin="1"/>
    <cellStyle name="Check Cell" xfId="12760" builtinId="23" hidden="1" customBuiltin="1"/>
    <cellStyle name="Check Cell" xfId="10008" builtinId="23" hidden="1" customBuiltin="1"/>
    <cellStyle name="Check Cell" xfId="3821" builtinId="23" hidden="1" customBuiltin="1"/>
    <cellStyle name="Check Cell" xfId="6891" builtinId="23" hidden="1" customBuiltin="1"/>
    <cellStyle name="Check Cell" xfId="23293" builtinId="23" hidden="1" customBuiltin="1"/>
    <cellStyle name="Check Cell" xfId="7428" builtinId="23" hidden="1" customBuiltin="1"/>
    <cellStyle name="Check Cell" xfId="26733" builtinId="23" hidden="1" customBuiltin="1"/>
    <cellStyle name="Check Cell" xfId="15300" builtinId="23" hidden="1" customBuiltin="1"/>
    <cellStyle name="Check Cell" xfId="8119" builtinId="23" hidden="1" customBuiltin="1"/>
    <cellStyle name="Check Cell" xfId="9446" builtinId="23" hidden="1" customBuiltin="1"/>
    <cellStyle name="Check Cell" xfId="22112" builtinId="23" hidden="1" customBuiltin="1"/>
    <cellStyle name="Check Cell" xfId="24932" builtinId="23" hidden="1" customBuiltin="1"/>
    <cellStyle name="Check Cell" xfId="18387" builtinId="23" hidden="1" customBuiltin="1"/>
    <cellStyle name="Check Cell" xfId="4846" builtinId="23" hidden="1" customBuiltin="1"/>
    <cellStyle name="Check Cell" xfId="5136" builtinId="23" hidden="1" customBuiltin="1"/>
    <cellStyle name="Check Cell" xfId="9038" builtinId="23" hidden="1" customBuiltin="1"/>
    <cellStyle name="Check Cell" xfId="6593" builtinId="23" hidden="1" customBuiltin="1"/>
    <cellStyle name="Check Cell" xfId="14047" builtinId="23" hidden="1" customBuiltin="1"/>
    <cellStyle name="Check Cell" xfId="9984" builtinId="23" hidden="1" customBuiltin="1"/>
    <cellStyle name="Check Cell" xfId="3974" builtinId="23" hidden="1" customBuiltin="1"/>
    <cellStyle name="Check Cell" xfId="26022" builtinId="23" hidden="1" customBuiltin="1"/>
    <cellStyle name="Check Cell" xfId="11521" builtinId="23" hidden="1" customBuiltin="1"/>
    <cellStyle name="Check Cell" xfId="23723" builtinId="23" hidden="1" customBuiltin="1"/>
    <cellStyle name="Check Cell" xfId="19448" builtinId="23" hidden="1" customBuiltin="1"/>
    <cellStyle name="Check Cell" xfId="1411" builtinId="23" hidden="1" customBuiltin="1"/>
    <cellStyle name="Check Cell" xfId="11922" builtinId="23" hidden="1" customBuiltin="1"/>
    <cellStyle name="Check Cell" xfId="20961" builtinId="23" hidden="1" customBuiltin="1"/>
    <cellStyle name="Check Cell" xfId="1441" builtinId="23" hidden="1" customBuiltin="1"/>
    <cellStyle name="Check Cell" xfId="16224" builtinId="23" hidden="1" customBuiltin="1"/>
    <cellStyle name="Check Cell" xfId="7667" builtinId="23" hidden="1" customBuiltin="1"/>
    <cellStyle name="Check Cell" xfId="1383" builtinId="23" hidden="1" customBuiltin="1"/>
    <cellStyle name="Check Cell" xfId="18452" builtinId="23" hidden="1" customBuiltin="1"/>
    <cellStyle name="Check Cell" xfId="20359" builtinId="23" hidden="1" customBuiltin="1"/>
    <cellStyle name="Check Cell" xfId="25168" builtinId="23" hidden="1" customBuiltin="1"/>
    <cellStyle name="Check Cell" xfId="19637" builtinId="23" hidden="1" customBuiltin="1"/>
    <cellStyle name="Check Cell" xfId="16632" builtinId="23" hidden="1" customBuiltin="1"/>
    <cellStyle name="Check Cell" xfId="17808" builtinId="23" hidden="1" customBuiltin="1"/>
    <cellStyle name="Check Cell" xfId="1036" builtinId="23" hidden="1" customBuiltin="1"/>
    <cellStyle name="Check Cell" xfId="20018" builtinId="23" hidden="1" customBuiltin="1"/>
    <cellStyle name="Check Cell" xfId="6929" builtinId="23" hidden="1" customBuiltin="1"/>
    <cellStyle name="Check Cell" xfId="25534" builtinId="23" hidden="1" customBuiltin="1"/>
    <cellStyle name="Check Cell" xfId="27363" builtinId="23" hidden="1" customBuiltin="1"/>
    <cellStyle name="Check Cell" xfId="24252" builtinId="23" hidden="1" customBuiltin="1"/>
    <cellStyle name="Check Cell" xfId="10051" builtinId="23" hidden="1" customBuiltin="1"/>
    <cellStyle name="Check Cell" xfId="10392" builtinId="23" hidden="1" customBuiltin="1"/>
    <cellStyle name="Check Cell" xfId="26377" builtinId="23" hidden="1" customBuiltin="1"/>
    <cellStyle name="Check Cell" xfId="10681" builtinId="23" hidden="1" customBuiltin="1"/>
    <cellStyle name="Check Cell" xfId="13365" builtinId="23" hidden="1" customBuiltin="1"/>
    <cellStyle name="Check Cell" xfId="6042" builtinId="23" hidden="1" customBuiltin="1"/>
    <cellStyle name="Check Cell" xfId="3085" builtinId="23" hidden="1" customBuiltin="1"/>
    <cellStyle name="Check Cell" xfId="15326" builtinId="23" hidden="1" customBuiltin="1"/>
    <cellStyle name="Check Cell" xfId="18259" builtinId="23" hidden="1" customBuiltin="1"/>
    <cellStyle name="Check Cell" xfId="19979" builtinId="23" hidden="1" customBuiltin="1"/>
    <cellStyle name="Check Cell" xfId="26979" builtinId="23" hidden="1" customBuiltin="1"/>
    <cellStyle name="Check Cell" xfId="8613" builtinId="23" hidden="1" customBuiltin="1"/>
    <cellStyle name="Check Cell" xfId="7659" builtinId="23" hidden="1" customBuiltin="1"/>
    <cellStyle name="Check Cell" xfId="28227" builtinId="23" hidden="1" customBuiltin="1"/>
    <cellStyle name="Check Cell" xfId="21579" builtinId="23" hidden="1" customBuiltin="1"/>
    <cellStyle name="Check Cell" xfId="3422" builtinId="23" hidden="1" customBuiltin="1"/>
    <cellStyle name="Check Cell" xfId="27640" builtinId="23" hidden="1" customBuiltin="1"/>
    <cellStyle name="Check Cell" xfId="15144" builtinId="23" hidden="1" customBuiltin="1"/>
    <cellStyle name="Check Cell" xfId="2707" builtinId="23" hidden="1" customBuiltin="1"/>
    <cellStyle name="Check Cell" xfId="21726" builtinId="23" hidden="1" customBuiltin="1"/>
    <cellStyle name="Check Cell" xfId="17967" builtinId="23" hidden="1" customBuiltin="1"/>
    <cellStyle name="Check Cell" xfId="28165" builtinId="23" hidden="1" customBuiltin="1"/>
    <cellStyle name="Check Cell" xfId="14233" builtinId="23" hidden="1" customBuiltin="1"/>
    <cellStyle name="Check Cell" xfId="16657" builtinId="23" hidden="1" customBuiltin="1"/>
    <cellStyle name="Check Cell" xfId="13740" builtinId="23" hidden="1" customBuiltin="1"/>
    <cellStyle name="Check Cell" xfId="17307" builtinId="23" hidden="1" customBuiltin="1"/>
    <cellStyle name="Check Cell" xfId="11713" builtinId="23" hidden="1" customBuiltin="1"/>
    <cellStyle name="Check Cell" xfId="772" builtinId="23" hidden="1" customBuiltin="1"/>
    <cellStyle name="Check Cell" xfId="19792" builtinId="23" hidden="1" customBuiltin="1"/>
    <cellStyle name="Check Cell" xfId="26193" builtinId="23" hidden="1" customBuiltin="1"/>
    <cellStyle name="Check Cell" xfId="25374" builtinId="23" hidden="1" customBuiltin="1"/>
    <cellStyle name="Check Cell" xfId="6173" builtinId="23" hidden="1" customBuiltin="1"/>
    <cellStyle name="Check Cell" xfId="22370" builtinId="23" hidden="1" customBuiltin="1"/>
    <cellStyle name="Check Cell" xfId="27661" builtinId="23" hidden="1" customBuiltin="1"/>
    <cellStyle name="Check Cell" xfId="17374" builtinId="23" hidden="1" customBuiltin="1"/>
    <cellStyle name="Check Cell" xfId="22672" builtinId="23" hidden="1" customBuiltin="1"/>
    <cellStyle name="Check Cell" xfId="6378" builtinId="23" hidden="1" customBuiltin="1"/>
    <cellStyle name="Check Cell" xfId="25603" builtinId="23" hidden="1" customBuiltin="1"/>
    <cellStyle name="Check Cell" xfId="11682" builtinId="23" hidden="1" customBuiltin="1"/>
    <cellStyle name="Check Cell" xfId="26289" builtinId="23" hidden="1" customBuiltin="1"/>
    <cellStyle name="Check Cell" xfId="5248" builtinId="23" hidden="1" customBuiltin="1"/>
    <cellStyle name="Check Cell" xfId="27522" builtinId="23" hidden="1" customBuiltin="1"/>
    <cellStyle name="Check Cell" xfId="16594" builtinId="23" hidden="1" customBuiltin="1"/>
    <cellStyle name="Check Cell" xfId="7835" builtinId="23" hidden="1" customBuiltin="1"/>
    <cellStyle name="Check Cell" xfId="7082" builtinId="23" hidden="1" customBuiltin="1"/>
    <cellStyle name="Check Cell" xfId="13077" builtinId="23" hidden="1" customBuiltin="1"/>
    <cellStyle name="Check Cell" xfId="17938" builtinId="23" hidden="1" customBuiltin="1"/>
    <cellStyle name="Check Cell" xfId="3166" builtinId="23" hidden="1" customBuiltin="1"/>
    <cellStyle name="Check Cell" xfId="3453" builtinId="23" hidden="1" customBuiltin="1"/>
    <cellStyle name="Check Cell" xfId="2763" builtinId="23" hidden="1" customBuiltin="1"/>
    <cellStyle name="Check Cell" xfId="14564" builtinId="23" hidden="1" customBuiltin="1"/>
    <cellStyle name="Check Cell" xfId="28003" builtinId="23" hidden="1" customBuiltin="1"/>
    <cellStyle name="Check Cell" xfId="28376" builtinId="23" hidden="1" customBuiltin="1"/>
    <cellStyle name="Check Cell" xfId="16324" builtinId="23" hidden="1" customBuiltin="1"/>
    <cellStyle name="Check Cell" xfId="17059" builtinId="23" hidden="1" customBuiltin="1"/>
    <cellStyle name="Check Cell" xfId="2057" builtinId="23" hidden="1" customBuiltin="1"/>
    <cellStyle name="Check Cell" xfId="23268" builtinId="23" hidden="1" customBuiltin="1"/>
    <cellStyle name="Check Cell" xfId="17017" builtinId="23" hidden="1" customBuiltin="1"/>
    <cellStyle name="Check Cell" xfId="4218" builtinId="23" hidden="1" customBuiltin="1"/>
    <cellStyle name="Check Cell" xfId="510" builtinId="23" hidden="1" customBuiltin="1"/>
    <cellStyle name="Check Cell" xfId="175" builtinId="23" hidden="1" customBuiltin="1"/>
    <cellStyle name="Check Cell" xfId="2712" builtinId="23" hidden="1" customBuiltin="1"/>
    <cellStyle name="Check Cell" xfId="13030" builtinId="23" hidden="1" customBuiltin="1"/>
    <cellStyle name="Check Cell" xfId="21879" builtinId="23" hidden="1" customBuiltin="1"/>
    <cellStyle name="Check Cell" xfId="22706" builtinId="23" hidden="1" customBuiltin="1"/>
    <cellStyle name="Check Cell" xfId="5195" builtinId="23" hidden="1" customBuiltin="1"/>
    <cellStyle name="Check Cell" xfId="14045" builtinId="23" hidden="1" customBuiltin="1"/>
    <cellStyle name="Check Cell" xfId="20798" builtinId="23" hidden="1" customBuiltin="1"/>
    <cellStyle name="Check Cell" xfId="20590" builtinId="23" hidden="1" customBuiltin="1"/>
    <cellStyle name="Check Cell" xfId="16243" builtinId="23" hidden="1" customBuiltin="1"/>
    <cellStyle name="Check Cell" xfId="16804" builtinId="23" hidden="1" customBuiltin="1"/>
    <cellStyle name="Check Cell" xfId="18731" builtinId="23" hidden="1" customBuiltin="1"/>
    <cellStyle name="Check Cell" xfId="7879" builtinId="23" hidden="1" customBuiltin="1"/>
    <cellStyle name="Check Cell" xfId="27501" builtinId="23" hidden="1" customBuiltin="1"/>
    <cellStyle name="Check Cell" xfId="8794" builtinId="23" hidden="1" customBuiltin="1"/>
    <cellStyle name="Check Cell" xfId="8561" builtinId="23" hidden="1" customBuiltin="1"/>
    <cellStyle name="Check Cell" xfId="10763" builtinId="23" hidden="1" customBuiltin="1"/>
    <cellStyle name="Check Cell" xfId="9615" builtinId="23" hidden="1" customBuiltin="1"/>
    <cellStyle name="Check Cell" xfId="13554" builtinId="23" hidden="1" customBuiltin="1"/>
    <cellStyle name="Check Cell" xfId="19112" builtinId="23" hidden="1" customBuiltin="1"/>
    <cellStyle name="Check Cell" xfId="26191" builtinId="23" hidden="1" customBuiltin="1"/>
    <cellStyle name="Check Cell" xfId="26564" builtinId="23" hidden="1" customBuiltin="1"/>
    <cellStyle name="Check Cell" xfId="1265" builtinId="23" hidden="1" customBuiltin="1"/>
    <cellStyle name="Check Cell" xfId="2198" builtinId="23" hidden="1" customBuiltin="1"/>
    <cellStyle name="Check Cell" xfId="27130" builtinId="23" hidden="1" customBuiltin="1"/>
    <cellStyle name="Check Cell" xfId="14455" builtinId="23" hidden="1" customBuiltin="1"/>
    <cellStyle name="Check Cell" xfId="13712" builtinId="23" hidden="1" customBuiltin="1"/>
    <cellStyle name="Check Cell" xfId="13979" builtinId="23" hidden="1" customBuiltin="1"/>
    <cellStyle name="Check Cell" xfId="6932" builtinId="23" hidden="1" customBuiltin="1"/>
    <cellStyle name="Check Cell" xfId="18287" builtinId="23" hidden="1" customBuiltin="1"/>
    <cellStyle name="Check Cell" xfId="708" builtinId="23" hidden="1" customBuiltin="1"/>
    <cellStyle name="Check Cell" xfId="14413" builtinId="23" hidden="1" customBuiltin="1"/>
    <cellStyle name="Check Cell" xfId="21992" builtinId="23" hidden="1" customBuiltin="1"/>
    <cellStyle name="Check Cell" xfId="17215" builtinId="23" hidden="1" customBuiltin="1"/>
    <cellStyle name="Check Cell" xfId="8281" builtinId="23" hidden="1" customBuiltin="1"/>
    <cellStyle name="Check Cell" xfId="14390" builtinId="23" hidden="1" customBuiltin="1"/>
    <cellStyle name="Check Cell" xfId="19317" builtinId="23" hidden="1" customBuiltin="1"/>
    <cellStyle name="Check Cell" xfId="23536" builtinId="23" hidden="1" customBuiltin="1"/>
    <cellStyle name="Check Cell" xfId="18565" builtinId="23" hidden="1" customBuiltin="1"/>
    <cellStyle name="Check Cell" xfId="21033" builtinId="23" hidden="1" customBuiltin="1"/>
    <cellStyle name="Check Cell" xfId="5589" builtinId="23" hidden="1" customBuiltin="1"/>
    <cellStyle name="Check Cell" xfId="9323" builtinId="23" hidden="1" customBuiltin="1"/>
    <cellStyle name="Check Cell" xfId="17490" builtinId="23" hidden="1" customBuiltin="1"/>
    <cellStyle name="Check Cell" xfId="23048" builtinId="23" hidden="1" customBuiltin="1"/>
    <cellStyle name="Check Cell" xfId="14996" builtinId="23" hidden="1" customBuiltin="1"/>
    <cellStyle name="Check Cell" xfId="19722" builtinId="23" hidden="1" customBuiltin="1"/>
    <cellStyle name="Check Cell" xfId="8275" builtinId="23" hidden="1" customBuiltin="1"/>
    <cellStyle name="Check Cell" xfId="18856" builtinId="23" hidden="1" customBuiltin="1"/>
    <cellStyle name="Check Cell" xfId="9033" builtinId="23" hidden="1" customBuiltin="1"/>
    <cellStyle name="Check Cell" xfId="26923" builtinId="23" hidden="1" customBuiltin="1"/>
    <cellStyle name="Check Cell" xfId="17190" builtinId="23" hidden="1" customBuiltin="1"/>
    <cellStyle name="Check Cell" xfId="26355" builtinId="23" hidden="1" customBuiltin="1"/>
    <cellStyle name="Check Cell" xfId="6191" builtinId="23" hidden="1" customBuiltin="1"/>
    <cellStyle name="Check Cell" xfId="8309" builtinId="23" hidden="1" customBuiltin="1"/>
    <cellStyle name="Check Cell" xfId="20172" builtinId="23" hidden="1" customBuiltin="1"/>
    <cellStyle name="Check Cell" xfId="25665" builtinId="23" hidden="1" customBuiltin="1"/>
    <cellStyle name="Check Cell" xfId="19159" builtinId="23" hidden="1" customBuiltin="1"/>
    <cellStyle name="Check Cell" xfId="25557" builtinId="23" hidden="1" customBuiltin="1"/>
    <cellStyle name="Check Cell" xfId="2257" builtinId="23" hidden="1" customBuiltin="1"/>
    <cellStyle name="Check Cell" xfId="7335" builtinId="23" hidden="1" customBuiltin="1"/>
    <cellStyle name="Check Cell" xfId="18039" builtinId="23" hidden="1" customBuiltin="1"/>
    <cellStyle name="Check Cell" xfId="27721" builtinId="23" hidden="1" customBuiltin="1"/>
    <cellStyle name="Check Cell" xfId="26442" builtinId="23" hidden="1" customBuiltin="1"/>
    <cellStyle name="Check Cell" xfId="17379" builtinId="23" hidden="1" customBuiltin="1"/>
    <cellStyle name="Check Cell" xfId="7384" builtinId="23" hidden="1" customBuiltin="1"/>
    <cellStyle name="Check Cell" xfId="3704" builtinId="23" hidden="1" customBuiltin="1"/>
    <cellStyle name="Check Cell" xfId="21961" builtinId="23" hidden="1" customBuiltin="1"/>
    <cellStyle name="Check Cell" xfId="24088" builtinId="23" hidden="1" customBuiltin="1"/>
    <cellStyle name="Check Cell" xfId="24804" builtinId="23" hidden="1" customBuiltin="1"/>
    <cellStyle name="Check Cell" xfId="1041" builtinId="23" hidden="1" customBuiltin="1"/>
    <cellStyle name="Check Cell" xfId="905" builtinId="23" hidden="1" customBuiltin="1"/>
    <cellStyle name="Check Cell" xfId="1497" builtinId="23" hidden="1" customBuiltin="1"/>
    <cellStyle name="Check Cell" xfId="15578" builtinId="23" hidden="1" customBuiltin="1"/>
    <cellStyle name="Check Cell" xfId="24902" builtinId="23" hidden="1" customBuiltin="1"/>
    <cellStyle name="Check Cell" xfId="23671" builtinId="23" hidden="1" customBuiltin="1"/>
    <cellStyle name="Check Cell" xfId="10079" builtinId="23" hidden="1" customBuiltin="1"/>
    <cellStyle name="Check Cell" xfId="11347" builtinId="23" hidden="1" customBuiltin="1"/>
    <cellStyle name="Check Cell" xfId="1918" builtinId="23" hidden="1" customBuiltin="1"/>
    <cellStyle name="Check Cell" xfId="18590" builtinId="23" hidden="1" customBuiltin="1"/>
    <cellStyle name="Check Cell" xfId="21108" builtinId="23" hidden="1" customBuiltin="1"/>
    <cellStyle name="Check Cell" xfId="21621" builtinId="23" hidden="1" customBuiltin="1"/>
    <cellStyle name="Check Cell" xfId="17941" builtinId="23" hidden="1" customBuiltin="1"/>
    <cellStyle name="Check Cell" xfId="3020" builtinId="23" hidden="1" customBuiltin="1"/>
    <cellStyle name="Check Cell" xfId="25832" builtinId="23" hidden="1" customBuiltin="1"/>
    <cellStyle name="Check Cell" xfId="19790" builtinId="23" hidden="1" customBuiltin="1"/>
    <cellStyle name="Check Cell" xfId="26333" builtinId="23" hidden="1" customBuiltin="1"/>
    <cellStyle name="Check Cell" xfId="28355" builtinId="23" hidden="1" customBuiltin="1"/>
    <cellStyle name="Check Cell" xfId="16990" builtinId="23" hidden="1" customBuiltin="1"/>
    <cellStyle name="Check Cell" xfId="18880" builtinId="23" hidden="1" customBuiltin="1"/>
    <cellStyle name="Check Cell" xfId="9318" builtinId="23" hidden="1" customBuiltin="1"/>
    <cellStyle name="Check Cell" xfId="9748" builtinId="23" hidden="1" customBuiltin="1"/>
    <cellStyle name="Check Cell" xfId="6431" builtinId="23" hidden="1" customBuiltin="1"/>
    <cellStyle name="Check Cell" xfId="27758" builtinId="23" hidden="1" customBuiltin="1"/>
    <cellStyle name="Check Cell" xfId="24368" builtinId="23" hidden="1" customBuiltin="1"/>
    <cellStyle name="Check Cell" xfId="22930" builtinId="23" hidden="1" customBuiltin="1"/>
    <cellStyle name="Check Cell" xfId="20215" builtinId="23" hidden="1" customBuiltin="1"/>
    <cellStyle name="Check Cell" xfId="7305" builtinId="23" hidden="1" customBuiltin="1"/>
    <cellStyle name="Check Cell" xfId="132" builtinId="23" hidden="1" customBuiltin="1"/>
    <cellStyle name="Check Cell" xfId="4409" builtinId="23" hidden="1" customBuiltin="1"/>
    <cellStyle name="Check Cell" xfId="19182" builtinId="23" hidden="1" customBuiltin="1"/>
    <cellStyle name="Check Cell" xfId="20084" builtinId="23" hidden="1" customBuiltin="1"/>
    <cellStyle name="Check Cell" xfId="25838" builtinId="23" hidden="1" customBuiltin="1"/>
    <cellStyle name="Check Cell" xfId="18310" builtinId="23" hidden="1" customBuiltin="1"/>
    <cellStyle name="Check Cell" xfId="4579" builtinId="23" hidden="1" customBuiltin="1"/>
    <cellStyle name="Check Cell" xfId="6402" builtinId="23" hidden="1" customBuiltin="1"/>
    <cellStyle name="Check Cell" xfId="11609" builtinId="23" hidden="1" customBuiltin="1"/>
    <cellStyle name="Check Cell" xfId="474" builtinId="23" hidden="1" customBuiltin="1"/>
    <cellStyle name="Check Cell" xfId="20439" builtinId="23" hidden="1" customBuiltin="1"/>
    <cellStyle name="Check Cell" xfId="11935" builtinId="23" hidden="1" customBuiltin="1"/>
    <cellStyle name="Check Cell" xfId="27265" builtinId="23" hidden="1" customBuiltin="1"/>
    <cellStyle name="Check Cell" xfId="17791" builtinId="23" hidden="1" customBuiltin="1"/>
    <cellStyle name="Check Cell" xfId="4011" builtinId="23" hidden="1" customBuiltin="1"/>
    <cellStyle name="Check Cell" xfId="6675" builtinId="23" hidden="1" customBuiltin="1"/>
    <cellStyle name="Check Cell" xfId="21310" builtinId="23" hidden="1" customBuiltin="1"/>
    <cellStyle name="Check Cell" xfId="3476" builtinId="23" hidden="1" customBuiltin="1"/>
    <cellStyle name="Check Cell" xfId="11306" builtinId="23" hidden="1" customBuiltin="1"/>
    <cellStyle name="Check Cell" xfId="6559" builtinId="23" hidden="1" customBuiltin="1"/>
    <cellStyle name="Check Cell" xfId="1910" builtinId="23" hidden="1" customBuiltin="1"/>
    <cellStyle name="Check Cell" xfId="4200" builtinId="23" hidden="1" customBuiltin="1"/>
    <cellStyle name="Check Cell" xfId="2503" builtinId="23" hidden="1" customBuiltin="1"/>
    <cellStyle name="Check Cell" xfId="19413" builtinId="23" hidden="1" customBuiltin="1"/>
    <cellStyle name="Check Cell" xfId="23964" builtinId="23" hidden="1" customBuiltin="1"/>
    <cellStyle name="Check Cell" xfId="23641" builtinId="23" hidden="1" customBuiltin="1"/>
    <cellStyle name="Check Cell" xfId="16729" builtinId="23" hidden="1" customBuiltin="1"/>
    <cellStyle name="Check Cell" xfId="9035" builtinId="23" hidden="1" customBuiltin="1"/>
    <cellStyle name="Check Cell" xfId="22890" builtinId="23" hidden="1" customBuiltin="1"/>
    <cellStyle name="Check Cell" xfId="27977" builtinId="23" hidden="1" customBuiltin="1"/>
    <cellStyle name="Check Cell" xfId="17075" builtinId="23" hidden="1" customBuiltin="1"/>
    <cellStyle name="Check Cell" xfId="15426" builtinId="23" hidden="1" customBuiltin="1"/>
    <cellStyle name="Check Cell" xfId="4963" builtinId="23" hidden="1" customBuiltin="1"/>
    <cellStyle name="Check Cell" xfId="22268" builtinId="23" hidden="1" customBuiltin="1"/>
    <cellStyle name="Check Cell" xfId="11263" builtinId="23" hidden="1" customBuiltin="1"/>
    <cellStyle name="Check Cell" xfId="11006" builtinId="23" hidden="1" customBuiltin="1"/>
    <cellStyle name="Check Cell" xfId="11786" builtinId="23" hidden="1" customBuiltin="1"/>
    <cellStyle name="Check Cell" xfId="18417" builtinId="23" hidden="1" customBuiltin="1"/>
    <cellStyle name="Check Cell" xfId="7552" builtinId="23" hidden="1" customBuiltin="1"/>
    <cellStyle name="Check Cell" xfId="10085" builtinId="23" hidden="1" customBuiltin="1"/>
    <cellStyle name="Check Cell" xfId="3201" builtinId="23" hidden="1" customBuiltin="1"/>
    <cellStyle name="Check Cell" xfId="25872" builtinId="23" hidden="1" customBuiltin="1"/>
    <cellStyle name="Check Cell" xfId="4920" builtinId="23" hidden="1" customBuiltin="1"/>
    <cellStyle name="Check Cell" xfId="17242" builtinId="23" hidden="1" customBuiltin="1"/>
    <cellStyle name="Check Cell" xfId="10390" builtinId="23" hidden="1" customBuiltin="1"/>
    <cellStyle name="Check Cell" xfId="28287" builtinId="23" hidden="1" customBuiltin="1"/>
    <cellStyle name="Check Cell" xfId="28005" builtinId="23" hidden="1" customBuiltin="1"/>
    <cellStyle name="Check Cell" xfId="11952" builtinId="23" hidden="1" customBuiltin="1"/>
    <cellStyle name="Check Cell" xfId="18726" builtinId="23" hidden="1" customBuiltin="1"/>
    <cellStyle name="Check Cell" xfId="3678" builtinId="23" hidden="1" customBuiltin="1"/>
    <cellStyle name="Check Cell" xfId="15422" builtinId="23" hidden="1" customBuiltin="1"/>
    <cellStyle name="Check Cell" xfId="5208" builtinId="23" hidden="1" customBuiltin="1"/>
    <cellStyle name="Check Cell" xfId="16149" builtinId="23" hidden="1" customBuiltin="1"/>
    <cellStyle name="Check Cell" xfId="16501" builtinId="23" hidden="1" customBuiltin="1"/>
    <cellStyle name="Check Cell" xfId="22856" builtinId="23" hidden="1" customBuiltin="1"/>
    <cellStyle name="Check Cell" xfId="26660" builtinId="23" hidden="1" customBuiltin="1"/>
    <cellStyle name="Check Cell" xfId="7511" builtinId="23" hidden="1" customBuiltin="1"/>
    <cellStyle name="Check Cell" xfId="433" builtinId="23" hidden="1" customBuiltin="1"/>
    <cellStyle name="Check Cell" xfId="10889" builtinId="23" hidden="1" customBuiltin="1"/>
    <cellStyle name="Check Cell" xfId="14606" builtinId="23" hidden="1" customBuiltin="1"/>
    <cellStyle name="Check Cell" xfId="19039" builtinId="23" hidden="1" customBuiltin="1"/>
    <cellStyle name="Check Cell" xfId="24396" builtinId="23" hidden="1" customBuiltin="1"/>
    <cellStyle name="Check Cell" xfId="8380" builtinId="23" hidden="1" customBuiltin="1"/>
    <cellStyle name="Check Cell" xfId="25131" builtinId="23" hidden="1" customBuiltin="1"/>
    <cellStyle name="Check Cell" xfId="24120" builtinId="23" hidden="1" customBuiltin="1"/>
    <cellStyle name="Check Cell" xfId="6371" builtinId="23" hidden="1" customBuiltin="1"/>
    <cellStyle name="Check Cell" xfId="7496" builtinId="23" hidden="1" customBuiltin="1"/>
    <cellStyle name="Check Cell" xfId="1809" builtinId="23" hidden="1" customBuiltin="1"/>
    <cellStyle name="Check Cell" xfId="24873" builtinId="23" hidden="1" customBuiltin="1"/>
    <cellStyle name="Check Cell" xfId="20869" builtinId="23" hidden="1" customBuiltin="1"/>
    <cellStyle name="Check Cell" xfId="12314" builtinId="23" hidden="1" customBuiltin="1"/>
    <cellStyle name="Check Cell" xfId="5518" builtinId="23" hidden="1" customBuiltin="1"/>
    <cellStyle name="Check Cell" xfId="6096" builtinId="23" hidden="1" customBuiltin="1"/>
    <cellStyle name="Check Cell" xfId="4089" builtinId="23" hidden="1" customBuiltin="1"/>
    <cellStyle name="Check Cell" xfId="11488" builtinId="23" hidden="1" customBuiltin="1"/>
    <cellStyle name="Check Cell" xfId="2303" builtinId="23" hidden="1" customBuiltin="1"/>
    <cellStyle name="Check Cell" xfId="16118" builtinId="23" hidden="1" customBuiltin="1"/>
    <cellStyle name="Check Cell" xfId="20525" builtinId="23" hidden="1" customBuiltin="1"/>
    <cellStyle name="Check Cell" xfId="18065" builtinId="23" hidden="1" customBuiltin="1"/>
    <cellStyle name="Check Cell" xfId="3106" builtinId="23" hidden="1" customBuiltin="1"/>
    <cellStyle name="Check Cell" xfId="8636" builtinId="23" hidden="1" customBuiltin="1"/>
    <cellStyle name="Check Cell" xfId="12492" builtinId="23" hidden="1" customBuiltin="1"/>
    <cellStyle name="Check Cell" xfId="14285" builtinId="23" hidden="1" customBuiltin="1"/>
    <cellStyle name="Check Cell" xfId="5706" builtinId="23" hidden="1" customBuiltin="1"/>
    <cellStyle name="Check Cell" xfId="16093" builtinId="23" hidden="1" customBuiltin="1"/>
    <cellStyle name="Check Cell" xfId="5363" builtinId="23" hidden="1" customBuiltin="1"/>
    <cellStyle name="Check Cell" xfId="6285" builtinId="23" hidden="1" customBuiltin="1"/>
    <cellStyle name="Check Cell" xfId="5565" builtinId="23" hidden="1" customBuiltin="1"/>
    <cellStyle name="Check Cell" xfId="5327" builtinId="23" hidden="1" customBuiltin="1"/>
    <cellStyle name="Check Cell" xfId="15447" builtinId="23" hidden="1" customBuiltin="1"/>
    <cellStyle name="Check Cell" xfId="18331" builtinId="23" hidden="1" customBuiltin="1"/>
    <cellStyle name="Check Cell" xfId="22701" builtinId="23" hidden="1" customBuiltin="1"/>
    <cellStyle name="Check Cell" xfId="25219" builtinId="23" hidden="1" customBuiltin="1"/>
    <cellStyle name="Check Cell" xfId="12631" builtinId="23" hidden="1" customBuiltin="1"/>
    <cellStyle name="Check Cell" xfId="17438" builtinId="23" hidden="1" customBuiltin="1"/>
    <cellStyle name="Check Cell" xfId="6082" builtinId="23" hidden="1" customBuiltin="1"/>
    <cellStyle name="Check Cell" xfId="7912" builtinId="23" hidden="1" customBuiltin="1"/>
    <cellStyle name="Check Cell" xfId="12733" builtinId="23" hidden="1" customBuiltin="1"/>
    <cellStyle name="Check Cell" xfId="28099" builtinId="23" hidden="1" customBuiltin="1"/>
    <cellStyle name="Check Cell" xfId="15107" builtinId="23" hidden="1" customBuiltin="1"/>
    <cellStyle name="Check Cell" xfId="18423" builtinId="23" hidden="1" customBuiltin="1"/>
    <cellStyle name="Check Cell" xfId="9064" builtinId="23" hidden="1" customBuiltin="1"/>
    <cellStyle name="Check Cell" xfId="18617" builtinId="23" hidden="1" customBuiltin="1"/>
    <cellStyle name="Check Cell" xfId="8125" builtinId="23" hidden="1" customBuiltin="1"/>
    <cellStyle name="Check Cell" xfId="3328" builtinId="23" hidden="1" customBuiltin="1"/>
    <cellStyle name="Check Cell" xfId="12890" builtinId="23" hidden="1" customBuiltin="1"/>
    <cellStyle name="Check Cell" xfId="17711" builtinId="23" hidden="1" customBuiltin="1"/>
    <cellStyle name="Check Cell" xfId="6171" builtinId="23" hidden="1" customBuiltin="1"/>
    <cellStyle name="Check Cell" xfId="16600" builtinId="23" hidden="1" customBuiltin="1"/>
    <cellStyle name="Check Cell" xfId="12978" builtinId="23" hidden="1" customBuiltin="1"/>
    <cellStyle name="Check Cell" xfId="3544" builtinId="23" hidden="1" customBuiltin="1"/>
    <cellStyle name="Check Cell" xfId="6553" builtinId="23" hidden="1" customBuiltin="1"/>
    <cellStyle name="Check Cell" xfId="9848" builtinId="23" hidden="1" customBuiltin="1"/>
    <cellStyle name="Check Cell" xfId="25538" builtinId="23" hidden="1" customBuiltin="1"/>
    <cellStyle name="Check Cell" xfId="18909" builtinId="23" hidden="1" customBuiltin="1"/>
    <cellStyle name="Check Cell" xfId="6960" builtinId="23" hidden="1" customBuiltin="1"/>
    <cellStyle name="Check Cell" xfId="27366" builtinId="23" hidden="1" customBuiltin="1"/>
    <cellStyle name="Check Cell" xfId="23008" builtinId="23" hidden="1" customBuiltin="1"/>
    <cellStyle name="Check Cell" xfId="13050" builtinId="23" hidden="1" customBuiltin="1"/>
    <cellStyle name="Check Cell" xfId="17995" builtinId="23" hidden="1" customBuiltin="1"/>
    <cellStyle name="Check Cell" xfId="13428" builtinId="23" hidden="1" customBuiltin="1"/>
    <cellStyle name="Check Cell" xfId="16966" builtinId="23" hidden="1" customBuiltin="1"/>
    <cellStyle name="Check Cell" xfId="9817" builtinId="23" hidden="1" customBuiltin="1"/>
    <cellStyle name="Check Cell" xfId="12380" builtinId="23" hidden="1" customBuiltin="1"/>
    <cellStyle name="Check Cell" xfId="19380" builtinId="23" hidden="1" customBuiltin="1"/>
    <cellStyle name="Check Cell" xfId="2736" builtinId="23" hidden="1" customBuiltin="1"/>
    <cellStyle name="Check Cell" xfId="9851" builtinId="23" hidden="1" customBuiltin="1"/>
    <cellStyle name="Check Cell" xfId="24520" builtinId="23" hidden="1" customBuiltin="1"/>
    <cellStyle name="Check Cell" xfId="2648" builtinId="23" hidden="1" customBuiltin="1"/>
    <cellStyle name="Check Cell" xfId="5250" builtinId="23" hidden="1" customBuiltin="1"/>
    <cellStyle name="Check Cell" xfId="5382" builtinId="23" hidden="1" customBuiltin="1"/>
    <cellStyle name="Check Cell" xfId="17115" builtinId="23" hidden="1" customBuiltin="1"/>
    <cellStyle name="Check Cell" xfId="24739" builtinId="23" hidden="1" customBuiltin="1"/>
    <cellStyle name="Check Cell" xfId="13672" builtinId="23" hidden="1" customBuiltin="1"/>
    <cellStyle name="Check Cell" xfId="27828" builtinId="23" hidden="1" customBuiltin="1"/>
    <cellStyle name="Check Cell" xfId="26221" builtinId="23" hidden="1" customBuiltin="1"/>
    <cellStyle name="Check Cell" xfId="21016" builtinId="23" hidden="1" customBuiltin="1"/>
    <cellStyle name="Check Cell" xfId="10405" builtinId="23" hidden="1" customBuiltin="1"/>
    <cellStyle name="Check Cell" xfId="20332" builtinId="23" hidden="1" customBuiltin="1"/>
    <cellStyle name="Check Cell" xfId="17654" builtinId="23" hidden="1" customBuiltin="1"/>
    <cellStyle name="Check Cell" xfId="11821" builtinId="23" hidden="1" customBuiltin="1"/>
    <cellStyle name="Check Cell" xfId="4802" builtinId="23" hidden="1" customBuiltin="1"/>
    <cellStyle name="Check Cell" xfId="27596" builtinId="23" hidden="1" customBuiltin="1"/>
    <cellStyle name="Check Cell" xfId="27816" builtinId="23" hidden="1" customBuiltin="1"/>
    <cellStyle name="Check Cell" xfId="18454" builtinId="23" hidden="1" customBuiltin="1"/>
    <cellStyle name="Check Cell" xfId="2868" builtinId="23" hidden="1" customBuiltin="1"/>
    <cellStyle name="Check Cell" xfId="13896" builtinId="23" hidden="1" customBuiltin="1"/>
    <cellStyle name="Check Cell" xfId="1380" builtinId="23" hidden="1" customBuiltin="1"/>
    <cellStyle name="Check Cell" xfId="25337" builtinId="23" hidden="1" customBuiltin="1"/>
    <cellStyle name="Check Cell" xfId="19755" builtinId="23" hidden="1" customBuiltin="1"/>
    <cellStyle name="Check Cell" xfId="27971" builtinId="23" hidden="1" customBuiltin="1"/>
    <cellStyle name="Check Cell" xfId="10111" builtinId="23" hidden="1" customBuiltin="1"/>
    <cellStyle name="Check Cell" xfId="26880" builtinId="23" hidden="1" customBuiltin="1"/>
    <cellStyle name="Check Cell" xfId="10540" builtinId="23" hidden="1" customBuiltin="1"/>
    <cellStyle name="Check Cell" xfId="1001" builtinId="23" hidden="1" customBuiltin="1"/>
    <cellStyle name="Check Cell" xfId="1225" builtinId="23" hidden="1" customBuiltin="1"/>
    <cellStyle name="Check Cell" xfId="13297" builtinId="23" hidden="1" customBuiltin="1"/>
    <cellStyle name="Check Cell" xfId="18675" builtinId="23" hidden="1" customBuiltin="1"/>
    <cellStyle name="Check Cell" xfId="14857" builtinId="23" hidden="1" customBuiltin="1"/>
    <cellStyle name="Check Cell" xfId="10675" builtinId="23" hidden="1" customBuiltin="1"/>
    <cellStyle name="Check Cell" xfId="23649" builtinId="23" hidden="1" customBuiltin="1"/>
    <cellStyle name="Check Cell" xfId="3503" builtinId="23" hidden="1" customBuiltin="1"/>
    <cellStyle name="Check Cell" xfId="10328" builtinId="23" hidden="1" customBuiltin="1"/>
    <cellStyle name="Check Cell" xfId="24783" builtinId="23" hidden="1" customBuiltin="1"/>
    <cellStyle name="Check Cell" xfId="17757" builtinId="23" hidden="1" customBuiltin="1"/>
    <cellStyle name="Check Cell" xfId="3230" builtinId="23" hidden="1" customBuiltin="1"/>
    <cellStyle name="Check Cell" xfId="26957" builtinId="23" hidden="1" customBuiltin="1"/>
    <cellStyle name="Check Cell" xfId="21208" builtinId="23" hidden="1" customBuiltin="1"/>
    <cellStyle name="Check Cell" xfId="21382" builtinId="23" hidden="1" customBuiltin="1"/>
    <cellStyle name="Check Cell" xfId="13520" builtinId="23" hidden="1" customBuiltin="1"/>
    <cellStyle name="Check Cell" xfId="4704" builtinId="23" hidden="1" customBuiltin="1"/>
    <cellStyle name="Check Cell" xfId="21795" builtinId="23" hidden="1" customBuiltin="1"/>
    <cellStyle name="Check Cell" xfId="27101" builtinId="23" hidden="1" customBuiltin="1"/>
    <cellStyle name="Check Cell" xfId="7524" builtinId="23" hidden="1" customBuiltin="1"/>
    <cellStyle name="Check Cell" xfId="23162" builtinId="23" hidden="1" customBuiltin="1"/>
    <cellStyle name="Check Cell" xfId="25900" builtinId="23" hidden="1" customBuiltin="1"/>
    <cellStyle name="Check Cell" xfId="8096" builtinId="23" hidden="1" customBuiltin="1"/>
    <cellStyle name="Check Cell" xfId="26625" builtinId="23" hidden="1" customBuiltin="1"/>
    <cellStyle name="Check Cell" xfId="4827" builtinId="23" hidden="1" customBuiltin="1"/>
    <cellStyle name="Check Cell" xfId="11232" builtinId="23" hidden="1" customBuiltin="1"/>
    <cellStyle name="Check Cell" xfId="9138" builtinId="23" hidden="1" customBuiltin="1"/>
    <cellStyle name="Check Cell" xfId="9320" builtinId="23" hidden="1" customBuiltin="1"/>
    <cellStyle name="Check Cell" xfId="13678" builtinId="23" hidden="1" customBuiltin="1"/>
    <cellStyle name="Check Cell" xfId="17738" builtinId="23" hidden="1" customBuiltin="1"/>
    <cellStyle name="Check Cell" xfId="7462" builtinId="23" hidden="1" customBuiltin="1"/>
    <cellStyle name="Check Cell" xfId="20822" builtinId="23" hidden="1" customBuiltin="1"/>
    <cellStyle name="Check Cell" xfId="2201" builtinId="23" hidden="1" customBuiltin="1"/>
    <cellStyle name="Check Cell" xfId="27944" builtinId="23" hidden="1" customBuiltin="1"/>
    <cellStyle name="Check Cell" xfId="5303" builtinId="23" hidden="1" customBuiltin="1"/>
    <cellStyle name="Check Cell" xfId="26574" builtinId="23" hidden="1" customBuiltin="1"/>
    <cellStyle name="Check Cell" xfId="25103" builtinId="23" hidden="1" customBuiltin="1"/>
    <cellStyle name="Check Cell" xfId="17657" builtinId="23" hidden="1" customBuiltin="1"/>
    <cellStyle name="Check Cell" xfId="27042" builtinId="23" hidden="1" customBuiltin="1"/>
    <cellStyle name="Check Cell" xfId="15" builtinId="23" hidden="1" customBuiltin="1"/>
    <cellStyle name="Check Cell" xfId="23619" builtinId="23" hidden="1" customBuiltin="1"/>
    <cellStyle name="Check Cell" xfId="14369" builtinId="23" hidden="1" customBuiltin="1"/>
    <cellStyle name="Check Cell" xfId="19282" builtinId="23" hidden="1" customBuiltin="1"/>
    <cellStyle name="Check Cell" xfId="2388" builtinId="23" hidden="1" customBuiltin="1"/>
    <cellStyle name="Check Cell" xfId="20770" builtinId="23" hidden="1" customBuiltin="1"/>
    <cellStyle name="Check Cell" xfId="8826" builtinId="23" hidden="1" customBuiltin="1"/>
    <cellStyle name="Check Cell" xfId="22136" builtinId="23" hidden="1" customBuiltin="1"/>
    <cellStyle name="Check Cell" xfId="1349" builtinId="23" hidden="1" customBuiltin="1"/>
    <cellStyle name="Check Cell" xfId="15056" builtinId="23" hidden="1" customBuiltin="1"/>
    <cellStyle name="Check Cell" xfId="6479" builtinId="23" hidden="1" customBuiltin="1"/>
    <cellStyle name="Check Cell" xfId="3203" builtinId="23" hidden="1" customBuiltin="1"/>
    <cellStyle name="Check Cell" xfId="14671" builtinId="23" hidden="1" customBuiltin="1"/>
    <cellStyle name="Check Cell" xfId="25309" builtinId="23" hidden="1" customBuiltin="1"/>
    <cellStyle name="Check Cell" xfId="20899" builtinId="23" hidden="1" customBuiltin="1"/>
    <cellStyle name="Check Cell" xfId="246" builtinId="23" hidden="1" customBuiltin="1"/>
    <cellStyle name="Check Cell" xfId="14967" builtinId="23" hidden="1" customBuiltin="1"/>
    <cellStyle name="Check Cell" xfId="19677" builtinId="23" hidden="1" customBuiltin="1"/>
    <cellStyle name="Check Cell" xfId="22294" builtinId="23" hidden="1" customBuiltin="1"/>
    <cellStyle name="Check Cell" xfId="8762" builtinId="23" hidden="1" customBuiltin="1"/>
    <cellStyle name="Check Cell" xfId="22734" builtinId="23" hidden="1" customBuiltin="1"/>
    <cellStyle name="Check Cell" xfId="23287" builtinId="23" hidden="1" customBuiltin="1"/>
    <cellStyle name="Check Cell" xfId="12659" builtinId="23" hidden="1" customBuiltin="1"/>
    <cellStyle name="Check Cell" xfId="10570" builtinId="23" hidden="1" customBuiltin="1"/>
    <cellStyle name="Check Cell" xfId="13594" builtinId="23" hidden="1" customBuiltin="1"/>
    <cellStyle name="Check Cell" xfId="17518" builtinId="23" hidden="1" customBuiltin="1"/>
    <cellStyle name="Check Cell" xfId="12603" builtinId="23" hidden="1" customBuiltin="1"/>
    <cellStyle name="Check Cell" xfId="3172" builtinId="23" hidden="1" customBuiltin="1"/>
    <cellStyle name="Check Cell" xfId="16356" builtinId="23" hidden="1" customBuiltin="1"/>
    <cellStyle name="Check Cell" xfId="20656" builtinId="23" hidden="1" customBuiltin="1"/>
    <cellStyle name="Check Cell" xfId="15191" builtinId="23" hidden="1" customBuiltin="1"/>
    <cellStyle name="Check Cell" xfId="20149" builtinId="23" hidden="1" customBuiltin="1"/>
    <cellStyle name="Check Cell" xfId="10262" builtinId="23" hidden="1" customBuiltin="1"/>
    <cellStyle name="Check Cell" xfId="25285" builtinId="23" hidden="1" customBuiltin="1"/>
    <cellStyle name="Check Cell" xfId="7641" builtinId="23" hidden="1" customBuiltin="1"/>
    <cellStyle name="Check Cell" xfId="4045" builtinId="23" hidden="1" customBuiltin="1"/>
    <cellStyle name="Check Cell" xfId="12821" builtinId="23" hidden="1" customBuiltin="1"/>
    <cellStyle name="Check Cell" xfId="14884" builtinId="23" hidden="1" customBuiltin="1"/>
    <cellStyle name="Check Cell" xfId="22820" builtinId="23" hidden="1" customBuiltin="1"/>
    <cellStyle name="Check Cell" xfId="17784" builtinId="23" hidden="1" customBuiltin="1"/>
    <cellStyle name="Check Cell" xfId="10363" builtinId="23" hidden="1" customBuiltin="1"/>
    <cellStyle name="Check Cell" xfId="22164" builtinId="23" hidden="1" customBuiltin="1"/>
    <cellStyle name="Check Cell" xfId="11377" builtinId="23" hidden="1" customBuiltin="1"/>
    <cellStyle name="Check Cell" xfId="15398" builtinId="23" hidden="1" customBuiltin="1"/>
    <cellStyle name="Check Cell" xfId="7277" builtinId="23" hidden="1" customBuiltin="1"/>
    <cellStyle name="Check Cell" xfId="26688" builtinId="23" hidden="1" customBuiltin="1"/>
    <cellStyle name="Check Cell" xfId="7642" builtinId="23" hidden="1" customBuiltin="1"/>
    <cellStyle name="Check Cell" xfId="27241" builtinId="23" hidden="1" customBuiltin="1"/>
    <cellStyle name="Check Cell" xfId="27458" builtinId="23" hidden="1" customBuiltin="1"/>
    <cellStyle name="Check Cell" xfId="23990" builtinId="23" hidden="1" customBuiltin="1"/>
    <cellStyle name="Check Cell" xfId="1602" builtinId="23" hidden="1" customBuiltin="1"/>
    <cellStyle name="Check Cell" xfId="12927" builtinId="23" hidden="1" customBuiltin="1"/>
    <cellStyle name="Check Cell" xfId="15002" builtinId="23" hidden="1" customBuiltin="1"/>
    <cellStyle name="Check Cell" xfId="5781" builtinId="23" hidden="1" customBuiltin="1"/>
    <cellStyle name="Check Cell" xfId="21692" builtinId="23" hidden="1" customBuiltin="1"/>
    <cellStyle name="Check Cell" xfId="24975" builtinId="23" hidden="1" customBuiltin="1"/>
    <cellStyle name="Check Cell" xfId="17188" builtinId="23" hidden="1" customBuiltin="1"/>
    <cellStyle name="Check Cell" xfId="23511" builtinId="23" hidden="1" customBuiltin="1"/>
    <cellStyle name="Check Cell" xfId="15547" builtinId="23" hidden="1" customBuiltin="1"/>
    <cellStyle name="Check Cell" xfId="24867" builtinId="23" hidden="1" customBuiltin="1"/>
    <cellStyle name="Check Cell" xfId="1723" builtinId="23" hidden="1" customBuiltin="1"/>
    <cellStyle name="Check Cell" xfId="27335" builtinId="23" hidden="1" customBuiltin="1"/>
    <cellStyle name="Check Cell" xfId="2476" builtinId="23" hidden="1" customBuiltin="1"/>
    <cellStyle name="Check Cell" xfId="2675" builtinId="23" hidden="1" customBuiltin="1"/>
    <cellStyle name="Check Cell" xfId="28259" builtinId="23" hidden="1" customBuiltin="1"/>
    <cellStyle name="Check Cell" xfId="21686" builtinId="23" hidden="1" customBuiltin="1"/>
    <cellStyle name="Check Cell" xfId="5340" builtinId="23" hidden="1" customBuiltin="1"/>
    <cellStyle name="Check Cell" xfId="10237" builtinId="23" hidden="1" customBuiltin="1"/>
    <cellStyle name="Check Cell" xfId="11819" builtinId="23" hidden="1" customBuiltin="1"/>
    <cellStyle name="Check Cell" xfId="9811" builtinId="23" hidden="1" customBuiltin="1"/>
    <cellStyle name="Check Cell" xfId="22703" builtinId="23" hidden="1" customBuiltin="1"/>
    <cellStyle name="Check Cell" xfId="7392" builtinId="23" hidden="1" customBuiltin="1"/>
    <cellStyle name="Check Cell" xfId="16566" builtinId="23" hidden="1" customBuiltin="1"/>
    <cellStyle name="Check Cell" xfId="1920" builtinId="23" hidden="1" customBuiltin="1"/>
    <cellStyle name="Check Cell" xfId="21721" builtinId="23" hidden="1" customBuiltin="1"/>
    <cellStyle name="Check Cell" xfId="2611" builtinId="23" hidden="1" customBuiltin="1"/>
    <cellStyle name="Check Cell" xfId="5784" builtinId="23" hidden="1" customBuiltin="1"/>
    <cellStyle name="Check Cell" xfId="26541" builtinId="23" hidden="1" customBuiltin="1"/>
    <cellStyle name="Check Cell" xfId="13707" builtinId="23" hidden="1" customBuiltin="1"/>
    <cellStyle name="Check Cell" xfId="14784" builtinId="23" hidden="1" customBuiltin="1"/>
    <cellStyle name="Check Cell" xfId="9494" builtinId="23" hidden="1" customBuiltin="1"/>
    <cellStyle name="Check Cell" xfId="1891" builtinId="23" hidden="1" customBuiltin="1"/>
    <cellStyle name="Check Cell" xfId="26667" builtinId="23" hidden="1" customBuiltin="1"/>
    <cellStyle name="Check Cell" xfId="22570" builtinId="23" hidden="1" customBuiltin="1"/>
    <cellStyle name="Check Cell" xfId="26056" builtinId="23" hidden="1" customBuiltin="1"/>
    <cellStyle name="Check Cell" xfId="4367" builtinId="23" hidden="1" customBuiltin="1"/>
    <cellStyle name="Check Cell" xfId="24094" builtinId="23" hidden="1" customBuiltin="1"/>
    <cellStyle name="Check Cell" xfId="13330" builtinId="23" hidden="1" customBuiltin="1"/>
    <cellStyle name="Check Cell" xfId="22535" builtinId="23" hidden="1" customBuiltin="1"/>
    <cellStyle name="Check Cell" xfId="9727" builtinId="23" hidden="1" customBuiltin="1"/>
    <cellStyle name="Check Cell" xfId="5316" builtinId="23" hidden="1" customBuiltin="1"/>
    <cellStyle name="Check Cell" xfId="27693" builtinId="23" hidden="1" customBuiltin="1"/>
    <cellStyle name="Check Cell" xfId="870" builtinId="23" hidden="1" customBuiltin="1"/>
    <cellStyle name="Check Cell" xfId="13944" builtinId="23" hidden="1" customBuiltin="1"/>
    <cellStyle name="Check Cell" xfId="16088" builtinId="23" hidden="1" customBuiltin="1"/>
    <cellStyle name="Check Cell" xfId="24204" builtinId="23" hidden="1" customBuiltin="1"/>
    <cellStyle name="Check Cell" xfId="4673" builtinId="23" hidden="1" customBuiltin="1"/>
    <cellStyle name="Check Cell" xfId="25408" builtinId="23" hidden="1" customBuiltin="1"/>
    <cellStyle name="Check Cell" xfId="15036" builtinId="23" hidden="1" customBuiltin="1"/>
    <cellStyle name="Check Cell" xfId="15698" builtinId="23" hidden="1" customBuiltin="1"/>
    <cellStyle name="Check Cell" xfId="4531" builtinId="23" hidden="1" customBuiltin="1"/>
    <cellStyle name="Check Cell" xfId="25165" builtinId="23" hidden="1" customBuiltin="1"/>
    <cellStyle name="Check Cell" xfId="6990" builtinId="23" hidden="1" customBuiltin="1"/>
    <cellStyle name="Check Cell" xfId="11229" builtinId="23" hidden="1" customBuiltin="1"/>
    <cellStyle name="Check Cell" xfId="8969" builtinId="23" hidden="1" customBuiltin="1"/>
    <cellStyle name="Check Cell" xfId="11160" builtinId="23" hidden="1" customBuiltin="1"/>
    <cellStyle name="Check Cell" xfId="6105" builtinId="23" hidden="1" customBuiltin="1"/>
    <cellStyle name="Check Cell" xfId="2804" builtinId="23" hidden="1" customBuiltin="1"/>
    <cellStyle name="Check Cell" xfId="15969" builtinId="23" hidden="1" customBuiltin="1"/>
    <cellStyle name="Check Cell" xfId="10140" builtinId="23" hidden="1" customBuiltin="1"/>
    <cellStyle name="Check Cell" xfId="2449" builtinId="23" hidden="1" customBuiltin="1"/>
    <cellStyle name="Check Cell" xfId="15573" builtinId="23" hidden="1" customBuiltin="1"/>
    <cellStyle name="Check Cell" xfId="22975" builtinId="23" hidden="1" customBuiltin="1"/>
    <cellStyle name="Check Cell" xfId="9376" builtinId="23" hidden="1" customBuiltin="1"/>
    <cellStyle name="Check Cell" xfId="27619" builtinId="23" hidden="1" customBuiltin="1"/>
    <cellStyle name="Check Cell" xfId="4587" builtinId="23" hidden="1" customBuiltin="1"/>
    <cellStyle name="Check Cell" xfId="317" builtinId="23" hidden="1" customBuiltin="1"/>
    <cellStyle name="Check Cell" xfId="7757" builtinId="23" hidden="1" customBuiltin="1"/>
    <cellStyle name="Check Cell" xfId="21752" builtinId="23" hidden="1" customBuiltin="1"/>
    <cellStyle name="Check Cell" xfId="6135" builtinId="23" hidden="1" customBuiltin="1"/>
    <cellStyle name="Check Cell" xfId="23545" builtinId="23" hidden="1" customBuiltin="1"/>
    <cellStyle name="Check Cell" xfId="19567" builtinId="23" hidden="1" customBuiltin="1"/>
    <cellStyle name="Check Cell" xfId="23817" builtinId="23" hidden="1" customBuiltin="1"/>
    <cellStyle name="Check Cell" xfId="16948" builtinId="23" hidden="1" customBuiltin="1"/>
    <cellStyle name="Check Cell" xfId="20249" builtinId="23" hidden="1" customBuiltin="1"/>
    <cellStyle name="Check Cell" xfId="3883" builtinId="23" hidden="1" customBuiltin="1"/>
    <cellStyle name="Check Cell" xfId="8554" builtinId="23" hidden="1" customBuiltin="1"/>
    <cellStyle name="Check Cell" xfId="24838" builtinId="23" hidden="1" customBuiltin="1"/>
    <cellStyle name="Check Cell" xfId="15513" builtinId="23" hidden="1" customBuiltin="1"/>
    <cellStyle name="Check Cell" xfId="13957" builtinId="23" hidden="1" customBuiltin="1"/>
    <cellStyle name="Check Cell" xfId="10493" builtinId="23" hidden="1" customBuiltin="1"/>
    <cellStyle name="Check Cell" xfId="18527" builtinId="23" hidden="1" customBuiltin="1"/>
    <cellStyle name="Check Cell" xfId="12896" builtinId="23" hidden="1" customBuiltin="1"/>
    <cellStyle name="Check Cell" xfId="6035" builtinId="23" hidden="1" customBuiltin="1"/>
    <cellStyle name="Check Cell" xfId="27000" builtinId="23" hidden="1" customBuiltin="1"/>
    <cellStyle name="Check Cell" xfId="5752" builtinId="23" hidden="1" customBuiltin="1"/>
    <cellStyle name="Check Cell" xfId="14657" builtinId="23" hidden="1" customBuiltin="1"/>
    <cellStyle name="Check Cell" xfId="18515" builtinId="23" hidden="1" customBuiltin="1"/>
    <cellStyle name="Check Cell" xfId="24762" builtinId="23" hidden="1" customBuiltin="1"/>
    <cellStyle name="Check Cell" xfId="12465" builtinId="23" hidden="1" customBuiltin="1"/>
    <cellStyle name="Check Cell" xfId="8764" builtinId="23" hidden="1" customBuiltin="1"/>
    <cellStyle name="Check Cell" xfId="2325" builtinId="23" hidden="1" customBuiltin="1"/>
    <cellStyle name="Check Cell" xfId="2566" builtinId="23" hidden="1" customBuiltin="1"/>
    <cellStyle name="Check Cell" xfId="21535" builtinId="23" hidden="1" customBuiltin="1"/>
    <cellStyle name="Check Cell" xfId="23014" builtinId="23" hidden="1" customBuiltin="1"/>
    <cellStyle name="Check Cell" xfId="25163" builtinId="23" hidden="1" customBuiltin="1"/>
    <cellStyle name="Check Cell" xfId="7236" builtinId="23" hidden="1" customBuiltin="1"/>
    <cellStyle name="Check Cell" xfId="22389" builtinId="23" hidden="1" customBuiltin="1"/>
    <cellStyle name="Check Cell" xfId="10395" builtinId="23" hidden="1" customBuiltin="1"/>
    <cellStyle name="Check Cell" xfId="11982" builtinId="23" hidden="1" customBuiltin="1"/>
    <cellStyle name="Check Cell" xfId="14576" builtinId="23" hidden="1" customBuiltin="1"/>
    <cellStyle name="Check Cell" xfId="11031" builtinId="23" hidden="1" customBuiltin="1"/>
    <cellStyle name="Check Cell" xfId="8031" builtinId="23" hidden="1" customBuiltin="1"/>
    <cellStyle name="Check Cell" xfId="21058" builtinId="23" hidden="1" customBuiltin="1"/>
    <cellStyle name="Check Cell" xfId="20341" builtinId="23" hidden="1" customBuiltin="1"/>
    <cellStyle name="Check Cell" xfId="26852" builtinId="23" hidden="1" customBuiltin="1"/>
    <cellStyle name="Check Cell" xfId="10981" builtinId="23" hidden="1" customBuiltin="1"/>
    <cellStyle name="Check Cell" xfId="14932" builtinId="23" hidden="1" customBuiltin="1"/>
    <cellStyle name="Check Cell" xfId="23515" builtinId="23" hidden="1" customBuiltin="1"/>
    <cellStyle name="Check Cell" xfId="11457" builtinId="23" hidden="1" customBuiltin="1"/>
    <cellStyle name="Check Cell" xfId="11192" builtinId="23" hidden="1" customBuiltin="1"/>
    <cellStyle name="Check Cell" xfId="8876" builtinId="23" hidden="1" customBuiltin="1"/>
    <cellStyle name="Check Cell" xfId="11662" builtinId="23" hidden="1" customBuiltin="1"/>
    <cellStyle name="Check Cell" xfId="16821" builtinId="23" hidden="1" customBuiltin="1"/>
    <cellStyle name="Check Cell" xfId="5302" builtinId="23" hidden="1" customBuiltin="1"/>
    <cellStyle name="Check Cell" xfId="24718" builtinId="23" hidden="1" customBuiltin="1"/>
    <cellStyle name="Check Cell" xfId="28120" builtinId="23" hidden="1" customBuiltin="1"/>
    <cellStyle name="Check Cell" xfId="28233" builtinId="23" hidden="1" customBuiltin="1"/>
    <cellStyle name="Check Cell" xfId="703" builtinId="23" hidden="1" customBuiltin="1"/>
    <cellStyle name="Check Cell" xfId="18457" builtinId="23" hidden="1" customBuiltin="1"/>
    <cellStyle name="Check Cell" xfId="16361" builtinId="23" hidden="1" customBuiltin="1"/>
    <cellStyle name="Check Cell" xfId="20399" builtinId="23" hidden="1" customBuiltin="1"/>
    <cellStyle name="Check Cell" xfId="21147" builtinId="23" hidden="1" customBuiltin="1"/>
    <cellStyle name="Check Cell" xfId="24150" builtinId="23" hidden="1" customBuiltin="1"/>
    <cellStyle name="Check Cell" xfId="11526" builtinId="23" hidden="1" customBuiltin="1"/>
    <cellStyle name="Check Cell" xfId="4403" builtinId="23" hidden="1" customBuiltin="1"/>
    <cellStyle name="Check Cell" xfId="16161" builtinId="23" hidden="1" customBuiltin="1"/>
    <cellStyle name="Check Cell" xfId="20311" builtinId="23" hidden="1" customBuiltin="1"/>
    <cellStyle name="Check Cell" xfId="9471" builtinId="23" hidden="1" customBuiltin="1"/>
    <cellStyle name="Check Cell" xfId="18113" builtinId="23" hidden="1" customBuiltin="1"/>
    <cellStyle name="Check Cell" xfId="11523" builtinId="23" hidden="1" customBuiltin="1"/>
    <cellStyle name="Check Cell" xfId="21182" builtinId="23" hidden="1" customBuiltin="1"/>
    <cellStyle name="Check Cell" xfId="24221" builtinId="23" hidden="1" customBuiltin="1"/>
    <cellStyle name="Check Cell" xfId="17163" builtinId="23" hidden="1" customBuiltin="1"/>
    <cellStyle name="Check Cell" xfId="21855" builtinId="23" hidden="1" customBuiltin="1"/>
    <cellStyle name="Check Cell" xfId="21239" builtinId="23" hidden="1" customBuiltin="1"/>
    <cellStyle name="Check Cell" xfId="19419" builtinId="23" hidden="1" customBuiltin="1"/>
    <cellStyle name="Check Cell" xfId="546" builtinId="23" hidden="1" customBuiltin="1"/>
    <cellStyle name="Check Cell" xfId="7964" builtinId="23" hidden="1" customBuiltin="1"/>
    <cellStyle name="Check Cell" xfId="12597" builtinId="23" hidden="1" customBuiltin="1"/>
    <cellStyle name="Check Cell" xfId="22017" builtinId="23" hidden="1" customBuiltin="1"/>
    <cellStyle name="Check Cell" xfId="28008" builtinId="23" hidden="1" customBuiltin="1"/>
    <cellStyle name="Check Cell" xfId="23547" builtinId="23" hidden="1" customBuiltin="1"/>
    <cellStyle name="Check Cell" xfId="12951" builtinId="23" hidden="1" customBuiltin="1"/>
    <cellStyle name="Check Cell" xfId="27069" builtinId="23" hidden="1" customBuiltin="1"/>
    <cellStyle name="Check Cell" xfId="20194" builtinId="23" hidden="1" customBuiltin="1"/>
    <cellStyle name="Check Cell" xfId="9683" builtinId="23" hidden="1" customBuiltin="1"/>
    <cellStyle name="Check Cell" xfId="23380" builtinId="23" hidden="1" customBuiltin="1"/>
    <cellStyle name="Check Cell" xfId="20307" builtinId="23" hidden="1" customBuiltin="1"/>
    <cellStyle name="Check Cell" xfId="13101" builtinId="23" hidden="1" customBuiltin="1"/>
    <cellStyle name="Check Cell" xfId="14201" builtinId="23" hidden="1" customBuiltin="1"/>
    <cellStyle name="Check Cell" xfId="17056" builtinId="23" hidden="1" customBuiltin="1"/>
    <cellStyle name="Check Cell" xfId="23402" builtinId="23" hidden="1" customBuiltin="1"/>
    <cellStyle name="Check Cell" xfId="23045" builtinId="23" hidden="1" customBuiltin="1"/>
    <cellStyle name="Check Cell" xfId="21176" builtinId="23" hidden="1" customBuiltin="1"/>
    <cellStyle name="Check Cell" xfId="4845" builtinId="23" hidden="1" customBuiltin="1"/>
    <cellStyle name="Check Cell" xfId="21987" builtinId="23" hidden="1" customBuiltin="1"/>
    <cellStyle name="Check Cell" xfId="20052" builtinId="23" hidden="1" customBuiltin="1"/>
    <cellStyle name="Check Cell" xfId="9781" builtinId="23" hidden="1" customBuiltin="1"/>
    <cellStyle name="Check Cell" xfId="24125" builtinId="23" hidden="1" customBuiltin="1"/>
    <cellStyle name="Check Cell" xfId="3759" builtinId="23" hidden="1" customBuiltin="1"/>
    <cellStyle name="Check Cell" xfId="17133" builtinId="23" hidden="1" customBuiltin="1"/>
    <cellStyle name="Check Cell" xfId="27883" builtinId="23" hidden="1" customBuiltin="1"/>
    <cellStyle name="Check Cell" xfId="11756" builtinId="23" hidden="1" customBuiltin="1"/>
    <cellStyle name="Check Cell" xfId="22231" builtinId="23" hidden="1" customBuiltin="1"/>
    <cellStyle name="Check Cell" xfId="12205" builtinId="23" hidden="1" customBuiltin="1"/>
    <cellStyle name="Check Cell" xfId="15897" builtinId="23" hidden="1" customBuiltin="1"/>
    <cellStyle name="Check Cell" xfId="16627" builtinId="23" hidden="1" customBuiltin="1"/>
    <cellStyle name="Check Cell" xfId="26420" builtinId="23" hidden="1" customBuiltin="1"/>
    <cellStyle name="Check Cell" xfId="6596" builtinId="23" hidden="1" customBuiltin="1"/>
    <cellStyle name="Check Cell" xfId="11581" builtinId="23" hidden="1" customBuiltin="1"/>
    <cellStyle name="Check Cell" xfId="19603" builtinId="23" hidden="1" customBuiltin="1"/>
    <cellStyle name="Check Cell" xfId="8697" builtinId="23" hidden="1" customBuiltin="1"/>
    <cellStyle name="Check Cell" xfId="1887" builtinId="23" hidden="1" customBuiltin="1"/>
    <cellStyle name="Check Cell" xfId="26131" builtinId="23" hidden="1" customBuiltin="1"/>
    <cellStyle name="Check Cell" xfId="17543" builtinId="23" hidden="1" customBuiltin="1"/>
    <cellStyle name="Check Cell" xfId="12247" builtinId="23" hidden="1" customBuiltin="1"/>
    <cellStyle name="Check Cell" xfId="9000" builtinId="23" hidden="1" customBuiltin="1"/>
    <cellStyle name="Check Cell" xfId="6016" builtinId="23" hidden="1" customBuiltin="1"/>
    <cellStyle name="Check Cell" xfId="16888" builtinId="23" hidden="1" customBuiltin="1"/>
    <cellStyle name="Check Cell" xfId="17682" builtinId="23" hidden="1" customBuiltin="1"/>
    <cellStyle name="Check Cell" xfId="12355" builtinId="23" hidden="1" customBuiltin="1"/>
    <cellStyle name="Check Cell" xfId="22412" builtinId="23" hidden="1" customBuiltin="1"/>
    <cellStyle name="Check Cell" xfId="5715" builtinId="23" hidden="1" customBuiltin="1"/>
    <cellStyle name="Check Cell" xfId="5347" builtinId="23" hidden="1" customBuiltin="1"/>
    <cellStyle name="Check Cell" xfId="20088" builtinId="23" hidden="1" customBuiltin="1"/>
    <cellStyle name="Check Cell" xfId="27198" builtinId="23" hidden="1" customBuiltin="1"/>
    <cellStyle name="Check Cell" xfId="24904" builtinId="23" hidden="1" customBuiltin="1"/>
    <cellStyle name="Check Cell" xfId="17047" builtinId="23" hidden="1" customBuiltin="1"/>
    <cellStyle name="Check Cell" xfId="14214" builtinId="23" hidden="1" customBuiltin="1"/>
    <cellStyle name="Check Cell" xfId="19245" builtinId="23" hidden="1" customBuiltin="1"/>
    <cellStyle name="Check Cell" xfId="1155" builtinId="23" hidden="1" customBuiltin="1"/>
    <cellStyle name="Check Cell" xfId="23927" builtinId="23" hidden="1" customBuiltin="1"/>
    <cellStyle name="Check Cell" xfId="13931" builtinId="23" hidden="1" customBuiltin="1"/>
    <cellStyle name="Check Cell" xfId="27103" builtinId="23" hidden="1" customBuiltin="1"/>
    <cellStyle name="Check Cell" xfId="6627" builtinId="23" hidden="1" customBuiltin="1"/>
    <cellStyle name="Check Cell" xfId="25402" builtinId="23" hidden="1" customBuiltin="1"/>
    <cellStyle name="Check Cell" xfId="4880" builtinId="23" hidden="1" customBuiltin="1"/>
    <cellStyle name="Check Cell" xfId="22321" builtinId="23" hidden="1" customBuiltin="1"/>
    <cellStyle name="Check Cell" xfId="24424" builtinId="23" hidden="1" customBuiltin="1"/>
    <cellStyle name="Check Cell" xfId="1834" builtinId="23" hidden="1" customBuiltin="1"/>
    <cellStyle name="Check Cell" xfId="9960" builtinId="23" hidden="1" customBuiltin="1"/>
    <cellStyle name="Check Cell" xfId="10998" builtinId="23" hidden="1" customBuiltin="1"/>
    <cellStyle name="Check Cell" xfId="27329" builtinId="23" hidden="1" customBuiltin="1"/>
    <cellStyle name="Check Cell" xfId="13336" builtinId="23" hidden="1" customBuiltin="1"/>
    <cellStyle name="Check Cell" xfId="4947" builtinId="23" hidden="1" customBuiltin="1"/>
    <cellStyle name="Check Cell" xfId="16412" builtinId="23" hidden="1" customBuiltin="1"/>
    <cellStyle name="Check Cell" xfId="28141" builtinId="23" hidden="1" customBuiltin="1"/>
    <cellStyle name="Check Cell" xfId="19481" builtinId="23" hidden="1" customBuiltin="1"/>
    <cellStyle name="Check Cell" xfId="15033" builtinId="23" hidden="1" customBuiltin="1"/>
    <cellStyle name="Check Cell" xfId="16456" builtinId="23" hidden="1" customBuiltin="1"/>
    <cellStyle name="Check Cell" xfId="11877" builtinId="23" hidden="1" customBuiltin="1"/>
    <cellStyle name="Check Cell" xfId="11850" builtinId="23" hidden="1" customBuiltin="1"/>
    <cellStyle name="Check Cell" xfId="9188" builtinId="23" hidden="1" customBuiltin="1"/>
    <cellStyle name="Check Cell" xfId="16642" builtinId="23" hidden="1" customBuiltin="1"/>
    <cellStyle name="Check Cell" xfId="631" builtinId="23" hidden="1" customBuiltin="1"/>
    <cellStyle name="Check Cell" xfId="7609" builtinId="23" hidden="1" customBuiltin="1"/>
    <cellStyle name="Check Cell" xfId="25701" builtinId="23" hidden="1" customBuiltin="1"/>
    <cellStyle name="Check Cell" xfId="14571" builtinId="23" hidden="1" customBuiltin="1"/>
    <cellStyle name="Check Cell" xfId="9921" builtinId="23" hidden="1" customBuiltin="1"/>
    <cellStyle name="Check Cell" xfId="23043" builtinId="23" hidden="1" customBuiltin="1"/>
    <cellStyle name="Check Cell" xfId="8008" builtinId="23" hidden="1" customBuiltin="1"/>
    <cellStyle name="Check Cell" xfId="8767" builtinId="23" hidden="1" customBuiltin="1"/>
    <cellStyle name="Check Cell" xfId="10589" builtinId="23" hidden="1" customBuiltin="1"/>
    <cellStyle name="Check Cell" xfId="23697" builtinId="23" hidden="1" customBuiltin="1"/>
    <cellStyle name="Check Cell" xfId="26248" builtinId="23" hidden="1" customBuiltin="1"/>
    <cellStyle name="Check Cell" xfId="12922" builtinId="23" hidden="1" customBuiltin="1"/>
    <cellStyle name="Check Cell" xfId="8052" builtinId="23" hidden="1" customBuiltin="1"/>
    <cellStyle name="Check Cell" xfId="25034" builtinId="23" hidden="1" customBuiltin="1"/>
    <cellStyle name="Check Cell" xfId="25434" builtinId="23" hidden="1" customBuiltin="1"/>
    <cellStyle name="Check Cell" xfId="8270" builtinId="23" hidden="1" customBuiltin="1"/>
    <cellStyle name="Check Cell" xfId="18784" builtinId="23" hidden="1" customBuiltin="1"/>
    <cellStyle name="Check Cell" xfId="12424" builtinId="23" hidden="1" customBuiltin="1"/>
    <cellStyle name="Check Cell" xfId="2447" builtinId="23" hidden="1" customBuiltin="1"/>
    <cellStyle name="Check Cell" xfId="14347" builtinId="23" hidden="1" customBuiltin="1"/>
    <cellStyle name="Check Cell" xfId="1567" builtinId="23" hidden="1" customBuiltin="1"/>
    <cellStyle name="Check Cell" xfId="25490" builtinId="23" hidden="1" customBuiltin="1"/>
    <cellStyle name="Check Cell" xfId="15263" builtinId="23" hidden="1" customBuiltin="1"/>
    <cellStyle name="Check Cell" xfId="9662" builtinId="23" hidden="1" customBuiltin="1"/>
    <cellStyle name="Check Cell" xfId="27075" builtinId="23" hidden="1" customBuiltin="1"/>
    <cellStyle name="Check Cell" xfId="25436" builtinId="23" hidden="1" customBuiltin="1"/>
    <cellStyle name="Check Cell" xfId="25261" builtinId="23" hidden="1" customBuiltin="1"/>
    <cellStyle name="Check Cell" xfId="27575" builtinId="23" hidden="1" customBuiltin="1"/>
    <cellStyle name="Check Cell" xfId="6795" builtinId="23" hidden="1" customBuiltin="1"/>
    <cellStyle name="Check Cell" xfId="26855" builtinId="23" hidden="1" customBuiltin="1"/>
    <cellStyle name="Check Cell" xfId="21213" builtinId="23" hidden="1" customBuiltin="1"/>
    <cellStyle name="Check Cell" xfId="1788" builtinId="23" hidden="1" customBuiltin="1"/>
    <cellStyle name="Check Cell" xfId="9091" builtinId="23" hidden="1" customBuiltin="1"/>
    <cellStyle name="Check Cell" xfId="22263" builtinId="23" hidden="1" customBuiltin="1"/>
    <cellStyle name="Check Cell" xfId="27361" builtinId="23" hidden="1" customBuiltin="1"/>
    <cellStyle name="Check Cell" xfId="24399" builtinId="23" hidden="1" customBuiltin="1"/>
    <cellStyle name="Check Cell" xfId="22764" builtinId="23" hidden="1" customBuiltin="1"/>
    <cellStyle name="Check Cell" xfId="23423" builtinId="23" hidden="1" customBuiltin="1"/>
    <cellStyle name="Check Cell" xfId="15603" builtinId="23" hidden="1" customBuiltin="1"/>
    <cellStyle name="Check Cell" xfId="16090" builtinId="23" hidden="1" customBuiltin="1"/>
    <cellStyle name="Check Cell" xfId="17451" builtinId="23" hidden="1" customBuiltin="1"/>
    <cellStyle name="Check Cell" xfId="17652" builtinId="23" hidden="1" customBuiltin="1"/>
    <cellStyle name="Check Cell" xfId="4235" builtinId="23" hidden="1" customBuiltin="1"/>
    <cellStyle name="Check Cell" xfId="352" builtinId="23" hidden="1" customBuiltin="1"/>
    <cellStyle name="Check Cell" xfId="19511" builtinId="23" hidden="1" customBuiltin="1"/>
    <cellStyle name="Check Cell" xfId="21831" builtinId="23" hidden="1" customBuiltin="1"/>
    <cellStyle name="Check Cell" xfId="10619" builtinId="23" hidden="1" customBuiltin="1"/>
    <cellStyle name="Check Cell" xfId="11792" builtinId="23" hidden="1" customBuiltin="1"/>
    <cellStyle name="Check Cell" xfId="671" builtinId="23" hidden="1" customBuiltin="1"/>
    <cellStyle name="Check Cell" xfId="3645" builtinId="23" hidden="1" customBuiltin="1"/>
    <cellStyle name="Check Cell" xfId="580" builtinId="23" hidden="1" customBuiltin="1"/>
    <cellStyle name="Check Cell" xfId="10420" builtinId="23" hidden="1" customBuiltin="1"/>
    <cellStyle name="Check Cell" xfId="15990" builtinId="23" hidden="1" customBuiltin="1"/>
    <cellStyle name="Check Cell" xfId="16528" builtinId="23" hidden="1" customBuiltin="1"/>
    <cellStyle name="Check Cell" xfId="19450" builtinId="23" hidden="1" customBuiltin="1"/>
    <cellStyle name="Check Cell" xfId="4741" builtinId="23" hidden="1" customBuiltin="1"/>
    <cellStyle name="Check Cell" xfId="15168" builtinId="23" hidden="1" customBuiltin="1"/>
    <cellStyle name="Check Cell" xfId="13234" builtinId="23" hidden="1" customBuiltin="1"/>
    <cellStyle name="Check Cell" xfId="19013" builtinId="23" hidden="1" customBuiltin="1"/>
    <cellStyle name="Check Cell" xfId="16250" builtinId="23" hidden="1" customBuiltin="1"/>
    <cellStyle name="Check Cell" xfId="1191" builtinId="23" hidden="1" customBuiltin="1"/>
    <cellStyle name="Check Cell" xfId="18982" builtinId="23" hidden="1" customBuiltin="1"/>
    <cellStyle name="Check Cell" xfId="14485" builtinId="23" hidden="1" customBuiltin="1"/>
    <cellStyle name="Check Cell" xfId="14259" builtinId="23" hidden="1" customBuiltin="1"/>
    <cellStyle name="Check Cell" xfId="17626" builtinId="23" hidden="1" customBuiltin="1"/>
    <cellStyle name="Check Cell" xfId="8363" builtinId="23" hidden="1" customBuiltin="1"/>
    <cellStyle name="Check Cell" xfId="20688" builtinId="23" hidden="1" customBuiltin="1"/>
    <cellStyle name="Check Cell" xfId="3064" builtinId="23" hidden="1" customBuiltin="1"/>
    <cellStyle name="Check Cell" xfId="13770" builtinId="23" hidden="1" customBuiltin="1"/>
    <cellStyle name="Check Cell" xfId="15948" builtinId="23" hidden="1" customBuiltin="1"/>
    <cellStyle name="Check Cell" xfId="25930" builtinId="23" hidden="1" customBuiltin="1"/>
    <cellStyle name="Check Cell" xfId="2006" builtinId="23" hidden="1" customBuiltin="1"/>
    <cellStyle name="Check Cell" xfId="3863" builtinId="23" hidden="1" customBuiltin="1"/>
    <cellStyle name="Check Cell" xfId="1099" builtinId="23" hidden="1" customBuiltin="1"/>
    <cellStyle name="Check Cell" xfId="23884" builtinId="23" hidden="1" customBuiltin="1"/>
    <cellStyle name="Check Cell" xfId="13639" builtinId="23" hidden="1" customBuiltin="1"/>
    <cellStyle name="Check Cell" xfId="22498" builtinId="23" hidden="1" customBuiltin="1"/>
    <cellStyle name="Check Cell" xfId="5815" builtinId="23" hidden="1" customBuiltin="1"/>
    <cellStyle name="Check Cell" xfId="21989" builtinId="23" hidden="1" customBuiltin="1"/>
    <cellStyle name="Check Cell" xfId="17620" builtinId="23" hidden="1" customBuiltin="1"/>
    <cellStyle name="Check Cell" xfId="7274" builtinId="23" hidden="1" customBuiltin="1"/>
    <cellStyle name="Check Cell" xfId="25011" builtinId="23" hidden="1" customBuiltin="1"/>
    <cellStyle name="Check Cell" xfId="6519" builtinId="23" hidden="1" customBuiltin="1"/>
    <cellStyle name="Check Cell" xfId="2587" builtinId="23" hidden="1" customBuiltin="1"/>
    <cellStyle name="Check Cell" xfId="10116" builtinId="23" hidden="1" customBuiltin="1"/>
    <cellStyle name="Check Cell" xfId="24060" builtinId="23" hidden="1" customBuiltin="1"/>
    <cellStyle name="Check Cell" xfId="12226" builtinId="23" hidden="1" customBuiltin="1"/>
    <cellStyle name="Check Cell" xfId="10357" builtinId="23" hidden="1" customBuiltin="1"/>
    <cellStyle name="Check Cell" xfId="2167" builtinId="23" hidden="1" customBuiltin="1"/>
    <cellStyle name="Check Cell" xfId="9349" builtinId="23" hidden="1" customBuiltin="1"/>
    <cellStyle name="Check Cell" xfId="26815" builtinId="23" hidden="1" customBuiltin="1"/>
    <cellStyle name="Check Cell" xfId="8151" builtinId="23" hidden="1" customBuiltin="1"/>
    <cellStyle name="Check Cell" xfId="27390" builtinId="23" hidden="1" customBuiltin="1"/>
    <cellStyle name="Check Cell" xfId="28264" builtinId="23" hidden="1" customBuiltin="1"/>
    <cellStyle name="Check Cell" xfId="15904" builtinId="23" hidden="1" customBuiltin="1"/>
    <cellStyle name="Check Cell" xfId="25580" builtinId="23" hidden="1" customBuiltin="1"/>
    <cellStyle name="Check Cell" xfId="21926" builtinId="23" hidden="1" customBuiltin="1"/>
    <cellStyle name="Check Cell" xfId="12519" builtinId="23" hidden="1" customBuiltin="1"/>
    <cellStyle name="Check Cell" xfId="7542" builtinId="23" hidden="1" customBuiltin="1"/>
    <cellStyle name="Check Cell" xfId="16330" builtinId="23" hidden="1" customBuiltin="1"/>
    <cellStyle name="Check Cell" xfId="4306" builtinId="23" hidden="1" customBuiltin="1"/>
    <cellStyle name="Check Cell" xfId="209" builtinId="23" hidden="1" customBuiltin="1"/>
    <cellStyle name="Check Cell" xfId="26545" builtinId="23" hidden="1" customBuiltin="1"/>
    <cellStyle name="Check Cell" xfId="19135" builtinId="23" hidden="1" customBuiltin="1"/>
    <cellStyle name="Check Cell" xfId="4608" builtinId="23" hidden="1" customBuiltin="1"/>
    <cellStyle name="Check Cell" xfId="13484" builtinId="23" hidden="1" customBuiltin="1"/>
    <cellStyle name="Check Cell" xfId="14833" builtinId="23" hidden="1" customBuiltin="1"/>
    <cellStyle name="Check Cell" xfId="1533" builtinId="23" hidden="1" customBuiltin="1"/>
    <cellStyle name="Check Cell" xfId="13367" builtinId="23" hidden="1" customBuiltin="1"/>
    <cellStyle name="Check Cell" xfId="20417" builtinId="23" hidden="1" customBuiltin="1"/>
    <cellStyle name="Check Cell" xfId="20989" builtinId="23" hidden="1" customBuiltin="1"/>
    <cellStyle name="Check Cell" xfId="20661" builtinId="23" hidden="1" customBuiltin="1"/>
    <cellStyle name="Check Cell" xfId="5774" builtinId="23" hidden="1" customBuiltin="1"/>
    <cellStyle name="Check Cell" xfId="10214" builtinId="23" hidden="1" customBuiltin="1"/>
    <cellStyle name="Check Cell" xfId="9216" builtinId="23" hidden="1" customBuiltin="1"/>
    <cellStyle name="Check Cell" xfId="28397" builtinId="23" hidden="1" customBuiltin="1"/>
    <cellStyle name="Check Cell" xfId="14432" builtinId="23" hidden="1" customBuiltin="1"/>
    <cellStyle name="Check Cell" xfId="10738" builtinId="23" hidden="1" customBuiltin="1"/>
    <cellStyle name="Check Cell" xfId="16752" builtinId="23" hidden="1" customBuiltin="1"/>
    <cellStyle name="Check Cell" xfId="21937" builtinId="23" hidden="1" customBuiltin="1"/>
    <cellStyle name="Check Cell" xfId="3709" builtinId="23" hidden="1" customBuiltin="1"/>
    <cellStyle name="Check Cell" xfId="57" builtinId="23" hidden="1" customBuiltin="1"/>
    <cellStyle name="Check Cell" xfId="15031" builtinId="23" hidden="1" customBuiltin="1"/>
    <cellStyle name="Check Cell" xfId="11654" builtinId="23" hidden="1" customBuiltin="1"/>
    <cellStyle name="Check Cell" xfId="3273" builtinId="23" hidden="1" customBuiltin="1"/>
    <cellStyle name="Check Cell" xfId="25986" builtinId="23" hidden="1" customBuiltin="1"/>
    <cellStyle name="Check Cell" xfId="26159" builtinId="23" hidden="1" customBuiltin="1"/>
    <cellStyle name="Check Cell" xfId="12860" builtinId="23" hidden="1" customBuiltin="1"/>
    <cellStyle name="Check Cell" xfId="21065" builtinId="23" hidden="1" customBuiltin="1"/>
    <cellStyle name="Check Cell" xfId="8071" builtinId="23" hidden="1" customBuiltin="1"/>
    <cellStyle name="Check Cell" xfId="16851" builtinId="23" hidden="1" customBuiltin="1"/>
    <cellStyle name="Check Cell" xfId="3013" builtinId="23" hidden="1" customBuiltin="1"/>
    <cellStyle name="Check Cell" xfId="12924" builtinId="23" hidden="1" customBuiltin="1"/>
    <cellStyle name="Check Cell" xfId="26196" builtinId="23" hidden="1" customBuiltin="1"/>
    <cellStyle name="Check Cell" xfId="23852" builtinId="23" hidden="1" customBuiltin="1"/>
    <cellStyle name="Check Cell" xfId="18266" builtinId="23" hidden="1" customBuiltin="1"/>
    <cellStyle name="Check Cell" xfId="3937" builtinId="23" hidden="1" customBuiltin="1"/>
    <cellStyle name="Check Cell" xfId="27904" builtinId="23" hidden="1" customBuiltin="1"/>
    <cellStyle name="Check Cell" xfId="15575" builtinId="23" hidden="1" customBuiltin="1"/>
    <cellStyle name="Check Cell" xfId="6724" builtinId="23" hidden="1" customBuiltin="1"/>
    <cellStyle name="Check Cell" xfId="27862" builtinId="23" hidden="1" customBuiltin="1"/>
    <cellStyle name="Check Cell" xfId="4297" builtinId="23" hidden="1" customBuiltin="1"/>
    <cellStyle name="Check Cell" xfId="10167" builtinId="23" hidden="1" customBuiltin="1"/>
    <cellStyle name="Check Cell" xfId="3041" builtinId="23" hidden="1" customBuiltin="1"/>
    <cellStyle name="Check Cell" xfId="21783" builtinId="23" hidden="1" customBuiltin="1"/>
    <cellStyle name="Check Cell" xfId="18694" builtinId="23" hidden="1" customBuiltin="1"/>
    <cellStyle name="Check Cell" xfId="3706" builtinId="23" hidden="1" customBuiltin="1"/>
    <cellStyle name="Check Cell" xfId="27568" builtinId="23" hidden="1" customBuiltin="1"/>
    <cellStyle name="Check Cell" xfId="14510" builtinId="23" hidden="1" customBuiltin="1"/>
    <cellStyle name="Check Cell" xfId="24295" builtinId="23" hidden="1" customBuiltin="1"/>
    <cellStyle name="Check Cell" xfId="5050" builtinId="23" hidden="1" customBuiltin="1"/>
    <cellStyle name="Check Cell" xfId="26165" builtinId="23" hidden="1" customBuiltin="1"/>
    <cellStyle name="Check Cell" xfId="23857" builtinId="23" hidden="1" customBuiltin="1"/>
    <cellStyle name="Check Cell" xfId="6927" builtinId="23" hidden="1" customBuiltin="1"/>
    <cellStyle name="Check Cell" xfId="26911" builtinId="23" hidden="1" customBuiltin="1"/>
    <cellStyle name="Check Cell" xfId="7944" builtinId="23" hidden="1" customBuiltin="1"/>
    <cellStyle name="Check Cell" xfId="19853" builtinId="23" hidden="1" customBuiltin="1"/>
    <cellStyle name="Check Cell" xfId="20343" builtinId="23" hidden="1" customBuiltin="1"/>
    <cellStyle name="Check Cell" xfId="10953" builtinId="23" hidden="1" customBuiltin="1"/>
    <cellStyle name="Check Cell" xfId="8585" builtinId="23" hidden="1" customBuiltin="1"/>
    <cellStyle name="Check Cell" xfId="25799" builtinId="23" hidden="1" customBuiltin="1"/>
    <cellStyle name="Check Cell" xfId="4224" builtinId="23" hidden="1" customBuiltin="1"/>
    <cellStyle name="Check Cell" xfId="21600" builtinId="23" hidden="1" customBuiltin="1"/>
    <cellStyle name="Check Cell" xfId="11294" builtinId="23" hidden="1" customBuiltin="1"/>
    <cellStyle name="Check Cell" xfId="18756" builtinId="23" hidden="1" customBuiltin="1"/>
    <cellStyle name="Check Cell" xfId="6662" builtinId="23" hidden="1" customBuiltin="1"/>
    <cellStyle name="Check Cell" xfId="20128" builtinId="23" hidden="1" customBuiltin="1"/>
    <cellStyle name="Check Cell" xfId="15095" builtinId="23" hidden="1" customBuiltin="1"/>
    <cellStyle name="Check Cell" xfId="3450" builtinId="23" hidden="1" customBuiltin="1"/>
    <cellStyle name="Check Cell" xfId="14234" builtinId="23" hidden="1" customBuiltin="1"/>
    <cellStyle name="Check Cell" xfId="18089" builtinId="23" hidden="1" customBuiltin="1"/>
    <cellStyle name="Check Cell" xfId="12629" builtinId="23" hidden="1" customBuiltin="1"/>
    <cellStyle name="Check Cell" xfId="3389" builtinId="23" hidden="1" customBuiltin="1"/>
    <cellStyle name="Check Cell" xfId="24566" builtinId="23" hidden="1" customBuiltin="1"/>
    <cellStyle name="Check Cell" xfId="3672" builtinId="23" hidden="1" customBuiltin="1"/>
    <cellStyle name="Check Cell" xfId="1069" builtinId="23" hidden="1" customBuiltin="1"/>
    <cellStyle name="Check Cell" xfId="4243" builtinId="23" hidden="1" customBuiltin="1"/>
    <cellStyle name="Check Cell" xfId="26312" builtinId="23" hidden="1" customBuiltin="1"/>
    <cellStyle name="Check Cell" xfId="26850" builtinId="23" hidden="1" customBuiltin="1"/>
    <cellStyle name="Check Cell" xfId="19453" builtinId="23" hidden="1" customBuiltin="1"/>
    <cellStyle name="Check Cell" xfId="16358" builtinId="23" hidden="1" customBuiltin="1"/>
    <cellStyle name="Check Cell" xfId="3261" builtinId="23" hidden="1" customBuiltin="1"/>
    <cellStyle name="Check Cell" xfId="27480" builtinId="23" hidden="1" customBuiltin="1"/>
    <cellStyle name="Check Cell" xfId="22666" builtinId="23" hidden="1" customBuiltin="1"/>
    <cellStyle name="Check Cell" xfId="15541" builtinId="23" hidden="1" customBuiltin="1"/>
    <cellStyle name="Check Cell" xfId="18664" builtinId="23" hidden="1" customBuiltin="1"/>
    <cellStyle name="Check Cell" xfId="7606" builtinId="23" hidden="1" customBuiltin="1"/>
    <cellStyle name="Check Cell" xfId="2196" builtinId="23" hidden="1" customBuiltin="1"/>
    <cellStyle name="Check Cell" xfId="25192" builtinId="23" hidden="1" customBuiltin="1"/>
    <cellStyle name="Check Cell" xfId="14203" builtinId="23" hidden="1" customBuiltin="1"/>
    <cellStyle name="Check Cell" xfId="12182" builtinId="23" hidden="1" customBuiltin="1"/>
    <cellStyle name="Check Cell" xfId="8265" builtinId="23" hidden="1" customBuiltin="1"/>
    <cellStyle name="Check Cell" xfId="23232" builtinId="23" hidden="1" customBuiltin="1"/>
    <cellStyle name="Check Cell" xfId="15269" builtinId="23" hidden="1" customBuiltin="1"/>
    <cellStyle name="Check Cell" xfId="26711" builtinId="23" hidden="1" customBuiltin="1"/>
    <cellStyle name="Check Cell" xfId="12567" builtinId="23" hidden="1" customBuiltin="1"/>
    <cellStyle name="Check Cell" xfId="9846" builtinId="23" hidden="1" customBuiltin="1"/>
    <cellStyle name="Check Cell" xfId="5100" builtinId="23" hidden="1" customBuiltin="1"/>
    <cellStyle name="Check Cell" xfId="705" builtinId="23" hidden="1" customBuiltin="1"/>
    <cellStyle name="Check Cell" xfId="3903" builtinId="23" hidden="1" customBuiltin="1"/>
    <cellStyle name="Check Cell" xfId="6122" builtinId="23" hidden="1" customBuiltin="1"/>
    <cellStyle name="Check Cell" xfId="7116" builtinId="23" hidden="1" customBuiltin="1"/>
    <cellStyle name="Check Cell" xfId="14304" builtinId="23" hidden="1" customBuiltin="1"/>
    <cellStyle name="Check Cell" xfId="17590" builtinId="23" hidden="1" customBuiltin="1"/>
    <cellStyle name="Check Cell" xfId="20719" builtinId="23" hidden="1" customBuiltin="1"/>
    <cellStyle name="Check Cell" xfId="20933" builtinId="23" hidden="1" customBuiltin="1"/>
    <cellStyle name="Check Cell" xfId="20472" builtinId="23" hidden="1" customBuiltin="1"/>
    <cellStyle name="Checksum" xfId="34038" xr:uid="{55056BD6-5CDC-44BD-8F6E-4D8938644BCC}"/>
    <cellStyle name="Column label" xfId="34039" xr:uid="{B3EB573E-C43C-4740-A432-EBA19BE99DA2}"/>
    <cellStyle name="Column label (left aligned)" xfId="34081" xr:uid="{35C9830C-60D1-4FF6-A30C-8CCA5A4C6F29}"/>
    <cellStyle name="Column label (no wrap)" xfId="34048" xr:uid="{0F3BB3DE-A1A9-47E9-9774-EBD1C8A3AEF9}"/>
    <cellStyle name="Column label (not bold)" xfId="34082" xr:uid="{5EE3D0ED-8B92-4CD6-B164-293620E19A1F}"/>
    <cellStyle name="Comma" xfId="4757" builtinId="3" hidden="1"/>
    <cellStyle name="Comma" xfId="10964" builtinId="3" hidden="1"/>
    <cellStyle name="Comma" xfId="11055" builtinId="3" hidden="1"/>
    <cellStyle name="Comma" xfId="10994" builtinId="3" hidden="1"/>
    <cellStyle name="Comma" xfId="4347" builtinId="3" hidden="1"/>
    <cellStyle name="Comma" xfId="10479" builtinId="3" hidden="1"/>
    <cellStyle name="Comma" xfId="18822" builtinId="3" hidden="1"/>
    <cellStyle name="Comma" xfId="1945" builtinId="3" hidden="1"/>
    <cellStyle name="Comma" xfId="20780" builtinId="3" hidden="1"/>
    <cellStyle name="Comma" xfId="4911" builtinId="3" hidden="1"/>
    <cellStyle name="Comma" xfId="11405" builtinId="3" hidden="1"/>
    <cellStyle name="Comma" xfId="5942" builtinId="3" hidden="1"/>
    <cellStyle name="Comma" xfId="15391" builtinId="3" hidden="1"/>
    <cellStyle name="Comma" xfId="6919" builtinId="3" hidden="1"/>
    <cellStyle name="Comma" xfId="23610" builtinId="3" hidden="1"/>
    <cellStyle name="Comma" xfId="17863" builtinId="3" hidden="1"/>
    <cellStyle name="Comma" xfId="7149" builtinId="3" hidden="1"/>
    <cellStyle name="Comma" xfId="22190" builtinId="3" hidden="1"/>
    <cellStyle name="Comma" xfId="21501" builtinId="3" hidden="1"/>
    <cellStyle name="Comma" xfId="11362" builtinId="3" hidden="1"/>
    <cellStyle name="Comma" xfId="9611" builtinId="3" hidden="1"/>
    <cellStyle name="Comma" xfId="12814" builtinId="3" hidden="1"/>
    <cellStyle name="Comma" xfId="19670" builtinId="3" hidden="1"/>
    <cellStyle name="Comma" xfId="18256" builtinId="3" hidden="1"/>
    <cellStyle name="Comma" xfId="18376" builtinId="3" hidden="1"/>
    <cellStyle name="Comma" xfId="18496" builtinId="3" hidden="1"/>
    <cellStyle name="Comma" xfId="24685" builtinId="3" hidden="1"/>
    <cellStyle name="Comma" xfId="17208" builtinId="3" hidden="1"/>
    <cellStyle name="Comma" xfId="27258" builtinId="3" hidden="1"/>
    <cellStyle name="Comma" xfId="25003" builtinId="3" hidden="1"/>
    <cellStyle name="Comma" xfId="19782" builtinId="3" hidden="1"/>
    <cellStyle name="Comma" xfId="17644" builtinId="3" hidden="1"/>
    <cellStyle name="Comma" xfId="20105" builtinId="3" hidden="1"/>
    <cellStyle name="Comma" xfId="27542" builtinId="3" hidden="1"/>
    <cellStyle name="Comma" xfId="25426" builtinId="3" hidden="1"/>
    <cellStyle name="Comma" xfId="20491" builtinId="3" hidden="1"/>
    <cellStyle name="Comma" xfId="6312" builtinId="3" hidden="1"/>
    <cellStyle name="Comma" xfId="21979" builtinId="3" hidden="1"/>
    <cellStyle name="Comma" xfId="18935" builtinId="3" hidden="1"/>
    <cellStyle name="Comma" xfId="8685" builtinId="3" hidden="1"/>
    <cellStyle name="Comma" xfId="19105" builtinId="3" hidden="1"/>
    <cellStyle name="Comma" xfId="1370" builtinId="3" hidden="1"/>
    <cellStyle name="Comma" xfId="6149" builtinId="3" hidden="1"/>
    <cellStyle name="Comma" xfId="14017" builtinId="3" hidden="1"/>
    <cellStyle name="Comma" xfId="6716" builtinId="3" hidden="1"/>
    <cellStyle name="Comma" xfId="10890" builtinId="3" hidden="1"/>
    <cellStyle name="Comma" xfId="2002" builtinId="3" hidden="1"/>
    <cellStyle name="Comma" xfId="17500" builtinId="3" hidden="1"/>
    <cellStyle name="Comma" xfId="10486" builtinId="3" hidden="1"/>
    <cellStyle name="Comma" xfId="26775" builtinId="3" hidden="1"/>
    <cellStyle name="Comma" xfId="8140" builtinId="3" hidden="1"/>
    <cellStyle name="Comma" xfId="12271" builtinId="3" hidden="1"/>
    <cellStyle name="Comma" xfId="17124" builtinId="3" hidden="1"/>
    <cellStyle name="Comma" xfId="4613" builtinId="3" hidden="1"/>
    <cellStyle name="Comma" xfId="17978" builtinId="3" hidden="1"/>
    <cellStyle name="Comma" xfId="11339" builtinId="3" hidden="1"/>
    <cellStyle name="Comma" xfId="17366" builtinId="3" hidden="1"/>
    <cellStyle name="Comma" xfId="14466" builtinId="3" hidden="1"/>
    <cellStyle name="Comma" xfId="18232" builtinId="3" hidden="1"/>
    <cellStyle name="Comma" xfId="18653" builtinId="3" hidden="1"/>
    <cellStyle name="Comma" xfId="2797" builtinId="3" hidden="1"/>
    <cellStyle name="Comma" xfId="25155" builtinId="3" hidden="1"/>
    <cellStyle name="Comma" xfId="20648" builtinId="3" hidden="1"/>
    <cellStyle name="Comma" xfId="20577" builtinId="3" hidden="1"/>
    <cellStyle name="Comma" xfId="4128" builtinId="3" hidden="1"/>
    <cellStyle name="Comma" xfId="15941" builtinId="3" hidden="1"/>
    <cellStyle name="Comma" xfId="15894" builtinId="3" hidden="1"/>
    <cellStyle name="Comma" xfId="16080" builtinId="3" hidden="1"/>
    <cellStyle name="Comma" xfId="14731" builtinId="3" hidden="1"/>
    <cellStyle name="Comma" xfId="15870" builtinId="3" hidden="1"/>
    <cellStyle name="Comma" xfId="10867" builtinId="3" hidden="1"/>
    <cellStyle name="Comma" xfId="22359" builtinId="3" hidden="1"/>
    <cellStyle name="Comma" xfId="17037" builtinId="3" hidden="1"/>
    <cellStyle name="Comma" xfId="20266" builtinId="3" hidden="1"/>
    <cellStyle name="Comma" xfId="20372" builtinId="3" hidden="1"/>
    <cellStyle name="Comma" xfId="19560" builtinId="3" hidden="1"/>
    <cellStyle name="Comma" xfId="16555" builtinId="3" hidden="1"/>
    <cellStyle name="Comma" xfId="16722" builtinId="3" hidden="1"/>
    <cellStyle name="Comma" xfId="12548" builtinId="3" hidden="1"/>
    <cellStyle name="Comma" xfId="16521" builtinId="3" hidden="1"/>
    <cellStyle name="Comma" xfId="16619" builtinId="3" hidden="1"/>
    <cellStyle name="Comma" xfId="18902" builtinId="3" hidden="1"/>
    <cellStyle name="Comma" xfId="11444" builtinId="3" hidden="1"/>
    <cellStyle name="Comma" xfId="26505" builtinId="3" hidden="1"/>
    <cellStyle name="Comma" xfId="22080" builtinId="3" hidden="1"/>
    <cellStyle name="Comma" xfId="22157" builtinId="3" hidden="1"/>
    <cellStyle name="Comma" xfId="6047" builtinId="3" hidden="1"/>
    <cellStyle name="Comma" xfId="11219" builtinId="3" hidden="1"/>
    <cellStyle name="Comma" xfId="2121" builtinId="3" hidden="1"/>
    <cellStyle name="Comma" xfId="26892" builtinId="3" hidden="1"/>
    <cellStyle name="Comma" xfId="28348" builtinId="3" hidden="1"/>
    <cellStyle name="Comma" xfId="18032" builtinId="3" hidden="1"/>
    <cellStyle name="Comma" xfId="826" builtinId="3" hidden="1"/>
    <cellStyle name="Comma" xfId="27191" builtinId="3" hidden="1"/>
    <cellStyle name="Comma" xfId="7385" builtinId="3" hidden="1"/>
    <cellStyle name="Comma" xfId="23974" builtinId="3" hidden="1"/>
    <cellStyle name="Comma" xfId="21303" builtinId="3" hidden="1"/>
    <cellStyle name="Comma" xfId="12849" builtinId="3" hidden="1"/>
    <cellStyle name="Comma" xfId="17419" builtinId="3" hidden="1"/>
    <cellStyle name="Comma" xfId="22620" builtinId="3" hidden="1"/>
    <cellStyle name="Comma" xfId="22813" builtinId="3" hidden="1"/>
    <cellStyle name="Comma" xfId="1595" builtinId="3" hidden="1"/>
    <cellStyle name="Comma" xfId="8523" builtinId="3" hidden="1"/>
    <cellStyle name="Comma" xfId="8605" builtinId="3" hidden="1"/>
    <cellStyle name="Comma" xfId="8550" builtinId="3" hidden="1"/>
    <cellStyle name="Comma" xfId="7503" builtinId="3" hidden="1"/>
    <cellStyle name="Comma" xfId="8001" builtinId="3" hidden="1"/>
    <cellStyle name="Comma" xfId="3193" builtinId="3" hidden="1"/>
    <cellStyle name="Comma" xfId="27093" builtinId="3" hidden="1"/>
    <cellStyle name="Comma" xfId="12198" builtinId="3" hidden="1"/>
    <cellStyle name="Comma" xfId="23844" builtinId="3" hidden="1"/>
    <cellStyle name="Comma" xfId="23774" builtinId="3" hidden="1"/>
    <cellStyle name="Comma" xfId="18646" builtinId="3" hidden="1"/>
    <cellStyle name="Comma" xfId="9310" builtinId="3" hidden="1"/>
    <cellStyle name="Comma" xfId="9243" builtinId="3" hidden="1"/>
    <cellStyle name="Comma" xfId="9415" builtinId="3" hidden="1"/>
    <cellStyle name="Comma" xfId="9131" builtinId="3" hidden="1"/>
    <cellStyle name="Comma" xfId="9209" builtinId="3" hidden="1"/>
    <cellStyle name="Comma" xfId="26086" builtinId="3" hidden="1"/>
    <cellStyle name="Comma" xfId="6307" builtinId="3" hidden="1"/>
    <cellStyle name="Comma" xfId="19709" builtinId="3" hidden="1"/>
    <cellStyle name="Comma" xfId="23471" builtinId="3" hidden="1"/>
    <cellStyle name="Comma" xfId="23575" builtinId="3" hidden="1"/>
    <cellStyle name="Comma" xfId="26842" builtinId="3" hidden="1"/>
    <cellStyle name="Comma" xfId="695" builtinId="3" hidden="1"/>
    <cellStyle name="Comma" xfId="15223" builtinId="3" hidden="1"/>
    <cellStyle name="Comma" xfId="19237" builtinId="3" hidden="1"/>
    <cellStyle name="Comma" xfId="21200" builtinId="3" hidden="1"/>
    <cellStyle name="Comma" xfId="21908" builtinId="3" hidden="1"/>
    <cellStyle name="Comma" xfId="15565" builtinId="3" hidden="1"/>
    <cellStyle name="Comma" xfId="19440" builtinId="3" hidden="1"/>
    <cellStyle name="Comma" xfId="5656" builtinId="3" hidden="1"/>
    <cellStyle name="Comma" xfId="17088" builtinId="3" hidden="1"/>
    <cellStyle name="Comma" xfId="23637" builtinId="3" hidden="1"/>
    <cellStyle name="Comma" xfId="2699" builtinId="3" hidden="1"/>
    <cellStyle name="Comma" xfId="27290" builtinId="3" hidden="1"/>
    <cellStyle name="Comma" xfId="23526" builtinId="3" hidden="1"/>
    <cellStyle name="Comma" xfId="23537" builtinId="3" hidden="1"/>
    <cellStyle name="Comma" xfId="25786" builtinId="3" hidden="1"/>
    <cellStyle name="Comma" xfId="22255" builtinId="3" hidden="1"/>
    <cellStyle name="Comma" xfId="24708" builtinId="3" hidden="1"/>
    <cellStyle name="Comma" xfId="17294" builtinId="3" hidden="1"/>
    <cellStyle name="Comma" xfId="5744" builtinId="3" hidden="1"/>
    <cellStyle name="Comma" xfId="27451" builtinId="3" hidden="1"/>
    <cellStyle name="Comma" xfId="25092" builtinId="3" hidden="1"/>
    <cellStyle name="Comma" xfId="20011" builtinId="3" hidden="1"/>
    <cellStyle name="Comma" xfId="17829" builtinId="3" hidden="1"/>
    <cellStyle name="Comma" xfId="20333" builtinId="3" hidden="1"/>
    <cellStyle name="Comma" xfId="27748" builtinId="3" hidden="1"/>
    <cellStyle name="Comma" xfId="24322" builtinId="3" hidden="1"/>
    <cellStyle name="Comma" xfId="4163" builtinId="3" hidden="1"/>
    <cellStyle name="Comma" xfId="26282" builtinId="3" hidden="1"/>
    <cellStyle name="Comma" xfId="16193" builtinId="3" hidden="1"/>
    <cellStyle name="Comma" xfId="26348" builtinId="3" hidden="1"/>
    <cellStyle name="Comma" xfId="11811" builtinId="3" hidden="1"/>
    <cellStyle name="Comma" xfId="26413" builtinId="3" hidden="1"/>
    <cellStyle name="Comma" xfId="26632" builtinId="3" hidden="1"/>
    <cellStyle name="Comma" xfId="15076" builtinId="3" hidden="1"/>
    <cellStyle name="Comma" xfId="26704" builtinId="3" hidden="1"/>
    <cellStyle name="Comma" xfId="12150" builtinId="3" hidden="1"/>
    <cellStyle name="Comma" xfId="6845" builtinId="3" hidden="1"/>
    <cellStyle name="Comma" xfId="10317" builtinId="3" hidden="1"/>
    <cellStyle name="Comma" xfId="10586" builtinId="3" hidden="1"/>
    <cellStyle name="Comma" xfId="25527" builtinId="3" hidden="1"/>
    <cellStyle name="Comma" xfId="5612" builtinId="3" hidden="1"/>
    <cellStyle name="Comma" xfId="24755" builtinId="3" hidden="1"/>
    <cellStyle name="Comma" xfId="23956" builtinId="3" hidden="1"/>
    <cellStyle name="Comma" xfId="6320" builtinId="3" hidden="1"/>
    <cellStyle name="Comma" xfId="9626" builtinId="3" hidden="1"/>
    <cellStyle name="Comma" xfId="24827" builtinId="3" hidden="1"/>
    <cellStyle name="Comma" xfId="955" builtinId="3" hidden="1"/>
    <cellStyle name="Comma" xfId="10854" builtinId="3" hidden="1"/>
    <cellStyle name="Comma" xfId="25979" builtinId="3" hidden="1"/>
    <cellStyle name="Comma" xfId="6257" builtinId="3" hidden="1"/>
    <cellStyle name="Comma" xfId="16867" builtinId="3" hidden="1"/>
    <cellStyle name="Comma" xfId="27854" builtinId="3" hidden="1"/>
    <cellStyle name="Comma" xfId="27797" builtinId="3" hidden="1"/>
    <cellStyle name="Comma" xfId="26656" builtinId="3" hidden="1"/>
    <cellStyle name="Comma" xfId="426" builtinId="3" hidden="1"/>
    <cellStyle name="Comma" xfId="125" builtinId="3" hidden="1"/>
    <cellStyle name="Comma" xfId="239" builtinId="3" hidden="1"/>
    <cellStyle name="Comma" xfId="386" builtinId="3" hidden="1"/>
    <cellStyle name="Comma" xfId="503" builtinId="3" hidden="1"/>
    <cellStyle name="Comma" xfId="3127" builtinId="3" hidden="1"/>
    <cellStyle name="Comma" xfId="19367" builtinId="3" hidden="1"/>
    <cellStyle name="Comma" xfId="26949" builtinId="3" hidden="1"/>
    <cellStyle name="Comma" xfId="5722" builtinId="3" hidden="1"/>
    <cellStyle name="Comma" xfId="4762" builtinId="3" hidden="1"/>
    <cellStyle name="Comma" xfId="27353" builtinId="3" hidden="1"/>
    <cellStyle name="Comma" xfId="23155" builtinId="3" hidden="1"/>
    <cellStyle name="Comma" xfId="23261" builtinId="3" hidden="1"/>
    <cellStyle name="Comma" xfId="23373" builtinId="3" hidden="1"/>
    <cellStyle name="Comma" xfId="23035" builtinId="3" hidden="1"/>
    <cellStyle name="Comma" xfId="22962" builtinId="3" hidden="1"/>
    <cellStyle name="Comma" xfId="26183" builtinId="3" hidden="1"/>
    <cellStyle name="Comma" xfId="14340" builtinId="3" hidden="1"/>
    <cellStyle name="Comma" xfId="17578" builtinId="3" hidden="1"/>
    <cellStyle name="Comma" xfId="3878" builtinId="3" hidden="1"/>
    <cellStyle name="Comma" xfId="4995" builtinId="3" hidden="1"/>
    <cellStyle name="Comma" xfId="9889" builtinId="3" hidden="1"/>
    <cellStyle name="Comma" xfId="24048" builtinId="3" hidden="1"/>
    <cellStyle name="Comma" xfId="24214" builtinId="3" hidden="1"/>
    <cellStyle name="Comma" xfId="24288" builtinId="3" hidden="1"/>
    <cellStyle name="Comma" xfId="23896" builtinId="3" hidden="1"/>
    <cellStyle name="Comma" xfId="24112" builtinId="3" hidden="1"/>
    <cellStyle name="Comma" xfId="4210" builtinId="3" hidden="1"/>
    <cellStyle name="Comma" xfId="18718" builtinId="3" hidden="1"/>
    <cellStyle name="Comma" xfId="6506" builtinId="3" hidden="1"/>
    <cellStyle name="Comma" xfId="11275" builtinId="3" hidden="1"/>
    <cellStyle name="Comma" xfId="11513" builtinId="3" hidden="1"/>
    <cellStyle name="Comma" xfId="13699" builtinId="3" hidden="1"/>
    <cellStyle name="Comma" xfId="27565" builtinId="3" hidden="1"/>
    <cellStyle name="Comma" xfId="20165" builtinId="3" hidden="1"/>
    <cellStyle name="Comma" xfId="3793" builtinId="3" hidden="1"/>
    <cellStyle name="Comma" xfId="8754" builtinId="3" hidden="1"/>
    <cellStyle name="Comma" xfId="12457" builtinId="3" hidden="1"/>
    <cellStyle name="Comma" xfId="20435" builtinId="3" hidden="1"/>
    <cellStyle name="Comma" xfId="3967" builtinId="3" hidden="1"/>
    <cellStyle name="Comma" xfId="16449" builtinId="3" hidden="1"/>
    <cellStyle name="Comma" xfId="2376" builtinId="3" hidden="1"/>
    <cellStyle name="Comma" xfId="6200" builtinId="3" hidden="1"/>
    <cellStyle name="Comma" xfId="23321" builtinId="3" hidden="1"/>
    <cellStyle name="Comma" xfId="15023" builtinId="3" hidden="1"/>
    <cellStyle name="Comma" xfId="12914" builtinId="3" hidden="1"/>
    <cellStyle name="Comma" xfId="13018" builtinId="3" hidden="1"/>
    <cellStyle name="Comma" xfId="7605" builtinId="3" hidden="1"/>
    <cellStyle name="Comma" xfId="9838" builtinId="3" hidden="1"/>
    <cellStyle name="Comma" xfId="11706" builtinId="3" hidden="1"/>
    <cellStyle name="Comma" xfId="1490" builtinId="3" hidden="1"/>
    <cellStyle name="Comma" xfId="10040" builtinId="3" hidden="1"/>
    <cellStyle name="Comma" xfId="14954" builtinId="3" hidden="1"/>
    <cellStyle name="Comma" xfId="12126" builtinId="3" hidden="1"/>
    <cellStyle name="Comma" xfId="6641" builtinId="3" hidden="1"/>
    <cellStyle name="Comma" xfId="2188" builtinId="3" hidden="1"/>
    <cellStyle name="Comma" xfId="5888" builtinId="3" hidden="1"/>
    <cellStyle name="Comma" xfId="15468" builtinId="3" hidden="1"/>
    <cellStyle name="Comma" xfId="11147" builtinId="3" hidden="1"/>
    <cellStyle name="Comma" xfId="4094" builtinId="3" hidden="1"/>
    <cellStyle name="Comma" xfId="13155" builtinId="3" hidden="1"/>
    <cellStyle name="Comma" xfId="21135" builtinId="3" hidden="1"/>
    <cellStyle name="Comma" xfId="10878" builtinId="3" hidden="1"/>
    <cellStyle name="Comma" xfId="17151" builtinId="3" hidden="1"/>
    <cellStyle name="Comma" xfId="13357" builtinId="3" hidden="1"/>
    <cellStyle name="Comma" xfId="13284" builtinId="3" hidden="1"/>
    <cellStyle name="Comma" xfId="19902" builtinId="3" hidden="1"/>
    <cellStyle name="Comma" xfId="13477" builtinId="3" hidden="1"/>
    <cellStyle name="Comma" xfId="17750" builtinId="3" hidden="1"/>
    <cellStyle name="Comma" xfId="13587" builtinId="3" hidden="1"/>
    <cellStyle name="Comma" xfId="22490" builtinId="3" hidden="1"/>
    <cellStyle name="Comma" xfId="3634" builtinId="3" hidden="1"/>
    <cellStyle name="Comma" xfId="21764" builtinId="3" hidden="1"/>
    <cellStyle name="Comma" xfId="25363" builtinId="3" hidden="1"/>
    <cellStyle name="Comma" xfId="11621" builtinId="3" hidden="1"/>
    <cellStyle name="Comma" xfId="3886" builtinId="3" hidden="1"/>
    <cellStyle name="Comma" xfId="2439" builtinId="3" hidden="1"/>
    <cellStyle name="Comma" xfId="24488" builtinId="3" hidden="1"/>
    <cellStyle name="Comma" xfId="11743" builtinId="3" hidden="1"/>
    <cellStyle name="Comma" xfId="27995" builtinId="3" hidden="1"/>
    <cellStyle name="Comma" xfId="12726" builtinId="3" hidden="1"/>
    <cellStyle name="Comma" xfId="11358" builtinId="3" hidden="1"/>
    <cellStyle name="Comma" xfId="18557" builtinId="3" hidden="1"/>
    <cellStyle name="Comma" xfId="10282" builtinId="3" hidden="1"/>
    <cellStyle name="Comma" xfId="15501" builtinId="3" hidden="1"/>
    <cellStyle name="Comma" xfId="15668" builtinId="3" hidden="1"/>
    <cellStyle name="Comma" xfId="24944" builtinId="3" hidden="1"/>
    <cellStyle name="Comma" xfId="28158" builtinId="3" hidden="1"/>
    <cellStyle name="Comma" xfId="28251" builtinId="3" hidden="1"/>
    <cellStyle name="Comma" xfId="28189" builtinId="3" hidden="1"/>
    <cellStyle name="Comma" xfId="27933" builtinId="3" hidden="1"/>
    <cellStyle name="Comma" xfId="28092" builtinId="3" hidden="1"/>
    <cellStyle name="Comma" xfId="26118" builtinId="3" hidden="1"/>
    <cellStyle name="Comma" xfId="6333" builtinId="3" hidden="1"/>
    <cellStyle name="Comma" xfId="13819" builtinId="3" hidden="1"/>
    <cellStyle name="Comma" xfId="16348" builtinId="3" hidden="1"/>
    <cellStyle name="Comma" xfId="16285" builtinId="3" hidden="1"/>
    <cellStyle name="Comma" xfId="14822" builtinId="3" hidden="1"/>
    <cellStyle name="Comma" xfId="5615" builtinId="3" hidden="1"/>
    <cellStyle name="Comma" xfId="5193" builtinId="3" hidden="1"/>
    <cellStyle name="Comma" xfId="7810" builtinId="3" hidden="1"/>
    <cellStyle name="Comma" xfId="7635" builtinId="3" hidden="1"/>
    <cellStyle name="Comma" xfId="5529" builtinId="3" hidden="1"/>
    <cellStyle name="Comma" xfId="6354" builtinId="3" hidden="1"/>
    <cellStyle name="Comma" xfId="17048" builtinId="3" hidden="1"/>
    <cellStyle name="Comma" xfId="2050" builtinId="3" hidden="1"/>
    <cellStyle name="Comma" xfId="4436" builtinId="3" hidden="1"/>
    <cellStyle name="Comma" xfId="14040" builtinId="3" hidden="1"/>
    <cellStyle name="Comma" xfId="13626" builtinId="3" hidden="1"/>
    <cellStyle name="Comma" xfId="24386" builtinId="3" hidden="1"/>
    <cellStyle name="Comma" xfId="17928" builtinId="3" hidden="1"/>
    <cellStyle name="Comma" xfId="1148" builtinId="3" hidden="1"/>
    <cellStyle name="Comma" xfId="7" builtinId="3" hidden="1"/>
    <cellStyle name="Comma" xfId="12392" builtinId="3" hidden="1"/>
    <cellStyle name="Comma" xfId="5408" builtinId="3" hidden="1"/>
    <cellStyle name="Comma" xfId="1297" builtinId="3" hidden="1"/>
    <cellStyle name="Comma" xfId="20762" builtinId="3" hidden="1"/>
    <cellStyle name="Comma" xfId="2537" builtinId="3" hidden="1"/>
    <cellStyle name="Comma" xfId="16130" builtinId="3" hidden="1"/>
    <cellStyle name="Comma" xfId="25657" builtinId="3" hidden="1"/>
    <cellStyle name="Comma" xfId="10921" builtinId="3" hidden="1"/>
    <cellStyle name="Comma" xfId="7264" builtinId="3" hidden="1"/>
    <cellStyle name="Comma" xfId="7188" builtinId="3" hidden="1"/>
    <cellStyle name="Comma" xfId="17482" builtinId="3" hidden="1"/>
    <cellStyle name="Comma" xfId="20857" builtinId="3" hidden="1"/>
    <cellStyle name="Comma" xfId="21026" builtinId="3" hidden="1"/>
    <cellStyle name="Comma" xfId="21101" builtinId="3" hidden="1"/>
    <cellStyle name="Comma" xfId="20700" builtinId="3" hidden="1"/>
    <cellStyle name="Comma" xfId="20923" builtinId="3" hidden="1"/>
    <cellStyle name="Comma" xfId="19000" builtinId="3" hidden="1"/>
    <cellStyle name="Comma" xfId="1258" builtinId="3" hidden="1"/>
    <cellStyle name="Comma" xfId="25254" builtinId="3" hidden="1"/>
    <cellStyle name="Comma" xfId="8807" builtinId="3" hidden="1"/>
    <cellStyle name="Comma" xfId="9025" builtinId="3" hidden="1"/>
    <cellStyle name="Comma" xfId="6423" builtinId="3" hidden="1"/>
    <cellStyle name="Comma" xfId="21713" builtinId="3" hidden="1"/>
    <cellStyle name="Comma" xfId="21645" builtinId="3" hidden="1"/>
    <cellStyle name="Comma" xfId="21823" builtinId="3" hidden="1"/>
    <cellStyle name="Comma" xfId="21572" builtinId="3" hidden="1"/>
    <cellStyle name="Comma" xfId="21525" builtinId="3" hidden="1"/>
    <cellStyle name="Comma" xfId="3010" builtinId="3" hidden="1"/>
    <cellStyle name="Comma" xfId="16716" builtinId="3" hidden="1"/>
    <cellStyle name="Comma" xfId="15136" builtinId="3" hidden="1"/>
    <cellStyle name="Comma" xfId="9699" builtinId="3" hidden="1"/>
    <cellStyle name="Comma" xfId="9651" builtinId="3" hidden="1"/>
    <cellStyle name="Comma" xfId="3696" builtinId="3" hidden="1"/>
    <cellStyle name="Comma" xfId="10703" builtinId="3" hidden="1"/>
    <cellStyle name="Comma" xfId="27612" builtinId="3" hidden="1"/>
    <cellStyle name="Comma" xfId="13937" builtinId="3" hidden="1"/>
    <cellStyle name="Comma" xfId="16011" builtinId="3" hidden="1"/>
    <cellStyle name="Comma" xfId="2238" builtinId="3" hidden="1"/>
    <cellStyle name="Comma" xfId="27682" builtinId="3" hidden="1"/>
    <cellStyle name="Comma" xfId="14795" builtinId="3" hidden="1"/>
    <cellStyle name="Comma" xfId="22923" builtinId="3" hidden="1"/>
    <cellStyle name="Comma" xfId="12556" builtinId="3" hidden="1"/>
    <cellStyle name="Comma" xfId="8868" builtinId="3" hidden="1"/>
    <cellStyle name="Comma" xfId="18444" builtinId="3" hidden="1"/>
    <cellStyle name="Comma" xfId="1759" builtinId="3" hidden="1"/>
    <cellStyle name="Comma" xfId="2636" builtinId="3" hidden="1"/>
    <cellStyle name="Comma" xfId="1851" builtinId="3" hidden="1"/>
    <cellStyle name="Comma" xfId="2987" builtinId="3" hidden="1"/>
    <cellStyle name="Comma" xfId="119" builtinId="3" hidden="1"/>
    <cellStyle name="Comma" xfId="9952" builtinId="3" hidden="1"/>
    <cellStyle name="Comma" xfId="14877" builtinId="3" hidden="1"/>
    <cellStyle name="Comma" xfId="11915" builtinId="3" hidden="1"/>
    <cellStyle name="Comma" xfId="6583" builtinId="3" hidden="1"/>
    <cellStyle name="Comma" xfId="1978" builtinId="3" hidden="1"/>
    <cellStyle name="Comma" xfId="10382" builtinId="3" hidden="1"/>
    <cellStyle name="Comma" xfId="15287" builtinId="3" hidden="1"/>
    <cellStyle name="Comma" xfId="12342" builtinId="3" hidden="1"/>
    <cellStyle name="Comma" xfId="7039" builtinId="3" hidden="1"/>
    <cellStyle name="Comma" xfId="618" builtinId="3" hidden="1"/>
    <cellStyle name="Comma" xfId="8456" builtinId="3" hidden="1"/>
    <cellStyle name="Comma" xfId="23690" builtinId="3" hidden="1"/>
    <cellStyle name="Comma" xfId="3299" builtinId="3" hidden="1"/>
    <cellStyle name="Comma" xfId="27030" builtinId="3" hidden="1"/>
    <cellStyle name="Comma" xfId="3242" builtinId="3" hidden="1"/>
    <cellStyle name="Comma" xfId="24894" builtinId="3" hidden="1"/>
    <cellStyle name="Comma" xfId="3440" builtinId="3" hidden="1"/>
    <cellStyle name="Comma" xfId="3378" builtinId="3" hidden="1"/>
    <cellStyle name="Comma" xfId="26599" builtinId="3" hidden="1"/>
    <cellStyle name="Comma" xfId="3537" builtinId="3" hidden="1"/>
    <cellStyle name="Comma" xfId="25330" builtinId="3" hidden="1"/>
    <cellStyle name="Comma" xfId="20408" builtinId="3" hidden="1"/>
    <cellStyle name="Comma" xfId="20322" builtinId="3" hidden="1"/>
    <cellStyle name="Comma" xfId="7787" builtinId="3" hidden="1"/>
    <cellStyle name="Comma" xfId="2295" builtinId="3" hidden="1"/>
    <cellStyle name="Comma" xfId="22693" builtinId="3" hidden="1"/>
    <cellStyle name="Comma" xfId="9769" builtinId="3" hidden="1"/>
    <cellStyle name="Comma" xfId="8956" builtinId="3" hidden="1"/>
    <cellStyle name="Comma" xfId="12621" builtinId="3" hidden="1"/>
    <cellStyle name="Comma" xfId="21915" builtinId="3" hidden="1"/>
    <cellStyle name="Comma" xfId="18303" builtinId="3" hidden="1"/>
    <cellStyle name="Comma" xfId="6364" builtinId="3" hidden="1"/>
    <cellStyle name="Comma" xfId="2604" builtinId="3" hidden="1"/>
    <cellStyle name="Comma" xfId="3057" builtinId="3" hidden="1"/>
    <cellStyle name="Comma" xfId="25859" builtinId="3" hidden="1"/>
    <cellStyle name="Comma" xfId="10207" builtinId="3" hidden="1"/>
    <cellStyle name="Comma" xfId="751" builtinId="3" hidden="1"/>
    <cellStyle name="Comma" xfId="1028" builtinId="3" hidden="1"/>
    <cellStyle name="Comma" xfId="3603" builtinId="3" hidden="1"/>
    <cellStyle name="Comma" xfId="10598" builtinId="3" hidden="1"/>
    <cellStyle name="Comma" xfId="5110" builtinId="3" hidden="1"/>
    <cellStyle name="Comma" xfId="4740" builtinId="3" hidden="1"/>
    <cellStyle name="Comma" xfId="14186" builtinId="3" hidden="1"/>
    <cellStyle name="Comma" xfId="14166" builtinId="3" hidden="1"/>
    <cellStyle name="Comma" xfId="10103" builtinId="3" hidden="1"/>
    <cellStyle name="Comma [0]" xfId="46" builtinId="6" customBuiltin="1"/>
    <cellStyle name="Comma [0] 2" xfId="34280" xr:uid="{2E09B7A2-16C7-4ECA-B349-0A8EE6676857}"/>
    <cellStyle name="Comma [0] 2 2" xfId="34348" xr:uid="{4215A373-7CCD-40EE-9108-049B17F1B957}"/>
    <cellStyle name="Comma [0] 3" xfId="34203" xr:uid="{18E25AF5-AE7B-4F05-A7DC-52C090C655D7}"/>
    <cellStyle name="Comma [0] 4" xfId="34350" xr:uid="{24200765-5521-409B-9193-F2DB053BC47D}"/>
    <cellStyle name="Comma [0] 5" xfId="34144" xr:uid="{42BA184B-530B-4430-B863-D7D2C2A8B9DD}"/>
    <cellStyle name="Comma [1]" xfId="34027" xr:uid="{00000000-0005-0000-0000-00008E640000}"/>
    <cellStyle name="Comma [1] 2" xfId="34298" xr:uid="{366D2F6C-7113-4C37-B6C4-E52CD291DD1A}"/>
    <cellStyle name="Comma [1] 3" xfId="34204" xr:uid="{41FB7A5D-9F6E-4492-9B5B-F9C826B74F1E}"/>
    <cellStyle name="Comma [1] 4" xfId="34195" xr:uid="{227A5AB7-4CD3-4340-B741-DA99621D4E66}"/>
    <cellStyle name="Comma [2]" xfId="34021" xr:uid="{00000000-0005-0000-0000-00008F640000}"/>
    <cellStyle name="Comma [2] 2" xfId="34297" xr:uid="{0E808446-BC46-4FAD-AE35-B45D2A04BF83}"/>
    <cellStyle name="Comma [2] 3" xfId="34205" xr:uid="{1561612A-8158-40C6-A13E-A3E46DDCB32E}"/>
    <cellStyle name="Comma [2] 4" xfId="34194" xr:uid="{4F4B80A0-867C-4557-878E-392F716C6ABD}"/>
    <cellStyle name="Comma [4]" xfId="45" xr:uid="{00000000-0005-0000-0000-000090640000}"/>
    <cellStyle name="Comma 2" xfId="34106" xr:uid="{A3F1796B-A32E-476E-AE88-50D4FCE3BB3C}"/>
    <cellStyle name="Comma 2 2" xfId="34108" xr:uid="{736DC861-2681-42DD-AAB9-4FAECB2B7384}"/>
    <cellStyle name="Comma 2 3" xfId="34121" xr:uid="{69D8E46A-9966-40C6-863D-3FC372CCB8C4}"/>
    <cellStyle name="Comma 3" xfId="34110" xr:uid="{7DD9B6B1-6E46-4AE1-BDF2-3AD753185CCA}"/>
    <cellStyle name="Comma 31 2" xfId="34105" xr:uid="{99CBCB8C-95B8-4008-8BF8-5E7F881FBE9C}"/>
    <cellStyle name="Comma 31 2 2" xfId="34107" xr:uid="{6F174B43-17CE-47F9-9E2E-B8E633A44DEE}"/>
    <cellStyle name="Comma 31 2 2 2" xfId="34109" xr:uid="{A2FCE146-E961-4D9B-AF3C-89A31183DE3E}"/>
    <cellStyle name="Comma 4" xfId="34123" xr:uid="{4EB46F03-5299-4808-8BF1-D325883D300D}"/>
    <cellStyle name="Comma(0)" xfId="34206" xr:uid="{619A5BB5-A963-4F4D-8C6A-6E6D3D113FF2}"/>
    <cellStyle name="Comma(0) 2" xfId="34326" xr:uid="{FFC61223-1ABF-44C4-8EFC-87885BF95950}"/>
    <cellStyle name="Comma(2)" xfId="34207" xr:uid="{2E495A47-FE24-4270-9212-33EF2AAC3C24}"/>
    <cellStyle name="Comma(2) 2" xfId="34327" xr:uid="{08351B52-FC44-4646-ACBB-C29F032ACF75}"/>
    <cellStyle name="Comment" xfId="34145" xr:uid="{B7D8043F-C8EE-42DB-809B-3ED069517AE5}"/>
    <cellStyle name="Comment 2" xfId="34281" xr:uid="{30D7099B-E64D-433E-A7CD-0F1CF92C94DD}"/>
    <cellStyle name="Comment 3" xfId="34208" xr:uid="{AD547DE6-83E4-40E9-A180-CBF050706BAD}"/>
    <cellStyle name="Comment 4" xfId="34328" xr:uid="{5FD8290E-A2D0-4C1F-A4FC-B908B8F66F09}"/>
    <cellStyle name="Comment Box" xfId="34353" xr:uid="{2B6FF287-31EC-4630-B8C2-AA1ABD02CA36}"/>
    <cellStyle name="Commentary" xfId="34209" xr:uid="{3036D1C5-9E73-4F96-940D-1B6CDD8F92F9}"/>
    <cellStyle name="CommentWrap" xfId="34146" xr:uid="{F5058793-647D-4EE8-8647-B3528704E3A9}"/>
    <cellStyle name="Company Heading" xfId="34210" xr:uid="{53FFA904-E3BF-4090-8A90-B0ECD5F69282}"/>
    <cellStyle name="Company Name" xfId="34147" xr:uid="{423B1D98-CA2F-4FEE-B3D6-7A5D63E4BAE1}"/>
    <cellStyle name="Company Name 2" xfId="34282" xr:uid="{3EFD41AA-C5BE-4E92-84F8-721B72786D3C}"/>
    <cellStyle name="Company Name 2 2" xfId="34318" xr:uid="{A245FAB5-0066-4764-B999-7B12358B52F2}"/>
    <cellStyle name="Company Name 2 2 2" xfId="34404" xr:uid="{3E5A57D4-C6F5-447F-8776-30861AACFD41}"/>
    <cellStyle name="Company Name 2 3" xfId="34307" xr:uid="{8F0E0A8D-C57C-45F3-A229-DA5338CBF98B}"/>
    <cellStyle name="Company Name 2 3 2" xfId="34393" xr:uid="{A8549FFE-AE1D-447B-96EC-D025F62D7BC6}"/>
    <cellStyle name="Company Name 2 4" xfId="34367" xr:uid="{7E1F90B5-2ADB-4B1C-8241-473D8C5EC70F}"/>
    <cellStyle name="Company Name 2 4 2" xfId="34425" xr:uid="{0F0E02E4-5FD0-464E-9167-71FC7A0F6B33}"/>
    <cellStyle name="Company Name 2 5" xfId="34388" xr:uid="{9A1D23C9-9AA2-45F6-AB03-E16BEFBAC097}"/>
    <cellStyle name="Company Name 3" xfId="34211" xr:uid="{22E39773-796F-4532-B93D-AF08E20721A9}"/>
    <cellStyle name="Company Name 3 2" xfId="34308" xr:uid="{598E9DCF-D994-4C34-9BF7-ACB319C7F27C}"/>
    <cellStyle name="Company Name 3 2 2" xfId="34394" xr:uid="{03964056-8183-4155-828B-E81C486FE36F}"/>
    <cellStyle name="Company Name 3 3" xfId="34312" xr:uid="{46067227-C9A3-4D59-B088-AA04C1BD5D25}"/>
    <cellStyle name="Company Name 3 3 2" xfId="34398" xr:uid="{9A2EBCC6-8F85-4FB4-8515-413A78705263}"/>
    <cellStyle name="Company Name 3 4" xfId="34380" xr:uid="{CBC3078B-07C4-460C-A1C9-5FF07E28EB83}"/>
    <cellStyle name="Company Name 4" xfId="34329" xr:uid="{6431504B-3119-4DA7-AE85-28E44A52AFF6}"/>
    <cellStyle name="Company Name 4 2" xfId="34354" xr:uid="{5EB60934-A5F0-41C9-9D23-9E8E7D144C33}"/>
    <cellStyle name="Company Name 4 2 2" xfId="34412" xr:uid="{C9BA3C04-D20F-41F4-AA7A-5063444F9B81}"/>
    <cellStyle name="Company Name 4 3" xfId="34410" xr:uid="{D3581501-4939-4D61-A59D-68CF9FE8D200}"/>
    <cellStyle name="Company Name 5" xfId="34357" xr:uid="{6E003BBE-C15E-43C9-BCCB-A37CA800AAAA}"/>
    <cellStyle name="Company Name 5 2" xfId="34358" xr:uid="{06D86FC3-5398-41F7-B630-55E0BA26195E}"/>
    <cellStyle name="Company Name 5 2 2" xfId="34416" xr:uid="{9E341E78-F581-414C-B316-FE8A1EACEED0}"/>
    <cellStyle name="Company Name 5 3" xfId="34368" xr:uid="{577DED6C-C236-43EE-92D9-49CE46697B28}"/>
    <cellStyle name="Company Name 5 3 2" xfId="34426" xr:uid="{07B8B8C0-7C3D-4BD1-8DB4-005369FD413F}"/>
    <cellStyle name="Company Name 5 4" xfId="34415" xr:uid="{A91EC928-930B-48CD-9CD4-2761A638A418}"/>
    <cellStyle name="Company Name 6" xfId="34365" xr:uid="{8F7037A9-A7ED-4909-B27A-CC91D786E4C5}"/>
    <cellStyle name="Company Name 6 2" xfId="34423" xr:uid="{010AB3B6-2254-466D-8216-15B15A534070}"/>
    <cellStyle name="Company Name 7" xfId="34174" xr:uid="{FCBA5102-50CF-4F95-AD0E-04D4521DC523}"/>
    <cellStyle name="Currency" xfId="7490" builtinId="4" hidden="1"/>
    <cellStyle name="Currency" xfId="7802" builtinId="4" hidden="1"/>
    <cellStyle name="Currency" xfId="4464" builtinId="4" hidden="1"/>
    <cellStyle name="Currency" xfId="25693" builtinId="4" hidden="1"/>
    <cellStyle name="Currency" xfId="23190" builtinId="4" hidden="1"/>
    <cellStyle name="Currency" xfId="22526" builtinId="4" hidden="1"/>
    <cellStyle name="Currency" xfId="22623" builtinId="4" hidden="1"/>
    <cellStyle name="Currency" xfId="6150" builtinId="4" hidden="1"/>
    <cellStyle name="Currency" xfId="26121" builtinId="4" hidden="1"/>
    <cellStyle name="Currency" xfId="22647" builtinId="4" hidden="1"/>
    <cellStyle name="Currency" xfId="22848" builtinId="4" hidden="1"/>
    <cellStyle name="Currency" xfId="22965" builtinId="4" hidden="1"/>
    <cellStyle name="Currency" xfId="23068" builtinId="4" hidden="1"/>
    <cellStyle name="Currency" xfId="25789" builtinId="4" hidden="1"/>
    <cellStyle name="Currency" xfId="12714" builtinId="4" hidden="1"/>
    <cellStyle name="Currency" xfId="4651" builtinId="4" hidden="1"/>
    <cellStyle name="Currency" xfId="26014" builtinId="4" hidden="1"/>
    <cellStyle name="Currency" xfId="22726" builtinId="4" hidden="1"/>
    <cellStyle name="Currency" xfId="14210" builtinId="4" hidden="1"/>
    <cellStyle name="Currency" xfId="25316" builtinId="4" hidden="1"/>
    <cellStyle name="Currency" xfId="10793" builtinId="4" hidden="1"/>
    <cellStyle name="Currency" xfId="25242" builtinId="4" hidden="1"/>
    <cellStyle name="Currency" xfId="22989" builtinId="4" hidden="1"/>
    <cellStyle name="Currency" xfId="25892" builtinId="4" hidden="1"/>
    <cellStyle name="Currency" xfId="25813" builtinId="4" hidden="1"/>
    <cellStyle name="Currency" xfId="14179" builtinId="4" hidden="1"/>
    <cellStyle name="Currency" xfId="8445" builtinId="4" hidden="1"/>
    <cellStyle name="Currency" xfId="13924" builtinId="4" hidden="1"/>
    <cellStyle name="Currency" xfId="5620" builtinId="4" hidden="1"/>
    <cellStyle name="Currency" xfId="4294" builtinId="4" hidden="1"/>
    <cellStyle name="Currency" xfId="5711" builtinId="4" hidden="1"/>
    <cellStyle name="Currency" xfId="14487" builtinId="4" hidden="1"/>
    <cellStyle name="Currency" xfId="10563" builtinId="4" hidden="1"/>
    <cellStyle name="Currency" xfId="14454" builtinId="4" hidden="1"/>
    <cellStyle name="Currency" xfId="7498" builtinId="4" hidden="1"/>
    <cellStyle name="Currency" xfId="8124" builtinId="4" hidden="1"/>
    <cellStyle name="Currency" xfId="4318" builtinId="4" hidden="1"/>
    <cellStyle name="Currency" xfId="47" builtinId="4" hidden="1"/>
    <cellStyle name="Currency" xfId="165" builtinId="4" hidden="1"/>
    <cellStyle name="Currency" xfId="274" builtinId="4" hidden="1"/>
    <cellStyle name="Currency" xfId="14471" builtinId="4" hidden="1"/>
    <cellStyle name="Currency" xfId="5575" builtinId="4" hidden="1"/>
    <cellStyle name="Currency" xfId="14008" builtinId="4" hidden="1"/>
    <cellStyle name="Currency" xfId="18887" builtinId="4" hidden="1"/>
    <cellStyle name="Currency" xfId="9783" builtinId="4" hidden="1"/>
    <cellStyle name="Currency" xfId="18808" builtinId="4" hidden="1"/>
    <cellStyle name="Currency" xfId="19273" builtinId="4" hidden="1"/>
    <cellStyle name="Currency" xfId="13925" builtinId="4" hidden="1"/>
    <cellStyle name="Currency" xfId="5111" builtinId="4" hidden="1"/>
    <cellStyle name="Currency" xfId="11536" builtinId="4" hidden="1"/>
    <cellStyle name="Currency" xfId="19595" builtinId="4" hidden="1"/>
    <cellStyle name="Currency" xfId="19712" builtinId="4" hidden="1"/>
    <cellStyle name="Currency" xfId="19815" builtinId="4" hidden="1"/>
    <cellStyle name="Currency" xfId="19736" builtinId="4" hidden="1"/>
    <cellStyle name="Currency" xfId="19937" builtinId="4" hidden="1"/>
    <cellStyle name="Currency" xfId="13974" builtinId="4" hidden="1"/>
    <cellStyle name="Currency" xfId="4227" builtinId="4" hidden="1"/>
    <cellStyle name="Currency" xfId="14717" builtinId="4" hidden="1"/>
    <cellStyle name="Currency" xfId="4693" builtinId="4" hidden="1"/>
    <cellStyle name="Currency" xfId="22143" builtinId="4" hidden="1"/>
    <cellStyle name="Currency" xfId="12509" builtinId="4" hidden="1"/>
    <cellStyle name="Currency" xfId="22068" builtinId="4" hidden="1"/>
    <cellStyle name="Currency" xfId="7074" builtinId="4" hidden="1"/>
    <cellStyle name="Currency" xfId="7191" builtinId="4" hidden="1"/>
    <cellStyle name="Currency" xfId="7297" builtinId="4" hidden="1"/>
    <cellStyle name="Currency" xfId="7216" builtinId="4" hidden="1"/>
    <cellStyle name="Currency" xfId="7420" builtinId="4" hidden="1"/>
    <cellStyle name="Currency" xfId="4470" builtinId="4" hidden="1"/>
    <cellStyle name="Currency" xfId="10725" builtinId="4" hidden="1"/>
    <cellStyle name="Currency" xfId="6872" builtinId="4" hidden="1"/>
    <cellStyle name="Currency" xfId="6848" builtinId="4" hidden="1"/>
    <cellStyle name="Currency" xfId="6952" builtinId="4" hidden="1"/>
    <cellStyle name="Currency" xfId="5107" builtinId="4" hidden="1"/>
    <cellStyle name="Currency" xfId="5560" builtinId="4" hidden="1"/>
    <cellStyle name="Currency" xfId="5599" builtinId="4" hidden="1"/>
    <cellStyle name="Currency" xfId="8167" builtinId="4" hidden="1"/>
    <cellStyle name="Currency" xfId="4800" builtinId="4" hidden="1"/>
    <cellStyle name="Currency" xfId="8123" builtinId="4" hidden="1"/>
    <cellStyle name="Currency" xfId="5796" builtinId="4" hidden="1"/>
    <cellStyle name="Currency" xfId="6069" builtinId="4" hidden="1"/>
    <cellStyle name="Currency" xfId="5912" builtinId="4" hidden="1"/>
    <cellStyle name="Currency" xfId="5914" builtinId="4" hidden="1"/>
    <cellStyle name="Currency" xfId="6275" builtinId="4" hidden="1"/>
    <cellStyle name="Currency" xfId="7491" builtinId="4" hidden="1"/>
    <cellStyle name="Currency" xfId="8146" builtinId="4" hidden="1"/>
    <cellStyle name="Currency" xfId="5405" builtinId="4" hidden="1"/>
    <cellStyle name="Currency" xfId="7594" builtinId="4" hidden="1"/>
    <cellStyle name="Currency" xfId="12797" builtinId="4" hidden="1"/>
    <cellStyle name="Currency" xfId="5272" builtinId="4" hidden="1"/>
    <cellStyle name="Currency" xfId="12710" builtinId="4" hidden="1"/>
    <cellStyle name="Currency" xfId="13191" builtinId="4" hidden="1"/>
    <cellStyle name="Currency" xfId="26304" builtinId="4" hidden="1"/>
    <cellStyle name="Currency" xfId="26213" builtinId="4" hidden="1"/>
    <cellStyle name="Currency" xfId="26142" builtinId="4" hidden="1"/>
    <cellStyle name="Currency" xfId="13512" builtinId="4" hidden="1"/>
    <cellStyle name="Currency" xfId="13629" builtinId="4" hidden="1"/>
    <cellStyle name="Currency" xfId="13732" builtinId="4" hidden="1"/>
    <cellStyle name="Currency" xfId="13653" builtinId="4" hidden="1"/>
    <cellStyle name="Currency" xfId="13854" builtinId="4" hidden="1"/>
    <cellStyle name="Currency" xfId="7547" builtinId="4" hidden="1"/>
    <cellStyle name="Currency" xfId="16934" builtinId="4" hidden="1"/>
    <cellStyle name="Currency" xfId="13311" builtinId="4" hidden="1"/>
    <cellStyle name="Currency" xfId="13287" builtinId="4" hidden="1"/>
    <cellStyle name="Currency" xfId="13390" builtinId="4" hidden="1"/>
    <cellStyle name="Currency" xfId="958" builtinId="4" hidden="1"/>
    <cellStyle name="Currency" xfId="6448" builtinId="4" hidden="1"/>
    <cellStyle name="Currency" xfId="1183" builtinId="4" hidden="1"/>
    <cellStyle name="Currency" xfId="1300" builtinId="4" hidden="1"/>
    <cellStyle name="Currency" xfId="6533" builtinId="4" hidden="1"/>
    <cellStyle name="Currency" xfId="621" builtinId="4" hidden="1"/>
    <cellStyle name="Currency" xfId="1324" builtinId="4" hidden="1"/>
    <cellStyle name="Currency" xfId="1525" builtinId="4" hidden="1"/>
    <cellStyle name="Currency" xfId="3894" builtinId="4" hidden="1"/>
    <cellStyle name="Currency" xfId="4002" builtinId="4" hidden="1"/>
    <cellStyle name="Currency" xfId="1061" builtinId="4" hidden="1"/>
    <cellStyle name="Currency" xfId="6509" builtinId="4" hidden="1"/>
    <cellStyle name="Currency" xfId="6619" builtinId="4" hidden="1"/>
    <cellStyle name="Currency" xfId="538" builtinId="4" hidden="1"/>
    <cellStyle name="Currency" xfId="1403" builtinId="4" hidden="1"/>
    <cellStyle name="Currency" xfId="6752" builtinId="4" hidden="1"/>
    <cellStyle name="Currency" xfId="730" builtinId="4" hidden="1"/>
    <cellStyle name="Currency" xfId="645" builtinId="4" hidden="1"/>
    <cellStyle name="Currency" xfId="862" builtinId="4" hidden="1"/>
    <cellStyle name="Currency" xfId="6369" builtinId="4" hidden="1"/>
    <cellStyle name="Currency" xfId="982" builtinId="4" hidden="1"/>
    <cellStyle name="Currency" xfId="431" builtinId="4" hidden="1"/>
    <cellStyle name="Currency" xfId="19370" builtinId="4" hidden="1"/>
    <cellStyle name="Currency" xfId="19473" builtinId="4" hidden="1"/>
    <cellStyle name="Currency" xfId="19394" builtinId="4" hidden="1"/>
    <cellStyle name="Currency (0dp)" xfId="34087" xr:uid="{5CDF7EAA-EDC6-41AB-B974-13ABD81C9DCC}"/>
    <cellStyle name="Currency (2dp)" xfId="34045" xr:uid="{2FA54D0B-D282-4286-BC97-56F3C19251AD}"/>
    <cellStyle name="Currency [0]" xfId="4099" builtinId="7" hidden="1"/>
    <cellStyle name="Currency [0]" xfId="5657" builtinId="7" hidden="1"/>
    <cellStyle name="Currency [0]" xfId="4685" builtinId="7" hidden="1"/>
    <cellStyle name="Currency [0]" xfId="25694" builtinId="7" hidden="1"/>
    <cellStyle name="Currency [0]" xfId="23191" builtinId="7" hidden="1"/>
    <cellStyle name="Currency [0]" xfId="22527" builtinId="7" hidden="1"/>
    <cellStyle name="Currency [0]" xfId="22624" builtinId="7" hidden="1"/>
    <cellStyle name="Currency [0]" xfId="22105" builtinId="7" hidden="1"/>
    <cellStyle name="Currency [0]" xfId="26122" builtinId="7" hidden="1"/>
    <cellStyle name="Currency [0]" xfId="22602" builtinId="7" hidden="1"/>
    <cellStyle name="Currency [0]" xfId="22849" builtinId="7" hidden="1"/>
    <cellStyle name="Currency [0]" xfId="22966" builtinId="7" hidden="1"/>
    <cellStyle name="Currency [0]" xfId="23069" builtinId="7" hidden="1"/>
    <cellStyle name="Currency [0]" xfId="25790" builtinId="7" hidden="1"/>
    <cellStyle name="Currency [0]" xfId="10179" builtinId="7" hidden="1"/>
    <cellStyle name="Currency [0]" xfId="20051" builtinId="7" hidden="1"/>
    <cellStyle name="Currency [0]" xfId="26015" builtinId="7" hidden="1"/>
    <cellStyle name="Currency [0]" xfId="22727" builtinId="7" hidden="1"/>
    <cellStyle name="Currency [0]" xfId="4840" builtinId="7" hidden="1"/>
    <cellStyle name="Currency [0]" xfId="25065" builtinId="7" hidden="1"/>
    <cellStyle name="Currency [0]" xfId="20036" builtinId="7" hidden="1"/>
    <cellStyle name="Currency [0]" xfId="5443" builtinId="7" hidden="1"/>
    <cellStyle name="Currency [0]" xfId="22944" builtinId="7" hidden="1"/>
    <cellStyle name="Currency [0]" xfId="25893" builtinId="7" hidden="1"/>
    <cellStyle name="Currency [0]" xfId="25768" builtinId="7" hidden="1"/>
    <cellStyle name="Currency [0]" xfId="4595" builtinId="7" hidden="1"/>
    <cellStyle name="Currency [0]" xfId="7793" builtinId="7" hidden="1"/>
    <cellStyle name="Currency [0]" xfId="6303" builtinId="7" hidden="1"/>
    <cellStyle name="Currency [0]" xfId="14500" builtinId="7" hidden="1"/>
    <cellStyle name="Currency [0]" xfId="5929" builtinId="7" hidden="1"/>
    <cellStyle name="Currency [0]" xfId="8177" builtinId="7" hidden="1"/>
    <cellStyle name="Currency [0]" xfId="16870" builtinId="7" hidden="1"/>
    <cellStyle name="Currency [0]" xfId="14547" builtinId="7" hidden="1"/>
    <cellStyle name="Currency [0]" xfId="13985" builtinId="7" hidden="1"/>
    <cellStyle name="Currency [0]" xfId="6301" builtinId="7" hidden="1"/>
    <cellStyle name="Currency [0]" xfId="5839" builtinId="7" hidden="1"/>
    <cellStyle name="Currency [0]" xfId="5653" builtinId="7" hidden="1"/>
    <cellStyle name="Currency [0]" xfId="48" builtinId="7" hidden="1"/>
    <cellStyle name="Currency [0]" xfId="166" builtinId="7" hidden="1"/>
    <cellStyle name="Currency [0]" xfId="275" builtinId="7" hidden="1"/>
    <cellStyle name="Currency [0]" xfId="11411" builtinId="7" hidden="1"/>
    <cellStyle name="Currency [0]" xfId="7663" builtinId="7" hidden="1"/>
    <cellStyle name="Currency [0]" xfId="5454" builtinId="7" hidden="1"/>
    <cellStyle name="Currency [0]" xfId="18624" builtinId="7" hidden="1"/>
    <cellStyle name="Currency [0]" xfId="8118" builtinId="7" hidden="1"/>
    <cellStyle name="Currency [0]" xfId="7533" builtinId="7" hidden="1"/>
    <cellStyle name="Currency [0]" xfId="19274" builtinId="7" hidden="1"/>
    <cellStyle name="Currency [0]" xfId="5869" builtinId="7" hidden="1"/>
    <cellStyle name="Currency [0]" xfId="11389" builtinId="7" hidden="1"/>
    <cellStyle name="Currency [0]" xfId="5945" builtinId="7" hidden="1"/>
    <cellStyle name="Currency [0]" xfId="19596" builtinId="7" hidden="1"/>
    <cellStyle name="Currency [0]" xfId="19713" builtinId="7" hidden="1"/>
    <cellStyle name="Currency [0]" xfId="19816" builtinId="7" hidden="1"/>
    <cellStyle name="Currency [0]" xfId="19691" builtinId="7" hidden="1"/>
    <cellStyle name="Currency [0]" xfId="19938" builtinId="7" hidden="1"/>
    <cellStyle name="Currency [0]" xfId="5638" builtinId="7" hidden="1"/>
    <cellStyle name="Currency [0]" xfId="16610" builtinId="7" hidden="1"/>
    <cellStyle name="Currency [0]" xfId="18849" builtinId="7" hidden="1"/>
    <cellStyle name="Currency [0]" xfId="4489" builtinId="7" hidden="1"/>
    <cellStyle name="Currency [0]" xfId="21886" builtinId="7" hidden="1"/>
    <cellStyle name="Currency [0]" xfId="16073" builtinId="7" hidden="1"/>
    <cellStyle name="Currency [0]" xfId="14598" builtinId="7" hidden="1"/>
    <cellStyle name="Currency [0]" xfId="7075" builtinId="7" hidden="1"/>
    <cellStyle name="Currency [0]" xfId="7192" builtinId="7" hidden="1"/>
    <cellStyle name="Currency [0]" xfId="7298" builtinId="7" hidden="1"/>
    <cellStyle name="Currency [0]" xfId="7170" builtinId="7" hidden="1"/>
    <cellStyle name="Currency [0]" xfId="7421" builtinId="7" hidden="1"/>
    <cellStyle name="Currency [0]" xfId="8293" builtinId="7" hidden="1"/>
    <cellStyle name="Currency [0]" xfId="7727" builtinId="7" hidden="1"/>
    <cellStyle name="Currency [0]" xfId="6827" builtinId="7" hidden="1"/>
    <cellStyle name="Currency [0]" xfId="6849" builtinId="7" hidden="1"/>
    <cellStyle name="Currency [0]" xfId="6953" builtinId="7" hidden="1"/>
    <cellStyle name="Currency [0]" xfId="8183" builtinId="7" hidden="1"/>
    <cellStyle name="Currency [0]" xfId="5667" builtinId="7" hidden="1"/>
    <cellStyle name="Currency [0]" xfId="4808" builtinId="7" hidden="1"/>
    <cellStyle name="Currency [0]" xfId="10653" builtinId="7" hidden="1"/>
    <cellStyle name="Currency [0]" xfId="8235" builtinId="7" hidden="1"/>
    <cellStyle name="Currency [0]" xfId="7565" builtinId="7" hidden="1"/>
    <cellStyle name="Currency [0]" xfId="6205" builtinId="7" hidden="1"/>
    <cellStyle name="Currency [0]" xfId="5388" builtinId="7" hidden="1"/>
    <cellStyle name="Currency [0]" xfId="6278" builtinId="7" hidden="1"/>
    <cellStyle name="Currency [0]" xfId="6036" builtinId="7" hidden="1"/>
    <cellStyle name="Currency [0]" xfId="5054" builtinId="7" hidden="1"/>
    <cellStyle name="Currency [0]" xfId="4748" builtinId="7" hidden="1"/>
    <cellStyle name="Currency [0]" xfId="6091" builtinId="7" hidden="1"/>
    <cellStyle name="Currency [0]" xfId="4304" builtinId="7" hidden="1"/>
    <cellStyle name="Currency [0]" xfId="4638" builtinId="7" hidden="1"/>
    <cellStyle name="Currency [0]" xfId="12526" builtinId="7" hidden="1"/>
    <cellStyle name="Currency [0]" xfId="6299" builtinId="7" hidden="1"/>
    <cellStyle name="Currency [0]" xfId="5695" builtinId="7" hidden="1"/>
    <cellStyle name="Currency [0]" xfId="13192" builtinId="7" hidden="1"/>
    <cellStyle name="Currency [0]" xfId="26305" builtinId="7" hidden="1"/>
    <cellStyle name="Currency [0]" xfId="26214" builtinId="7" hidden="1"/>
    <cellStyle name="Currency [0]" xfId="26105" builtinId="7" hidden="1"/>
    <cellStyle name="Currency [0]" xfId="13513" builtinId="7" hidden="1"/>
    <cellStyle name="Currency [0]" xfId="13630" builtinId="7" hidden="1"/>
    <cellStyle name="Currency [0]" xfId="13733" builtinId="7" hidden="1"/>
    <cellStyle name="Currency [0]" xfId="13608" builtinId="7" hidden="1"/>
    <cellStyle name="Currency [0]" xfId="13855" builtinId="7" hidden="1"/>
    <cellStyle name="Currency [0]" xfId="14593" builtinId="7" hidden="1"/>
    <cellStyle name="Currency [0]" xfId="14106" builtinId="7" hidden="1"/>
    <cellStyle name="Currency [0]" xfId="13266" builtinId="7" hidden="1"/>
    <cellStyle name="Currency [0]" xfId="13288" builtinId="7" hidden="1"/>
    <cellStyle name="Currency [0]" xfId="13391" builtinId="7" hidden="1"/>
    <cellStyle name="Currency [0]" xfId="959" builtinId="7" hidden="1"/>
    <cellStyle name="Currency [0]" xfId="6449" builtinId="7" hidden="1"/>
    <cellStyle name="Currency [0]" xfId="1184" builtinId="7" hidden="1"/>
    <cellStyle name="Currency [0]" xfId="1301" builtinId="7" hidden="1"/>
    <cellStyle name="Currency [0]" xfId="6356" builtinId="7" hidden="1"/>
    <cellStyle name="Currency [0]" xfId="622" builtinId="7" hidden="1"/>
    <cellStyle name="Currency [0]" xfId="1279" builtinId="7" hidden="1"/>
    <cellStyle name="Currency [0]" xfId="1526" builtinId="7" hidden="1"/>
    <cellStyle name="Currency [0]" xfId="3895" builtinId="7" hidden="1"/>
    <cellStyle name="Currency [0]" xfId="4003" builtinId="7" hidden="1"/>
    <cellStyle name="Currency [0]" xfId="1062" builtinId="7" hidden="1"/>
    <cellStyle name="Currency [0]" xfId="6510" builtinId="7" hidden="1"/>
    <cellStyle name="Currency [0]" xfId="6620" builtinId="7" hidden="1"/>
    <cellStyle name="Currency [0]" xfId="539" builtinId="7" hidden="1"/>
    <cellStyle name="Currency [0]" xfId="1404" builtinId="7" hidden="1"/>
    <cellStyle name="Currency [0]" xfId="6753" builtinId="7" hidden="1"/>
    <cellStyle name="Currency [0]" xfId="731" builtinId="7" hidden="1"/>
    <cellStyle name="Currency [0]" xfId="417" builtinId="7" hidden="1"/>
    <cellStyle name="Currency [0]" xfId="863" builtinId="7" hidden="1"/>
    <cellStyle name="Currency [0]" xfId="6370" builtinId="7" hidden="1"/>
    <cellStyle name="Currency [0]" xfId="937" builtinId="7" hidden="1"/>
    <cellStyle name="Currency [0]" xfId="432" builtinId="7" hidden="1"/>
    <cellStyle name="Currency [0]" xfId="19371" builtinId="7" hidden="1"/>
    <cellStyle name="Currency [0]" xfId="19474" builtinId="7" hidden="1"/>
    <cellStyle name="Currency [0]" xfId="19349" builtinId="7" hidden="1"/>
    <cellStyle name="Currency [0]" xfId="34196" xr:uid="{111807CA-E453-451C-8FAF-A5F87FEE4060}"/>
    <cellStyle name="Currency [0] 10" xfId="30292" hidden="1" xr:uid="{00000000-0005-0000-0000-00009F650000}"/>
    <cellStyle name="Currency [0] 10" xfId="30633" hidden="1" xr:uid="{00000000-0005-0000-0000-0000A0650000}"/>
    <cellStyle name="Currency [0] 10" xfId="30970" hidden="1" xr:uid="{00000000-0005-0000-0000-0000A1650000}"/>
    <cellStyle name="Currency [0] 10" xfId="31221" hidden="1" xr:uid="{00000000-0005-0000-0000-0000A2650000}"/>
    <cellStyle name="Currency [0] 10" xfId="31650" hidden="1" xr:uid="{00000000-0005-0000-0000-0000A3650000}"/>
    <cellStyle name="Currency [0] 10" xfId="32369" hidden="1" xr:uid="{00000000-0005-0000-0000-0000A4650000}"/>
    <cellStyle name="Currency [0] 10" xfId="32541" hidden="1" xr:uid="{00000000-0005-0000-0000-0000A5650000}"/>
    <cellStyle name="Currency [0] 10" xfId="32939" hidden="1" xr:uid="{00000000-0005-0000-0000-0000A6650000}"/>
    <cellStyle name="Currency [0] 10" xfId="33084" hidden="1" xr:uid="{00000000-0005-0000-0000-0000A7650000}"/>
    <cellStyle name="Currency [0] 10" xfId="33425" hidden="1" xr:uid="{00000000-0005-0000-0000-0000A8650000}"/>
    <cellStyle name="Currency [0] 10" xfId="33762" hidden="1" xr:uid="{00000000-0005-0000-0000-0000A9650000}"/>
    <cellStyle name="Currency [0] 10" xfId="34013" hidden="1" xr:uid="{00000000-0005-0000-0000-0000AA650000}"/>
    <cellStyle name="Currency [0] 10" xfId="24051" hidden="1" xr:uid="{00000000-0005-0000-0000-000099650000}"/>
    <cellStyle name="Currency [0] 10" xfId="27033" hidden="1" xr:uid="{00000000-0005-0000-0000-00009A650000}"/>
    <cellStyle name="Currency [0] 10" xfId="28858" hidden="1" xr:uid="{00000000-0005-0000-0000-00009B650000}"/>
    <cellStyle name="Currency [0] 10" xfId="29577" hidden="1" xr:uid="{00000000-0005-0000-0000-00009C650000}"/>
    <cellStyle name="Currency [0] 10" xfId="29749" hidden="1" xr:uid="{00000000-0005-0000-0000-00009D650000}"/>
    <cellStyle name="Currency [0] 10" xfId="30147" hidden="1" xr:uid="{00000000-0005-0000-0000-00009E650000}"/>
    <cellStyle name="Currency [0] 10" xfId="15226" hidden="1" xr:uid="{00000000-0005-0000-0000-000096650000}"/>
    <cellStyle name="Currency [0] 10" xfId="17581" hidden="1" xr:uid="{00000000-0005-0000-0000-000097650000}"/>
    <cellStyle name="Currency [0] 10" xfId="20860" hidden="1" xr:uid="{00000000-0005-0000-0000-000098650000}"/>
    <cellStyle name="Currency [0] 10" xfId="8960" hidden="1" xr:uid="{00000000-0005-0000-0000-000094650000}"/>
    <cellStyle name="Currency [0] 10" xfId="11447" hidden="1" xr:uid="{00000000-0005-0000-0000-000095650000}"/>
    <cellStyle name="Currency [0] 10" xfId="2379" hidden="1" xr:uid="{00000000-0005-0000-0000-000093650000}"/>
    <cellStyle name="Currency [0] 11" xfId="30293" hidden="1" xr:uid="{00000000-0005-0000-0000-0000B7650000}"/>
    <cellStyle name="Currency [0] 11" xfId="30634" hidden="1" xr:uid="{00000000-0005-0000-0000-0000B8650000}"/>
    <cellStyle name="Currency [0] 11" xfId="30971" hidden="1" xr:uid="{00000000-0005-0000-0000-0000B9650000}"/>
    <cellStyle name="Currency [0] 11" xfId="31222" hidden="1" xr:uid="{00000000-0005-0000-0000-0000BA650000}"/>
    <cellStyle name="Currency [0] 11" xfId="31651" hidden="1" xr:uid="{00000000-0005-0000-0000-0000BB650000}"/>
    <cellStyle name="Currency [0] 11" xfId="32372" hidden="1" xr:uid="{00000000-0005-0000-0000-0000BC650000}"/>
    <cellStyle name="Currency [0] 11" xfId="32543" hidden="1" xr:uid="{00000000-0005-0000-0000-0000BD650000}"/>
    <cellStyle name="Currency [0] 11" xfId="32940" hidden="1" xr:uid="{00000000-0005-0000-0000-0000BE650000}"/>
    <cellStyle name="Currency [0] 11" xfId="33085" hidden="1" xr:uid="{00000000-0005-0000-0000-0000BF650000}"/>
    <cellStyle name="Currency [0] 11" xfId="33426" hidden="1" xr:uid="{00000000-0005-0000-0000-0000C0650000}"/>
    <cellStyle name="Currency [0] 11" xfId="33763" hidden="1" xr:uid="{00000000-0005-0000-0000-0000C1650000}"/>
    <cellStyle name="Currency [0] 11" xfId="34014" hidden="1" xr:uid="{00000000-0005-0000-0000-0000C2650000}"/>
    <cellStyle name="Currency [0] 11" xfId="24143" hidden="1" xr:uid="{00000000-0005-0000-0000-0000B1650000}"/>
    <cellStyle name="Currency [0] 11" xfId="27123" hidden="1" xr:uid="{00000000-0005-0000-0000-0000B2650000}"/>
    <cellStyle name="Currency [0] 11" xfId="28859" hidden="1" xr:uid="{00000000-0005-0000-0000-0000B3650000}"/>
    <cellStyle name="Currency [0] 11" xfId="29580" hidden="1" xr:uid="{00000000-0005-0000-0000-0000B4650000}"/>
    <cellStyle name="Currency [0] 11" xfId="29751" hidden="1" xr:uid="{00000000-0005-0000-0000-0000B5650000}"/>
    <cellStyle name="Currency [0] 11" xfId="30148" hidden="1" xr:uid="{00000000-0005-0000-0000-0000B6650000}"/>
    <cellStyle name="Currency [0] 11" xfId="15318" hidden="1" xr:uid="{00000000-0005-0000-0000-0000AE650000}"/>
    <cellStyle name="Currency [0] 11" xfId="17675" hidden="1" xr:uid="{00000000-0005-0000-0000-0000AF650000}"/>
    <cellStyle name="Currency [0] 11" xfId="20954" hidden="1" xr:uid="{00000000-0005-0000-0000-0000B0650000}"/>
    <cellStyle name="Currency [0] 11" xfId="9057" hidden="1" xr:uid="{00000000-0005-0000-0000-0000AC650000}"/>
    <cellStyle name="Currency [0] 11" xfId="11545" hidden="1" xr:uid="{00000000-0005-0000-0000-0000AD650000}"/>
    <cellStyle name="Currency [0] 11" xfId="2469" hidden="1" xr:uid="{00000000-0005-0000-0000-0000AB650000}"/>
    <cellStyle name="Currency [0] 12" xfId="30291" hidden="1" xr:uid="{00000000-0005-0000-0000-0000CF650000}"/>
    <cellStyle name="Currency [0] 12" xfId="30632" hidden="1" xr:uid="{00000000-0005-0000-0000-0000D0650000}"/>
    <cellStyle name="Currency [0] 12" xfId="30969" hidden="1" xr:uid="{00000000-0005-0000-0000-0000D1650000}"/>
    <cellStyle name="Currency [0] 12" xfId="31220" hidden="1" xr:uid="{00000000-0005-0000-0000-0000D2650000}"/>
    <cellStyle name="Currency [0] 12" xfId="31649" hidden="1" xr:uid="{00000000-0005-0000-0000-0000D3650000}"/>
    <cellStyle name="Currency [0] 12" xfId="32367" hidden="1" xr:uid="{00000000-0005-0000-0000-0000D4650000}"/>
    <cellStyle name="Currency [0] 12" xfId="32539" hidden="1" xr:uid="{00000000-0005-0000-0000-0000D5650000}"/>
    <cellStyle name="Currency [0] 12" xfId="32938" hidden="1" xr:uid="{00000000-0005-0000-0000-0000D6650000}"/>
    <cellStyle name="Currency [0] 12" xfId="33083" hidden="1" xr:uid="{00000000-0005-0000-0000-0000D7650000}"/>
    <cellStyle name="Currency [0] 12" xfId="33424" hidden="1" xr:uid="{00000000-0005-0000-0000-0000D8650000}"/>
    <cellStyle name="Currency [0] 12" xfId="33761" hidden="1" xr:uid="{00000000-0005-0000-0000-0000D9650000}"/>
    <cellStyle name="Currency [0] 12" xfId="34012" hidden="1" xr:uid="{00000000-0005-0000-0000-0000DA650000}"/>
    <cellStyle name="Currency [0] 12" xfId="24034" hidden="1" xr:uid="{00000000-0005-0000-0000-0000C9650000}"/>
    <cellStyle name="Currency [0] 12" xfId="27017" hidden="1" xr:uid="{00000000-0005-0000-0000-0000CA650000}"/>
    <cellStyle name="Currency [0] 12" xfId="28857" hidden="1" xr:uid="{00000000-0005-0000-0000-0000CB650000}"/>
    <cellStyle name="Currency [0] 12" xfId="29575" hidden="1" xr:uid="{00000000-0005-0000-0000-0000CC650000}"/>
    <cellStyle name="Currency [0] 12" xfId="29747" hidden="1" xr:uid="{00000000-0005-0000-0000-0000CD650000}"/>
    <cellStyle name="Currency [0] 12" xfId="30146" hidden="1" xr:uid="{00000000-0005-0000-0000-0000CE650000}"/>
    <cellStyle name="Currency [0] 12" xfId="15210" hidden="1" xr:uid="{00000000-0005-0000-0000-0000C6650000}"/>
    <cellStyle name="Currency [0] 12" xfId="17564" hidden="1" xr:uid="{00000000-0005-0000-0000-0000C7650000}"/>
    <cellStyle name="Currency [0] 12" xfId="20843" hidden="1" xr:uid="{00000000-0005-0000-0000-0000C8650000}"/>
    <cellStyle name="Currency [0] 12" xfId="8943" hidden="1" xr:uid="{00000000-0005-0000-0000-0000C4650000}"/>
    <cellStyle name="Currency [0] 12" xfId="11427" hidden="1" xr:uid="{00000000-0005-0000-0000-0000C5650000}"/>
    <cellStyle name="Currency [0] 12" xfId="2363" hidden="1" xr:uid="{00000000-0005-0000-0000-0000C3650000}"/>
    <cellStyle name="Currency [0] 13" xfId="30295" hidden="1" xr:uid="{00000000-0005-0000-0000-0000E7650000}"/>
    <cellStyle name="Currency [0] 13" xfId="30635" hidden="1" xr:uid="{00000000-0005-0000-0000-0000E8650000}"/>
    <cellStyle name="Currency [0] 13" xfId="30972" hidden="1" xr:uid="{00000000-0005-0000-0000-0000E9650000}"/>
    <cellStyle name="Currency [0] 13" xfId="31223" hidden="1" xr:uid="{00000000-0005-0000-0000-0000EA650000}"/>
    <cellStyle name="Currency [0] 13" xfId="31652" hidden="1" xr:uid="{00000000-0005-0000-0000-0000EB650000}"/>
    <cellStyle name="Currency [0] 13" xfId="32373" hidden="1" xr:uid="{00000000-0005-0000-0000-0000EC650000}"/>
    <cellStyle name="Currency [0] 13" xfId="32545" hidden="1" xr:uid="{00000000-0005-0000-0000-0000ED650000}"/>
    <cellStyle name="Currency [0] 13" xfId="32941" hidden="1" xr:uid="{00000000-0005-0000-0000-0000EE650000}"/>
    <cellStyle name="Currency [0] 13" xfId="33087" hidden="1" xr:uid="{00000000-0005-0000-0000-0000EF650000}"/>
    <cellStyle name="Currency [0] 13" xfId="33427" hidden="1" xr:uid="{00000000-0005-0000-0000-0000F0650000}"/>
    <cellStyle name="Currency [0] 13" xfId="33764" hidden="1" xr:uid="{00000000-0005-0000-0000-0000F1650000}"/>
    <cellStyle name="Currency [0] 13" xfId="34015" hidden="1" xr:uid="{00000000-0005-0000-0000-0000F2650000}"/>
    <cellStyle name="Currency [0] 13" xfId="24238" hidden="1" xr:uid="{00000000-0005-0000-0000-0000E1650000}"/>
    <cellStyle name="Currency [0] 13" xfId="27213" hidden="1" xr:uid="{00000000-0005-0000-0000-0000E2650000}"/>
    <cellStyle name="Currency [0] 13" xfId="28860" hidden="1" xr:uid="{00000000-0005-0000-0000-0000E3650000}"/>
    <cellStyle name="Currency [0] 13" xfId="29581" hidden="1" xr:uid="{00000000-0005-0000-0000-0000E4650000}"/>
    <cellStyle name="Currency [0] 13" xfId="29753" hidden="1" xr:uid="{00000000-0005-0000-0000-0000E5650000}"/>
    <cellStyle name="Currency [0] 13" xfId="30149" hidden="1" xr:uid="{00000000-0005-0000-0000-0000E6650000}"/>
    <cellStyle name="Currency [0] 13" xfId="15415" hidden="1" xr:uid="{00000000-0005-0000-0000-0000DE650000}"/>
    <cellStyle name="Currency [0] 13" xfId="17777" hidden="1" xr:uid="{00000000-0005-0000-0000-0000DF650000}"/>
    <cellStyle name="Currency [0] 13" xfId="21051" hidden="1" xr:uid="{00000000-0005-0000-0000-0000E0650000}"/>
    <cellStyle name="Currency [0] 13" xfId="9155" hidden="1" xr:uid="{00000000-0005-0000-0000-0000DC650000}"/>
    <cellStyle name="Currency [0] 13" xfId="11647" hidden="1" xr:uid="{00000000-0005-0000-0000-0000DD650000}"/>
    <cellStyle name="Currency [0] 13" xfId="2559" hidden="1" xr:uid="{00000000-0005-0000-0000-0000DB650000}"/>
    <cellStyle name="Currency [0] 14" xfId="30298" hidden="1" xr:uid="{00000000-0005-0000-0000-0000FF650000}"/>
    <cellStyle name="Currency [0] 14" xfId="30637" hidden="1" xr:uid="{00000000-0005-0000-0000-000000660000}"/>
    <cellStyle name="Currency [0] 14" xfId="30974" hidden="1" xr:uid="{00000000-0005-0000-0000-000001660000}"/>
    <cellStyle name="Currency [0] 14" xfId="31225" hidden="1" xr:uid="{00000000-0005-0000-0000-000002660000}"/>
    <cellStyle name="Currency [0] 14" xfId="31654" hidden="1" xr:uid="{00000000-0005-0000-0000-000003660000}"/>
    <cellStyle name="Currency [0] 14" xfId="32375" hidden="1" xr:uid="{00000000-0005-0000-0000-000004660000}"/>
    <cellStyle name="Currency [0] 14" xfId="32549" hidden="1" xr:uid="{00000000-0005-0000-0000-000005660000}"/>
    <cellStyle name="Currency [0] 14" xfId="32943" hidden="1" xr:uid="{00000000-0005-0000-0000-000006660000}"/>
    <cellStyle name="Currency [0] 14" xfId="33090" hidden="1" xr:uid="{00000000-0005-0000-0000-000007660000}"/>
    <cellStyle name="Currency [0] 14" xfId="33429" hidden="1" xr:uid="{00000000-0005-0000-0000-000008660000}"/>
    <cellStyle name="Currency [0] 14" xfId="33766" hidden="1" xr:uid="{00000000-0005-0000-0000-000009660000}"/>
    <cellStyle name="Currency [0] 14" xfId="34017" hidden="1" xr:uid="{00000000-0005-0000-0000-00000A660000}"/>
    <cellStyle name="Currency [0] 14" xfId="24325" hidden="1" xr:uid="{00000000-0005-0000-0000-0000F9650000}"/>
    <cellStyle name="Currency [0] 14" xfId="27293" hidden="1" xr:uid="{00000000-0005-0000-0000-0000FA650000}"/>
    <cellStyle name="Currency [0] 14" xfId="28862" hidden="1" xr:uid="{00000000-0005-0000-0000-0000FB650000}"/>
    <cellStyle name="Currency [0] 14" xfId="29583" hidden="1" xr:uid="{00000000-0005-0000-0000-0000FC650000}"/>
    <cellStyle name="Currency [0] 14" xfId="29757" hidden="1" xr:uid="{00000000-0005-0000-0000-0000FD650000}"/>
    <cellStyle name="Currency [0] 14" xfId="30151" hidden="1" xr:uid="{00000000-0005-0000-0000-0000FE650000}"/>
    <cellStyle name="Currency [0] 14" xfId="15504" hidden="1" xr:uid="{00000000-0005-0000-0000-0000F6650000}"/>
    <cellStyle name="Currency [0] 14" xfId="17866" hidden="1" xr:uid="{00000000-0005-0000-0000-0000F7650000}"/>
    <cellStyle name="Currency [0] 14" xfId="21138" hidden="1" xr:uid="{00000000-0005-0000-0000-0000F8650000}"/>
    <cellStyle name="Currency [0] 14" xfId="9246" hidden="1" xr:uid="{00000000-0005-0000-0000-0000F4650000}"/>
    <cellStyle name="Currency [0] 14" xfId="11746" hidden="1" xr:uid="{00000000-0005-0000-0000-0000F5650000}"/>
    <cellStyle name="Currency [0] 14" xfId="2639" hidden="1" xr:uid="{00000000-0005-0000-0000-0000F3650000}"/>
    <cellStyle name="Currency [0] 15" xfId="30299" hidden="1" xr:uid="{00000000-0005-0000-0000-000017660000}"/>
    <cellStyle name="Currency [0] 15" xfId="30638" hidden="1" xr:uid="{00000000-0005-0000-0000-000018660000}"/>
    <cellStyle name="Currency [0] 15" xfId="30975" hidden="1" xr:uid="{00000000-0005-0000-0000-000019660000}"/>
    <cellStyle name="Currency [0] 15" xfId="31226" hidden="1" xr:uid="{00000000-0005-0000-0000-00001A660000}"/>
    <cellStyle name="Currency [0] 15" xfId="31655" hidden="1" xr:uid="{00000000-0005-0000-0000-00001B660000}"/>
    <cellStyle name="Currency [0] 15" xfId="32376" hidden="1" xr:uid="{00000000-0005-0000-0000-00001C660000}"/>
    <cellStyle name="Currency [0] 15" xfId="32550" hidden="1" xr:uid="{00000000-0005-0000-0000-00001D660000}"/>
    <cellStyle name="Currency [0] 15" xfId="32944" hidden="1" xr:uid="{00000000-0005-0000-0000-00001E660000}"/>
    <cellStyle name="Currency [0] 15" xfId="33091" hidden="1" xr:uid="{00000000-0005-0000-0000-00001F660000}"/>
    <cellStyle name="Currency [0] 15" xfId="33430" hidden="1" xr:uid="{00000000-0005-0000-0000-000020660000}"/>
    <cellStyle name="Currency [0] 15" xfId="33767" hidden="1" xr:uid="{00000000-0005-0000-0000-000021660000}"/>
    <cellStyle name="Currency [0] 15" xfId="34018" hidden="1" xr:uid="{00000000-0005-0000-0000-000022660000}"/>
    <cellStyle name="Currency [0] 15" xfId="24417" hidden="1" xr:uid="{00000000-0005-0000-0000-000011660000}"/>
    <cellStyle name="Currency [0] 15" xfId="27383" hidden="1" xr:uid="{00000000-0005-0000-0000-000012660000}"/>
    <cellStyle name="Currency [0] 15" xfId="28863" hidden="1" xr:uid="{00000000-0005-0000-0000-000013660000}"/>
    <cellStyle name="Currency [0] 15" xfId="29584" hidden="1" xr:uid="{00000000-0005-0000-0000-000014660000}"/>
    <cellStyle name="Currency [0] 15" xfId="29758" hidden="1" xr:uid="{00000000-0005-0000-0000-000015660000}"/>
    <cellStyle name="Currency [0] 15" xfId="30152" hidden="1" xr:uid="{00000000-0005-0000-0000-000016660000}"/>
    <cellStyle name="Currency [0] 15" xfId="15596" hidden="1" xr:uid="{00000000-0005-0000-0000-00000E660000}"/>
    <cellStyle name="Currency [0] 15" xfId="17960" hidden="1" xr:uid="{00000000-0005-0000-0000-00000F660000}"/>
    <cellStyle name="Currency [0] 15" xfId="21232" hidden="1" xr:uid="{00000000-0005-0000-0000-000010660000}"/>
    <cellStyle name="Currency [0] 15" xfId="9342" hidden="1" xr:uid="{00000000-0005-0000-0000-00000C660000}"/>
    <cellStyle name="Currency [0] 15" xfId="11843" hidden="1" xr:uid="{00000000-0005-0000-0000-00000D660000}"/>
    <cellStyle name="Currency [0] 15" xfId="2729" hidden="1" xr:uid="{00000000-0005-0000-0000-00000B660000}"/>
    <cellStyle name="Currency [0] 16" xfId="30297" hidden="1" xr:uid="{00000000-0005-0000-0000-00002F660000}"/>
    <cellStyle name="Currency [0] 16" xfId="30636" hidden="1" xr:uid="{00000000-0005-0000-0000-000030660000}"/>
    <cellStyle name="Currency [0] 16" xfId="30973" hidden="1" xr:uid="{00000000-0005-0000-0000-000031660000}"/>
    <cellStyle name="Currency [0] 16" xfId="31224" hidden="1" xr:uid="{00000000-0005-0000-0000-000032660000}"/>
    <cellStyle name="Currency [0] 16" xfId="31653" hidden="1" xr:uid="{00000000-0005-0000-0000-000033660000}"/>
    <cellStyle name="Currency [0] 16" xfId="32374" hidden="1" xr:uid="{00000000-0005-0000-0000-000034660000}"/>
    <cellStyle name="Currency [0] 16" xfId="32546" hidden="1" xr:uid="{00000000-0005-0000-0000-000035660000}"/>
    <cellStyle name="Currency [0] 16" xfId="32942" hidden="1" xr:uid="{00000000-0005-0000-0000-000036660000}"/>
    <cellStyle name="Currency [0] 16" xfId="33089" hidden="1" xr:uid="{00000000-0005-0000-0000-000037660000}"/>
    <cellStyle name="Currency [0] 16" xfId="33428" hidden="1" xr:uid="{00000000-0005-0000-0000-000038660000}"/>
    <cellStyle name="Currency [0] 16" xfId="33765" hidden="1" xr:uid="{00000000-0005-0000-0000-000039660000}"/>
    <cellStyle name="Currency [0] 16" xfId="34016" hidden="1" xr:uid="{00000000-0005-0000-0000-00003A660000}"/>
    <cellStyle name="Currency [0] 16" xfId="24307" hidden="1" xr:uid="{00000000-0005-0000-0000-000029660000}"/>
    <cellStyle name="Currency [0] 16" xfId="27277" hidden="1" xr:uid="{00000000-0005-0000-0000-00002A660000}"/>
    <cellStyle name="Currency [0] 16" xfId="28861" hidden="1" xr:uid="{00000000-0005-0000-0000-00002B660000}"/>
    <cellStyle name="Currency [0] 16" xfId="29582" hidden="1" xr:uid="{00000000-0005-0000-0000-00002C660000}"/>
    <cellStyle name="Currency [0] 16" xfId="29754" hidden="1" xr:uid="{00000000-0005-0000-0000-00002D660000}"/>
    <cellStyle name="Currency [0] 16" xfId="30150" hidden="1" xr:uid="{00000000-0005-0000-0000-00002E660000}"/>
    <cellStyle name="Currency [0] 16" xfId="15487" hidden="1" xr:uid="{00000000-0005-0000-0000-000026660000}"/>
    <cellStyle name="Currency [0] 16" xfId="17848" hidden="1" xr:uid="{00000000-0005-0000-0000-000027660000}"/>
    <cellStyle name="Currency [0] 16" xfId="21120" hidden="1" xr:uid="{00000000-0005-0000-0000-000028660000}"/>
    <cellStyle name="Currency [0] 16" xfId="9228" hidden="1" xr:uid="{00000000-0005-0000-0000-000024660000}"/>
    <cellStyle name="Currency [0] 16" xfId="11725" hidden="1" xr:uid="{00000000-0005-0000-0000-000025660000}"/>
    <cellStyle name="Currency [0] 16" xfId="2623" hidden="1" xr:uid="{00000000-0005-0000-0000-000023660000}"/>
    <cellStyle name="Currency [0] 17" xfId="30300" hidden="1" xr:uid="{00000000-0005-0000-0000-000047660000}"/>
    <cellStyle name="Currency [0] 17" xfId="30639" hidden="1" xr:uid="{00000000-0005-0000-0000-000048660000}"/>
    <cellStyle name="Currency [0] 17" xfId="30976" hidden="1" xr:uid="{00000000-0005-0000-0000-000049660000}"/>
    <cellStyle name="Currency [0] 17" xfId="31227" hidden="1" xr:uid="{00000000-0005-0000-0000-00004A660000}"/>
    <cellStyle name="Currency [0] 17" xfId="31656" hidden="1" xr:uid="{00000000-0005-0000-0000-00004B660000}"/>
    <cellStyle name="Currency [0] 17" xfId="32378" hidden="1" xr:uid="{00000000-0005-0000-0000-00004C660000}"/>
    <cellStyle name="Currency [0] 17" xfId="32551" hidden="1" xr:uid="{00000000-0005-0000-0000-00004D660000}"/>
    <cellStyle name="Currency [0] 17" xfId="32945" hidden="1" xr:uid="{00000000-0005-0000-0000-00004E660000}"/>
    <cellStyle name="Currency [0] 17" xfId="33092" hidden="1" xr:uid="{00000000-0005-0000-0000-00004F660000}"/>
    <cellStyle name="Currency [0] 17" xfId="33431" hidden="1" xr:uid="{00000000-0005-0000-0000-000050660000}"/>
    <cellStyle name="Currency [0] 17" xfId="33768" hidden="1" xr:uid="{00000000-0005-0000-0000-000051660000}"/>
    <cellStyle name="Currency [0] 17" xfId="34019" hidden="1" xr:uid="{00000000-0005-0000-0000-000052660000}"/>
    <cellStyle name="Currency [0] 17" xfId="24513" hidden="1" xr:uid="{00000000-0005-0000-0000-000041660000}"/>
    <cellStyle name="Currency [0] 17" xfId="27473" hidden="1" xr:uid="{00000000-0005-0000-0000-000042660000}"/>
    <cellStyle name="Currency [0] 17" xfId="28864" hidden="1" xr:uid="{00000000-0005-0000-0000-000043660000}"/>
    <cellStyle name="Currency [0] 17" xfId="29586" hidden="1" xr:uid="{00000000-0005-0000-0000-000044660000}"/>
    <cellStyle name="Currency [0] 17" xfId="29759" hidden="1" xr:uid="{00000000-0005-0000-0000-000045660000}"/>
    <cellStyle name="Currency [0] 17" xfId="30153" hidden="1" xr:uid="{00000000-0005-0000-0000-000046660000}"/>
    <cellStyle name="Currency [0] 17" xfId="15691" hidden="1" xr:uid="{00000000-0005-0000-0000-00003E660000}"/>
    <cellStyle name="Currency [0] 17" xfId="18057" hidden="1" xr:uid="{00000000-0005-0000-0000-00003F660000}"/>
    <cellStyle name="Currency [0] 17" xfId="21328" hidden="1" xr:uid="{00000000-0005-0000-0000-000040660000}"/>
    <cellStyle name="Currency [0] 17" xfId="9439" hidden="1" xr:uid="{00000000-0005-0000-0000-00003C660000}"/>
    <cellStyle name="Currency [0] 17" xfId="11944" hidden="1" xr:uid="{00000000-0005-0000-0000-00003D660000}"/>
    <cellStyle name="Currency [0] 17" xfId="2819" hidden="1" xr:uid="{00000000-0005-0000-0000-00003B660000}"/>
    <cellStyle name="Currency [0] 2" xfId="29723" hidden="1" xr:uid="{00000000-0005-0000-0000-00005F660000}"/>
    <cellStyle name="Currency [0] 2" xfId="30619" hidden="1" xr:uid="{00000000-0005-0000-0000-000060660000}"/>
    <cellStyle name="Currency [0] 2" xfId="30956" hidden="1" xr:uid="{00000000-0005-0000-0000-000061660000}"/>
    <cellStyle name="Currency [0] 2" xfId="31212" hidden="1" xr:uid="{00000000-0005-0000-0000-000062660000}"/>
    <cellStyle name="Currency [0] 2" xfId="31641" hidden="1" xr:uid="{00000000-0005-0000-0000-000063660000}"/>
    <cellStyle name="Currency [0] 2" xfId="32323" hidden="1" xr:uid="{00000000-0005-0000-0000-000064660000}"/>
    <cellStyle name="Currency [0] 2" xfId="31977" hidden="1" xr:uid="{00000000-0005-0000-0000-000065660000}"/>
    <cellStyle name="Currency [0] 2" xfId="32906" hidden="1" xr:uid="{00000000-0005-0000-0000-000066660000}"/>
    <cellStyle name="Currency [0] 2" xfId="32515" hidden="1" xr:uid="{00000000-0005-0000-0000-000067660000}"/>
    <cellStyle name="Currency [0] 2" xfId="33411" hidden="1" xr:uid="{00000000-0005-0000-0000-000068660000}"/>
    <cellStyle name="Currency [0] 2" xfId="33748" hidden="1" xr:uid="{00000000-0005-0000-0000-000069660000}"/>
    <cellStyle name="Currency [0] 2" xfId="34004" hidden="1" xr:uid="{00000000-0005-0000-0000-00006A660000}"/>
    <cellStyle name="Currency [0] 2" xfId="23329" hidden="1" xr:uid="{00000000-0005-0000-0000-000059660000}"/>
    <cellStyle name="Currency [0] 2" xfId="26370" hidden="1" xr:uid="{00000000-0005-0000-0000-00005A660000}"/>
    <cellStyle name="Currency [0] 2" xfId="28849" hidden="1" xr:uid="{00000000-0005-0000-0000-00005B660000}"/>
    <cellStyle name="Currency [0] 2" xfId="29531" hidden="1" xr:uid="{00000000-0005-0000-0000-00005C660000}"/>
    <cellStyle name="Currency [0] 2" xfId="29185" hidden="1" xr:uid="{00000000-0005-0000-0000-00005D660000}"/>
    <cellStyle name="Currency [0] 2" xfId="30114" hidden="1" xr:uid="{00000000-0005-0000-0000-00005E660000}"/>
    <cellStyle name="Currency [0] 2" xfId="14297" hidden="1" xr:uid="{00000000-0005-0000-0000-000056660000}"/>
    <cellStyle name="Currency [0] 2" xfId="10790" hidden="1" xr:uid="{00000000-0005-0000-0000-000057660000}"/>
    <cellStyle name="Currency [0] 2" xfId="20120" hidden="1" xr:uid="{00000000-0005-0000-0000-000058660000}"/>
    <cellStyle name="Currency [0] 2" xfId="7957" hidden="1" xr:uid="{00000000-0005-0000-0000-000054660000}"/>
    <cellStyle name="Currency [0] 2" xfId="5904" hidden="1" xr:uid="{00000000-0005-0000-0000-000055660000}"/>
    <cellStyle name="Currency [0] 2" xfId="1716" hidden="1" xr:uid="{00000000-0005-0000-0000-000053660000}"/>
    <cellStyle name="Currency [0] 3" xfId="29161" hidden="1" xr:uid="{00000000-0005-0000-0000-000077660000}"/>
    <cellStyle name="Currency [0] 3" xfId="30620" hidden="1" xr:uid="{00000000-0005-0000-0000-000078660000}"/>
    <cellStyle name="Currency [0] 3" xfId="30957" hidden="1" xr:uid="{00000000-0005-0000-0000-000079660000}"/>
    <cellStyle name="Currency [0] 3" xfId="31213" hidden="1" xr:uid="{00000000-0005-0000-0000-00007A660000}"/>
    <cellStyle name="Currency [0] 3" xfId="31642" hidden="1" xr:uid="{00000000-0005-0000-0000-00007B660000}"/>
    <cellStyle name="Currency [0] 3" xfId="32324" hidden="1" xr:uid="{00000000-0005-0000-0000-00007C660000}"/>
    <cellStyle name="Currency [0] 3" xfId="32048" hidden="1" xr:uid="{00000000-0005-0000-0000-00007D660000}"/>
    <cellStyle name="Currency [0] 3" xfId="32907" hidden="1" xr:uid="{00000000-0005-0000-0000-00007E660000}"/>
    <cellStyle name="Currency [0] 3" xfId="31953" hidden="1" xr:uid="{00000000-0005-0000-0000-00007F660000}"/>
    <cellStyle name="Currency [0] 3" xfId="33412" hidden="1" xr:uid="{00000000-0005-0000-0000-000080660000}"/>
    <cellStyle name="Currency [0] 3" xfId="33749" hidden="1" xr:uid="{00000000-0005-0000-0000-000081660000}"/>
    <cellStyle name="Currency [0] 3" xfId="34005" hidden="1" xr:uid="{00000000-0005-0000-0000-000082660000}"/>
    <cellStyle name="Currency [0] 3" xfId="23395" hidden="1" xr:uid="{00000000-0005-0000-0000-000071660000}"/>
    <cellStyle name="Currency [0] 3" xfId="26435" hidden="1" xr:uid="{00000000-0005-0000-0000-000072660000}"/>
    <cellStyle name="Currency [0] 3" xfId="28850" hidden="1" xr:uid="{00000000-0005-0000-0000-000073660000}"/>
    <cellStyle name="Currency [0] 3" xfId="29532" hidden="1" xr:uid="{00000000-0005-0000-0000-000074660000}"/>
    <cellStyle name="Currency [0] 3" xfId="29256" hidden="1" xr:uid="{00000000-0005-0000-0000-000075660000}"/>
    <cellStyle name="Currency [0] 3" xfId="30115" hidden="1" xr:uid="{00000000-0005-0000-0000-000076660000}"/>
    <cellStyle name="Currency [0] 3" xfId="14362" hidden="1" xr:uid="{00000000-0005-0000-0000-00006E660000}"/>
    <cellStyle name="Currency [0] 3" xfId="5645" hidden="1" xr:uid="{00000000-0005-0000-0000-00006F660000}"/>
    <cellStyle name="Currency [0] 3" xfId="20187" hidden="1" xr:uid="{00000000-0005-0000-0000-000070660000}"/>
    <cellStyle name="Currency [0] 3" xfId="8023" hidden="1" xr:uid="{00000000-0005-0000-0000-00006C660000}"/>
    <cellStyle name="Currency [0] 3" xfId="6351" hidden="1" xr:uid="{00000000-0005-0000-0000-00006D660000}"/>
    <cellStyle name="Currency [0] 3" xfId="1781" hidden="1" xr:uid="{00000000-0005-0000-0000-00006B660000}"/>
    <cellStyle name="Currency [0] 4" xfId="30283" hidden="1" xr:uid="{00000000-0005-0000-0000-00008F660000}"/>
    <cellStyle name="Currency [0] 4" xfId="30625" hidden="1" xr:uid="{00000000-0005-0000-0000-000090660000}"/>
    <cellStyle name="Currency [0] 4" xfId="30962" hidden="1" xr:uid="{00000000-0005-0000-0000-000091660000}"/>
    <cellStyle name="Currency [0] 4" xfId="31215" hidden="1" xr:uid="{00000000-0005-0000-0000-000092660000}"/>
    <cellStyle name="Currency [0] 4" xfId="31644" hidden="1" xr:uid="{00000000-0005-0000-0000-000093660000}"/>
    <cellStyle name="Currency [0] 4" xfId="32362" hidden="1" xr:uid="{00000000-0005-0000-0000-000094660000}"/>
    <cellStyle name="Currency [0] 4" xfId="32526" hidden="1" xr:uid="{00000000-0005-0000-0000-000095660000}"/>
    <cellStyle name="Currency [0] 4" xfId="32933" hidden="1" xr:uid="{00000000-0005-0000-0000-000096660000}"/>
    <cellStyle name="Currency [0] 4" xfId="33075" hidden="1" xr:uid="{00000000-0005-0000-0000-000097660000}"/>
    <cellStyle name="Currency [0] 4" xfId="33417" hidden="1" xr:uid="{00000000-0005-0000-0000-000098660000}"/>
    <cellStyle name="Currency [0] 4" xfId="33754" hidden="1" xr:uid="{00000000-0005-0000-0000-000099660000}"/>
    <cellStyle name="Currency [0] 4" xfId="34007" hidden="1" xr:uid="{00000000-0005-0000-0000-00009A660000}"/>
    <cellStyle name="Currency [0] 4" xfId="23640" hidden="1" xr:uid="{00000000-0005-0000-0000-000089660000}"/>
    <cellStyle name="Currency [0] 4" xfId="26659" hidden="1" xr:uid="{00000000-0005-0000-0000-00008A660000}"/>
    <cellStyle name="Currency [0] 4" xfId="28852" hidden="1" xr:uid="{00000000-0005-0000-0000-00008B660000}"/>
    <cellStyle name="Currency [0] 4" xfId="29570" hidden="1" xr:uid="{00000000-0005-0000-0000-00008C660000}"/>
    <cellStyle name="Currency [0] 4" xfId="29734" hidden="1" xr:uid="{00000000-0005-0000-0000-00008D660000}"/>
    <cellStyle name="Currency [0] 4" xfId="30141" hidden="1" xr:uid="{00000000-0005-0000-0000-00008E660000}"/>
    <cellStyle name="Currency [0] 4" xfId="14825" hidden="1" xr:uid="{00000000-0005-0000-0000-000086660000}"/>
    <cellStyle name="Currency [0] 4" xfId="17154" hidden="1" xr:uid="{00000000-0005-0000-0000-000087660000}"/>
    <cellStyle name="Currency [0] 4" xfId="20438" hidden="1" xr:uid="{00000000-0005-0000-0000-000088660000}"/>
    <cellStyle name="Currency [0] 4" xfId="8553" hidden="1" xr:uid="{00000000-0005-0000-0000-000084660000}"/>
    <cellStyle name="Currency [0] 4" xfId="10997" hidden="1" xr:uid="{00000000-0005-0000-0000-000085660000}"/>
    <cellStyle name="Currency [0] 4" xfId="2005" hidden="1" xr:uid="{00000000-0005-0000-0000-000083660000}"/>
    <cellStyle name="Currency [0] 5" xfId="30284" hidden="1" xr:uid="{00000000-0005-0000-0000-0000A7660000}"/>
    <cellStyle name="Currency [0] 5" xfId="30626" hidden="1" xr:uid="{00000000-0005-0000-0000-0000A8660000}"/>
    <cellStyle name="Currency [0] 5" xfId="30963" hidden="1" xr:uid="{00000000-0005-0000-0000-0000A9660000}"/>
    <cellStyle name="Currency [0] 5" xfId="31216" hidden="1" xr:uid="{00000000-0005-0000-0000-0000AA660000}"/>
    <cellStyle name="Currency [0] 5" xfId="31645" hidden="1" xr:uid="{00000000-0005-0000-0000-0000AB660000}"/>
    <cellStyle name="Currency [0] 5" xfId="32363" hidden="1" xr:uid="{00000000-0005-0000-0000-0000AC660000}"/>
    <cellStyle name="Currency [0] 5" xfId="32528" hidden="1" xr:uid="{00000000-0005-0000-0000-0000AD660000}"/>
    <cellStyle name="Currency [0] 5" xfId="32934" hidden="1" xr:uid="{00000000-0005-0000-0000-0000AE660000}"/>
    <cellStyle name="Currency [0] 5" xfId="33076" hidden="1" xr:uid="{00000000-0005-0000-0000-0000AF660000}"/>
    <cellStyle name="Currency [0] 5" xfId="33418" hidden="1" xr:uid="{00000000-0005-0000-0000-0000B0660000}"/>
    <cellStyle name="Currency [0] 5" xfId="33755" hidden="1" xr:uid="{00000000-0005-0000-0000-0000B1660000}"/>
    <cellStyle name="Currency [0] 5" xfId="34008" hidden="1" xr:uid="{00000000-0005-0000-0000-0000B2660000}"/>
    <cellStyle name="Currency [0] 5" xfId="23715" hidden="1" xr:uid="{00000000-0005-0000-0000-0000A1660000}"/>
    <cellStyle name="Currency [0] 5" xfId="26726" hidden="1" xr:uid="{00000000-0005-0000-0000-0000A2660000}"/>
    <cellStyle name="Currency [0] 5" xfId="28853" hidden="1" xr:uid="{00000000-0005-0000-0000-0000A3660000}"/>
    <cellStyle name="Currency [0] 5" xfId="29571" hidden="1" xr:uid="{00000000-0005-0000-0000-0000A4660000}"/>
    <cellStyle name="Currency [0] 5" xfId="29736" hidden="1" xr:uid="{00000000-0005-0000-0000-0000A5660000}"/>
    <cellStyle name="Currency [0] 5" xfId="30142" hidden="1" xr:uid="{00000000-0005-0000-0000-0000A6660000}"/>
    <cellStyle name="Currency [0] 5" xfId="14901" hidden="1" xr:uid="{00000000-0005-0000-0000-00009E660000}"/>
    <cellStyle name="Currency [0] 5" xfId="17234" hidden="1" xr:uid="{00000000-0005-0000-0000-00009F660000}"/>
    <cellStyle name="Currency [0] 5" xfId="20517" hidden="1" xr:uid="{00000000-0005-0000-0000-0000A0660000}"/>
    <cellStyle name="Currency [0] 5" xfId="8629" hidden="1" xr:uid="{00000000-0005-0000-0000-00009C660000}"/>
    <cellStyle name="Currency [0] 5" xfId="11081" hidden="1" xr:uid="{00000000-0005-0000-0000-00009D660000}"/>
    <cellStyle name="Currency [0] 5" xfId="2072" hidden="1" xr:uid="{00000000-0005-0000-0000-00009B660000}"/>
    <cellStyle name="Currency [0] 6" xfId="30286" hidden="1" xr:uid="{00000000-0005-0000-0000-0000BF660000}"/>
    <cellStyle name="Currency [0] 6" xfId="30628" hidden="1" xr:uid="{00000000-0005-0000-0000-0000C0660000}"/>
    <cellStyle name="Currency [0] 6" xfId="30965" hidden="1" xr:uid="{00000000-0005-0000-0000-0000C1660000}"/>
    <cellStyle name="Currency [0] 6" xfId="31217" hidden="1" xr:uid="{00000000-0005-0000-0000-0000C2660000}"/>
    <cellStyle name="Currency [0] 6" xfId="31646" hidden="1" xr:uid="{00000000-0005-0000-0000-0000C3660000}"/>
    <cellStyle name="Currency [0] 6" xfId="32364" hidden="1" xr:uid="{00000000-0005-0000-0000-0000C4660000}"/>
    <cellStyle name="Currency [0] 6" xfId="32532" hidden="1" xr:uid="{00000000-0005-0000-0000-0000C5660000}"/>
    <cellStyle name="Currency [0] 6" xfId="32935" hidden="1" xr:uid="{00000000-0005-0000-0000-0000C6660000}"/>
    <cellStyle name="Currency [0] 6" xfId="33078" hidden="1" xr:uid="{00000000-0005-0000-0000-0000C7660000}"/>
    <cellStyle name="Currency [0] 6" xfId="33420" hidden="1" xr:uid="{00000000-0005-0000-0000-0000C8660000}"/>
    <cellStyle name="Currency [0] 6" xfId="33757" hidden="1" xr:uid="{00000000-0005-0000-0000-0000C9660000}"/>
    <cellStyle name="Currency [0] 6" xfId="34009" hidden="1" xr:uid="{00000000-0005-0000-0000-0000CA660000}"/>
    <cellStyle name="Currency [0] 6" xfId="23777" hidden="1" xr:uid="{00000000-0005-0000-0000-0000B9660000}"/>
    <cellStyle name="Currency [0] 6" xfId="26778" hidden="1" xr:uid="{00000000-0005-0000-0000-0000BA660000}"/>
    <cellStyle name="Currency [0] 6" xfId="28854" hidden="1" xr:uid="{00000000-0005-0000-0000-0000BB660000}"/>
    <cellStyle name="Currency [0] 6" xfId="29572" hidden="1" xr:uid="{00000000-0005-0000-0000-0000BC660000}"/>
    <cellStyle name="Currency [0] 6" xfId="29740" hidden="1" xr:uid="{00000000-0005-0000-0000-0000BD660000}"/>
    <cellStyle name="Currency [0] 6" xfId="30143" hidden="1" xr:uid="{00000000-0005-0000-0000-0000BE660000}"/>
    <cellStyle name="Currency [0] 6" xfId="14957" hidden="1" xr:uid="{00000000-0005-0000-0000-0000B6660000}"/>
    <cellStyle name="Currency [0] 6" xfId="17297" hidden="1" xr:uid="{00000000-0005-0000-0000-0000B7660000}"/>
    <cellStyle name="Currency [0] 6" xfId="20580" hidden="1" xr:uid="{00000000-0005-0000-0000-0000B8660000}"/>
    <cellStyle name="Currency [0] 6" xfId="8688" hidden="1" xr:uid="{00000000-0005-0000-0000-0000B4660000}"/>
    <cellStyle name="Currency [0] 6" xfId="11150" hidden="1" xr:uid="{00000000-0005-0000-0000-0000B5660000}"/>
    <cellStyle name="Currency [0] 6" xfId="2124" hidden="1" xr:uid="{00000000-0005-0000-0000-0000B3660000}"/>
    <cellStyle name="Currency [0] 7" xfId="30289" hidden="1" xr:uid="{00000000-0005-0000-0000-0000D7660000}"/>
    <cellStyle name="Currency [0] 7" xfId="30630" hidden="1" xr:uid="{00000000-0005-0000-0000-0000D8660000}"/>
    <cellStyle name="Currency [0] 7" xfId="30967" hidden="1" xr:uid="{00000000-0005-0000-0000-0000D9660000}"/>
    <cellStyle name="Currency [0] 7" xfId="31218" hidden="1" xr:uid="{00000000-0005-0000-0000-0000DA660000}"/>
    <cellStyle name="Currency [0] 7" xfId="31647" hidden="1" xr:uid="{00000000-0005-0000-0000-0000DB660000}"/>
    <cellStyle name="Currency [0] 7" xfId="32365" hidden="1" xr:uid="{00000000-0005-0000-0000-0000DC660000}"/>
    <cellStyle name="Currency [0] 7" xfId="32535" hidden="1" xr:uid="{00000000-0005-0000-0000-0000DD660000}"/>
    <cellStyle name="Currency [0] 7" xfId="32936" hidden="1" xr:uid="{00000000-0005-0000-0000-0000DE660000}"/>
    <cellStyle name="Currency [0] 7" xfId="33081" hidden="1" xr:uid="{00000000-0005-0000-0000-0000DF660000}"/>
    <cellStyle name="Currency [0] 7" xfId="33422" hidden="1" xr:uid="{00000000-0005-0000-0000-0000E0660000}"/>
    <cellStyle name="Currency [0] 7" xfId="33759" hidden="1" xr:uid="{00000000-0005-0000-0000-0000E1660000}"/>
    <cellStyle name="Currency [0] 7" xfId="34010" hidden="1" xr:uid="{00000000-0005-0000-0000-0000E2660000}"/>
    <cellStyle name="Currency [0] 7" xfId="23876" hidden="1" xr:uid="{00000000-0005-0000-0000-0000D1660000}"/>
    <cellStyle name="Currency [0] 7" xfId="26873" hidden="1" xr:uid="{00000000-0005-0000-0000-0000D2660000}"/>
    <cellStyle name="Currency [0] 7" xfId="28855" hidden="1" xr:uid="{00000000-0005-0000-0000-0000D3660000}"/>
    <cellStyle name="Currency [0] 7" xfId="29573" hidden="1" xr:uid="{00000000-0005-0000-0000-0000D4660000}"/>
    <cellStyle name="Currency [0] 7" xfId="29743" hidden="1" xr:uid="{00000000-0005-0000-0000-0000D5660000}"/>
    <cellStyle name="Currency [0] 7" xfId="30144" hidden="1" xr:uid="{00000000-0005-0000-0000-0000D6660000}"/>
    <cellStyle name="Currency [0] 7" xfId="15055" hidden="1" xr:uid="{00000000-0005-0000-0000-0000CE660000}"/>
    <cellStyle name="Currency [0] 7" xfId="17399" hidden="1" xr:uid="{00000000-0005-0000-0000-0000CF660000}"/>
    <cellStyle name="Currency [0] 7" xfId="20680" hidden="1" xr:uid="{00000000-0005-0000-0000-0000D0660000}"/>
    <cellStyle name="Currency [0] 7" xfId="8787" hidden="1" xr:uid="{00000000-0005-0000-0000-0000CC660000}"/>
    <cellStyle name="Currency [0] 7" xfId="11255" hidden="1" xr:uid="{00000000-0005-0000-0000-0000CD660000}"/>
    <cellStyle name="Currency [0] 7" xfId="2219" hidden="1" xr:uid="{00000000-0005-0000-0000-0000CB660000}"/>
    <cellStyle name="Currency [0] 8" xfId="30282" hidden="1" xr:uid="{00000000-0005-0000-0000-0000EF660000}"/>
    <cellStyle name="Currency [0] 8" xfId="30624" hidden="1" xr:uid="{00000000-0005-0000-0000-0000F0660000}"/>
    <cellStyle name="Currency [0] 8" xfId="30961" hidden="1" xr:uid="{00000000-0005-0000-0000-0000F1660000}"/>
    <cellStyle name="Currency [0] 8" xfId="31214" hidden="1" xr:uid="{00000000-0005-0000-0000-0000F2660000}"/>
    <cellStyle name="Currency [0] 8" xfId="31643" hidden="1" xr:uid="{00000000-0005-0000-0000-0000F3660000}"/>
    <cellStyle name="Currency [0] 8" xfId="32361" hidden="1" xr:uid="{00000000-0005-0000-0000-0000F4660000}"/>
    <cellStyle name="Currency [0] 8" xfId="32525" hidden="1" xr:uid="{00000000-0005-0000-0000-0000F5660000}"/>
    <cellStyle name="Currency [0] 8" xfId="32932" hidden="1" xr:uid="{00000000-0005-0000-0000-0000F6660000}"/>
    <cellStyle name="Currency [0] 8" xfId="33074" hidden="1" xr:uid="{00000000-0005-0000-0000-0000F7660000}"/>
    <cellStyle name="Currency [0] 8" xfId="33416" hidden="1" xr:uid="{00000000-0005-0000-0000-0000F8660000}"/>
    <cellStyle name="Currency [0] 8" xfId="33753" hidden="1" xr:uid="{00000000-0005-0000-0000-0000F9660000}"/>
    <cellStyle name="Currency [0] 8" xfId="34006" hidden="1" xr:uid="{00000000-0005-0000-0000-0000FA660000}"/>
    <cellStyle name="Currency [0] 8" xfId="23629" hidden="1" xr:uid="{00000000-0005-0000-0000-0000E9660000}"/>
    <cellStyle name="Currency [0] 8" xfId="26649" hidden="1" xr:uid="{00000000-0005-0000-0000-0000EA660000}"/>
    <cellStyle name="Currency [0] 8" xfId="28851" hidden="1" xr:uid="{00000000-0005-0000-0000-0000EB660000}"/>
    <cellStyle name="Currency [0] 8" xfId="29569" hidden="1" xr:uid="{00000000-0005-0000-0000-0000EC660000}"/>
    <cellStyle name="Currency [0] 8" xfId="29733" hidden="1" xr:uid="{00000000-0005-0000-0000-0000ED660000}"/>
    <cellStyle name="Currency [0] 8" xfId="30140" hidden="1" xr:uid="{00000000-0005-0000-0000-0000EE660000}"/>
    <cellStyle name="Currency [0] 8" xfId="14815" hidden="1" xr:uid="{00000000-0005-0000-0000-0000E6660000}"/>
    <cellStyle name="Currency [0] 8" xfId="17143" hidden="1" xr:uid="{00000000-0005-0000-0000-0000E7660000}"/>
    <cellStyle name="Currency [0] 8" xfId="20427" hidden="1" xr:uid="{00000000-0005-0000-0000-0000E8660000}"/>
    <cellStyle name="Currency [0] 8" xfId="8543" hidden="1" xr:uid="{00000000-0005-0000-0000-0000E4660000}"/>
    <cellStyle name="Currency [0] 8" xfId="10986" hidden="1" xr:uid="{00000000-0005-0000-0000-0000E5660000}"/>
    <cellStyle name="Currency [0] 8" xfId="1995" hidden="1" xr:uid="{00000000-0005-0000-0000-0000E3660000}"/>
    <cellStyle name="Currency [0] 9" xfId="30290" hidden="1" xr:uid="{00000000-0005-0000-0000-000007670000}"/>
    <cellStyle name="Currency [0] 9" xfId="30631" hidden="1" xr:uid="{00000000-0005-0000-0000-000008670000}"/>
    <cellStyle name="Currency [0] 9" xfId="30968" hidden="1" xr:uid="{00000000-0005-0000-0000-000009670000}"/>
    <cellStyle name="Currency [0] 9" xfId="31219" hidden="1" xr:uid="{00000000-0005-0000-0000-00000A670000}"/>
    <cellStyle name="Currency [0] 9" xfId="31648" hidden="1" xr:uid="{00000000-0005-0000-0000-00000B670000}"/>
    <cellStyle name="Currency [0] 9" xfId="32366" hidden="1" xr:uid="{00000000-0005-0000-0000-00000C670000}"/>
    <cellStyle name="Currency [0] 9" xfId="32538" hidden="1" xr:uid="{00000000-0005-0000-0000-00000D670000}"/>
    <cellStyle name="Currency [0] 9" xfId="32937" hidden="1" xr:uid="{00000000-0005-0000-0000-00000E670000}"/>
    <cellStyle name="Currency [0] 9" xfId="33082" hidden="1" xr:uid="{00000000-0005-0000-0000-00000F670000}"/>
    <cellStyle name="Currency [0] 9" xfId="33423" hidden="1" xr:uid="{00000000-0005-0000-0000-000010670000}"/>
    <cellStyle name="Currency [0] 9" xfId="33760" hidden="1" xr:uid="{00000000-0005-0000-0000-000011670000}"/>
    <cellStyle name="Currency [0] 9" xfId="34011" hidden="1" xr:uid="{00000000-0005-0000-0000-000012670000}"/>
    <cellStyle name="Currency [0] 9" xfId="23982" hidden="1" xr:uid="{00000000-0005-0000-0000-000001670000}"/>
    <cellStyle name="Currency [0] 9" xfId="26972" hidden="1" xr:uid="{00000000-0005-0000-0000-000002670000}"/>
    <cellStyle name="Currency [0] 9" xfId="28856" hidden="1" xr:uid="{00000000-0005-0000-0000-000003670000}"/>
    <cellStyle name="Currency [0] 9" xfId="29574" hidden="1" xr:uid="{00000000-0005-0000-0000-000004670000}"/>
    <cellStyle name="Currency [0] 9" xfId="29746" hidden="1" xr:uid="{00000000-0005-0000-0000-000005670000}"/>
    <cellStyle name="Currency [0] 9" xfId="30145" hidden="1" xr:uid="{00000000-0005-0000-0000-000006670000}"/>
    <cellStyle name="Currency [0] 9" xfId="15161" hidden="1" xr:uid="{00000000-0005-0000-0000-0000FE660000}"/>
    <cellStyle name="Currency [0] 9" xfId="17510" hidden="1" xr:uid="{00000000-0005-0000-0000-0000FF660000}"/>
    <cellStyle name="Currency [0] 9" xfId="20790" hidden="1" xr:uid="{00000000-0005-0000-0000-000000670000}"/>
    <cellStyle name="Currency [0] 9" xfId="8893" hidden="1" xr:uid="{00000000-0005-0000-0000-0000FC660000}"/>
    <cellStyle name="Currency [0] 9" xfId="11369" hidden="1" xr:uid="{00000000-0005-0000-0000-0000FD660000}"/>
    <cellStyle name="Currency [0] 9" xfId="2318" hidden="1" xr:uid="{00000000-0005-0000-0000-0000FB660000}"/>
    <cellStyle name="Currency 2" xfId="34062" xr:uid="{C9681045-9E2F-4B15-A92D-3676B340A4D0}"/>
    <cellStyle name="Currency 4 13 2" xfId="30230" hidden="1" xr:uid="{00000000-0005-0000-0000-00001F670000}"/>
    <cellStyle name="Currency 4 13 2" xfId="30378" hidden="1" xr:uid="{00000000-0005-0000-0000-000020670000}"/>
    <cellStyle name="Currency 4 13 2" xfId="30716" hidden="1" xr:uid="{00000000-0005-0000-0000-000021670000}"/>
    <cellStyle name="Currency 4 13 2" xfId="31053" hidden="1" xr:uid="{00000000-0005-0000-0000-000022670000}"/>
    <cellStyle name="Currency 4 13 2" xfId="31618" hidden="1" xr:uid="{00000000-0005-0000-0000-000023670000}"/>
    <cellStyle name="Currency 4 13 2" xfId="31733" hidden="1" xr:uid="{00000000-0005-0000-0000-000024670000}"/>
    <cellStyle name="Currency 4 13 2" xfId="32456" hidden="1" xr:uid="{00000000-0005-0000-0000-000025670000}"/>
    <cellStyle name="Currency 4 13 2" xfId="32629" hidden="1" xr:uid="{00000000-0005-0000-0000-000026670000}"/>
    <cellStyle name="Currency 4 13 2" xfId="33022" hidden="1" xr:uid="{00000000-0005-0000-0000-000027670000}"/>
    <cellStyle name="Currency 4 13 2" xfId="33170" hidden="1" xr:uid="{00000000-0005-0000-0000-000028670000}"/>
    <cellStyle name="Currency 4 13 2" xfId="33508" hidden="1" xr:uid="{00000000-0005-0000-0000-000029670000}"/>
    <cellStyle name="Currency 4 13 2" xfId="33845" hidden="1" xr:uid="{00000000-0005-0000-0000-00002A670000}"/>
    <cellStyle name="Currency 4 13 2" xfId="21473" hidden="1" xr:uid="{00000000-0005-0000-0000-000019670000}"/>
    <cellStyle name="Currency 4 13 2" xfId="24657" hidden="1" xr:uid="{00000000-0005-0000-0000-00001A670000}"/>
    <cellStyle name="Currency 4 13 2" xfId="28826" hidden="1" xr:uid="{00000000-0005-0000-0000-00001B670000}"/>
    <cellStyle name="Currency 4 13 2" xfId="28941" hidden="1" xr:uid="{00000000-0005-0000-0000-00001C670000}"/>
    <cellStyle name="Currency 4 13 2" xfId="29664" hidden="1" xr:uid="{00000000-0005-0000-0000-00001D670000}"/>
    <cellStyle name="Currency 4 13 2" xfId="29837" hidden="1" xr:uid="{00000000-0005-0000-0000-00001E670000}"/>
    <cellStyle name="Currency 4 13 2" xfId="12098" hidden="1" xr:uid="{00000000-0005-0000-0000-000016670000}"/>
    <cellStyle name="Currency 4 13 2" xfId="15836" hidden="1" xr:uid="{00000000-0005-0000-0000-000017670000}"/>
    <cellStyle name="Currency 4 13 2" xfId="18204" hidden="1" xr:uid="{00000000-0005-0000-0000-000018670000}"/>
    <cellStyle name="Currency 4 13 2" xfId="2959" hidden="1" xr:uid="{00000000-0005-0000-0000-000014670000}"/>
    <cellStyle name="Currency 4 13 2" xfId="9585" hidden="1" xr:uid="{00000000-0005-0000-0000-000015670000}"/>
    <cellStyle name="Currency 4 13 2" xfId="1693" hidden="1" xr:uid="{00000000-0005-0000-0000-000013670000}"/>
    <cellStyle name="Currency 6 2" xfId="30167" hidden="1" xr:uid="{00000000-0005-0000-0000-000037670000}"/>
    <cellStyle name="Currency 6 2" xfId="30315" hidden="1" xr:uid="{00000000-0005-0000-0000-000038670000}"/>
    <cellStyle name="Currency 6 2" xfId="30653" hidden="1" xr:uid="{00000000-0005-0000-0000-000039670000}"/>
    <cellStyle name="Currency 6 2" xfId="30990" hidden="1" xr:uid="{00000000-0005-0000-0000-00003A670000}"/>
    <cellStyle name="Currency 6 2" xfId="31555" hidden="1" xr:uid="{00000000-0005-0000-0000-00003B670000}"/>
    <cellStyle name="Currency 6 2" xfId="31670" hidden="1" xr:uid="{00000000-0005-0000-0000-00003C670000}"/>
    <cellStyle name="Currency 6 2" xfId="32393" hidden="1" xr:uid="{00000000-0005-0000-0000-00003D670000}"/>
    <cellStyle name="Currency 6 2" xfId="32566" hidden="1" xr:uid="{00000000-0005-0000-0000-00003E670000}"/>
    <cellStyle name="Currency 6 2" xfId="32959" hidden="1" xr:uid="{00000000-0005-0000-0000-00003F670000}"/>
    <cellStyle name="Currency 6 2" xfId="33107" hidden="1" xr:uid="{00000000-0005-0000-0000-000040670000}"/>
    <cellStyle name="Currency 6 2" xfId="33445" hidden="1" xr:uid="{00000000-0005-0000-0000-000041670000}"/>
    <cellStyle name="Currency 6 2" xfId="33782" hidden="1" xr:uid="{00000000-0005-0000-0000-000042670000}"/>
    <cellStyle name="Currency 6 2" xfId="21410" hidden="1" xr:uid="{00000000-0005-0000-0000-000031670000}"/>
    <cellStyle name="Currency 6 2" xfId="24594" hidden="1" xr:uid="{00000000-0005-0000-0000-000032670000}"/>
    <cellStyle name="Currency 6 2" xfId="28763" hidden="1" xr:uid="{00000000-0005-0000-0000-000033670000}"/>
    <cellStyle name="Currency 6 2" xfId="28878" hidden="1" xr:uid="{00000000-0005-0000-0000-000034670000}"/>
    <cellStyle name="Currency 6 2" xfId="29601" hidden="1" xr:uid="{00000000-0005-0000-0000-000035670000}"/>
    <cellStyle name="Currency 6 2" xfId="29774" hidden="1" xr:uid="{00000000-0005-0000-0000-000036670000}"/>
    <cellStyle name="Currency 6 2" xfId="12035" hidden="1" xr:uid="{00000000-0005-0000-0000-00002E670000}"/>
    <cellStyle name="Currency 6 2" xfId="15773" hidden="1" xr:uid="{00000000-0005-0000-0000-00002F670000}"/>
    <cellStyle name="Currency 6 2" xfId="18141" hidden="1" xr:uid="{00000000-0005-0000-0000-000030670000}"/>
    <cellStyle name="Currency 6 2" xfId="2896" hidden="1" xr:uid="{00000000-0005-0000-0000-00002C670000}"/>
    <cellStyle name="Currency 6 2" xfId="9522" hidden="1" xr:uid="{00000000-0005-0000-0000-00002D670000}"/>
    <cellStyle name="Currency 6 2" xfId="1630" hidden="1" xr:uid="{00000000-0005-0000-0000-00002B670000}"/>
    <cellStyle name="Currency Dollar" xfId="34071" xr:uid="{5BE2B244-58D9-43CD-ABC8-4AC7598104C8}"/>
    <cellStyle name="Currency Dollar (2dp)" xfId="34072" xr:uid="{0F703BB6-AAEC-4AA1-97E1-808C9DCC44A1}"/>
    <cellStyle name="Currency EUR" xfId="34065" xr:uid="{F088AD47-EE01-4D46-9BBD-F23B584C7C24}"/>
    <cellStyle name="Currency EUR (2dp)" xfId="34066" xr:uid="{38C7B487-C688-4BA9-8088-BE058263ACE1}"/>
    <cellStyle name="Currency Euro" xfId="34067" xr:uid="{EE066073-96DF-4677-9A4C-39DB655321F5}"/>
    <cellStyle name="Currency Euro (2dp)" xfId="34068" xr:uid="{52198A6F-E474-4D57-9657-939BD98310B8}"/>
    <cellStyle name="Currency GBP" xfId="34073" xr:uid="{FFED8FD1-7B72-4F87-A767-5BDC74C19B43}"/>
    <cellStyle name="Currency GBP (2dp)" xfId="34074" xr:uid="{70005FBC-19D3-4F3A-9664-87EDE78DEFF6}"/>
    <cellStyle name="Currency Pound" xfId="34075" xr:uid="{A9C13DD8-0CE6-484E-80F2-17FEABAF31C2}"/>
    <cellStyle name="Currency Pound (2dp)" xfId="34076" xr:uid="{B0381998-6F76-4759-A8CA-3B937FE75E37}"/>
    <cellStyle name="Currency USD" xfId="34069" xr:uid="{68C018A6-B8D2-494C-8DBC-0D966358BEC9}"/>
    <cellStyle name="Currency USD (2dp)" xfId="34070" xr:uid="{E14EF1C5-01D6-47D6-9DF3-3E944842A2C0}"/>
    <cellStyle name="Data Entry Date" xfId="34212" xr:uid="{6B1E4725-1931-4B8D-B146-4EC35B40E6AA}"/>
    <cellStyle name="Data Entry Heavy Box" xfId="34213" xr:uid="{74B7D8E0-3E82-4894-A5E4-91CA7D98C0FF}"/>
    <cellStyle name="Data Entry RtJust" xfId="34214" xr:uid="{6B82150E-164E-4818-A2B1-1F7427FDD279}"/>
    <cellStyle name="Data Input" xfId="34148" xr:uid="{1311BD12-E862-4D5A-BB40-CC08A9C14F79}"/>
    <cellStyle name="Data Input 2" xfId="34283" xr:uid="{49E6A963-9AD8-4667-BD95-82B0FCE4BF42}"/>
    <cellStyle name="Data Input 2 2" xfId="34319" xr:uid="{7A5A10A5-5724-4544-A8C0-6D1C12AC3561}"/>
    <cellStyle name="Data Input 2 2 2" xfId="34405" xr:uid="{DE00C626-1352-482B-BA2A-EED923C9621B}"/>
    <cellStyle name="Data Input 2 3" xfId="34306" xr:uid="{9CAF2194-156B-4F50-8DAC-E011C5C26DA3}"/>
    <cellStyle name="Data Input 2 3 2" xfId="34392" xr:uid="{6ADECA4F-D66C-40BB-BDBA-D0AD1EDFE4C7}"/>
    <cellStyle name="Data Input 2 4" xfId="34389" xr:uid="{DE9C2DB7-3456-466C-ABDD-9A2871BFD9B8}"/>
    <cellStyle name="Data Input 3" xfId="34270" xr:uid="{18414C42-1B02-4131-A0E4-02B72D808300}"/>
    <cellStyle name="Data Input 3 2" xfId="34315" xr:uid="{68613E69-5989-400F-97D2-37F28258E4D0}"/>
    <cellStyle name="Data Input 3 2 2" xfId="34401" xr:uid="{5AFB3023-9261-499F-9BFB-15D5BC3EA298}"/>
    <cellStyle name="Data Input 3 3" xfId="34316" xr:uid="{9E5127D4-BCC9-4343-A557-834768AA5915}"/>
    <cellStyle name="Data Input 3 3 2" xfId="34356" xr:uid="{129418EF-6B26-48CD-80A9-BA63D6ED2F51}"/>
    <cellStyle name="Data Input 3 3 2 2" xfId="34414" xr:uid="{ECADDA38-CA19-4D35-9BA2-E9FFBE800E90}"/>
    <cellStyle name="Data Input 3 3 3" xfId="34366" xr:uid="{72FA911D-1007-47CE-9DA6-CEAC98A37C89}"/>
    <cellStyle name="Data Input 3 3 3 2" xfId="34424" xr:uid="{C5222E02-B88F-423B-98DF-1C82FE61E52C}"/>
    <cellStyle name="Data Input 3 3 4" xfId="34402" xr:uid="{1AB14A54-66D5-434C-9AA5-04B00221DEE3}"/>
    <cellStyle name="Data Input 3 4" xfId="34387" xr:uid="{B172B912-B245-4A74-B5F3-5A2FF6E31DFF}"/>
    <cellStyle name="Data Input 4" xfId="34215" xr:uid="{E532A841-E07F-4D0D-87D6-DE34E0E06BD3}"/>
    <cellStyle name="Data Input 5" xfId="34330" xr:uid="{E4E5CB24-B5A9-4F60-8B6C-DCE1D5309903}"/>
    <cellStyle name="Data Input 6" xfId="34364" xr:uid="{00F08165-A8AE-4275-BFFA-44EB120440FE}"/>
    <cellStyle name="Data Input 6 2" xfId="34374" xr:uid="{C8BE1B8C-73E1-47E8-B991-BFFDC77BA3E6}"/>
    <cellStyle name="Data Input 6 2 2" xfId="34432" xr:uid="{67887D6D-B6B9-4BD7-9C3A-C24769509611}"/>
    <cellStyle name="Data Input 6 3" xfId="34422" xr:uid="{A2698CAD-DB98-43D0-A044-BA4154FE150F}"/>
    <cellStyle name="Data Input 7" xfId="34376" xr:uid="{D93BC031-52A3-43E5-84B3-90A7665E0EFC}"/>
    <cellStyle name="Data Input 7 2" xfId="34433" xr:uid="{6E8B5001-F175-4983-8B63-D6BF3D2F6AB7}"/>
    <cellStyle name="Data Input 8" xfId="34173" xr:uid="{1A7917B3-777B-4999-AD95-72EEDBE2EA2E}"/>
    <cellStyle name="Data Rows" xfId="34149" xr:uid="{7D9F3593-3689-4869-9253-EDB66F6EF9C3}"/>
    <cellStyle name="Data Rows 2" xfId="34217" xr:uid="{233CF81B-945F-4A3F-BA38-E91F44C4063B}"/>
    <cellStyle name="Data Rows 2 2" xfId="34349" xr:uid="{0FE571FE-E91D-481B-AE83-34DD2C245046}"/>
    <cellStyle name="Data Rows 3" xfId="34271" xr:uid="{AEF419AD-36F4-4478-A983-76B35485EEBC}"/>
    <cellStyle name="Data Rows 4" xfId="34218" xr:uid="{067727DD-1D94-4960-BDFD-2E1BFD4E2444}"/>
    <cellStyle name="Data Rows 5" xfId="34284" xr:uid="{841C6B68-47BC-482E-8540-C00CF8893755}"/>
    <cellStyle name="Data Rows 6" xfId="34216" xr:uid="{5B53C917-700E-4E80-965E-B063A0C24C24}"/>
    <cellStyle name="Date" xfId="34055" xr:uid="{B7FE21E6-0E0D-450C-8732-507A263C7E67}"/>
    <cellStyle name="Date (Month)" xfId="34077" xr:uid="{92191694-0868-4443-8B03-266032BB011A}"/>
    <cellStyle name="Date (short)" xfId="34026" xr:uid="{00000000-0005-0000-0000-000043670000}"/>
    <cellStyle name="Date (short) 2" xfId="34331" xr:uid="{572905E9-9FBA-4832-97DC-4412FE2E237C}"/>
    <cellStyle name="Date (short) 3" xfId="34220" xr:uid="{9DC4CC7E-78EB-49E1-9094-7FB5F93B6D6D}"/>
    <cellStyle name="Date (Year)" xfId="34078" xr:uid="{FD5BDD70-C54E-453B-B4FB-9BC27CED75D9}"/>
    <cellStyle name="Date 2" xfId="34299" xr:uid="{F70FF430-F079-42D8-8C6F-EE772848D83F}"/>
    <cellStyle name="Date 3" xfId="34304" xr:uid="{DD877DA5-9E10-4EFB-A588-456EC17ECF33}"/>
    <cellStyle name="Date 4" xfId="34219" xr:uid="{1D3165F0-9724-4D38-B6B3-D23E2CB56F6B}"/>
    <cellStyle name="Date 5" xfId="34197" xr:uid="{402E50D5-5889-4B22-90B6-D421EF2BFC6C}"/>
    <cellStyle name="Date 6" xfId="34377" xr:uid="{04F43E35-6038-4BF9-ADC2-4B43A02564F6}"/>
    <cellStyle name="Date 7" xfId="34384" xr:uid="{866500A8-DFD1-46B8-B6AC-B63866E35309}"/>
    <cellStyle name="Date Heading" xfId="34221" xr:uid="{5365701C-5CEF-45BE-A795-74BBD7BF7CD2}"/>
    <cellStyle name="Disclosure Date" xfId="34222" xr:uid="{7EF9A98D-9677-4D98-ACB8-7FD98629F3D1}"/>
    <cellStyle name="Disclosure Date 2" xfId="34311" xr:uid="{4820BA66-6F06-4EC0-8545-ADA773D64796}"/>
    <cellStyle name="Disclosure Date 2 2" xfId="34397" xr:uid="{54A1C090-6816-4634-8E96-E3C9131FC2FD}"/>
    <cellStyle name="Disclosure Date 3" xfId="34317" xr:uid="{D03CA431-A7A8-4DCA-A5E8-FBF5A0378D15}"/>
    <cellStyle name="Disclosure Date 3 2" xfId="34403" xr:uid="{4848E9BB-AF77-40A7-88DC-0962F2F33906}"/>
    <cellStyle name="Disclosure Date 4" xfId="34332" xr:uid="{39E309C7-DEE9-4D88-9A9C-BC8C58D26FE2}"/>
    <cellStyle name="Disclosure Date 4 2" xfId="34355" xr:uid="{D9CB5A75-2D1D-4330-94E8-D68E6035A300}"/>
    <cellStyle name="Disclosure Date 4 2 2" xfId="34413" xr:uid="{59B941B2-20F8-4D03-BE3D-40656C64F9BE}"/>
    <cellStyle name="Disclosure Date 4 3" xfId="34411" xr:uid="{5DCDF51A-66A4-4740-9F52-E1866C4D8347}"/>
    <cellStyle name="Disclosure Date 5" xfId="34359" xr:uid="{15D26F91-18FA-43B2-AB30-31203E596EA4}"/>
    <cellStyle name="Disclosure Date 5 2" xfId="34369" xr:uid="{48757E58-9496-4D55-A79D-3161DFF97290}"/>
    <cellStyle name="Disclosure Date 5 2 2" xfId="34427" xr:uid="{CF7120B0-7338-4C47-BCA6-ACBC8E92BF5D}"/>
    <cellStyle name="Disclosure Date 5 3" xfId="34417" xr:uid="{20E74295-21D6-4A47-B592-A0327E527C3E}"/>
    <cellStyle name="Disclosure Date 6" xfId="34381" xr:uid="{D9C383C0-9A06-4A55-B3D5-9750B631B8E7}"/>
    <cellStyle name="Entry 1A" xfId="34223" xr:uid="{D92254C2-80F2-4FE8-BADC-FF2CD1A55C85}"/>
    <cellStyle name="Entry 1A 2" xfId="34333" xr:uid="{DF52E64C-9368-4A38-A0CE-3266F0FF1E12}"/>
    <cellStyle name="Entry 1B" xfId="34224" xr:uid="{F1F77581-DC7A-467C-A6DD-6410DC35D98A}"/>
    <cellStyle name="Entry 1B 2" xfId="34334" xr:uid="{3F47E575-377A-4770-97BE-A3DD44336C98}"/>
    <cellStyle name="Explanatory Text" xfId="18" builtinId="53" customBuiltin="1"/>
    <cellStyle name="Explanatory Text 2" xfId="34137" xr:uid="{A93F3CAE-3FBE-4D8F-9420-A60A7BD80877}"/>
    <cellStyle name="Explanatory text 2 2" xfId="34352" xr:uid="{03BBF9A3-D985-4631-97FD-1D02C9610A8D}"/>
    <cellStyle name="Explanatory text 3" xfId="34225" xr:uid="{93115A97-D8C8-4AC2-97E7-559377B4B4A6}"/>
    <cellStyle name="Explanatory text 4" xfId="34382" xr:uid="{41DCFF8F-9B8A-4EE8-BAEE-4BE629AF3DAE}"/>
    <cellStyle name="Explanatory text 5" xfId="34383" xr:uid="{E5305C2A-2B3E-4CF8-A714-5A6BF2086ED0}"/>
    <cellStyle name="explanatory text rtjust" xfId="34226" xr:uid="{12264B40-1D2F-4A03-ADA4-E3E49C0F56F5}"/>
    <cellStyle name="EYCheck" xfId="34028" xr:uid="{E87CB143-7F8D-4738-8E7C-9212A1127B01}"/>
    <cellStyle name="Followed Hyperlink" xfId="34143" builtinId="9" customBuiltin="1"/>
    <cellStyle name="Footnote" xfId="34151" xr:uid="{537D32B4-D549-49F0-902B-CC8809B788CA}"/>
    <cellStyle name="Footnote 2" xfId="34335" xr:uid="{E7A118AE-55A9-4775-9256-26633A16AAF8}"/>
    <cellStyle name="Good" xfId="3425" builtinId="26" hidden="1" customBuiltin="1"/>
    <cellStyle name="Good" xfId="25552" builtinId="26" hidden="1" customBuiltin="1"/>
    <cellStyle name="Good" xfId="6316" builtinId="26" hidden="1" customBuiltin="1"/>
    <cellStyle name="Good" xfId="12200" builtinId="26" hidden="1" customBuiltin="1"/>
    <cellStyle name="Good" xfId="11781" builtinId="26" hidden="1" customBuiltin="1"/>
    <cellStyle name="Good" xfId="23879" builtinId="26" hidden="1" customBuiltin="1"/>
    <cellStyle name="Good" xfId="12728" builtinId="26" hidden="1" customBuiltin="1"/>
    <cellStyle name="Good" xfId="16561" builtinId="26" hidden="1" customBuiltin="1"/>
    <cellStyle name="Good" xfId="8353" builtinId="26" hidden="1" customBuiltin="1"/>
    <cellStyle name="Good" xfId="27688" builtinId="26" hidden="1" customBuiltin="1"/>
    <cellStyle name="Good" xfId="21530" builtinId="26" hidden="1" customBuiltin="1"/>
    <cellStyle name="Good" xfId="4637" builtinId="26" hidden="1" customBuiltin="1"/>
    <cellStyle name="Good" xfId="6585" builtinId="26" hidden="1" customBuiltin="1"/>
    <cellStyle name="Good" xfId="13282" builtinId="26" hidden="1" customBuiltin="1"/>
    <cellStyle name="Good" xfId="21897" builtinId="26" hidden="1" customBuiltin="1"/>
    <cellStyle name="Good" xfId="4674" builtinId="26" hidden="1" customBuiltin="1"/>
    <cellStyle name="Good" xfId="22643" builtinId="26" hidden="1" customBuiltin="1"/>
    <cellStyle name="Good" xfId="20167" builtinId="26" hidden="1" customBuiltin="1"/>
    <cellStyle name="Good" xfId="20075" builtinId="26" hidden="1" customBuiltin="1"/>
    <cellStyle name="Good" xfId="26483" builtinId="26" hidden="1" customBuiltin="1"/>
    <cellStyle name="Good" xfId="23071" builtinId="26" hidden="1" customBuiltin="1"/>
    <cellStyle name="Good" xfId="23352" builtinId="26" hidden="1" customBuiltin="1"/>
    <cellStyle name="Good" xfId="5269" builtinId="26" hidden="1" customBuiltin="1"/>
    <cellStyle name="Good" xfId="11576" builtinId="26" hidden="1" customBuiltin="1"/>
    <cellStyle name="Good" xfId="10366" builtinId="26" hidden="1" customBuiltin="1"/>
    <cellStyle name="Good" xfId="10488" builtinId="26" hidden="1" customBuiltin="1"/>
    <cellStyle name="Good" xfId="10512" builtinId="26" hidden="1" customBuiltin="1"/>
    <cellStyle name="Good" xfId="17824" builtinId="26" hidden="1" customBuiltin="1"/>
    <cellStyle name="Good" xfId="5934" builtinId="26" hidden="1" customBuiltin="1"/>
    <cellStyle name="Good" xfId="22219" builtinId="26" hidden="1" customBuiltin="1"/>
    <cellStyle name="Good" xfId="11057" builtinId="26" hidden="1" customBuiltin="1"/>
    <cellStyle name="Good" xfId="15899" builtinId="26" hidden="1" customBuiltin="1"/>
    <cellStyle name="Good" xfId="5343" builtinId="26" hidden="1" customBuiltin="1"/>
    <cellStyle name="Good" xfId="19764" builtinId="26" hidden="1" customBuiltin="1"/>
    <cellStyle name="Good" xfId="15058" builtinId="26" hidden="1" customBuiltin="1"/>
    <cellStyle name="Good" xfId="19784" builtinId="26" hidden="1" customBuiltin="1"/>
    <cellStyle name="Good" xfId="23958" builtinId="26" hidden="1" customBuiltin="1"/>
    <cellStyle name="Good" xfId="3698" builtinId="26" hidden="1" customBuiltin="1"/>
    <cellStyle name="Good" xfId="15508" builtinId="26" hidden="1" customBuiltin="1"/>
    <cellStyle name="Good" xfId="14260" builtinId="26" hidden="1" customBuiltin="1"/>
    <cellStyle name="Good" xfId="20545" builtinId="26" hidden="1" customBuiltin="1"/>
    <cellStyle name="Good" xfId="5523" builtinId="26" hidden="1" customBuiltin="1"/>
    <cellStyle name="Good" xfId="15321" builtinId="26" hidden="1" customBuiltin="1"/>
    <cellStyle name="Good" xfId="14762" builtinId="26" hidden="1" customBuiltin="1"/>
    <cellStyle name="Good" xfId="19365" builtinId="26" hidden="1" customBuiltin="1"/>
    <cellStyle name="Good" xfId="4238" builtinId="26" hidden="1" customBuiltin="1"/>
    <cellStyle name="Good" xfId="3754" builtinId="26" hidden="1" customBuiltin="1"/>
    <cellStyle name="Good" xfId="8398" builtinId="26" hidden="1" customBuiltin="1"/>
    <cellStyle name="Good" xfId="26017" builtinId="26" hidden="1" customBuiltin="1"/>
    <cellStyle name="Good" xfId="52" builtinId="26" hidden="1" customBuiltin="1"/>
    <cellStyle name="Good" xfId="22970" builtinId="26" hidden="1" customBuiltin="1"/>
    <cellStyle name="Good" xfId="23310" builtinId="26" hidden="1" customBuiltin="1"/>
    <cellStyle name="Good" xfId="16473" builtinId="26" hidden="1" customBuiltin="1"/>
    <cellStyle name="Good" xfId="18652" builtinId="26" hidden="1" customBuiltin="1"/>
    <cellStyle name="Good" xfId="22530" builtinId="26" hidden="1" customBuiltin="1"/>
    <cellStyle name="Good" xfId="8895" builtinId="26" hidden="1" customBuiltin="1"/>
    <cellStyle name="Good" xfId="22528" builtinId="26" hidden="1" customBuiltin="1"/>
    <cellStyle name="Good" xfId="28195" builtinId="26" hidden="1" customBuiltin="1"/>
    <cellStyle name="Good" xfId="14962" builtinId="26" hidden="1" customBuiltin="1"/>
    <cellStyle name="Good" xfId="25794" builtinId="26" hidden="1" customBuiltin="1"/>
    <cellStyle name="Good" xfId="21234" builtinId="26" hidden="1" customBuiltin="1"/>
    <cellStyle name="Good" xfId="26216" builtinId="26" hidden="1" customBuiltin="1"/>
    <cellStyle name="Good" xfId="3442" builtinId="26" hidden="1" customBuiltin="1"/>
    <cellStyle name="Good" xfId="3384" builtinId="26" hidden="1" customBuiltin="1"/>
    <cellStyle name="Good" xfId="25053" builtinId="26" hidden="1" customBuiltin="1"/>
    <cellStyle name="Good" xfId="15881" builtinId="26" hidden="1" customBuiltin="1"/>
    <cellStyle name="Good" xfId="11942" builtinId="26" hidden="1" customBuiltin="1"/>
    <cellStyle name="Good" xfId="10821" builtinId="26" hidden="1" customBuiltin="1"/>
    <cellStyle name="Good" xfId="16284" builtinId="26" hidden="1" customBuiltin="1"/>
    <cellStyle name="Good" xfId="7457" builtinId="26" hidden="1" customBuiltin="1"/>
    <cellStyle name="Good" xfId="28413" builtinId="26" hidden="1" customBuiltin="1"/>
    <cellStyle name="Good" xfId="12592" builtinId="26" hidden="1" customBuiltin="1"/>
    <cellStyle name="Good" xfId="26350" builtinId="26" hidden="1" customBuiltin="1"/>
    <cellStyle name="Good" xfId="12899" builtinId="26" hidden="1" customBuiltin="1"/>
    <cellStyle name="Good" xfId="14320" builtinId="26" hidden="1" customBuiltin="1"/>
    <cellStyle name="Good" xfId="19476" builtinId="26" hidden="1" customBuiltin="1"/>
    <cellStyle name="Good" xfId="7501" builtinId="26" hidden="1" customBuiltin="1"/>
    <cellStyle name="Good" xfId="20984" builtinId="26" hidden="1" customBuiltin="1"/>
    <cellStyle name="Good" xfId="22226" builtinId="26" hidden="1" customBuiltin="1"/>
    <cellStyle name="Good" xfId="15740" builtinId="26" hidden="1" customBuiltin="1"/>
    <cellStyle name="Good" xfId="7197" builtinId="26" hidden="1" customBuiltin="1"/>
    <cellStyle name="Good" xfId="27939" builtinId="26" hidden="1" customBuiltin="1"/>
    <cellStyle name="Good" xfId="28115" builtinId="26" hidden="1" customBuiltin="1"/>
    <cellStyle name="Good" xfId="4379" builtinId="26" hidden="1" customBuiltin="1"/>
    <cellStyle name="Good" xfId="23312" builtinId="26" hidden="1" customBuiltin="1"/>
    <cellStyle name="Good" xfId="1436" builtinId="26" hidden="1" customBuiltin="1"/>
    <cellStyle name="Good" xfId="17646" builtinId="26" hidden="1" customBuiltin="1"/>
    <cellStyle name="Good" xfId="23157" builtinId="26" hidden="1" customBuiltin="1"/>
    <cellStyle name="Good" xfId="23418" builtinId="26" hidden="1" customBuiltin="1"/>
    <cellStyle name="Good" xfId="18060" builtinId="26" hidden="1" customBuiltin="1"/>
    <cellStyle name="Good" xfId="7980" builtinId="26" hidden="1" customBuiltin="1"/>
    <cellStyle name="Good" xfId="8388" builtinId="26" hidden="1" customBuiltin="1"/>
    <cellStyle name="Good" xfId="10565" builtinId="26" hidden="1" customBuiltin="1"/>
    <cellStyle name="Good" xfId="20908" builtinId="26" hidden="1" customBuiltin="1"/>
    <cellStyle name="Good" xfId="19598" builtinId="26" hidden="1" customBuiltin="1"/>
    <cellStyle name="Good" xfId="27193" builtinId="26" hidden="1" customBuiltin="1"/>
    <cellStyle name="Good" xfId="21076" builtinId="26" hidden="1" customBuiltin="1"/>
    <cellStyle name="Good" xfId="25861" builtinId="26" hidden="1" customBuiltin="1"/>
    <cellStyle name="Good" xfId="1888" builtinId="26" hidden="1" customBuiltin="1"/>
    <cellStyle name="Good" xfId="1908" builtinId="26" hidden="1" customBuiltin="1"/>
    <cellStyle name="Good" xfId="15289" builtinId="26" hidden="1" customBuiltin="1"/>
    <cellStyle name="Good" xfId="19107" builtinId="26" hidden="1" customBuiltin="1"/>
    <cellStyle name="Good" xfId="22815" builtinId="26" hidden="1" customBuiltin="1"/>
    <cellStyle name="Good" xfId="24958" builtinId="26" hidden="1" customBuiltin="1"/>
    <cellStyle name="Good" xfId="1739" builtinId="26" hidden="1" customBuiltin="1"/>
    <cellStyle name="Good" xfId="21695" builtinId="26" hidden="1" customBuiltin="1"/>
    <cellStyle name="Good" xfId="10003" builtinId="26" hidden="1" customBuiltin="1"/>
    <cellStyle name="Good" xfId="23227" builtinId="26" hidden="1" customBuiltin="1"/>
    <cellStyle name="Good" xfId="8413" builtinId="26" hidden="1" customBuiltin="1"/>
    <cellStyle name="Good" xfId="26437" builtinId="26" hidden="1" customBuiltin="1"/>
    <cellStyle name="Good" xfId="13045" builtinId="26" hidden="1" customBuiltin="1"/>
    <cellStyle name="Good" xfId="3133" builtinId="26" hidden="1" customBuiltin="1"/>
    <cellStyle name="Good" xfId="6033" builtinId="26" hidden="1" customBuiltin="1"/>
    <cellStyle name="Good" xfId="14879" builtinId="26" hidden="1" customBuiltin="1"/>
    <cellStyle name="Good" xfId="27260" builtinId="26" hidden="1" customBuiltin="1"/>
    <cellStyle name="Good" xfId="15693" builtinId="26" hidden="1" customBuiltin="1"/>
    <cellStyle name="Good" xfId="4687" builtinId="26" hidden="1" customBuiltin="1"/>
    <cellStyle name="Good" xfId="19848" builtinId="26" hidden="1" customBuiltin="1"/>
    <cellStyle name="Good" xfId="27614" builtinId="26" hidden="1" customBuiltin="1"/>
    <cellStyle name="Good" xfId="12855" builtinId="26" hidden="1" customBuiltin="1"/>
    <cellStyle name="Good" xfId="24419" builtinId="26" hidden="1" customBuiltin="1"/>
    <cellStyle name="Good" xfId="2731" builtinId="26" hidden="1" customBuiltin="1"/>
    <cellStyle name="Good" xfId="5175" builtinId="26" hidden="1" customBuiltin="1"/>
    <cellStyle name="Good" xfId="3837" builtinId="26" hidden="1" customBuiltin="1"/>
    <cellStyle name="Good" xfId="660" builtinId="26" hidden="1" customBuiltin="1"/>
    <cellStyle name="Good" xfId="17010" builtinId="26" hidden="1" customBuiltin="1"/>
    <cellStyle name="Good" xfId="13589" builtinId="26" hidden="1" customBuiltin="1"/>
    <cellStyle name="Good" xfId="15163" builtinId="26" hidden="1" customBuiltin="1"/>
    <cellStyle name="Good" xfId="16496" builtinId="26" hidden="1" customBuiltin="1"/>
    <cellStyle name="Good" xfId="24263" builtinId="26" hidden="1" customBuiltin="1"/>
    <cellStyle name="Good" xfId="11708" builtinId="26" hidden="1" customBuiltin="1"/>
    <cellStyle name="Good" xfId="27324" builtinId="26" hidden="1" customBuiltin="1"/>
    <cellStyle name="Good" xfId="12816" builtinId="26" hidden="1" customBuiltin="1"/>
    <cellStyle name="Good" xfId="20078" builtinId="26" hidden="1" customBuiltin="1"/>
    <cellStyle name="Good" xfId="19002" builtinId="26" hidden="1" customBuiltin="1"/>
    <cellStyle name="Good" xfId="16082" builtinId="26" hidden="1" customBuiltin="1"/>
    <cellStyle name="Good" xfId="23812" builtinId="26" hidden="1" customBuiltin="1"/>
    <cellStyle name="Good" xfId="7111" builtinId="26" hidden="1" customBuiltin="1"/>
    <cellStyle name="Good" xfId="16799" builtinId="26" hidden="1" customBuiltin="1"/>
    <cellStyle name="Good" xfId="7041" builtinId="26" hidden="1" customBuiltin="1"/>
    <cellStyle name="Good" xfId="6718" builtinId="26" hidden="1" customBuiltin="1"/>
    <cellStyle name="Good" xfId="6504" builtinId="26" hidden="1" customBuiltin="1"/>
    <cellStyle name="Good" xfId="21934" builtinId="26" hidden="1" customBuiltin="1"/>
    <cellStyle name="Good" xfId="11187" builtinId="26" hidden="1" customBuiltin="1"/>
    <cellStyle name="Good" xfId="18426" builtinId="26" hidden="1" customBuiltin="1"/>
    <cellStyle name="Good" xfId="616" builtinId="26" hidden="1" customBuiltin="1"/>
    <cellStyle name="Good" xfId="15598" builtinId="26" hidden="1" customBuiltin="1"/>
    <cellStyle name="Good" xfId="20616" builtinId="26" hidden="1" customBuiltin="1"/>
    <cellStyle name="Good" xfId="24329" builtinId="26" hidden="1" customBuiltin="1"/>
    <cellStyle name="Good" xfId="17899" builtinId="26" hidden="1" customBuiltin="1"/>
    <cellStyle name="Good" xfId="20764" builtinId="26" hidden="1" customBuiltin="1"/>
    <cellStyle name="Good" xfId="24114" builtinId="26" hidden="1" customBuiltin="1"/>
    <cellStyle name="Good" xfId="15536" builtinId="26" hidden="1" customBuiltin="1"/>
    <cellStyle name="Good" xfId="27537" builtinId="26" hidden="1" customBuiltin="1"/>
    <cellStyle name="Good" xfId="7959" builtinId="26" hidden="1" customBuiltin="1"/>
    <cellStyle name="Good" xfId="23534" builtinId="26" hidden="1" customBuiltin="1"/>
    <cellStyle name="Good" xfId="17883" builtinId="26" hidden="1" customBuiltin="1"/>
    <cellStyle name="Good" xfId="22492" builtinId="26" hidden="1" customBuiltin="1"/>
    <cellStyle name="Good" xfId="18751" builtinId="26" hidden="1" customBuiltin="1"/>
    <cellStyle name="Good" xfId="27078" builtinId="26" hidden="1" customBuiltin="1"/>
    <cellStyle name="Good" xfId="13701" builtinId="26" hidden="1" customBuiltin="1"/>
    <cellStyle name="Good" xfId="25369" builtinId="26" hidden="1" customBuiltin="1"/>
    <cellStyle name="Good" xfId="11751" builtinId="26" hidden="1" customBuiltin="1"/>
    <cellStyle name="Good" xfId="7231" builtinId="26" hidden="1" customBuiltin="1"/>
    <cellStyle name="Good" xfId="14975" builtinId="26" hidden="1" customBuiltin="1"/>
    <cellStyle name="Good" xfId="15258" builtinId="26" hidden="1" customBuiltin="1"/>
    <cellStyle name="Good" xfId="3667" builtinId="26" hidden="1" customBuiltin="1"/>
    <cellStyle name="Good" xfId="25214" builtinId="26" hidden="1" customBuiltin="1"/>
    <cellStyle name="Good" xfId="14754" builtinId="26" hidden="1" customBuiltin="1"/>
    <cellStyle name="Good" xfId="19707" builtinId="26" hidden="1" customBuiltin="1"/>
    <cellStyle name="Good" xfId="1406" builtinId="26" hidden="1" customBuiltin="1"/>
    <cellStyle name="Good" xfId="123" builtinId="26" hidden="1" customBuiltin="1"/>
    <cellStyle name="Good" xfId="11623" builtinId="26" hidden="1" customBuiltin="1"/>
    <cellStyle name="Good" xfId="9" builtinId="26" hidden="1" customBuiltin="1"/>
    <cellStyle name="Good" xfId="25361" builtinId="26" hidden="1" customBuiltin="1"/>
    <cellStyle name="Good" xfId="22851" builtinId="26" hidden="1" customBuiltin="1"/>
    <cellStyle name="Good" xfId="14385" builtinId="26" hidden="1" customBuiltin="1"/>
    <cellStyle name="Good" xfId="10059" builtinId="26" hidden="1" customBuiltin="1"/>
    <cellStyle name="Good" xfId="11483" builtinId="26" hidden="1" customBuiltin="1"/>
    <cellStyle name="Good" xfId="22565" builtinId="26" hidden="1" customBuiltin="1"/>
    <cellStyle name="Good" xfId="17831" builtinId="26" hidden="1" customBuiltin="1"/>
    <cellStyle name="Good" xfId="1186" builtinId="26" hidden="1" customBuiltin="1"/>
    <cellStyle name="Good" xfId="4434" builtinId="26" hidden="1" customBuiltin="1"/>
    <cellStyle name="Good" xfId="18779" builtinId="26" hidden="1" customBuiltin="1"/>
    <cellStyle name="Good" xfId="19506" builtinId="26" hidden="1" customBuiltin="1"/>
    <cellStyle name="Good" xfId="24799" builtinId="26" hidden="1" customBuiltin="1"/>
    <cellStyle name="Good" xfId="8756" builtinId="26" hidden="1" customBuiltin="1"/>
    <cellStyle name="Good" xfId="9264" builtinId="26" hidden="1" customBuiltin="1"/>
    <cellStyle name="Good" xfId="11765" builtinId="26" hidden="1" customBuiltin="1"/>
    <cellStyle name="Good" xfId="11497" builtinId="26" hidden="1" customBuiltin="1"/>
    <cellStyle name="Good" xfId="16304" builtinId="26" hidden="1" customBuiltin="1"/>
    <cellStyle name="Good" xfId="14903" builtinId="26" hidden="1" customBuiltin="1"/>
    <cellStyle name="Good" xfId="27570" builtinId="26" hidden="1" customBuiltin="1"/>
    <cellStyle name="Good" xfId="24561" builtinId="26" hidden="1" customBuiltin="1"/>
    <cellStyle name="Good" xfId="4590" builtinId="26" hidden="1" customBuiltin="1"/>
    <cellStyle name="Good" xfId="25428" builtinId="26" hidden="1" customBuiltin="1"/>
    <cellStyle name="Good" xfId="5622" builtinId="26" hidden="1" customBuiltin="1"/>
    <cellStyle name="Good" xfId="7762" builtinId="26" hidden="1" customBuiltin="1"/>
    <cellStyle name="Good" xfId="24068" builtinId="26" hidden="1" customBuiltin="1"/>
    <cellStyle name="Good" xfId="28136" builtinId="26" hidden="1" customBuiltin="1"/>
    <cellStyle name="Good" xfId="26139" builtinId="26" hidden="1" customBuiltin="1"/>
    <cellStyle name="Good" xfId="2758" builtinId="26" hidden="1" customBuiltin="1"/>
    <cellStyle name="Good" xfId="18559" builtinId="26" hidden="1" customBuiltin="1"/>
    <cellStyle name="Good" xfId="7636" builtinId="26" hidden="1" customBuiltin="1"/>
    <cellStyle name="Good" xfId="1010" builtinId="26" hidden="1" customBuiltin="1"/>
    <cellStyle name="Good" xfId="22289" builtinId="26" hidden="1" customBuiltin="1"/>
    <cellStyle name="Good" xfId="25827" builtinId="26" hidden="1" customBuiltin="1"/>
    <cellStyle name="Good" xfId="26328" builtinId="26" hidden="1" customBuiltin="1"/>
    <cellStyle name="Good" xfId="10415" builtinId="26" hidden="1" customBuiltin="1"/>
    <cellStyle name="Good" xfId="1562" builtinId="26" hidden="1" customBuiltin="1"/>
    <cellStyle name="Good" xfId="8789" builtinId="26" hidden="1" customBuiltin="1"/>
    <cellStyle name="Good" xfId="23985" builtinId="26" hidden="1" customBuiltin="1"/>
    <cellStyle name="Good" xfId="21028" builtinId="26" hidden="1" customBuiltin="1"/>
    <cellStyle name="Good" xfId="9027" builtinId="26" hidden="1" customBuiltin="1"/>
    <cellStyle name="Good" xfId="6955" builtinId="26" hidden="1" customBuiltin="1"/>
    <cellStyle name="Good" xfId="2052" builtinId="26" hidden="1" customBuiltin="1"/>
    <cellStyle name="Good" xfId="27952" builtinId="26" hidden="1" customBuiltin="1"/>
    <cellStyle name="Good" xfId="21512" builtinId="26" hidden="1" customBuiltin="1"/>
    <cellStyle name="Good" xfId="7643" builtinId="26" hidden="1" customBuiltin="1"/>
    <cellStyle name="Good" xfId="25126" builtinId="26" hidden="1" customBuiltin="1"/>
    <cellStyle name="Good" xfId="13157" builtinId="26" hidden="1" customBuiltin="1"/>
    <cellStyle name="Good" xfId="12269" builtinId="26" hidden="1" customBuiltin="1"/>
    <cellStyle name="Good" xfId="312" builtinId="26" hidden="1" customBuiltin="1"/>
    <cellStyle name="Good" xfId="11813" builtinId="26" hidden="1" customBuiltin="1"/>
    <cellStyle name="Good" xfId="2120" builtinId="26" hidden="1" customBuiltin="1"/>
    <cellStyle name="Good" xfId="18612" builtinId="26" hidden="1" customBuiltin="1"/>
    <cellStyle name="Good" xfId="7923" builtinId="26" hidden="1" customBuiltin="1"/>
    <cellStyle name="Good" xfId="17237" builtinId="26" hidden="1" customBuiltin="1"/>
    <cellStyle name="Good" xfId="27475" builtinId="26" hidden="1" customBuiltin="1"/>
    <cellStyle name="Good" xfId="27591" builtinId="26" hidden="1" customBuiltin="1"/>
    <cellStyle name="Good" xfId="10957" builtinId="26" hidden="1" customBuiltin="1"/>
    <cellStyle name="Good" xfId="18395" builtinId="26" hidden="1" customBuiltin="1"/>
    <cellStyle name="Good" xfId="17348" builtinId="26" hidden="1" customBuiltin="1"/>
    <cellStyle name="Good" xfId="11070" builtinId="26" hidden="1" customBuiltin="1"/>
    <cellStyle name="Good" xfId="19672" builtinId="26" hidden="1" customBuiltin="1"/>
    <cellStyle name="Good" xfId="16407" builtinId="26" hidden="1" customBuiltin="1"/>
    <cellStyle name="Good" xfId="25390" builtinId="26" hidden="1" customBuiltin="1"/>
    <cellStyle name="Good" xfId="16928" builtinId="26" hidden="1" customBuiltin="1"/>
    <cellStyle name="Good" xfId="963" builtinId="26" hidden="1" customBuiltin="1"/>
    <cellStyle name="Good" xfId="26051" builtinId="26" hidden="1" customBuiltin="1"/>
    <cellStyle name="Good" xfId="3195" builtinId="26" hidden="1" customBuiltin="1"/>
    <cellStyle name="Good" xfId="18585" builtinId="26" hidden="1" customBuiltin="1"/>
    <cellStyle name="Good" xfId="12946" builtinId="26" hidden="1" customBuiltin="1"/>
    <cellStyle name="Good" xfId="19408" builtinId="26" hidden="1" customBuiltin="1"/>
    <cellStyle name="Good" xfId="6194" builtinId="26" hidden="1" customBuiltin="1"/>
    <cellStyle name="Good" xfId="14223" builtinId="26" hidden="1" customBuiltin="1"/>
    <cellStyle name="Good" xfId="26844" builtinId="26" hidden="1" customBuiltin="1"/>
    <cellStyle name="Good" xfId="23307" builtinId="26" hidden="1" customBuiltin="1"/>
    <cellStyle name="Good" xfId="9489" builtinId="26" hidden="1" customBuiltin="1"/>
    <cellStyle name="Good" xfId="9441" builtinId="26" hidden="1" customBuiltin="1"/>
    <cellStyle name="Good" xfId="24240" builtinId="26" hidden="1" customBuiltin="1"/>
    <cellStyle name="Good" xfId="23375" builtinId="26" hidden="1" customBuiltin="1"/>
    <cellStyle name="Good" xfId="13624" builtinId="26" hidden="1" customBuiltin="1"/>
    <cellStyle name="Good" xfId="27681" builtinId="26" hidden="1" customBuiltin="1"/>
    <cellStyle name="Good" xfId="26995" builtinId="26" hidden="1" customBuiltin="1"/>
    <cellStyle name="Good" xfId="16523" builtinId="26" hidden="1" customBuiltin="1"/>
    <cellStyle name="Good" xfId="13393" builtinId="26" hidden="1" customBuiltin="1"/>
    <cellStyle name="Good" xfId="3411" builtinId="26" hidden="1" customBuiltin="1"/>
    <cellStyle name="Good" xfId="2424" builtinId="26" hidden="1" customBuiltin="1"/>
    <cellStyle name="Good" xfId="19422" builtinId="26" hidden="1" customBuiltin="1"/>
    <cellStyle name="Good" xfId="10610" builtinId="26" hidden="1" customBuiltin="1"/>
    <cellStyle name="Good" xfId="24290" builtinId="26" hidden="1" customBuiltin="1"/>
    <cellStyle name="Good" xfId="14342" builtinId="26" hidden="1" customBuiltin="1"/>
    <cellStyle name="Good" xfId="27997" builtinId="26" hidden="1" customBuiltin="1"/>
    <cellStyle name="Good" xfId="24833" builtinId="26" hidden="1" customBuiltin="1"/>
    <cellStyle name="Good" xfId="18510" builtinId="26" hidden="1" customBuiltin="1"/>
    <cellStyle name="Good" xfId="9954" builtinId="26" hidden="1" customBuiltin="1"/>
    <cellStyle name="Good" xfId="8351" builtinId="26" hidden="1" customBuiltin="1"/>
    <cellStyle name="Good" xfId="86" builtinId="26" hidden="1" customBuiltin="1"/>
    <cellStyle name="Good" xfId="27932" builtinId="26" hidden="1" customBuiltin="1"/>
    <cellStyle name="Good" xfId="1884" builtinId="26" hidden="1" customBuiltin="1"/>
    <cellStyle name="Good" xfId="17222" builtinId="26" hidden="1" customBuiltin="1"/>
    <cellStyle name="Good" xfId="15186" builtinId="26" hidden="1" customBuiltin="1"/>
    <cellStyle name="Good" xfId="19177" builtinId="26" hidden="1" customBuiltin="1"/>
    <cellStyle name="Good" xfId="4922" builtinId="26" hidden="1" customBuiltin="1"/>
    <cellStyle name="Good" xfId="25485" builtinId="26" hidden="1" customBuiltin="1"/>
    <cellStyle name="Good" xfId="3256" builtinId="26" hidden="1" customBuiltin="1"/>
    <cellStyle name="Good" xfId="22661" builtinId="26" hidden="1" customBuiltin="1"/>
    <cellStyle name="Good" xfId="16245" builtinId="26" hidden="1" customBuiltin="1"/>
    <cellStyle name="Good" xfId="3471" builtinId="26" hidden="1" customBuiltin="1"/>
    <cellStyle name="Good" xfId="18933" builtinId="26" hidden="1" customBuiltin="1"/>
    <cellStyle name="Good" xfId="26565" builtinId="26" hidden="1" customBuiltin="1"/>
    <cellStyle name="Good" xfId="22960" builtinId="26" hidden="1" customBuiltin="1"/>
    <cellStyle name="Good" xfId="241" builtinId="26" hidden="1" customBuiltin="1"/>
    <cellStyle name="Good" xfId="14543" builtinId="26" hidden="1" customBuiltin="1"/>
    <cellStyle name="Good" xfId="19130" builtinId="26" hidden="1" customBuiltin="1"/>
    <cellStyle name="Good" xfId="14243" builtinId="26" hidden="1" customBuiltin="1"/>
    <cellStyle name="Good" xfId="2141" builtinId="26" hidden="1" customBuiltin="1"/>
    <cellStyle name="Good" xfId="3581" builtinId="26" hidden="1" customBuiltin="1"/>
    <cellStyle name="Good" xfId="26185" builtinId="26" hidden="1" customBuiltin="1"/>
    <cellStyle name="Good" xfId="22759" builtinId="26" hidden="1" customBuiltin="1"/>
    <cellStyle name="Good" xfId="21142" builtinId="26" hidden="1" customBuiltin="1"/>
    <cellStyle name="Good" xfId="3727" builtinId="26" hidden="1" customBuiltin="1"/>
    <cellStyle name="Good" xfId="23538" builtinId="26" hidden="1" customBuiltin="1"/>
    <cellStyle name="Good" xfId="20390" builtinId="26" hidden="1" customBuiltin="1"/>
    <cellStyle name="Good" xfId="26662" builtinId="26" hidden="1" customBuiltin="1"/>
    <cellStyle name="Good" xfId="18904" builtinId="26" hidden="1" customBuiltin="1"/>
    <cellStyle name="Good" xfId="828" builtinId="26" hidden="1" customBuiltin="1"/>
    <cellStyle name="Good" xfId="20144" builtinId="26" hidden="1" customBuiltin="1"/>
    <cellStyle name="Good" xfId="17585" builtinId="26" hidden="1" customBuiltin="1"/>
    <cellStyle name="Good" xfId="20650" builtinId="26" hidden="1" customBuiltin="1"/>
    <cellStyle name="Good" xfId="14041" builtinId="26" hidden="1" customBuiltin="1"/>
    <cellStyle name="Good" xfId="4479" builtinId="26" hidden="1" customBuiltin="1"/>
    <cellStyle name="Good" xfId="5779" builtinId="26" hidden="1" customBuiltin="1"/>
    <cellStyle name="Good" xfId="5289" builtinId="26" hidden="1" customBuiltin="1"/>
    <cellStyle name="Good" xfId="3633" builtinId="26" hidden="1" customBuiltin="1"/>
    <cellStyle name="Good" xfId="8178" builtinId="26" hidden="1" customBuiltin="1"/>
    <cellStyle name="Good" xfId="17302" builtinId="26" hidden="1" customBuiltin="1"/>
    <cellStyle name="Good" xfId="27215" builtinId="26" hidden="1" customBuiltin="1"/>
    <cellStyle name="Good" xfId="16574" builtinId="26" hidden="1" customBuiltin="1"/>
    <cellStyle name="Good" xfId="4796" builtinId="26" hidden="1" customBuiltin="1"/>
    <cellStyle name="Good" xfId="12654" builtinId="26" hidden="1" customBuiltin="1"/>
    <cellStyle name="Good" xfId="3816" builtinId="26" hidden="1" customBuiltin="1"/>
    <cellStyle name="Good" xfId="19312" builtinId="26" hidden="1" customBuiltin="1"/>
    <cellStyle name="Good" xfId="865" builtinId="26" hidden="1" customBuiltin="1"/>
    <cellStyle name="Good" xfId="9133" builtinId="26" hidden="1" customBuiltin="1"/>
    <cellStyle name="Good" xfId="5440" builtinId="26" hidden="1" customBuiltin="1"/>
    <cellStyle name="Good" xfId="22407" builtinId="26" hidden="1" customBuiltin="1"/>
    <cellStyle name="Good" xfId="20505" builtinId="26" hidden="1" customBuiltin="1"/>
    <cellStyle name="Good" xfId="8964" builtinId="26" hidden="1" customBuiltin="1"/>
    <cellStyle name="Good" xfId="15567" builtinId="26" hidden="1" customBuiltin="1"/>
    <cellStyle name="Good" xfId="3560" builtinId="26" hidden="1" customBuiltin="1"/>
    <cellStyle name="Good" xfId="23449" builtinId="26" hidden="1" customBuiltin="1"/>
    <cellStyle name="Good" xfId="21874" builtinId="26" hidden="1" customBuiltin="1"/>
    <cellStyle name="Good" xfId="15717" builtinId="26" hidden="1" customBuiltin="1"/>
    <cellStyle name="Good" xfId="22361" builtinId="26" hidden="1" customBuiltin="1"/>
    <cellStyle name="Good" xfId="23782" builtinId="26" hidden="1" customBuiltin="1"/>
    <cellStyle name="Good" xfId="21778" builtinId="26" hidden="1" customBuiltin="1"/>
    <cellStyle name="Good" xfId="17001" builtinId="26" hidden="1" customBuiltin="1"/>
    <cellStyle name="Good" xfId="17886" builtinId="26" hidden="1" customBuiltin="1"/>
    <cellStyle name="Good" xfId="15230" builtinId="26" hidden="1" customBuiltin="1"/>
    <cellStyle name="Good" xfId="6514" builtinId="26" hidden="1" customBuiltin="1"/>
    <cellStyle name="Good" xfId="22012" builtinId="26" hidden="1" customBuiltin="1"/>
    <cellStyle name="Good" xfId="4443" builtinId="26" hidden="1" customBuiltin="1"/>
    <cellStyle name="Good" xfId="10546" builtinId="26" hidden="1" customBuiltin="1"/>
    <cellStyle name="Good" xfId="9872" builtinId="26" hidden="1" customBuiltin="1"/>
    <cellStyle name="Good" xfId="16183" builtinId="26" hidden="1" customBuiltin="1"/>
    <cellStyle name="Good" xfId="16780" builtinId="26" hidden="1" customBuiltin="1"/>
    <cellStyle name="Good" xfId="14682" builtinId="26" hidden="1" customBuiltin="1"/>
    <cellStyle name="Good" xfId="14566" builtinId="26" hidden="1" customBuiltin="1"/>
    <cellStyle name="Good" xfId="3344" builtinId="26" hidden="1" customBuiltin="1"/>
    <cellStyle name="Good" xfId="21616" builtinId="26" hidden="1" customBuiltin="1"/>
    <cellStyle name="Good" xfId="21305" builtinId="26" hidden="1" customBuiltin="1"/>
    <cellStyle name="Good" xfId="27037" builtinId="26" hidden="1" customBuiltin="1"/>
    <cellStyle name="Good" xfId="21185" builtinId="26" hidden="1" customBuiltin="1"/>
    <cellStyle name="Good" xfId="15222" builtinId="26" hidden="1" customBuiltin="1"/>
    <cellStyle name="Good" xfId="24490" builtinId="26" hidden="1" customBuiltin="1"/>
    <cellStyle name="Good" xfId="2997" builtinId="26" hidden="1" customBuiltin="1"/>
    <cellStyle name="Good" xfId="12870" builtinId="26" hidden="1" customBuiltin="1"/>
    <cellStyle name="Good" xfId="9903" builtinId="26" hidden="1" customBuiltin="1"/>
    <cellStyle name="Good" xfId="9657" builtinId="26" hidden="1" customBuiltin="1"/>
    <cellStyle name="Good" xfId="6985" builtinId="26" hidden="1" customBuiltin="1"/>
    <cellStyle name="Good" xfId="1783" builtinId="26" hidden="1" customBuiltin="1"/>
    <cellStyle name="Good" xfId="25332" builtinId="26" hidden="1" customBuiltin="1"/>
    <cellStyle name="Good" xfId="24083" builtinId="26" hidden="1" customBuiltin="1"/>
    <cellStyle name="Good" xfId="20855" builtinId="26" hidden="1" customBuiltin="1"/>
    <cellStyle name="Good" xfId="21261" builtinId="26" hidden="1" customBuiltin="1"/>
    <cellStyle name="Good" xfId="27289" builtinId="26" hidden="1" customBuiltin="1"/>
    <cellStyle name="Good" xfId="26810" builtinId="26" hidden="1" customBuiltin="1"/>
    <cellStyle name="Good" xfId="401" builtinId="26" hidden="1" customBuiltin="1"/>
    <cellStyle name="Good" xfId="15860" builtinId="26" hidden="1" customBuiltin="1"/>
    <cellStyle name="Good" xfId="23846" builtinId="26" hidden="1" customBuiltin="1"/>
    <cellStyle name="Good" xfId="733" builtinId="26" hidden="1" customBuiltin="1"/>
    <cellStyle name="Good" xfId="7077" builtinId="26" hidden="1" customBuiltin="1"/>
    <cellStyle name="Good" xfId="26154" builtinId="26" hidden="1" customBuiltin="1"/>
    <cellStyle name="Good" xfId="4006" builtinId="26" hidden="1" customBuiltin="1"/>
    <cellStyle name="Good" xfId="14185" builtinId="26" hidden="1" customBuiltin="1"/>
    <cellStyle name="Good" xfId="23372" builtinId="26" hidden="1" customBuiltin="1"/>
    <cellStyle name="Good" xfId="14647" builtinId="26" hidden="1" customBuiltin="1"/>
    <cellStyle name="Good" xfId="23644" builtinId="26" hidden="1" customBuiltin="1"/>
    <cellStyle name="Good" xfId="8255" builtinId="26" hidden="1" customBuiltin="1"/>
    <cellStyle name="Good" xfId="26875" builtinId="26" hidden="1" customBuiltin="1"/>
    <cellStyle name="Good" xfId="21643" builtinId="26" hidden="1" customBuiltin="1"/>
    <cellStyle name="Good" xfId="23447" builtinId="26" hidden="1" customBuiltin="1"/>
    <cellStyle name="Good" xfId="20467" builtinId="26" hidden="1" customBuiltin="1"/>
    <cellStyle name="Good" xfId="20164" builtinId="26" hidden="1" customBuiltin="1"/>
    <cellStyle name="Good" xfId="15243" builtinId="26" hidden="1" customBuiltin="1"/>
    <cellStyle name="Good" xfId="6268" builtinId="26" hidden="1" customBuiltin="1"/>
    <cellStyle name="Good" xfId="2252" builtinId="26" hidden="1" customBuiltin="1"/>
    <cellStyle name="Good" xfId="20683" builtinId="26" hidden="1" customBuiltin="1"/>
    <cellStyle name="Good" xfId="2821" builtinId="26" hidden="1" customBuiltin="1"/>
    <cellStyle name="Good" xfId="21950" builtinId="26" hidden="1" customBuiltin="1"/>
    <cellStyle name="Good" xfId="4728" builtinId="26" hidden="1" customBuiltin="1"/>
    <cellStyle name="Good" xfId="12242" builtinId="26" hidden="1" customBuiltin="1"/>
    <cellStyle name="Good" xfId="21574" builtinId="26" hidden="1" customBuiltin="1"/>
    <cellStyle name="Good" xfId="13634" builtinId="26" hidden="1" customBuiltin="1"/>
    <cellStyle name="Good" xfId="13857" builtinId="26" hidden="1" customBuiltin="1"/>
    <cellStyle name="Good" xfId="24862" builtinId="26" hidden="1" customBuiltin="1"/>
    <cellStyle name="Good" xfId="24825" builtinId="26" hidden="1" customBuiltin="1"/>
    <cellStyle name="Good" xfId="25098" builtinId="26" hidden="1" customBuiltin="1"/>
    <cellStyle name="Good" xfId="2383" builtinId="26" hidden="1" customBuiltin="1"/>
    <cellStyle name="Good" xfId="25659" builtinId="26" hidden="1" customBuiltin="1"/>
    <cellStyle name="Good" xfId="26243" builtinId="26" hidden="1" customBuiltin="1"/>
    <cellStyle name="Good" xfId="28282" builtinId="26" hidden="1" customBuiltin="1"/>
    <cellStyle name="Good" xfId="23666" builtinId="26" hidden="1" customBuiltin="1"/>
    <cellStyle name="Good" xfId="25157" builtinId="26" hidden="1" customBuiltin="1"/>
    <cellStyle name="Good" xfId="25111" builtinId="26" hidden="1" customBuiltin="1"/>
    <cellStyle name="Good" xfId="25397" builtinId="26" hidden="1" customBuiltin="1"/>
    <cellStyle name="Good" xfId="12459" builtinId="26" hidden="1" customBuiltin="1"/>
    <cellStyle name="Good" xfId="26706" builtinId="26" hidden="1" customBuiltin="1"/>
    <cellStyle name="Good" xfId="8506" builtinId="26" hidden="1" customBuiltin="1"/>
    <cellStyle name="Good" xfId="27496" builtinId="26" hidden="1" customBuiltin="1"/>
    <cellStyle name="Good" xfId="15470" builtinId="26" hidden="1" customBuiltin="1"/>
    <cellStyle name="Good" xfId="14806" builtinId="26" hidden="1" customBuiltin="1"/>
    <cellStyle name="Good" xfId="6529" builtinId="26" hidden="1" customBuiltin="1"/>
    <cellStyle name="Good" xfId="17106" builtinId="26" hidden="1" customBuiltin="1"/>
    <cellStyle name="Good" xfId="5076" builtinId="26" hidden="1" customBuiltin="1"/>
    <cellStyle name="Good" xfId="13681" builtinId="26" hidden="1" customBuiltin="1"/>
    <cellStyle name="Good" xfId="20283" builtinId="26" hidden="1" customBuiltin="1"/>
    <cellStyle name="Good" xfId="16769" builtinId="26" hidden="1" customBuiltin="1"/>
    <cellStyle name="Good" xfId="7506" builtinId="26" hidden="1" customBuiltin="1"/>
    <cellStyle name="Good" xfId="4135" builtinId="26" hidden="1" customBuiltin="1"/>
    <cellStyle name="Good" xfId="16195" builtinId="26" hidden="1" customBuiltin="1"/>
    <cellStyle name="Good" xfId="16380" builtinId="26" hidden="1" customBuiltin="1"/>
    <cellStyle name="Good" xfId="15005" builtinId="26" hidden="1" customBuiltin="1"/>
    <cellStyle name="Good" xfId="17292" builtinId="26" hidden="1" customBuiltin="1"/>
    <cellStyle name="Good" xfId="23795" builtinId="26" hidden="1" customBuiltin="1"/>
    <cellStyle name="Good" xfId="12278" builtinId="26" hidden="1" customBuiltin="1"/>
    <cellStyle name="Good" xfId="5810" builtinId="26" hidden="1" customBuiltin="1"/>
    <cellStyle name="Good" xfId="17402" builtinId="26" hidden="1" customBuiltin="1"/>
    <cellStyle name="Good" xfId="11201" builtinId="26" hidden="1" customBuiltin="1"/>
    <cellStyle name="Good" xfId="15920" builtinId="26" hidden="1" customBuiltin="1"/>
    <cellStyle name="Good" xfId="17803" builtinId="26" hidden="1" customBuiltin="1"/>
    <cellStyle name="Good" xfId="8026" builtinId="26" hidden="1" customBuiltin="1"/>
    <cellStyle name="Good" xfId="22430" builtinId="26" hidden="1" customBuiltin="1"/>
    <cellStyle name="Good" xfId="18635" builtinId="26" hidden="1" customBuiltin="1"/>
    <cellStyle name="Good" xfId="9840" builtinId="26" hidden="1" customBuiltin="1"/>
    <cellStyle name="Good" xfId="18720" builtinId="26" hidden="1" customBuiltin="1"/>
    <cellStyle name="Good" xfId="20189" builtinId="26" hidden="1" customBuiltin="1"/>
    <cellStyle name="Good" xfId="24538" builtinId="26" hidden="1" customBuiltin="1"/>
    <cellStyle name="Good" xfId="27095" builtinId="26" hidden="1" customBuiltin="1"/>
    <cellStyle name="Good" xfId="9768" builtinId="26" hidden="1" customBuiltin="1"/>
    <cellStyle name="Good" xfId="13891" builtinId="26" hidden="1" customBuiltin="1"/>
    <cellStyle name="Good" xfId="26088" builtinId="26" hidden="1" customBuiltin="1"/>
    <cellStyle name="Good" xfId="23017" builtinId="26" hidden="1" customBuiltin="1"/>
    <cellStyle name="Good" xfId="15985" builtinId="26" hidden="1" customBuiltin="1"/>
    <cellStyle name="Good" xfId="17316" builtinId="26" hidden="1" customBuiltin="1"/>
    <cellStyle name="Good" xfId="12504" builtinId="26" hidden="1" customBuiltin="1"/>
    <cellStyle name="Good" xfId="9466" builtinId="26" hidden="1" customBuiltin="1"/>
    <cellStyle name="Good" xfId="21171" builtinId="26" hidden="1" customBuiltin="1"/>
    <cellStyle name="Good" xfId="20071" builtinId="26" hidden="1" customBuiltin="1"/>
    <cellStyle name="Good" xfId="4087" builtinId="26" hidden="1" customBuiltin="1"/>
    <cellStyle name="Good" xfId="8304" builtinId="26" hidden="1" customBuiltin="1"/>
    <cellStyle name="Good" xfId="5085" builtinId="26" hidden="1" customBuiltin="1"/>
    <cellStyle name="Good" xfId="27029" builtinId="26" hidden="1" customBuiltin="1"/>
    <cellStyle name="Good" xfId="11977" builtinId="26" hidden="1" customBuiltin="1"/>
    <cellStyle name="Good" xfId="5514" builtinId="26" hidden="1" customBuiltin="1"/>
    <cellStyle name="Good" xfId="11649" builtinId="26" hidden="1" customBuiltin="1"/>
    <cellStyle name="Good" xfId="20308" builtinId="26" hidden="1" customBuiltin="1"/>
    <cellStyle name="Good" xfId="13359" builtinId="26" hidden="1" customBuiltin="1"/>
    <cellStyle name="Good" xfId="900" builtinId="26" hidden="1" customBuiltin="1"/>
    <cellStyle name="Good" xfId="697" builtinId="26" hidden="1" customBuiltin="1"/>
    <cellStyle name="Good" xfId="19277" builtinId="26" hidden="1" customBuiltin="1"/>
    <cellStyle name="Good" xfId="5011" builtinId="26" hidden="1" customBuiltin="1"/>
    <cellStyle name="Good" xfId="10209" builtinId="26" hidden="1" customBuiltin="1"/>
    <cellStyle name="Good" xfId="20585" builtinId="26" hidden="1" customBuiltin="1"/>
    <cellStyle name="Good" xfId="26415" builtinId="26" hidden="1" customBuiltin="1"/>
    <cellStyle name="Good" xfId="11258" builtinId="26" hidden="1" customBuiltin="1"/>
    <cellStyle name="Good" xfId="24055" builtinId="26" hidden="1" customBuiltin="1"/>
    <cellStyle name="Good" xfId="23593" builtinId="26" hidden="1" customBuiltin="1"/>
    <cellStyle name="Good" xfId="20123" builtinId="26" hidden="1" customBuiltin="1"/>
    <cellStyle name="Good" xfId="28026" builtinId="26" hidden="1" customBuiltin="1"/>
    <cellStyle name="Good" xfId="10535" builtinId="26" hidden="1" customBuiltin="1"/>
    <cellStyle name="Good" xfId="11467" builtinId="26" hidden="1" customBuiltin="1"/>
    <cellStyle name="Good" xfId="14574" builtinId="26" hidden="1" customBuiltin="1"/>
    <cellStyle name="Good" xfId="19818" builtinId="26" hidden="1" customBuiltin="1"/>
    <cellStyle name="Good" xfId="18084" builtinId="26" hidden="1" customBuiltin="1"/>
    <cellStyle name="Good" xfId="380" builtinId="26" hidden="1" customBuiltin="1"/>
    <cellStyle name="Good" xfId="16877" builtinId="26" hidden="1" customBuiltin="1"/>
    <cellStyle name="Good" xfId="7809" builtinId="26" hidden="1" customBuiltin="1"/>
    <cellStyle name="Good" xfId="6921" builtinId="26" hidden="1" customBuiltin="1"/>
    <cellStyle name="Good" xfId="12562" builtinId="26" hidden="1" customBuiltin="1"/>
    <cellStyle name="Good" xfId="20210" builtinId="26" hidden="1" customBuiltin="1"/>
    <cellStyle name="Good" xfId="17779" builtinId="26" hidden="1" customBuiltin="1"/>
    <cellStyle name="Good" xfId="26795" builtinId="26" hidden="1" customBuiltin="1"/>
    <cellStyle name="Good" xfId="1492" builtinId="26" hidden="1" customBuiltin="1"/>
    <cellStyle name="Good" xfId="24680" builtinId="26" hidden="1" customBuiltin="1"/>
    <cellStyle name="Good" xfId="12002" builtinId="26" hidden="1" customBuiltin="1"/>
    <cellStyle name="Good" xfId="10316" builtinId="26" hidden="1" customBuiltin="1"/>
    <cellStyle name="Good" xfId="2190" builtinId="26" hidden="1" customBuiltin="1"/>
    <cellStyle name="Good" xfId="3126" builtinId="26" hidden="1" customBuiltin="1"/>
    <cellStyle name="Good" xfId="14119" builtinId="26" hidden="1" customBuiltin="1"/>
    <cellStyle name="Good" xfId="12375" builtinId="26" hidden="1" customBuiltin="1"/>
    <cellStyle name="Good" xfId="19375" builtinId="26" hidden="1" customBuiltin="1"/>
    <cellStyle name="Good" xfId="505" builtinId="26" hidden="1" customBuiltin="1"/>
    <cellStyle name="Good" xfId="16333" builtinId="26" hidden="1" customBuiltin="1"/>
    <cellStyle name="Good" xfId="26616" builtinId="26" hidden="1" customBuiltin="1"/>
    <cellStyle name="Good" xfId="22257" builtinId="26" hidden="1" customBuiltin="1"/>
    <cellStyle name="Good" xfId="20575" builtinId="26" hidden="1" customBuiltin="1"/>
    <cellStyle name="Good" xfId="24734" builtinId="26" hidden="1" customBuiltin="1"/>
    <cellStyle name="Good" xfId="3377" builtinId="26" hidden="1" customBuiltin="1"/>
    <cellStyle name="Good" xfId="5879" builtinId="26" hidden="1" customBuiltin="1"/>
    <cellStyle name="Good" xfId="26749" builtinId="26" hidden="1" customBuiltin="1"/>
    <cellStyle name="Good" xfId="17870" builtinId="26" hidden="1" customBuiltin="1"/>
    <cellStyle name="Good" xfId="12487" builtinId="26" hidden="1" customBuiltin="1"/>
    <cellStyle name="Good" xfId="2539" builtinId="26" hidden="1" customBuiltin="1"/>
    <cellStyle name="Good" xfId="9477" builtinId="26" hidden="1" customBuiltin="1"/>
    <cellStyle name="Good" xfId="7915" builtinId="26" hidden="1" customBuiltin="1"/>
    <cellStyle name="Good" xfId="4144" builtinId="26" hidden="1" customBuiltin="1"/>
    <cellStyle name="Good" xfId="17183" builtinId="26" hidden="1" customBuiltin="1"/>
    <cellStyle name="Good" xfId="3653" builtinId="26" hidden="1" customBuiltin="1"/>
    <cellStyle name="Good" xfId="23692" builtinId="26" hidden="1" customBuiltin="1"/>
    <cellStyle name="Good" xfId="24388" builtinId="26" hidden="1" customBuiltin="1"/>
    <cellStyle name="Good" xfId="8283" builtinId="26" hidden="1" customBuiltin="1"/>
    <cellStyle name="Good" xfId="20402" builtinId="26" hidden="1" customBuiltin="1"/>
    <cellStyle name="Good" xfId="17599" builtinId="26" hidden="1" customBuiltin="1"/>
    <cellStyle name="Good" xfId="28160" builtinId="26" hidden="1" customBuiltin="1"/>
    <cellStyle name="Good" xfId="8267" builtinId="26" hidden="1" customBuiltin="1"/>
    <cellStyle name="Good" xfId="26906" builtinId="26" hidden="1" customBuiltin="1"/>
    <cellStyle name="Good" xfId="24896" builtinId="26" hidden="1" customBuiltin="1"/>
    <cellStyle name="Good" xfId="9009" builtinId="26" hidden="1" customBuiltin="1"/>
    <cellStyle name="Good" xfId="3539" builtinId="26" hidden="1" customBuiltin="1"/>
    <cellStyle name="Good" xfId="3640" builtinId="26" hidden="1" customBuiltin="1"/>
    <cellStyle name="Good" xfId="3681" builtinId="26" hidden="1" customBuiltin="1"/>
    <cellStyle name="Good" xfId="22618" builtinId="26" hidden="1" customBuiltin="1"/>
    <cellStyle name="Good" xfId="7330" builtinId="26" hidden="1" customBuiltin="1"/>
    <cellStyle name="Good" xfId="8480" builtinId="26" hidden="1" customBuiltin="1"/>
    <cellStyle name="Good" xfId="8821" builtinId="26" hidden="1" customBuiltin="1"/>
    <cellStyle name="Good" xfId="347" builtinId="26" hidden="1" customBuiltin="1"/>
    <cellStyle name="Good" xfId="2156" builtinId="26" hidden="1" customBuiltin="1"/>
    <cellStyle name="Good" xfId="21913" builtinId="26" hidden="1" customBuiltin="1"/>
    <cellStyle name="Good" xfId="3969" builtinId="26" hidden="1" customBuiltin="1"/>
    <cellStyle name="Good" xfId="6451" builtinId="26" hidden="1" customBuiltin="1"/>
    <cellStyle name="Good" xfId="15550" builtinId="26" hidden="1" customBuiltin="1"/>
    <cellStyle name="Good" xfId="14427" builtinId="26" hidden="1" customBuiltin="1"/>
    <cellStyle name="Good" xfId="12785" builtinId="26" hidden="1" customBuiltin="1"/>
    <cellStyle name="Good" xfId="1962" builtinId="26" hidden="1" customBuiltin="1"/>
    <cellStyle name="Good" xfId="17513" builtinId="26" hidden="1" customBuiltin="1"/>
    <cellStyle name="Good" xfId="25925" builtinId="26" hidden="1" customBuiltin="1"/>
    <cellStyle name="Good" xfId="25029" builtinId="26" hidden="1" customBuiltin="1"/>
    <cellStyle name="Good" xfId="15865" builtinId="26" hidden="1" customBuiltin="1"/>
    <cellStyle name="Good" xfId="11001" builtinId="26" hidden="1" customBuiltin="1"/>
    <cellStyle name="Good" xfId="15943" builtinId="26" hidden="1" customBuiltin="1"/>
    <cellStyle name="Good" xfId="27899" builtinId="26" hidden="1" customBuiltin="1"/>
    <cellStyle name="Good" xfId="19034" builtinId="26" hidden="1" customBuiltin="1"/>
    <cellStyle name="Good" xfId="20817" builtinId="26" hidden="1" customBuiltin="1"/>
    <cellStyle name="Good" xfId="2029" builtinId="26" hidden="1" customBuiltin="1"/>
    <cellStyle name="Good" xfId="11372" builtinId="26" hidden="1" customBuiltin="1"/>
    <cellStyle name="Good" xfId="19904" builtinId="26" hidden="1" customBuiltin="1"/>
    <cellStyle name="Good" xfId="8648" builtinId="26" hidden="1" customBuiltin="1"/>
    <cellStyle name="Good" xfId="14919" builtinId="26" hidden="1" customBuiltin="1"/>
    <cellStyle name="Good" xfId="15417" builtinId="26" hidden="1" customBuiltin="1"/>
    <cellStyle name="Good" xfId="26372" builtinId="26" hidden="1" customBuiltin="1"/>
    <cellStyle name="Good" xfId="2471" builtinId="26" hidden="1" customBuiltin="1"/>
    <cellStyle name="Good" xfId="13194" builtinId="26" hidden="1" customBuiltin="1"/>
    <cellStyle name="Good" xfId="10384" builtinId="26" hidden="1" customBuiltin="1"/>
    <cellStyle name="Good" xfId="11341" builtinId="26" hidden="1" customBuiltin="1"/>
    <cellStyle name="Good" xfId="21155" builtinId="26" hidden="1" customBuiltin="1"/>
    <cellStyle name="Good" xfId="13939" builtinId="26" hidden="1" customBuiltin="1"/>
    <cellStyle name="Good" xfId="24357" builtinId="26" hidden="1" customBuiltin="1"/>
    <cellStyle name="Good" xfId="7676" builtinId="26" hidden="1" customBuiltin="1"/>
    <cellStyle name="Good" xfId="23397" builtinId="26" hidden="1" customBuiltin="1"/>
    <cellStyle name="Good" xfId="4084" builtinId="26" hidden="1" customBuiltin="1"/>
    <cellStyle name="Good" xfId="1372" builtinId="26" hidden="1" customBuiltin="1"/>
    <cellStyle name="Good" xfId="22384" builtinId="26" hidden="1" customBuiltin="1"/>
    <cellStyle name="Good" xfId="19732" builtinId="26" hidden="1" customBuiltin="1"/>
    <cellStyle name="Good" xfId="14205" builtinId="26" hidden="1" customBuiltin="1"/>
    <cellStyle name="Good" xfId="22675" builtinId="26" hidden="1" customBuiltin="1"/>
    <cellStyle name="Good" xfId="22197" builtinId="26" hidden="1" customBuiltin="1"/>
    <cellStyle name="Good" xfId="21921" builtinId="26" hidden="1" customBuiltin="1"/>
    <cellStyle name="Good" xfId="22210" builtinId="26" hidden="1" customBuiltin="1"/>
    <cellStyle name="Good" xfId="18243" builtinId="26" hidden="1" customBuiltin="1"/>
    <cellStyle name="Good" xfId="11170" builtinId="26" hidden="1" customBuiltin="1"/>
    <cellStyle name="Good" xfId="1220" builtinId="26" hidden="1" customBuiltin="1"/>
    <cellStyle name="Good" xfId="7186" builtinId="26" hidden="1" customBuiltin="1"/>
    <cellStyle name="Good" xfId="16451" builtinId="26" hidden="1" customBuiltin="1"/>
    <cellStyle name="Good" xfId="20864" builtinId="26" hidden="1" customBuiltin="1"/>
    <cellStyle name="Good" xfId="14790" builtinId="26" hidden="1" customBuiltin="1"/>
    <cellStyle name="Good" xfId="7151" builtinId="26" hidden="1" customBuiltin="1"/>
    <cellStyle name="Good" xfId="19239" builtinId="26" hidden="1" customBuiltin="1"/>
    <cellStyle name="Good" xfId="6622" builtinId="26" hidden="1" customBuiltin="1"/>
    <cellStyle name="Good" xfId="27050" builtinId="26" hidden="1" customBuiltin="1"/>
    <cellStyle name="Good" xfId="14559" builtinId="26" hidden="1" customBuiltin="1"/>
    <cellStyle name="Good" xfId="4040" builtinId="26" hidden="1" customBuiltin="1"/>
    <cellStyle name="Good" xfId="14603" builtinId="26" hidden="1" customBuiltin="1"/>
    <cellStyle name="Good" xfId="5306" builtinId="26" hidden="1" customBuiltin="1"/>
    <cellStyle name="Good" xfId="575" builtinId="26" hidden="1" customBuiltin="1"/>
    <cellStyle name="Good" xfId="11084" builtinId="26" hidden="1" customBuiltin="1"/>
    <cellStyle name="Good" xfId="18875" builtinId="26" hidden="1" customBuiltin="1"/>
    <cellStyle name="Good" xfId="8487" builtinId="26" hidden="1" customBuiltin="1"/>
    <cellStyle name="Good" xfId="28236" builtinId="26" hidden="1" customBuiltin="1"/>
    <cellStyle name="Good" xfId="24009" builtinId="26" hidden="1" customBuiltin="1"/>
    <cellStyle name="Good" xfId="14364" builtinId="26" hidden="1" customBuiltin="1"/>
    <cellStyle name="Good" xfId="28208" builtinId="26" hidden="1" customBuiltin="1"/>
    <cellStyle name="Good" xfId="11289" builtinId="26" hidden="1" customBuiltin="1"/>
    <cellStyle name="Good" xfId="18689" builtinId="26" hidden="1" customBuiltin="1"/>
    <cellStyle name="Good" xfId="3397" builtinId="26" hidden="1" customBuiltin="1"/>
    <cellStyle name="Good" xfId="14010" builtinId="26" hidden="1" customBuiltin="1"/>
    <cellStyle name="Good" xfId="27385" builtinId="26" hidden="1" customBuiltin="1"/>
    <cellStyle name="Good" xfId="2498" builtinId="26" hidden="1" customBuiltin="1"/>
    <cellStyle name="Good" xfId="15500" builtinId="26" hidden="1" customBuiltin="1"/>
    <cellStyle name="Good" xfId="18659" builtinId="26" hidden="1" customBuiltin="1"/>
    <cellStyle name="Good" xfId="26284" builtinId="26" hidden="1" customBuiltin="1"/>
    <cellStyle name="Good" xfId="27517" builtinId="26" hidden="1" customBuiltin="1"/>
    <cellStyle name="Good" xfId="8684" builtinId="26" hidden="1" customBuiltin="1"/>
    <cellStyle name="Good" xfId="17262" builtinId="26" hidden="1" customBuiltin="1"/>
    <cellStyle name="Good" xfId="16554" builtinId="26" hidden="1" customBuiltin="1"/>
    <cellStyle name="Good" xfId="24515" builtinId="26" hidden="1" customBuiltin="1"/>
    <cellStyle name="Good" xfId="26951" builtinId="26" hidden="1" customBuiltin="1"/>
    <cellStyle name="Good" xfId="5386" builtinId="26" hidden="1" customBuiltin="1"/>
    <cellStyle name="Good" xfId="18985" builtinId="26" hidden="1" customBuiltin="1"/>
    <cellStyle name="Good" xfId="18069" builtinId="26" hidden="1" customBuiltin="1"/>
    <cellStyle name="Good" xfId="8556" builtinId="26" hidden="1" customBuiltin="1"/>
    <cellStyle name="Good" xfId="27750" builtinId="26" hidden="1" customBuiltin="1"/>
    <cellStyle name="Good" xfId="13765" builtinId="26" hidden="1" customBuiltin="1"/>
    <cellStyle name="Good" xfId="5321" builtinId="26" hidden="1" customBuiltin="1"/>
    <cellStyle name="Good" xfId="23826" builtinId="26" hidden="1" customBuiltin="1"/>
    <cellStyle name="Good" xfId="24145" builtinId="26" hidden="1" customBuiltin="1"/>
    <cellStyle name="Good" xfId="18282" builtinId="26" hidden="1" customBuiltin="1"/>
    <cellStyle name="Good" xfId="18326" builtinId="26" hidden="1" customBuiltin="1"/>
    <cellStyle name="Good" xfId="3932" builtinId="26" hidden="1" customBuiltin="1"/>
    <cellStyle name="Good" xfId="5793" builtinId="26" hidden="1" customBuiltin="1"/>
    <cellStyle name="Good" xfId="16031" builtinId="26" hidden="1" customBuiltin="1"/>
    <cellStyle name="Good" xfId="22925" builtinId="26" hidden="1" customBuiltin="1"/>
    <cellStyle name="Good" xfId="541" builtinId="26" hidden="1" customBuiltin="1"/>
    <cellStyle name="Good" xfId="27701" builtinId="26" hidden="1" customBuiltin="1"/>
    <cellStyle name="Good" xfId="27125" builtinId="26" hidden="1" customBuiltin="1"/>
    <cellStyle name="Good" xfId="15670" builtinId="26" hidden="1" customBuiltin="1"/>
    <cellStyle name="Good" xfId="14501" builtinId="26" hidden="1" customBuiltin="1"/>
    <cellStyle name="Good" xfId="10323" builtinId="26" hidden="1" customBuiltin="1"/>
    <cellStyle name="Good" xfId="20334" builtinId="26" hidden="1" customBuiltin="1"/>
    <cellStyle name="Good" xfId="2410" builtinId="26" hidden="1" customBuiltin="1"/>
    <cellStyle name="Good" xfId="12973" builtinId="26" hidden="1" customBuiltin="1"/>
    <cellStyle name="Good" xfId="26521" builtinId="26" hidden="1" customBuiltin="1"/>
    <cellStyle name="Good" xfId="14695" builtinId="26" hidden="1" customBuiltin="1"/>
    <cellStyle name="Good" xfId="12221" builtinId="26" hidden="1" customBuiltin="1"/>
    <cellStyle name="Good" xfId="27716" builtinId="26" hidden="1" customBuiltin="1"/>
    <cellStyle name="Good" xfId="3080" builtinId="26" hidden="1" customBuiltin="1"/>
    <cellStyle name="Good" xfId="9621" builtinId="26" hidden="1" customBuiltin="1"/>
    <cellStyle name="Good" xfId="20520" builtinId="26" hidden="1" customBuiltin="1"/>
    <cellStyle name="Good" xfId="25981" builtinId="26" hidden="1" customBuiltin="1"/>
    <cellStyle name="Good" xfId="11957" builtinId="26" hidden="1" customBuiltin="1"/>
    <cellStyle name="Good" xfId="12323" builtinId="26" hidden="1" customBuiltin="1"/>
    <cellStyle name="Good" xfId="26117" builtinId="26" hidden="1" customBuiltin="1"/>
    <cellStyle name="Good" xfId="10074" builtinId="26" hidden="1" customBuiltin="1"/>
    <cellStyle name="Good" xfId="20442" builtinId="26" hidden="1" customBuiltin="1"/>
    <cellStyle name="Good" xfId="23193" builtinId="26" hidden="1" customBuiltin="1"/>
    <cellStyle name="Good" xfId="4530" builtinId="26" hidden="1" customBuiltin="1"/>
    <cellStyle name="Good" xfId="12293" builtinId="26" hidden="1" customBuiltin="1"/>
    <cellStyle name="Good" xfId="26126" builtinId="26" hidden="1" customBuiltin="1"/>
    <cellStyle name="Good" xfId="26542" builtinId="26" hidden="1" customBuiltin="1"/>
    <cellStyle name="Good" xfId="8320" builtinId="26" hidden="1" customBuiltin="1"/>
    <cellStyle name="Good" xfId="26782" builtinId="26" hidden="1" customBuiltin="1"/>
    <cellStyle name="Good" xfId="25382" builtinId="26" hidden="1" customBuiltin="1"/>
    <cellStyle name="Good" xfId="15272" builtinId="26" hidden="1" customBuiltin="1"/>
    <cellStyle name="Good" xfId="5895" builtinId="26" hidden="1" customBuiltin="1"/>
    <cellStyle name="Good" xfId="25458" builtinId="26" hidden="1" customBuiltin="1"/>
    <cellStyle name="Good" xfId="25529" builtinId="26" hidden="1" customBuiltin="1"/>
    <cellStyle name="Good" xfId="17484" builtinId="26" hidden="1" customBuiltin="1"/>
    <cellStyle name="Good" xfId="26458" builtinId="26" hidden="1" customBuiltin="1"/>
    <cellStyle name="Good" xfId="20242" builtinId="26" hidden="1" customBuiltin="1"/>
    <cellStyle name="Good" xfId="18374" builtinId="26" hidden="1" customBuiltin="1"/>
    <cellStyle name="Good" xfId="20630" builtinId="26" hidden="1" customBuiltin="1"/>
    <cellStyle name="Good" xfId="16747" builtinId="26" hidden="1" customBuiltin="1"/>
    <cellStyle name="Good" xfId="9979" builtinId="26" hidden="1" customBuiltin="1"/>
    <cellStyle name="Good" xfId="8232" builtinId="26" hidden="1" customBuiltin="1"/>
    <cellStyle name="Good" xfId="16010" builtinId="26" hidden="1" customBuiltin="1"/>
    <cellStyle name="Good" xfId="16589" builtinId="26" hidden="1" customBuiltin="1"/>
    <cellStyle name="Good" xfId="24927" builtinId="26" hidden="1" customBuiltin="1"/>
    <cellStyle name="Good" xfId="21850" builtinId="26" hidden="1" customBuiltin="1"/>
    <cellStyle name="Good" xfId="2684" builtinId="26" hidden="1" customBuiltin="1"/>
    <cellStyle name="Good" xfId="21825" builtinId="26" hidden="1" customBuiltin="1"/>
    <cellStyle name="Good" xfId="24046" builtinId="26" hidden="1" customBuiltin="1"/>
    <cellStyle name="Good" xfId="23704" builtinId="26" hidden="1" customBuiltin="1"/>
    <cellStyle name="Good" xfId="21340" builtinId="26" hidden="1" customBuiltin="1"/>
    <cellStyle name="Good" xfId="9250" builtinId="26" hidden="1" customBuiltin="1"/>
    <cellStyle name="Good" xfId="8184" builtinId="26" hidden="1" customBuiltin="1"/>
    <cellStyle name="Good" xfId="15138" builtinId="26" hidden="1" customBuiltin="1"/>
    <cellStyle name="Good" xfId="15348" builtinId="26" hidden="1" customBuiltin="1"/>
    <cellStyle name="Good" xfId="4964" builtinId="26" hidden="1" customBuiltin="1"/>
    <cellStyle name="Good" xfId="19974" builtinId="26" hidden="1" customBuiltin="1"/>
    <cellStyle name="Good" xfId="8919" builtinId="26" hidden="1" customBuiltin="1"/>
    <cellStyle name="Good" xfId="8870" builtinId="26" hidden="1" customBuiltin="1"/>
    <cellStyle name="Good" xfId="18347" builtinId="26" hidden="1" customBuiltin="1"/>
    <cellStyle name="Good" xfId="10046" builtinId="26" hidden="1" customBuiltin="1"/>
    <cellStyle name="Good" xfId="2396" builtinId="26" hidden="1" customBuiltin="1"/>
    <cellStyle name="Good" xfId="12847" builtinId="26" hidden="1" customBuiltin="1"/>
    <cellStyle name="Good" xfId="3146" builtinId="26" hidden="1" customBuiltin="1"/>
    <cellStyle name="Good" xfId="17913" builtinId="26" hidden="1" customBuiltin="1"/>
    <cellStyle name="Good" xfId="25280" builtinId="26" hidden="1" customBuiltin="1"/>
    <cellStyle name="Good" xfId="2095" builtinId="26" hidden="1" customBuiltin="1"/>
    <cellStyle name="Good" xfId="23910" builtinId="26" hidden="1" customBuiltin="1"/>
    <cellStyle name="Good" xfId="25091" builtinId="26" hidden="1" customBuiltin="1"/>
    <cellStyle name="Good" xfId="28222" builtinId="26" hidden="1" customBuiltin="1"/>
    <cellStyle name="Good" xfId="13325" builtinId="26" hidden="1" customBuiltin="1"/>
    <cellStyle name="Good" xfId="20493" builtinId="26" hidden="1" customBuiltin="1"/>
    <cellStyle name="Good" xfId="24172" builtinId="26" hidden="1" customBuiltin="1"/>
    <cellStyle name="Good" xfId="28188" builtinId="26" hidden="1" customBuiltin="1"/>
    <cellStyle name="Good" xfId="7890" builtinId="26" hidden="1" customBuiltin="1"/>
    <cellStyle name="Good" xfId="1988" builtinId="26" hidden="1" customBuiltin="1"/>
    <cellStyle name="Good" xfId="17861" builtinId="26" hidden="1" customBuiltin="1"/>
    <cellStyle name="Good" xfId="6242" builtinId="26" hidden="1" customBuiltin="1"/>
    <cellStyle name="Good" xfId="24778" builtinId="26" hidden="1" customBuiltin="1"/>
    <cellStyle name="Good" xfId="25731" builtinId="26" hidden="1" customBuiltin="1"/>
    <cellStyle name="Good" xfId="14496" builtinId="26" hidden="1" customBuiltin="1"/>
    <cellStyle name="Good" xfId="27656" builtinId="26" hidden="1" customBuiltin="1"/>
    <cellStyle name="Good" xfId="16350" builtinId="26" hidden="1" customBuiltin="1"/>
    <cellStyle name="Good" xfId="9086" builtinId="26" hidden="1" customBuiltin="1"/>
    <cellStyle name="Good" xfId="26642" builtinId="26" hidden="1" customBuiltin="1"/>
    <cellStyle name="Good" xfId="8631" builtinId="26" hidden="1" customBuiltin="1"/>
    <cellStyle name="Good" xfId="10803" builtinId="26" hidden="1" customBuiltin="1"/>
    <cellStyle name="Good" xfId="1150" builtinId="26" hidden="1" customBuiltin="1"/>
    <cellStyle name="Good" xfId="7913" builtinId="26" hidden="1" customBuiltin="1"/>
    <cellStyle name="Good" xfId="8348" builtinId="26" hidden="1" customBuiltin="1"/>
    <cellStyle name="Good" xfId="12177" builtinId="26" hidden="1" customBuiltin="1"/>
    <cellStyle name="Good" xfId="11111" builtinId="26" hidden="1" customBuiltin="1"/>
    <cellStyle name="Good" xfId="4115" builtinId="26" hidden="1" customBuiltin="1"/>
    <cellStyle name="Good" xfId="6425" builtinId="26" hidden="1" customBuiltin="1"/>
    <cellStyle name="Good" xfId="10105" builtinId="26" hidden="1" customBuiltin="1"/>
    <cellStyle name="Good" xfId="10257" builtinId="26" hidden="1" customBuiltin="1"/>
    <cellStyle name="Good" xfId="8535" builtinId="26" hidden="1" customBuiltin="1"/>
    <cellStyle name="Good" xfId="9942" builtinId="26" hidden="1" customBuiltin="1"/>
    <cellStyle name="Good" xfId="24524" builtinId="26" hidden="1" customBuiltin="1"/>
    <cellStyle name="Good" xfId="15964" builtinId="26" hidden="1" customBuiltin="1"/>
    <cellStyle name="Good" xfId="26393" builtinId="26" hidden="1" customBuiltin="1"/>
    <cellStyle name="Good" xfId="22316" builtinId="26" hidden="1" customBuiltin="1"/>
    <cellStyle name="Good" xfId="23037" builtinId="26" hidden="1" customBuiltin="1"/>
    <cellStyle name="Good" xfId="22188" builtinId="26" hidden="1" customBuiltin="1"/>
    <cellStyle name="Good" xfId="21681" builtinId="26" hidden="1" customBuiltin="1"/>
    <cellStyle name="Good" xfId="23742" builtinId="26" hidden="1" customBuiltin="1"/>
    <cellStyle name="Good" xfId="4759" builtinId="26" hidden="1" customBuiltin="1"/>
    <cellStyle name="Good" xfId="20419" builtinId="26" hidden="1" customBuiltin="1"/>
    <cellStyle name="Good" xfId="27552" builtinId="26" hidden="1" customBuiltin="1"/>
    <cellStyle name="Good" xfId="15685" builtinId="26" hidden="1" customBuiltin="1"/>
    <cellStyle name="Good" xfId="14922" builtinId="26" hidden="1" customBuiltin="1"/>
    <cellStyle name="Good" xfId="6100" builtinId="26" hidden="1" customBuiltin="1"/>
    <cellStyle name="Good" xfId="27730" builtinId="26" hidden="1" customBuiltin="1"/>
    <cellStyle name="Good" xfId="21496" builtinId="26" hidden="1" customBuiltin="1"/>
    <cellStyle name="Good" xfId="22240" builtinId="26" hidden="1" customBuiltin="1"/>
    <cellStyle name="Good" xfId="28350" builtinId="26" hidden="1" customBuiltin="1"/>
    <cellStyle name="Good" xfId="3898" builtinId="26" hidden="1" customBuiltin="1"/>
    <cellStyle name="Good" xfId="1911" builtinId="26" hidden="1" customBuiltin="1"/>
    <cellStyle name="Good" xfId="5495" builtinId="26" hidden="1" customBuiltin="1"/>
    <cellStyle name="Good" xfId="6562" builtinId="26" hidden="1" customBuiltin="1"/>
    <cellStyle name="Good" xfId="5906" builtinId="26" hidden="1" customBuiltin="1"/>
    <cellStyle name="Good" xfId="26824" builtinId="26" hidden="1" customBuiltin="1"/>
    <cellStyle name="Good" xfId="6868" builtinId="26" hidden="1" customBuiltin="1"/>
    <cellStyle name="Good" xfId="8003" builtinId="26" hidden="1" customBuiltin="1"/>
    <cellStyle name="Good" xfId="25411" builtinId="26" hidden="1" customBuiltin="1"/>
    <cellStyle name="Good" xfId="4756" builtinId="26" hidden="1" customBuiltin="1"/>
    <cellStyle name="Good" xfId="19442" builtinId="26" hidden="1" customBuiltin="1"/>
    <cellStyle name="Good" xfId="5619" builtinId="26" hidden="1" customBuiltin="1"/>
    <cellStyle name="Good" xfId="14551" builtinId="26" hidden="1" customBuiltin="1"/>
    <cellStyle name="Good" xfId="2982" builtinId="26" hidden="1" customBuiltin="1"/>
    <cellStyle name="Good" xfId="9242" builtinId="26" hidden="1" customBuiltin="1"/>
    <cellStyle name="Good" xfId="18382" builtinId="26" hidden="1" customBuiltin="1"/>
    <cellStyle name="Good" xfId="5243" builtinId="26" hidden="1" customBuiltin="1"/>
    <cellStyle name="Good" xfId="21981" builtinId="26" hidden="1" customBuiltin="1"/>
    <cellStyle name="Good" xfId="23772" builtinId="26" hidden="1" customBuiltin="1"/>
    <cellStyle name="Good" xfId="7423" builtinId="26" hidden="1" customBuiltin="1"/>
    <cellStyle name="Good" xfId="28253" builtinId="26" hidden="1" customBuiltin="1"/>
    <cellStyle name="Good" xfId="953" builtinId="26" hidden="1" customBuiltin="1"/>
    <cellStyle name="Good" xfId="16603" builtinId="26" hidden="1" customBuiltin="1"/>
    <cellStyle name="Good" xfId="1338" builtinId="26" hidden="1" customBuiltin="1"/>
    <cellStyle name="Good" xfId="23512" builtinId="26" hidden="1" customBuiltin="1"/>
    <cellStyle name="Good" xfId="16291" builtinId="26" hidden="1" customBuiltin="1"/>
    <cellStyle name="Good" xfId="27635" builtinId="26" hidden="1" customBuiltin="1"/>
    <cellStyle name="Good" xfId="9722" builtinId="26" hidden="1" customBuiltin="1"/>
    <cellStyle name="Good" xfId="8047" builtinId="26" hidden="1" customBuiltin="1"/>
    <cellStyle name="Good" xfId="5273" builtinId="26" hidden="1" customBuiltin="1"/>
    <cellStyle name="Good" xfId="15521" builtinId="26" hidden="1" customBuiltin="1"/>
    <cellStyle name="Good" xfId="5298" builtinId="26" hidden="1" customBuiltin="1"/>
    <cellStyle name="Good" xfId="15625" builtinId="26" hidden="1" customBuiltin="1"/>
    <cellStyle name="Good" xfId="6233" builtinId="26" hidden="1" customBuiltin="1"/>
    <cellStyle name="Good" xfId="27856" builtinId="26" hidden="1" customBuiltin="1"/>
    <cellStyle name="Good" xfId="9157" builtinId="26" hidden="1" customBuiltin="1"/>
    <cellStyle name="Good" xfId="16144" builtinId="26" hidden="1" customBuiltin="1"/>
    <cellStyle name="Good" xfId="8607" builtinId="26" hidden="1" customBuiltin="1"/>
    <cellStyle name="Good" xfId="1030" builtinId="26" hidden="1" customBuiltin="1"/>
    <cellStyle name="Good" xfId="16652" builtinId="26" hidden="1" customBuiltin="1"/>
    <cellStyle name="Good" xfId="17962" builtinId="26" hidden="1" customBuiltin="1"/>
    <cellStyle name="Good" xfId="5460" builtinId="26" hidden="1" customBuiltin="1"/>
    <cellStyle name="Good" xfId="12156" builtinId="26" hidden="1" customBuiltin="1"/>
    <cellStyle name="Good" xfId="17210" builtinId="26" hidden="1" customBuiltin="1"/>
    <cellStyle name="Good" xfId="6326" builtinId="26" hidden="1" customBuiltin="1"/>
    <cellStyle name="Good" xfId="6657" builtinId="26" hidden="1" customBuiltin="1"/>
    <cellStyle name="Good" xfId="6853" builtinId="26" hidden="1" customBuiltin="1"/>
    <cellStyle name="Good" xfId="20013" builtinId="26" hidden="1" customBuiltin="1"/>
    <cellStyle name="Good" xfId="19940" builtinId="26" hidden="1" customBuiltin="1"/>
    <cellStyle name="Good" xfId="21331" builtinId="26" hidden="1" customBuiltin="1"/>
    <cellStyle name="Good" xfId="9820" builtinId="26" hidden="1" customBuiltin="1"/>
    <cellStyle name="Good" xfId="12121" builtinId="26" hidden="1" customBuiltin="1"/>
    <cellStyle name="Good" xfId="16113" builtinId="26" hidden="1" customBuiltin="1"/>
    <cellStyle name="Good" xfId="26774" builtinId="26" hidden="1" customBuiltin="1"/>
    <cellStyle name="Good" xfId="18824" builtinId="26" hidden="1" customBuiltin="1"/>
    <cellStyle name="Good" xfId="1597" builtinId="26" hidden="1" customBuiltin="1"/>
    <cellStyle name="Good" xfId="1320" builtinId="26" hidden="1" customBuiltin="1"/>
    <cellStyle name="Good" xfId="18478" builtinId="26" hidden="1" customBuiltin="1"/>
    <cellStyle name="Good" xfId="12681" builtinId="26" hidden="1" customBuiltin="1"/>
    <cellStyle name="Good" xfId="16621" builtinId="26" hidden="1" customBuiltin="1"/>
    <cellStyle name="Good" xfId="4400" builtinId="26" hidden="1" customBuiltin="1"/>
    <cellStyle name="Good" xfId="13423" builtinId="26" hidden="1" customBuiltin="1"/>
    <cellStyle name="Good" xfId="28053" builtinId="26" hidden="1" customBuiltin="1"/>
    <cellStyle name="Good" xfId="14299" builtinId="26" hidden="1" customBuiltin="1"/>
    <cellStyle name="Good" xfId="11155" builtinId="26" hidden="1" customBuiltin="1"/>
    <cellStyle name="Good" xfId="10975" builtinId="26" hidden="1" customBuiltin="1"/>
    <cellStyle name="Good" xfId="22985" builtinId="26" hidden="1" customBuiltin="1"/>
    <cellStyle name="Good" xfId="3605" builtinId="26" hidden="1" customBuiltin="1"/>
    <cellStyle name="Good" xfId="9612" builtinId="26" hidden="1" customBuiltin="1"/>
    <cellStyle name="Good" xfId="23101" builtinId="26" hidden="1" customBuiltin="1"/>
    <cellStyle name="Good" xfId="25696" builtinId="26" hidden="1" customBuiltin="1"/>
    <cellStyle name="Good" xfId="14617" builtinId="26" hidden="1" customBuiltin="1"/>
    <cellStyle name="Good" xfId="27064" builtinId="26" hidden="1" customBuiltin="1"/>
    <cellStyle name="Good" xfId="7212" builtinId="26" hidden="1" customBuiltin="1"/>
    <cellStyle name="Good" xfId="19062" builtinId="26" hidden="1" customBuiltin="1"/>
    <cellStyle name="Good" xfId="9417" builtinId="26" hidden="1" customBuiltin="1"/>
    <cellStyle name="Good" xfId="27297" builtinId="26" hidden="1" customBuiltin="1"/>
    <cellStyle name="Good" xfId="14641" builtinId="26" hidden="1" customBuiltin="1"/>
    <cellStyle name="Good" xfId="27355" builtinId="26" hidden="1" customBuiltin="1"/>
    <cellStyle name="Good" xfId="28309" builtinId="26" hidden="1" customBuiltin="1"/>
    <cellStyle name="Good" xfId="15442" builtinId="26" hidden="1" customBuiltin="1"/>
    <cellStyle name="Good" xfId="16047" builtinId="26" hidden="1" customBuiltin="1"/>
    <cellStyle name="Good" xfId="9790" builtinId="26" hidden="1" customBuiltin="1"/>
    <cellStyle name="Good" xfId="21202" builtinId="26" hidden="1" customBuiltin="1"/>
    <cellStyle name="Good" xfId="9183" builtinId="26" hidden="1" customBuiltin="1"/>
    <cellStyle name="Good" xfId="3015" builtinId="26" hidden="1" customBuiltin="1"/>
    <cellStyle name="Good" xfId="17433" builtinId="26" hidden="1" customBuiltin="1"/>
    <cellStyle name="Good" xfId="9371" builtinId="26" hidden="1" customBuiltin="1"/>
    <cellStyle name="Good" xfId="4924" builtinId="26" hidden="1" customBuiltin="1"/>
    <cellStyle name="Good" xfId="12136" builtinId="26" hidden="1" customBuiltin="1"/>
    <cellStyle name="Good" xfId="24876" builtinId="26" hidden="1" customBuiltin="1"/>
    <cellStyle name="Good" xfId="7738" builtinId="26" hidden="1" customBuiltin="1"/>
    <cellStyle name="Good" xfId="10754" builtinId="26" hidden="1" customBuiltin="1"/>
    <cellStyle name="Good" xfId="24757" builtinId="26" hidden="1" customBuiltin="1"/>
    <cellStyle name="Good" xfId="6218" builtinId="26" hidden="1" customBuiltin="1"/>
    <cellStyle name="Good" xfId="7654" builtinId="26" hidden="1" customBuiltin="1"/>
    <cellStyle name="Good" xfId="19275" builtinId="26" hidden="1" customBuiltin="1"/>
    <cellStyle name="Good" xfId="13072" builtinId="26" hidden="1" customBuiltin="1"/>
    <cellStyle name="Good" xfId="10875" builtinId="26" hidden="1" customBuiltin="1"/>
    <cellStyle name="Good" xfId="18108" builtinId="26" hidden="1" customBuiltin="1"/>
    <cellStyle name="Good" xfId="21133" builtinId="26" hidden="1" customBuiltin="1"/>
    <cellStyle name="Good" xfId="27152" builtinId="26" hidden="1" customBuiltin="1"/>
    <cellStyle name="Good" xfId="13821" builtinId="26" hidden="1" customBuiltin="1"/>
    <cellStyle name="Good" xfId="16319" builtinId="26" hidden="1" customBuiltin="1"/>
    <cellStyle name="Good" xfId="17752" builtinId="26" hidden="1" customBuiltin="1"/>
    <cellStyle name="Good" xfId="10135" builtinId="26" hidden="1" customBuiltin="1"/>
    <cellStyle name="Good" xfId="7229" builtinId="26" hidden="1" customBuiltin="1"/>
    <cellStyle name="Good" xfId="26974" builtinId="26" hidden="1" customBuiltin="1"/>
    <cellStyle name="Good" xfId="3323" builtinId="26" hidden="1" customBuiltin="1"/>
    <cellStyle name="Good" xfId="9280" builtinId="26" hidden="1" customBuiltin="1"/>
    <cellStyle name="Good" xfId="21914" builtinId="26" hidden="1" customBuiltin="1"/>
    <cellStyle name="Good" xfId="18703" builtinId="26" hidden="1" customBuiltin="1"/>
    <cellStyle name="Good" xfId="21377" builtinId="26" hidden="1" customBuiltin="1"/>
    <cellStyle name="Good" xfId="2170" builtinId="26" hidden="1" customBuiltin="1"/>
    <cellStyle name="Good" xfId="2863" builtinId="26" hidden="1" customBuiltin="1"/>
    <cellStyle name="Good" xfId="20304" builtinId="26" hidden="1" customBuiltin="1"/>
    <cellStyle name="Good" xfId="12885" builtinId="26" hidden="1" customBuiltin="1"/>
    <cellStyle name="Good" xfId="9211" builtinId="26" hidden="1" customBuiltin="1"/>
    <cellStyle name="Good" xfId="1804" builtinId="26" hidden="1" customBuiltin="1"/>
    <cellStyle name="Good" xfId="25598" builtinId="26" hidden="1" customBuiltin="1"/>
    <cellStyle name="Good" xfId="8995" builtinId="26" hidden="1" customBuiltin="1"/>
    <cellStyle name="Good" xfId="14644" builtinId="26" hidden="1" customBuiltin="1"/>
    <cellStyle name="Good" xfId="6548" builtinId="26" hidden="1" customBuiltin="1"/>
    <cellStyle name="Good" xfId="22107" builtinId="26" hidden="1" customBuiltin="1"/>
    <cellStyle name="Good" xfId="5325" builtinId="26" hidden="1" customBuiltin="1"/>
    <cellStyle name="Good" xfId="11741" builtinId="26" hidden="1" customBuiltin="1"/>
    <cellStyle name="Good" xfId="25090" builtinId="26" hidden="1" customBuiltin="1"/>
    <cellStyle name="Good" xfId="21651" builtinId="26" hidden="1" customBuiltin="1"/>
    <cellStyle name="Good" xfId="27878" builtinId="26" hidden="1" customBuiltin="1"/>
    <cellStyle name="Good" xfId="24695" builtinId="26" hidden="1" customBuiltin="1"/>
    <cellStyle name="Good" xfId="13515" builtinId="26" hidden="1" customBuiltin="1"/>
    <cellStyle name="Good" xfId="4774" builtinId="26" hidden="1" customBuiltin="1"/>
    <cellStyle name="Good" xfId="26728" builtinId="26" hidden="1" customBuiltin="1"/>
    <cellStyle name="Good" xfId="27980" builtinId="26" hidden="1" customBuiltin="1"/>
    <cellStyle name="Good" xfId="17930" builtinId="26" hidden="1" customBuiltin="1"/>
    <cellStyle name="Good" xfId="18446" builtinId="26" hidden="1" customBuiltin="1"/>
    <cellStyle name="Good" xfId="26538" builtinId="26" hidden="1" customBuiltin="1"/>
    <cellStyle name="Good" xfId="1305" builtinId="26" hidden="1" customBuiltin="1"/>
    <cellStyle name="Good" xfId="5663" builtinId="26" hidden="1" customBuiltin="1"/>
    <cellStyle name="Good" xfId="16679" builtinId="26" hidden="1" customBuiltin="1"/>
    <cellStyle name="Good" xfId="14425" builtinId="26" hidden="1" customBuiltin="1"/>
    <cellStyle name="Good" xfId="23508" builtinId="26" hidden="1" customBuiltin="1"/>
    <cellStyle name="Good" xfId="4576" builtinId="26" hidden="1" customBuiltin="1"/>
    <cellStyle name="Good" xfId="4891" builtinId="26" hidden="1" customBuiltin="1"/>
    <cellStyle name="Good" xfId="2341" builtinId="26" hidden="1" customBuiltin="1"/>
    <cellStyle name="Good" xfId="5391" builtinId="26" hidden="1" customBuiltin="1"/>
    <cellStyle name="Good" xfId="20244" builtinId="26" hidden="1" customBuiltin="1"/>
    <cellStyle name="Good" xfId="11872" builtinId="26" hidden="1" customBuiltin="1"/>
    <cellStyle name="Good" xfId="7942" builtinId="26" hidden="1" customBuiltin="1"/>
    <cellStyle name="Good" xfId="25005" builtinId="26" hidden="1" customBuiltin="1"/>
    <cellStyle name="Good" xfId="20956" builtinId="26" hidden="1" customBuiltin="1"/>
    <cellStyle name="Good" xfId="12755" builtinId="26" hidden="1" customBuiltin="1"/>
    <cellStyle name="Good" xfId="6755" builtinId="26" hidden="1" customBuiltin="1"/>
    <cellStyle name="Good" xfId="20925" builtinId="26" hidden="1" customBuiltin="1"/>
    <cellStyle name="Good" xfId="21053" builtinId="26" hidden="1" customBuiltin="1"/>
    <cellStyle name="Good" xfId="15728" builtinId="26" hidden="1" customBuiltin="1"/>
    <cellStyle name="Good" xfId="8651" builtinId="26" hidden="1" customBuiltin="1"/>
    <cellStyle name="Good" xfId="14927" builtinId="26" hidden="1" customBuiltin="1"/>
    <cellStyle name="Good" xfId="27338" builtinId="26" hidden="1" customBuiltin="1"/>
    <cellStyle name="Good" xfId="9294" builtinId="26" hidden="1" customBuiltin="1"/>
    <cellStyle name="Good" xfId="4569" builtinId="26" hidden="1" customBuiltin="1"/>
    <cellStyle name="Good" xfId="10939" builtinId="26" hidden="1" customBuiltin="1"/>
    <cellStyle name="Good" xfId="4454" builtinId="26" hidden="1" customBuiltin="1"/>
    <cellStyle name="Good" xfId="27966" builtinId="26" hidden="1" customBuiltin="1"/>
    <cellStyle name="Good" xfId="17334" builtinId="26" hidden="1" customBuiltin="1"/>
    <cellStyle name="Good" xfId="9743" builtinId="26" hidden="1" customBuiltin="1"/>
    <cellStyle name="Good" xfId="21747" builtinId="26" hidden="1" customBuiltin="1"/>
    <cellStyle name="Good" xfId="7795" builtinId="26" hidden="1" customBuiltin="1"/>
    <cellStyle name="Good" xfId="8735" builtinId="26" hidden="1" customBuiltin="1"/>
    <cellStyle name="Good" xfId="8955" builtinId="26" hidden="1" customBuiltin="1"/>
    <cellStyle name="Good" xfId="16849" builtinId="26" hidden="1" customBuiltin="1"/>
    <cellStyle name="Good" xfId="18971" builtinId="26" hidden="1" customBuiltin="1"/>
    <cellStyle name="Good" xfId="6790" builtinId="26" hidden="1" customBuiltin="1"/>
    <cellStyle name="Good" xfId="17706" builtinId="26" hidden="1" customBuiltin="1"/>
    <cellStyle name="Good" xfId="626" builtinId="26" hidden="1" customBuiltin="1"/>
    <cellStyle name="Good" xfId="435" builtinId="26" hidden="1" customBuiltin="1"/>
    <cellStyle name="Good" xfId="13020" builtinId="26" hidden="1" customBuiltin="1"/>
    <cellStyle name="Good" xfId="4472" builtinId="26" hidden="1" customBuiltin="1"/>
    <cellStyle name="Good" xfId="14141" builtinId="26" hidden="1" customBuiltin="1"/>
    <cellStyle name="Good" xfId="21595" builtinId="26" hidden="1" customBuiltin="1"/>
    <cellStyle name="Good" xfId="6843" builtinId="26" hidden="1" customBuiltin="1"/>
    <cellStyle name="Good" xfId="18227" builtinId="26" hidden="1" customBuiltin="1"/>
    <cellStyle name="Good" xfId="7245" builtinId="26" hidden="1" customBuiltin="1"/>
    <cellStyle name="Good" xfId="11398" builtinId="26" hidden="1" customBuiltin="1"/>
    <cellStyle name="Good" xfId="3301" builtinId="26" hidden="1" customBuiltin="1"/>
    <cellStyle name="Good" xfId="6886" builtinId="26" hidden="1" customBuiltin="1"/>
    <cellStyle name="Good" xfId="17615" builtinId="26" hidden="1" customBuiltin="1"/>
    <cellStyle name="Good" xfId="21715" builtinId="26" hidden="1" customBuiltin="1"/>
    <cellStyle name="Good" xfId="7387" builtinId="26" hidden="1" customBuiltin="1"/>
    <cellStyle name="Good" xfId="10442" builtinId="26" hidden="1" customBuiltin="1"/>
    <cellStyle name="Good" xfId="8518" builtinId="26" hidden="1" customBuiltin="1"/>
    <cellStyle name="Good" xfId="2221" builtinId="26" hidden="1" customBuiltin="1"/>
    <cellStyle name="Good" xfId="24846" builtinId="26" hidden="1" customBuiltin="1"/>
    <cellStyle name="Good" xfId="2561" builtinId="26" hidden="1" customBuiltin="1"/>
    <cellStyle name="Good" xfId="4855" builtinId="26" hidden="1" customBuiltin="1"/>
    <cellStyle name="Good" xfId="8692" builtinId="26" hidden="1" customBuiltin="1"/>
    <cellStyle name="Good" xfId="2375" builtinId="26" hidden="1" customBuiltin="1"/>
    <cellStyle name="Good" xfId="2635" builtinId="26" hidden="1" customBuiltin="1"/>
    <cellStyle name="Good" xfId="25809" builtinId="26" hidden="1" customBuiltin="1"/>
    <cellStyle name="Good" xfId="19390" builtinId="26" hidden="1" customBuiltin="1"/>
    <cellStyle name="Good" xfId="13649" builtinId="26" hidden="1" customBuiltin="1"/>
    <cellStyle name="Good" xfId="2128" builtinId="26" hidden="1" customBuiltin="1"/>
    <cellStyle name="Good" xfId="16061" builtinId="26" hidden="1" customBuiltin="1"/>
    <cellStyle name="Good" xfId="14586" builtinId="26" hidden="1" customBuiltin="1"/>
    <cellStyle name="Good" xfId="12623" builtinId="26" hidden="1" customBuiltin="1"/>
    <cellStyle name="Good" xfId="9059" builtinId="26" hidden="1" customBuiltin="1"/>
    <cellStyle name="Good" xfId="18672" builtinId="26" hidden="1" customBuiltin="1"/>
    <cellStyle name="Good" xfId="10162" builtinId="26" hidden="1" customBuiltin="1"/>
    <cellStyle name="Good" xfId="25304" builtinId="26" hidden="1" customBuiltin="1"/>
    <cellStyle name="Good" xfId="25841" builtinId="26" hidden="1" customBuiltin="1"/>
    <cellStyle name="Good" xfId="2441" builtinId="26" hidden="1" customBuiltin="1"/>
    <cellStyle name="Good" xfId="23604" builtinId="26" hidden="1" customBuiltin="1"/>
    <cellStyle name="Good" xfId="27236" builtinId="26" hidden="1" customBuiltin="1"/>
    <cellStyle name="Good" xfId="11221" builtinId="26" hidden="1" customBuiltin="1"/>
    <cellStyle name="Good" xfId="4734" builtinId="26" hidden="1" customBuiltin="1"/>
    <cellStyle name="Good" xfId="8721" builtinId="26" hidden="1" customBuiltin="1"/>
    <cellStyle name="Good" xfId="3858" builtinId="26" hidden="1" customBuiltin="1"/>
    <cellStyle name="Good" xfId="20894" builtinId="26" hidden="1" customBuiltin="1"/>
    <cellStyle name="Good" xfId="22082" builtinId="26" hidden="1" customBuiltin="1"/>
    <cellStyle name="Good" xfId="17677" builtinId="26" hidden="1" customBuiltin="1"/>
    <cellStyle name="Good" xfId="26307" builtinId="26" hidden="1" customBuiltin="1"/>
    <cellStyle name="Good" xfId="26168" builtinId="26" hidden="1" customBuiltin="1"/>
    <cellStyle name="Good" xfId="20330" builtinId="26" hidden="1" customBuiltin="1"/>
    <cellStyle name="Good" xfId="2701" builtinId="26" hidden="1" customBuiltin="1"/>
    <cellStyle name="Good" xfId="10284" builtinId="26" hidden="1" customBuiltin="1"/>
    <cellStyle name="Good" xfId="24371" builtinId="26" hidden="1" customBuiltin="1"/>
    <cellStyle name="Good" xfId="5697" builtinId="26" hidden="1" customBuiltin="1"/>
    <cellStyle name="Good" xfId="24320" builtinId="26" hidden="1" customBuiltin="1"/>
    <cellStyle name="Good" xfId="14262" builtinId="26" hidden="1" customBuiltin="1"/>
    <cellStyle name="Good" xfId="22159" builtinId="26" hidden="1" customBuiltin="1"/>
    <cellStyle name="Good" xfId="9312" builtinId="26" hidden="1" customBuiltin="1"/>
    <cellStyle name="Good" xfId="12514" builtinId="26" hidden="1" customBuiltin="1"/>
    <cellStyle name="Good" xfId="10337" builtinId="26" hidden="1" customBuiltin="1"/>
    <cellStyle name="Good" xfId="25256" builtinId="26" hidden="1" customBuiltin="1"/>
    <cellStyle name="Good" xfId="13988" builtinId="26" hidden="1" customBuiltin="1"/>
    <cellStyle name="Good" xfId="23331" builtinId="26" hidden="1" customBuiltin="1"/>
    <cellStyle name="Good" xfId="26562" builtinId="26" hidden="1" customBuiltin="1"/>
    <cellStyle name="Good" xfId="12606" builtinId="26" hidden="1" customBuiltin="1"/>
    <cellStyle name="Good" xfId="7266" builtinId="26" hidden="1" customBuiltin="1"/>
    <cellStyle name="Good" xfId="11145" builtinId="26" hidden="1" customBuiltin="1"/>
    <cellStyle name="Good" xfId="25187" builtinId="26" hidden="1" customBuiltin="1"/>
    <cellStyle name="Good" xfId="23488" builtinId="26" hidden="1" customBuiltin="1"/>
    <cellStyle name="Good" xfId="8979" builtinId="26" hidden="1" customBuiltin="1"/>
    <cellStyle name="Good" xfId="13096" builtinId="26" hidden="1" customBuiltin="1"/>
    <cellStyle name="Good" xfId="22885" builtinId="26" hidden="1" customBuiltin="1"/>
    <cellStyle name="Good" xfId="17538" builtinId="26" hidden="1" customBuiltin="1"/>
    <cellStyle name="Good" xfId="469" builtinId="26" hidden="1" customBuiltin="1"/>
    <cellStyle name="Good" xfId="25575" builtinId="26" hidden="1" customBuiltin="1"/>
    <cellStyle name="Good" xfId="5441" builtinId="26" hidden="1" customBuiltin="1"/>
    <cellStyle name="Good" xfId="16017" builtinId="26" hidden="1" customBuiltin="1"/>
    <cellStyle name="Good" xfId="3101" builtinId="26" hidden="1" customBuiltin="1"/>
    <cellStyle name="Good" xfId="12916" builtinId="26" hidden="1" customBuiltin="1"/>
    <cellStyle name="Good" xfId="2320" builtinId="26" hidden="1" customBuiltin="1"/>
    <cellStyle name="Good" xfId="19562" builtinId="26" hidden="1" customBuiltin="1"/>
    <cellStyle name="Good" xfId="2842" builtinId="26" hidden="1" customBuiltin="1"/>
    <cellStyle name="Good" xfId="19750" builtinId="26" hidden="1" customBuiltin="1"/>
    <cellStyle name="Good" xfId="18651" builtinId="26" hidden="1" customBuiltin="1"/>
    <cellStyle name="Good" xfId="4438" builtinId="26" hidden="1" customBuiltin="1"/>
    <cellStyle name="Good" xfId="4098" builtinId="26" hidden="1" customBuiltin="1"/>
    <cellStyle name="Good" xfId="24342" builtinId="26" hidden="1" customBuiltin="1"/>
    <cellStyle name="Good" xfId="1867" builtinId="26" hidden="1" customBuiltin="1"/>
    <cellStyle name="Good" xfId="8260" builtinId="26" hidden="1" customBuiltin="1"/>
    <cellStyle name="Good" xfId="6132" builtinId="26" hidden="1" customBuiltin="1"/>
    <cellStyle name="Good" xfId="11452" builtinId="26" hidden="1" customBuiltin="1"/>
    <cellStyle name="Good" xfId="20598" builtinId="26" hidden="1" customBuiltin="1"/>
    <cellStyle name="Good" xfId="21664" builtinId="26" hidden="1" customBuiltin="1"/>
    <cellStyle name="Good" xfId="17990" builtinId="26" hidden="1" customBuiltin="1"/>
    <cellStyle name="Good" xfId="2582" builtinId="26" hidden="1" customBuiltin="1"/>
    <cellStyle name="Good" xfId="12344" builtinId="26" hidden="1" customBuiltin="1"/>
    <cellStyle name="Good" xfId="25784" builtinId="26" hidden="1" customBuiltin="1"/>
    <cellStyle name="Good" xfId="13229" builtinId="26" hidden="1" customBuiltin="1"/>
    <cellStyle name="Good" xfId="25895" builtinId="26" hidden="1" customBuiltin="1"/>
    <cellStyle name="Good" xfId="8091" builtinId="26" hidden="1" customBuiltin="1"/>
    <cellStyle name="Good" xfId="18034" builtinId="26" hidden="1" customBuiltin="1"/>
    <cellStyle name="Good" xfId="9678" builtinId="26" hidden="1" customBuiltin="1"/>
    <cellStyle name="Good" xfId="15090" builtinId="26" hidden="1" customBuiltin="1"/>
    <cellStyle name="Good" xfId="8244" builtinId="26" hidden="1" customBuiltin="1"/>
    <cellStyle name="Good" xfId="1064" builtinId="26" hidden="1" customBuiltin="1"/>
    <cellStyle name="Good" xfId="13339" builtinId="26" hidden="1" customBuiltin="1"/>
    <cellStyle name="Good" xfId="1973" builtinId="26" hidden="1" customBuiltin="1"/>
    <cellStyle name="Good" xfId="3036" builtinId="26" hidden="1" customBuiltin="1"/>
    <cellStyle name="Good" xfId="8971" builtinId="26" hidden="1" customBuiltin="1"/>
    <cellStyle name="Good" xfId="27811" builtinId="26" hidden="1" customBuiltin="1"/>
    <cellStyle name="Good" xfId="17368" builtinId="26" hidden="1" customBuiltin="1"/>
    <cellStyle name="Good" xfId="9344" builtinId="26" hidden="1" customBuiltin="1"/>
    <cellStyle name="Good" xfId="1260" builtinId="26" hidden="1" customBuiltin="1"/>
    <cellStyle name="Good" xfId="3175" builtinId="26" hidden="1" customBuiltin="1"/>
    <cellStyle name="Good" xfId="27780" builtinId="26" hidden="1" customBuiltin="1"/>
    <cellStyle name="Good" xfId="21964" builtinId="26" hidden="1" customBuiltin="1"/>
    <cellStyle name="Good" xfId="21551" builtinId="26" hidden="1" customBuiltin="1"/>
    <cellStyle name="Good" xfId="2670" builtinId="26" hidden="1" customBuiltin="1"/>
    <cellStyle name="Good" xfId="6346" builtinId="26" hidden="1" customBuiltin="1"/>
    <cellStyle name="Good" xfId="19717" builtinId="26" hidden="1" customBuiltin="1"/>
    <cellStyle name="Good" xfId="13735" builtinId="26" hidden="1" customBuiltin="1"/>
    <cellStyle name="Good" xfId="15393" builtinId="26" hidden="1" customBuiltin="1"/>
    <cellStyle name="Good" xfId="9776" builtinId="26" hidden="1" customBuiltin="1"/>
    <cellStyle name="Good" xfId="19632" builtinId="26" hidden="1" customBuiltin="1"/>
    <cellStyle name="Good" xfId="6296" builtinId="26" hidden="1" customBuiltin="1"/>
    <cellStyle name="Good" xfId="25140" builtinId="26" hidden="1" customBuiltin="1"/>
    <cellStyle name="Good" xfId="6397" builtinId="26" hidden="1" customBuiltin="1"/>
    <cellStyle name="Good" xfId="10039" builtinId="26" hidden="1" customBuiltin="1"/>
    <cellStyle name="Good" xfId="17576" builtinId="26" hidden="1" customBuiltin="1"/>
    <cellStyle name="Good" xfId="2656" builtinId="26" hidden="1" customBuiltin="1"/>
    <cellStyle name="Good" xfId="11548" builtinId="26" hidden="1" customBuiltin="1"/>
    <cellStyle name="Good" xfId="14852" builtinId="26" hidden="1" customBuiltin="1"/>
    <cellStyle name="Good" xfId="9637" builtinId="26" hidden="1" customBuiltin="1"/>
    <cellStyle name="Good" xfId="22131" builtinId="26" hidden="1" customBuiltin="1"/>
    <cellStyle name="Good" xfId="11677" builtinId="26" hidden="1" customBuiltin="1"/>
    <cellStyle name="Good" xfId="9701" builtinId="26" hidden="1" customBuiltin="1"/>
    <cellStyle name="Good" xfId="2799" builtinId="26" hidden="1" customBuiltin="1"/>
    <cellStyle name="Good" xfId="18942" builtinId="26" hidden="1" customBuiltin="1"/>
    <cellStyle name="Good" xfId="28392" builtinId="26" hidden="1" customBuiltin="1"/>
    <cellStyle name="Good" xfId="10088" builtinId="26" hidden="1" customBuiltin="1"/>
    <cellStyle name="Good" xfId="5037" builtinId="26" hidden="1" customBuiltin="1"/>
    <cellStyle name="Good" xfId="24446" builtinId="26" hidden="1" customBuiltin="1"/>
    <cellStyle name="Good" xfId="13549" builtinId="26" hidden="1" customBuiltin="1"/>
    <cellStyle name="Good" xfId="13292" builtinId="26" hidden="1" customBuiltin="1"/>
    <cellStyle name="Good" xfId="14283" builtinId="26" hidden="1" customBuiltin="1"/>
    <cellStyle name="Good" xfId="5211" builtinId="26" hidden="1" customBuiltin="1"/>
    <cellStyle name="Good" xfId="12554" builtinId="26" hidden="1" customBuiltin="1"/>
    <cellStyle name="Good" xfId="21103" builtinId="26" hidden="1" customBuiltin="1"/>
    <cellStyle name="Good" xfId="278" builtinId="26" hidden="1" customBuiltin="1"/>
    <cellStyle name="Good" xfId="14828" builtinId="26" hidden="1" customBuiltin="1"/>
    <cellStyle name="Good" xfId="18964" builtinId="26" hidden="1" customBuiltin="1"/>
    <cellStyle name="Good" xfId="1528" builtinId="26" hidden="1" customBuiltin="1"/>
    <cellStyle name="Good" xfId="978" builtinId="26" hidden="1" customBuiltin="1"/>
    <cellStyle name="Good" xfId="3059" builtinId="26" hidden="1" customBuiltin="1"/>
    <cellStyle name="Good" xfId="20714" builtinId="26" hidden="1" customBuiltin="1"/>
    <cellStyle name="Good" xfId="6474" builtinId="26" hidden="1" customBuiltin="1"/>
    <cellStyle name="Good" xfId="16958" builtinId="26" hidden="1" customBuiltin="1"/>
    <cellStyle name="Good" xfId="10352" builtinId="26" hidden="1" customBuiltin="1"/>
    <cellStyle name="Good" xfId="4280" builtinId="26" hidden="1" customBuiltin="1"/>
    <cellStyle name="Good" xfId="674" builtinId="26" hidden="1" customBuiltin="1"/>
    <cellStyle name="Good" xfId="1718" builtinId="26" hidden="1" customBuiltin="1"/>
    <cellStyle name="Good" xfId="2074" builtinId="26" hidden="1" customBuiltin="1"/>
    <cellStyle name="Good" xfId="16219" builtinId="26" hidden="1" customBuiltin="1"/>
    <cellStyle name="Good" xfId="2606" builtinId="26" hidden="1" customBuiltin="1"/>
    <cellStyle name="Good" xfId="8580" builtinId="26" hidden="1" customBuiltin="1"/>
    <cellStyle name="Good" xfId="13667" builtinId="26" hidden="1" customBuiltin="1"/>
    <cellStyle name="Good" xfId="15025" builtinId="26" hidden="1" customBuiltin="1"/>
    <cellStyle name="Good" xfId="641" builtinId="26" hidden="1" customBuiltin="1"/>
    <cellStyle name="Good" xfId="23003" builtinId="26" hidden="1" customBuiltin="1"/>
    <cellStyle name="Good" xfId="26627" builtinId="26" hidden="1" customBuiltin="1"/>
    <cellStyle name="Good" xfId="10232" builtinId="26" hidden="1" customBuiltin="1"/>
    <cellStyle name="Good" xfId="16724" builtinId="26" hidden="1" customBuiltin="1"/>
    <cellStyle name="Good" xfId="23621" builtinId="26" hidden="1" customBuiltin="1"/>
    <cellStyle name="Good" xfId="8657" builtinId="26" hidden="1" customBuiltin="1"/>
    <cellStyle name="Good" xfId="7566" builtinId="26" hidden="1" customBuiltin="1"/>
    <cellStyle name="Good" xfId="23263" builtinId="26" hidden="1" customBuiltin="1"/>
    <cellStyle name="Good" xfId="3225" builtinId="26" hidden="1" customBuiltin="1"/>
    <cellStyle name="Good" xfId="127" builtinId="26" hidden="1" customBuiltin="1"/>
    <cellStyle name="Good" xfId="170" builtinId="26" hidden="1" customBuiltin="1"/>
    <cellStyle name="Good" xfId="204" builtinId="26" hidden="1" customBuiltin="1"/>
    <cellStyle name="Good" xfId="11026" builtinId="26" hidden="1" customBuiltin="1"/>
    <cellStyle name="Good" xfId="18305" builtinId="26" hidden="1" customBuiltin="1"/>
    <cellStyle name="Good" xfId="9806" builtinId="26" hidden="1" customBuiltin="1"/>
    <cellStyle name="Good" xfId="14991" builtinId="26" hidden="1" customBuiltin="1"/>
    <cellStyle name="Good" xfId="23718" builtinId="26" hidden="1" customBuiltin="1"/>
    <cellStyle name="Good" xfId="17135" builtinId="26" hidden="1" customBuiltin="1"/>
    <cellStyle name="Good" xfId="767" builtinId="26" hidden="1" customBuiltin="1"/>
    <cellStyle name="Good" xfId="1829" builtinId="26" hidden="1" customBuiltin="1"/>
    <cellStyle name="Good" xfId="11442" builtinId="26" hidden="1" customBuiltin="1"/>
    <cellStyle name="Good" xfId="20878" builtinId="26" hidden="1" customBuiltin="1"/>
    <cellStyle name="Good" xfId="22628" builtinId="26" hidden="1" customBuiltin="1"/>
    <cellStyle name="Good" xfId="2008" builtinId="26" hidden="1" customBuiltin="1"/>
    <cellStyle name="Good" xfId="21354" builtinId="26" hidden="1" customBuiltin="1"/>
    <cellStyle name="Good" xfId="17049" builtinId="26" hidden="1" customBuiltin="1"/>
    <cellStyle name="Good" xfId="11845" builtinId="26" hidden="1" customBuiltin="1"/>
    <cellStyle name="Good" xfId="17158" builtinId="26" hidden="1" customBuiltin="1"/>
    <cellStyle name="Good" xfId="18261" builtinId="26" hidden="1" customBuiltin="1"/>
    <cellStyle name="Good" xfId="6900" builtinId="26" hidden="1" customBuiltin="1"/>
    <cellStyle name="Good" xfId="7300" builtinId="26" hidden="1" customBuiltin="1"/>
    <cellStyle name="Good" xfId="18955" builtinId="26" hidden="1" customBuiltin="1"/>
    <cellStyle name="Good" xfId="11947" builtinId="26" hidden="1" customBuiltin="1"/>
    <cellStyle name="Good" xfId="22729" builtinId="26" hidden="1" customBuiltin="1"/>
    <cellStyle name="Good" xfId="1094" builtinId="26" hidden="1" customBuiltin="1"/>
    <cellStyle name="Good" xfId="3498" builtinId="26" hidden="1" customBuiltin="1"/>
    <cellStyle name="Good" xfId="4710" builtinId="26" hidden="1" customBuiltin="1"/>
    <cellStyle name="Good" xfId="12878" builtinId="26" hidden="1" customBuiltin="1"/>
    <cellStyle name="Good" xfId="9432" builtinId="26" hidden="1" customBuiltin="1"/>
    <cellStyle name="Good" xfId="24713" builtinId="26" hidden="1" customBuiltin="1"/>
    <cellStyle name="Good" xfId="2297" builtinId="26" hidden="1" customBuiltin="1"/>
    <cellStyle name="Good" xfId="12576" builtinId="26" hidden="1" customBuiltin="1"/>
    <cellStyle name="Good" xfId="27310" builtinId="26" hidden="1" customBuiltin="1"/>
    <cellStyle name="Good" xfId="10879" builtinId="26" hidden="1" customBuiltin="1"/>
    <cellStyle name="Good" xfId="28371" builtinId="26" hidden="1" customBuiltin="1"/>
    <cellStyle name="Good" xfId="1295" builtinId="26" hidden="1" customBuiltin="1"/>
    <cellStyle name="Good" xfId="17118" builtinId="26" hidden="1" customBuiltin="1"/>
    <cellStyle name="Good" xfId="20793" builtinId="26" hidden="1" customBuiltin="1"/>
    <cellStyle name="Good" xfId="18412" builtinId="26" hidden="1" customBuiltin="1"/>
    <cellStyle name="Good" xfId="12309" builtinId="26" hidden="1" customBuiltin="1"/>
    <cellStyle name="Good" xfId="13307" builtinId="26" hidden="1" customBuiltin="1"/>
    <cellStyle name="Good" xfId="17629" builtinId="26" hidden="1" customBuiltin="1"/>
    <cellStyle name="Good" xfId="18851" builtinId="26" hidden="1" customBuiltin="1"/>
    <cellStyle name="Good" xfId="11515" builtinId="26" hidden="1" customBuiltin="1"/>
    <cellStyle name="Good" xfId="5976" builtinId="26" hidden="1" customBuiltin="1"/>
    <cellStyle name="Good" xfId="21158" builtinId="26" hidden="1" customBuiltin="1"/>
    <cellStyle name="Good" xfId="27453" builtinId="26" hidden="1" customBuiltin="1"/>
    <cellStyle name="Good" xfId="14953" builtinId="26" hidden="1" customBuiltin="1"/>
    <cellStyle name="Good" xfId="3795" builtinId="26" hidden="1" customBuiltin="1"/>
    <cellStyle name="Good" xfId="5317" builtinId="26" hidden="1" customBuiltin="1"/>
    <cellStyle name="Good" xfId="10809" builtinId="26" hidden="1" customBuiltin="1"/>
    <cellStyle name="Good" xfId="6373" builtinId="26" hidden="1" customBuiltin="1"/>
    <cellStyle name="Good" xfId="1761" builtinId="26" hidden="1" customBuiltin="1"/>
    <cellStyle name="Good" xfId="11917" builtinId="26" hidden="1" customBuiltin="1"/>
    <cellStyle name="Good" xfId="8705" builtinId="26" hidden="1" customBuiltin="1"/>
    <cellStyle name="Good" xfId="28094" builtinId="26" hidden="1" customBuiltin="1"/>
    <cellStyle name="Good" xfId="2643" builtinId="26" hidden="1" customBuiltin="1"/>
    <cellStyle name="Good" xfId="12407" builtinId="26" hidden="1" customBuiltin="1"/>
    <cellStyle name="Good" xfId="24097" builtinId="26" hidden="1" customBuiltin="1"/>
    <cellStyle name="Good" xfId="4843" builtinId="26" hidden="1" customBuiltin="1"/>
    <cellStyle name="Good" xfId="24216" builtinId="26" hidden="1" customBuiltin="1"/>
    <cellStyle name="Good" xfId="996" builtinId="26" hidden="1" customBuiltin="1"/>
    <cellStyle name="Good" xfId="1352" builtinId="26" hidden="1" customBuiltin="1"/>
    <cellStyle name="Good" xfId="17045" builtinId="26" hidden="1" customBuiltin="1"/>
    <cellStyle name="Good" xfId="22039" builtinId="26" hidden="1" customBuiltin="1"/>
    <cellStyle name="Good" xfId="3890" builtinId="26" hidden="1" customBuiltin="1"/>
    <cellStyle name="Good" xfId="12555" builtinId="26" hidden="1" customBuiltin="1"/>
    <cellStyle name="Good" xfId="11795" builtinId="26" hidden="1" customBuiltin="1"/>
    <cellStyle name="Good" xfId="4715" builtinId="26" hidden="1" customBuiltin="1"/>
    <cellStyle name="Good" xfId="26683" builtinId="26" hidden="1" customBuiltin="1"/>
    <cellStyle name="Good" xfId="13479" builtinId="26" hidden="1" customBuiltin="1"/>
    <cellStyle name="Good" xfId="19154" builtinId="26" hidden="1" customBuiltin="1"/>
    <cellStyle name="Good" xfId="27412" builtinId="26" hidden="1" customBuiltin="1"/>
    <cellStyle name="Good" xfId="3161" builtinId="26" hidden="1" customBuiltin="1"/>
    <cellStyle name="Good" xfId="22695" builtinId="26" hidden="1" customBuiltin="1"/>
    <cellStyle name="H0" xfId="34050" xr:uid="{627EE6A3-32EC-40BD-A0B1-59E3355BAAD3}"/>
    <cellStyle name="H0 2" xfId="34033" xr:uid="{A68C3279-C0C1-49A7-A1F0-7EC1EB4FA5A8}"/>
    <cellStyle name="H1" xfId="34079" xr:uid="{9BC129A5-81A0-4A2B-B955-BE19E385A88F}"/>
    <cellStyle name="H2" xfId="34051" xr:uid="{2ACAB57B-805D-4847-A52E-8B46FC8630C4}"/>
    <cellStyle name="H3" xfId="34054" xr:uid="{DE42A325-620A-4DF8-B626-8F6C0502E830}"/>
    <cellStyle name="H4" xfId="34080" xr:uid="{1A0376B5-CBA1-4A9B-BA6A-27523884E089}"/>
    <cellStyle name="Header 1" xfId="34152" xr:uid="{1A657410-71B0-430D-BB73-D9181AA4FCFA}"/>
    <cellStyle name="Header 1 2" xfId="34285" xr:uid="{BED2962C-1F27-482C-BD37-757A6BD5C8FF}"/>
    <cellStyle name="Header 1 3" xfId="34227" xr:uid="{9D627151-24F7-403D-9E9D-91ADDCF07277}"/>
    <cellStyle name="Header 1 4" xfId="34336" xr:uid="{31C5CF44-E3B0-4254-BF1A-68CDE372FEA5}"/>
    <cellStyle name="Header Company" xfId="34153" xr:uid="{8DBF03E5-F75E-440D-B1A0-9A1E8F565C27}"/>
    <cellStyle name="Header Company 2" xfId="34286" xr:uid="{C43B4DD5-5852-4F84-846E-9F3084183CA6}"/>
    <cellStyle name="Header Company 3" xfId="34228" xr:uid="{2BAEF16A-25A9-453F-87EB-9AD582EB5C4E}"/>
    <cellStyle name="Header Company 4" xfId="34337" xr:uid="{9A31B638-C0D8-44F6-A9C8-664720DC2BED}"/>
    <cellStyle name="Header Rows" xfId="34154" xr:uid="{658C2DB5-730A-4FDB-9192-3E5B16A76E39}"/>
    <cellStyle name="Header Rows 2" xfId="34272" xr:uid="{B1CD6A3F-54C2-4CF7-AB2E-EEC7DC7C3AC3}"/>
    <cellStyle name="Header Text" xfId="34155" xr:uid="{A1E7D148-3915-4593-B80A-34A0ABD82B41}"/>
    <cellStyle name="Header Text 2" xfId="34287" xr:uid="{5CA1E62A-DD77-4043-B96F-535CD39725CC}"/>
    <cellStyle name="Header Text 3" xfId="34229" xr:uid="{995F6026-69C1-4E14-922F-BC3DDCEC0D28}"/>
    <cellStyle name="Header Text 4" xfId="34338" xr:uid="{DADE7575-EF37-4472-945C-B3FA038387EF}"/>
    <cellStyle name="Header Version" xfId="34156" xr:uid="{07D64A19-9967-4E06-BF6E-F2D986374D52}"/>
    <cellStyle name="Header Version 2" xfId="34288" xr:uid="{719D61E6-AC2F-477E-8A17-D7A60734B3E8}"/>
    <cellStyle name="Header Version 3" xfId="34230" xr:uid="{80087D37-5ED3-4B16-BC19-75E3A8CE8F93}"/>
    <cellStyle name="Header Version 4" xfId="34339" xr:uid="{320A1037-B2DD-402E-8E20-C10870124F9A}"/>
    <cellStyle name="Heading (guidelines)" xfId="34157" xr:uid="{0F69B544-0BF8-4048-B14D-BF418A6CA296}"/>
    <cellStyle name="Heading 1" xfId="2" builtinId="16" customBuiltin="1"/>
    <cellStyle name="Heading 1 2" xfId="34232" xr:uid="{45977123-9BCF-407B-AC8E-7869D91673EF}"/>
    <cellStyle name="Heading 1 3" xfId="34325" xr:uid="{7E4A392F-243D-4773-B49F-170D050C2F64}"/>
    <cellStyle name="Heading 1 4" xfId="34340" xr:uid="{4D1BB567-2D4B-4961-A145-F441246427B0}"/>
    <cellStyle name="Heading 1 5" xfId="34231" xr:uid="{F58E3C85-606D-43DF-9171-F30F15AF5CD9}"/>
    <cellStyle name="Heading 1-noindex" xfId="34233" xr:uid="{16FF5A27-6E4F-4419-B1D4-1EEE466E3C95}"/>
    <cellStyle name="Heading 1-noindex 2" xfId="34234" xr:uid="{B5EA263D-B45E-4277-95DF-718EBDDF1A54}"/>
    <cellStyle name="Heading 2" xfId="3" builtinId="17" customBuiltin="1"/>
    <cellStyle name="Heading 2 2" xfId="34235" xr:uid="{65E9487B-BB3A-4B4E-B3B5-9FA9CDA26A0D}"/>
    <cellStyle name="Heading 3" xfId="4" builtinId="18" customBuiltin="1"/>
    <cellStyle name="Heading 3 2" xfId="34135" xr:uid="{786E97D7-3116-4DC8-B486-08161E89E857}"/>
    <cellStyle name="Heading 3 2 2" xfId="34236" xr:uid="{0E1139D1-6D37-4A3B-A85F-52C70781D77E}"/>
    <cellStyle name="Heading 3 Centre" xfId="34237" xr:uid="{491B4551-B2D1-4129-8712-BF87DA0F5763}"/>
    <cellStyle name="Heading 4" xfId="22529" builtinId="19" hidden="1" customBuiltin="1"/>
    <cellStyle name="Heading 4" xfId="19765" builtinId="19" hidden="1" customBuiltin="1"/>
    <cellStyle name="Heading 4" xfId="8963" builtinId="19" hidden="1" customBuiltin="1"/>
    <cellStyle name="Heading 4" xfId="16636" builtinId="19" hidden="1" customBuiltin="1"/>
    <cellStyle name="Heading 4" xfId="9677" builtinId="19" hidden="1" customBuiltin="1"/>
    <cellStyle name="Heading 4" xfId="27687" builtinId="19" hidden="1" customBuiltin="1"/>
    <cellStyle name="Heading 4" xfId="12815" builtinId="19" hidden="1" customBuiltin="1"/>
    <cellStyle name="Heading 4" xfId="28186" builtinId="19" hidden="1" customBuiltin="1"/>
    <cellStyle name="Heading 4" xfId="12199" builtinId="19" hidden="1" customBuiltin="1"/>
    <cellStyle name="Heading 4" xfId="12638" builtinId="19" hidden="1" customBuiltin="1"/>
    <cellStyle name="Heading 4" xfId="23688" builtinId="19" hidden="1" customBuiltin="1"/>
    <cellStyle name="Heading 4" xfId="18970" builtinId="19" hidden="1" customBuiltin="1"/>
    <cellStyle name="Heading 4" xfId="10208" builtinId="19" hidden="1" customBuiltin="1"/>
    <cellStyle name="Heading 4" xfId="26392" builtinId="19" hidden="1" customBuiltin="1"/>
    <cellStyle name="Heading 4" xfId="3968" builtinId="19" hidden="1" customBuiltin="1"/>
    <cellStyle name="Heading 4" xfId="8691" builtinId="19" hidden="1" customBuiltin="1"/>
    <cellStyle name="Heading 4" xfId="2094" builtinId="19" hidden="1" customBuiltin="1"/>
    <cellStyle name="Heading 4" xfId="3794" builtinId="19" hidden="1" customBuiltin="1"/>
    <cellStyle name="Heading 4" xfId="17574" builtinId="19" hidden="1" customBuiltin="1"/>
    <cellStyle name="Heading 4" xfId="4112" builtinId="19" hidden="1" customBuiltin="1"/>
    <cellStyle name="Heading 4" xfId="27027" builtinId="19" hidden="1" customBuiltin="1"/>
    <cellStyle name="Heading 4" xfId="5678" builtinId="19" hidden="1" customBuiltin="1"/>
    <cellStyle name="Heading 4" xfId="19106" builtinId="19" hidden="1" customBuiltin="1"/>
    <cellStyle name="Heading 4" xfId="19407" builtinId="19" hidden="1" customBuiltin="1"/>
    <cellStyle name="Heading 4" xfId="25358" builtinId="19" hidden="1" customBuiltin="1"/>
    <cellStyle name="Heading 4" xfId="27384" builtinId="19" hidden="1" customBuiltin="1"/>
    <cellStyle name="Heading 4" xfId="19276" builtinId="19" hidden="1" customBuiltin="1"/>
    <cellStyle name="Heading 4" xfId="14676" builtinId="19" hidden="1" customBuiltin="1"/>
    <cellStyle name="Heading 4" xfId="23448" builtinId="19" hidden="1" customBuiltin="1"/>
    <cellStyle name="Heading 4" xfId="26153" builtinId="19" hidden="1" customBuiltin="1"/>
    <cellStyle name="Heading 4" xfId="21571" builtinId="19" hidden="1" customBuiltin="1"/>
    <cellStyle name="Heading 4" xfId="18302" builtinId="19" hidden="1" customBuiltin="1"/>
    <cellStyle name="Heading 4" xfId="12607" builtinId="19" hidden="1" customBuiltin="1"/>
    <cellStyle name="Heading 4" xfId="9970" builtinId="19" hidden="1" customBuiltin="1"/>
    <cellStyle name="Heading 4" xfId="24356" builtinId="19" hidden="1" customBuiltin="1"/>
    <cellStyle name="Heading 4" xfId="19441" builtinId="19" hidden="1" customBuiltin="1"/>
    <cellStyle name="Heading 4" xfId="18281" builtinId="19" hidden="1" customBuiltin="1"/>
    <cellStyle name="Heading 4" xfId="26215" builtinId="19" hidden="1" customBuiltin="1"/>
    <cellStyle name="Heading 4" xfId="23717" builtinId="19" hidden="1" customBuiltin="1"/>
    <cellStyle name="Heading 4" xfId="5690" builtinId="19" hidden="1" customBuiltin="1"/>
    <cellStyle name="Heading 4" xfId="2633" builtinId="19" hidden="1" customBuiltin="1"/>
    <cellStyle name="Heading 4" xfId="18477" builtinId="19" hidden="1" customBuiltin="1"/>
    <cellStyle name="Heading 4" xfId="25213" builtinId="19" hidden="1" customBuiltin="1"/>
    <cellStyle name="Heading 4" xfId="3815" builtinId="19" hidden="1" customBuiltin="1"/>
    <cellStyle name="Heading 4" xfId="2171" builtinId="19" hidden="1" customBuiltin="1"/>
    <cellStyle name="Heading 4" xfId="20631" builtinId="19" hidden="1" customBuiltin="1"/>
    <cellStyle name="Heading 4" xfId="9698" builtinId="19" hidden="1" customBuiltin="1"/>
    <cellStyle name="Heading 4" xfId="10383" builtinId="19" hidden="1" customBuiltin="1"/>
    <cellStyle name="Heading 4" xfId="27287" builtinId="19" hidden="1" customBuiltin="1"/>
    <cellStyle name="Heading 4" xfId="2560" builtinId="19" hidden="1" customBuiltin="1"/>
    <cellStyle name="Heading 4" xfId="23643" builtinId="19" hidden="1" customBuiltin="1"/>
    <cellStyle name="Heading 4" xfId="5923" builtinId="19" hidden="1" customBuiltin="1"/>
    <cellStyle name="Heading 4" xfId="21730" builtinId="19" hidden="1" customBuiltin="1"/>
    <cellStyle name="Heading 4" xfId="11130" builtinId="19" hidden="1" customBuiltin="1"/>
    <cellStyle name="Heading 4" xfId="27259" builtinId="19" hidden="1" customBuiltin="1"/>
    <cellStyle name="Heading 4" xfId="18735" builtinId="19" hidden="1" customBuiltin="1"/>
    <cellStyle name="Heading 4" xfId="18427" builtinId="19" hidden="1" customBuiltin="1"/>
    <cellStyle name="Heading 4" xfId="17614" builtinId="19" hidden="1" customBuiltin="1"/>
    <cellStyle name="Heading 4" xfId="20508" builtinId="19" hidden="1" customBuiltin="1"/>
    <cellStyle name="Heading 4" xfId="25860" builtinId="19" hidden="1" customBuiltin="1"/>
    <cellStyle name="Heading 4" xfId="23262" builtinId="19" hidden="1" customBuiltin="1"/>
    <cellStyle name="Heading 4" xfId="3176" builtinId="19" hidden="1" customBuiltin="1"/>
    <cellStyle name="Heading 4" xfId="13856" builtinId="19" hidden="1" customBuiltin="1"/>
    <cellStyle name="Heading 4" xfId="17830" builtinId="19" hidden="1" customBuiltin="1"/>
    <cellStyle name="Heading 4" xfId="4736" builtinId="19" hidden="1" customBuiltin="1"/>
    <cellStyle name="Heading 4" xfId="16442" builtinId="19" hidden="1" customBuiltin="1"/>
    <cellStyle name="Heading 4" xfId="9855" builtinId="19" hidden="1" customBuiltin="1"/>
    <cellStyle name="Heading 4" xfId="27938" builtinId="19" hidden="1" customBuiltin="1"/>
    <cellStyle name="Heading 4" xfId="21696" builtinId="19" hidden="1" customBuiltin="1"/>
    <cellStyle name="Heading 4" xfId="19847" builtinId="19" hidden="1" customBuiltin="1"/>
    <cellStyle name="Heading 4" xfId="25876" builtinId="19" hidden="1" customBuiltin="1"/>
    <cellStyle name="Heading 4" xfId="19671" builtinId="19" hidden="1" customBuiltin="1"/>
    <cellStyle name="Heading 4" xfId="51" builtinId="19" hidden="1" customBuiltin="1"/>
    <cellStyle name="Heading 4" xfId="17041" builtinId="19" hidden="1" customBuiltin="1"/>
    <cellStyle name="Heading 4" xfId="17057" builtinId="19" hidden="1" customBuiltin="1"/>
    <cellStyle name="Heading 4" xfId="14902" builtinId="19" hidden="1" customBuiltin="1"/>
    <cellStyle name="Heading 4" xfId="12931" builtinId="19" hidden="1" customBuiltin="1"/>
    <cellStyle name="Heading 4" xfId="5266" builtinId="19" hidden="1" customBuiltin="1"/>
    <cellStyle name="Heading 4" xfId="17802" builtinId="19" hidden="1" customBuiltin="1"/>
    <cellStyle name="Heading 4" xfId="22130" builtinId="19" hidden="1" customBuiltin="1"/>
    <cellStyle name="Heading 4" xfId="19903" builtinId="19" hidden="1" customBuiltin="1"/>
    <cellStyle name="Heading 4" xfId="12561" builtinId="19" hidden="1" customBuiltin="1"/>
    <cellStyle name="Heading 4" xfId="15940" builtinId="19" hidden="1" customBuiltin="1"/>
    <cellStyle name="Heading 4" xfId="14735" builtinId="19" hidden="1" customBuiltin="1"/>
    <cellStyle name="Heading 4" xfId="11916" builtinId="19" hidden="1" customBuiltin="1"/>
    <cellStyle name="Heading 4" xfId="14169" builtinId="19" hidden="1" customBuiltin="1"/>
    <cellStyle name="Heading 4" xfId="6424" builtinId="19" hidden="1" customBuiltin="1"/>
    <cellStyle name="Heading 4" xfId="26727" builtinId="19" hidden="1" customBuiltin="1"/>
    <cellStyle name="Heading 4" xfId="2841" builtinId="19" hidden="1" customBuiltin="1"/>
    <cellStyle name="Heading 4" xfId="25141" builtinId="19" hidden="1" customBuiltin="1"/>
    <cellStyle name="Heading 4" xfId="1219" builtinId="19" hidden="1" customBuiltin="1"/>
    <cellStyle name="Heading 4" xfId="12155" builtinId="19" hidden="1" customBuiltin="1"/>
    <cellStyle name="Heading 4" xfId="4812" builtinId="19" hidden="1" customBuiltin="1"/>
    <cellStyle name="Heading 4" xfId="26705" builtinId="19" hidden="1" customBuiltin="1"/>
    <cellStyle name="Heading 4" xfId="26016" builtinId="19" hidden="1" customBuiltin="1"/>
    <cellStyle name="Heading 4" xfId="16112" builtinId="19" hidden="1" customBuiltin="1"/>
    <cellStyle name="Heading 4" xfId="24537" builtinId="19" hidden="1" customBuiltin="1"/>
    <cellStyle name="Heading 4" xfId="5704" builtinId="19" hidden="1" customBuiltin="1"/>
    <cellStyle name="Heading 4" xfId="5125" builtinId="19" hidden="1" customBuiltin="1"/>
    <cellStyle name="Heading 4" xfId="17261" builtinId="19" hidden="1" customBuiltin="1"/>
    <cellStyle name="Heading 4" xfId="5173" builtinId="19" hidden="1" customBuiltin="1"/>
    <cellStyle name="Heading 4" xfId="9182" builtinId="19" hidden="1" customBuiltin="1"/>
    <cellStyle name="Heading 4" xfId="22850" builtinId="19" hidden="1" customBuiltin="1"/>
    <cellStyle name="Heading 4" xfId="6297" builtinId="19" hidden="1" customBuiltin="1"/>
    <cellStyle name="Heading 4" xfId="24733" builtinId="19" hidden="1" customBuiltin="1"/>
    <cellStyle name="Heading 4" xfId="26661" builtinId="19" hidden="1" customBuiltin="1"/>
    <cellStyle name="Heading 4" xfId="11780" builtinId="19" hidden="1" customBuiltin="1"/>
    <cellStyle name="Heading 4" xfId="20188" builtinId="19" hidden="1" customBuiltin="1"/>
    <cellStyle name="Heading 4" xfId="12945" builtinId="19" hidden="1" customBuiltin="1"/>
    <cellStyle name="Heading 4" xfId="24911" builtinId="19" hidden="1" customBuiltin="1"/>
    <cellStyle name="Heading 4" xfId="23070" builtinId="19" hidden="1" customBuiltin="1"/>
    <cellStyle name="Heading 4" xfId="23100" builtinId="19" hidden="1" customBuiltin="1"/>
    <cellStyle name="Heading 4" xfId="11083" builtinId="19" hidden="1" customBuiltin="1"/>
    <cellStyle name="Heading 4" xfId="4467" builtinId="19" hidden="1" customBuiltin="1"/>
    <cellStyle name="Heading 4" xfId="18346" builtinId="19" hidden="1" customBuiltin="1"/>
    <cellStyle name="Heading 4" xfId="12513" builtinId="19" hidden="1" customBuiltin="1"/>
    <cellStyle name="Heading 4" xfId="25842" builtinId="19" hidden="1" customBuiltin="1"/>
    <cellStyle name="Heading 4" xfId="25457" builtinId="19" hidden="1" customBuiltin="1"/>
    <cellStyle name="Heading 4" xfId="20853" builtinId="19" hidden="1" customBuiltin="1"/>
    <cellStyle name="Heading 4" xfId="27036" builtinId="19" hidden="1" customBuiltin="1"/>
    <cellStyle name="Heading 4" xfId="21980" builtinId="19" hidden="1" customBuiltin="1"/>
    <cellStyle name="Heading 4" xfId="169" builtinId="19" hidden="1" customBuiltin="1"/>
    <cellStyle name="Heading 4" xfId="27779" builtinId="19" hidden="1" customBuiltin="1"/>
    <cellStyle name="Heading 4" xfId="23560" builtinId="19" hidden="1" customBuiltin="1"/>
    <cellStyle name="Heading 4" xfId="4534" builtinId="19" hidden="1" customBuiltin="1"/>
    <cellStyle name="Heading 4" xfId="3726" builtinId="19" hidden="1" customBuiltin="1"/>
    <cellStyle name="Heading 4" xfId="19033" builtinId="19" hidden="1" customBuiltin="1"/>
    <cellStyle name="Heading 4" xfId="11482" builtinId="19" hidden="1" customBuiltin="1"/>
    <cellStyle name="Heading 4" xfId="24387" builtinId="19" hidden="1" customBuiltin="1"/>
    <cellStyle name="Heading 4" xfId="21217" builtinId="19" hidden="1" customBuiltin="1"/>
    <cellStyle name="Heading 4" xfId="23984" builtinId="19" hidden="1" customBuiltin="1"/>
    <cellStyle name="Heading 4" xfId="20143" builtinId="19" hidden="1" customBuiltin="1"/>
    <cellStyle name="Heading 4" xfId="12176" builtinId="19" hidden="1" customBuiltin="1"/>
    <cellStyle name="Heading 4" xfId="6885" builtinId="19" hidden="1" customBuiltin="1"/>
    <cellStyle name="Heading 4" xfId="15304" builtinId="19" hidden="1" customBuiltin="1"/>
    <cellStyle name="Heading 4" xfId="11514" builtinId="19" hidden="1" customBuiltin="1"/>
    <cellStyle name="Heading 4" xfId="16283" builtinId="19" hidden="1" customBuiltin="1"/>
    <cellStyle name="Heading 4" xfId="18903" builtinId="19" hidden="1" customBuiltin="1"/>
    <cellStyle name="Heading 4" xfId="6352" builtinId="19" hidden="1" customBuiltin="1"/>
    <cellStyle name="Heading 4" xfId="16318" builtinId="19" hidden="1" customBuiltin="1"/>
    <cellStyle name="Heading 4" xfId="2605" builtinId="19" hidden="1" customBuiltin="1"/>
    <cellStyle name="Heading 4" xfId="16768" builtinId="19" hidden="1" customBuiltin="1"/>
    <cellStyle name="Heading 4" xfId="11019" builtinId="19" hidden="1" customBuiltin="1"/>
    <cellStyle name="Heading 4" xfId="25730" builtinId="19" hidden="1" customBuiltin="1"/>
    <cellStyle name="Heading 4" xfId="4288" builtinId="19" hidden="1" customBuiltin="1"/>
    <cellStyle name="Heading 4" xfId="4618" builtinId="19" hidden="1" customBuiltin="1"/>
    <cellStyle name="Heading 4" xfId="10399" builtinId="19" hidden="1" customBuiltin="1"/>
    <cellStyle name="Heading 4" xfId="28308" builtinId="19" hidden="1" customBuiltin="1"/>
    <cellStyle name="Heading 4" xfId="9805" builtinId="19" hidden="1" customBuiltin="1"/>
    <cellStyle name="Heading 4" xfId="27930" builtinId="19" hidden="1" customBuiltin="1"/>
    <cellStyle name="Heading 4" xfId="4476" builtinId="19" hidden="1" customBuiltin="1"/>
    <cellStyle name="Heading 4" xfId="17432" builtinId="19" hidden="1" customBuiltin="1"/>
    <cellStyle name="Heading 4" xfId="10662" builtinId="19" hidden="1" customBuiltin="1"/>
    <cellStyle name="Heading 4" xfId="23330" builtinId="19" hidden="1" customBuiltin="1"/>
    <cellStyle name="Heading 4" xfId="9902" builtinId="19" hidden="1" customBuiltin="1"/>
    <cellStyle name="Heading 4" xfId="11056" builtinId="19" hidden="1" customBuiltin="1"/>
    <cellStyle name="Heading 4" xfId="15498" builtinId="19" hidden="1" customBuiltin="1"/>
    <cellStyle name="Heading 4" xfId="24445" builtinId="19" hidden="1" customBuiltin="1"/>
    <cellStyle name="Heading 4" xfId="27192" builtinId="19" hidden="1" customBuiltin="1"/>
    <cellStyle name="Heading 4" xfId="21910" builtinId="19" hidden="1" customBuiltin="1"/>
    <cellStyle name="Heading 4" xfId="8771" builtinId="19" hidden="1" customBuiltin="1"/>
    <cellStyle name="Heading 4" xfId="13700" builtinId="19" hidden="1" customBuiltin="1"/>
    <cellStyle name="Heading 4" xfId="5144" builtinId="19" hidden="1" customBuiltin="1"/>
    <cellStyle name="Heading 4" xfId="23861" builtinId="19" hidden="1" customBuiltin="1"/>
    <cellStyle name="Heading 4" xfId="17989" builtinId="19" hidden="1" customBuiltin="1"/>
    <cellStyle name="Heading 4" xfId="5065" builtinId="19" hidden="1" customBuiltin="1"/>
    <cellStyle name="Heading 4" xfId="14298" builtinId="19" hidden="1" customBuiltin="1"/>
    <cellStyle name="Heading 4" xfId="10414" builtinId="19" hidden="1" customBuiltin="1"/>
    <cellStyle name="Heading 4" xfId="24372" builtinId="19" hidden="1" customBuiltin="1"/>
    <cellStyle name="Heading 4" xfId="22676" builtinId="19" hidden="1" customBuiltin="1"/>
    <cellStyle name="Heading 4" xfId="18648" builtinId="19" hidden="1" customBuiltin="1"/>
    <cellStyle name="Heading 4" xfId="13278" builtinId="19" hidden="1" customBuiltin="1"/>
    <cellStyle name="Heading 4" xfId="27354" builtinId="19" hidden="1" customBuiltin="1"/>
    <cellStyle name="Heading 4" xfId="16975" builtinId="19" hidden="1" customBuiltin="1"/>
    <cellStyle name="Heading 4" xfId="5077" builtinId="19" hidden="1" customBuiltin="1"/>
    <cellStyle name="Heading 4" xfId="23957" builtinId="19" hidden="1" customBuiltin="1"/>
    <cellStyle name="Heading 4" xfId="11976" builtinId="19" hidden="1" customBuiltin="1"/>
    <cellStyle name="Heading 4" xfId="18778" builtinId="19" hidden="1" customBuiltin="1"/>
    <cellStyle name="Heading 4" xfId="5590" builtinId="19" hidden="1" customBuiltin="1"/>
    <cellStyle name="Heading 4" xfId="1353" builtinId="19" hidden="1" customBuiltin="1"/>
    <cellStyle name="Heading 4" xfId="25279" builtinId="19" hidden="1" customBuiltin="1"/>
    <cellStyle name="Heading 4" xfId="26349" builtinId="19" hidden="1" customBuiltin="1"/>
    <cellStyle name="Heading 4" xfId="28194" builtinId="19" hidden="1" customBuiltin="1"/>
    <cellStyle name="Heading 4" xfId="5679" builtinId="19" hidden="1" customBuiltin="1"/>
    <cellStyle name="Heading 4" xfId="22564" builtinId="19" hidden="1" customBuiltin="1"/>
    <cellStyle name="Heading 4" xfId="5707" builtinId="19" hidden="1" customBuiltin="1"/>
    <cellStyle name="Heading 4" xfId="11530" builtinId="19" hidden="1" customBuiltin="1"/>
    <cellStyle name="Heading 4" xfId="26306" builtinId="19" hidden="1" customBuiltin="1"/>
    <cellStyle name="Heading 4" xfId="8755" builtinId="19" hidden="1" customBuiltin="1"/>
    <cellStyle name="Heading 4" xfId="17401" builtinId="19" hidden="1" customBuiltin="1"/>
    <cellStyle name="Heading 4" xfId="5007" builtinId="19" hidden="1" customBuiltin="1"/>
    <cellStyle name="Heading 4" xfId="17287" builtinId="19" hidden="1" customBuiltin="1"/>
    <cellStyle name="Heading 4" xfId="9026" builtinId="19" hidden="1" customBuiltin="1"/>
    <cellStyle name="Heading 4" xfId="12141" builtinId="19" hidden="1" customBuiltin="1"/>
    <cellStyle name="Heading 4" xfId="24505" builtinId="19" hidden="1" customBuiltin="1"/>
    <cellStyle name="Heading 4" xfId="23226" builtinId="19" hidden="1" customBuiltin="1"/>
    <cellStyle name="Heading 4" xfId="24113" builtinId="19" hidden="1" customBuiltin="1"/>
    <cellStyle name="Heading 4" xfId="26087" builtinId="19" hidden="1" customBuiltin="1"/>
    <cellStyle name="Heading 4" xfId="28370" builtinId="19" hidden="1" customBuiltin="1"/>
    <cellStyle name="Heading 4" xfId="3194" builtinId="19" hidden="1" customBuiltin="1"/>
    <cellStyle name="Heading 4" xfId="10256" builtinId="19" hidden="1" customBuiltin="1"/>
    <cellStyle name="Heading 4" xfId="4173" builtinId="19" hidden="1" customBuiltin="1"/>
    <cellStyle name="Heading 4" xfId="19061" builtinId="19" hidden="1" customBuiltin="1"/>
    <cellStyle name="Heading 4" xfId="8113" builtinId="19" hidden="1" customBuiltin="1"/>
    <cellStyle name="Heading 4" xfId="8680" builtinId="19" hidden="1" customBuiltin="1"/>
    <cellStyle name="Heading 4" xfId="4183" builtinId="19" hidden="1" customBuiltin="1"/>
    <cellStyle name="Heading 4" xfId="2127" builtinId="19" hidden="1" customBuiltin="1"/>
    <cellStyle name="Heading 4" xfId="23754" builtinId="19" hidden="1" customBuiltin="1"/>
    <cellStyle name="Heading 4" xfId="20649" builtinId="19" hidden="1" customBuiltin="1"/>
    <cellStyle name="Heading 4" xfId="4900" builtinId="19" hidden="1" customBuiltin="1"/>
    <cellStyle name="Heading 4" xfId="1993" builtinId="19" hidden="1" customBuiltin="1"/>
    <cellStyle name="Heading 4" xfId="17751" builtinId="19" hidden="1" customBuiltin="1"/>
    <cellStyle name="Heading 4" xfId="24861" builtinId="19" hidden="1" customBuiltin="1"/>
    <cellStyle name="Heading 4" xfId="23627" builtinId="19" hidden="1" customBuiltin="1"/>
    <cellStyle name="Heading 4" xfId="27094" builtinId="19" hidden="1" customBuiltin="1"/>
    <cellStyle name="Heading 4" xfId="20519" builtinId="19" hidden="1" customBuiltin="1"/>
    <cellStyle name="Heading 4" xfId="6584" builtinId="19" hidden="1" customBuiltin="1"/>
    <cellStyle name="Heading 4" xfId="27235" builtinId="19" hidden="1" customBuiltin="1"/>
    <cellStyle name="Heading 4" xfId="6120" builtinId="19" hidden="1" customBuiltin="1"/>
    <cellStyle name="Heading 4" xfId="11202" builtinId="19" hidden="1" customBuiltin="1"/>
    <cellStyle name="Heading 4" xfId="25156" builtinId="19" hidden="1" customBuiltin="1"/>
    <cellStyle name="Heading 4" xfId="10199" builtinId="19" hidden="1" customBuiltin="1"/>
    <cellStyle name="Heading 4" xfId="25695" builtinId="19" hidden="1" customBuiltin="1"/>
    <cellStyle name="Heading 4" xfId="23811" builtinId="19" hidden="1" customBuiltin="1"/>
    <cellStyle name="Heading 4" xfId="1387" builtinId="19" hidden="1" customBuiltin="1"/>
    <cellStyle name="Heading 4" xfId="4989" builtinId="19" hidden="1" customBuiltin="1"/>
    <cellStyle name="Heading 4" xfId="26558" builtinId="19" hidden="1" customBuiltin="1"/>
    <cellStyle name="Heading 4" xfId="864" builtinId="19" hidden="1" customBuiltin="1"/>
    <cellStyle name="Heading 4" xfId="23909" builtinId="19" hidden="1" customBuiltin="1"/>
    <cellStyle name="Heading 4" xfId="24082" builtinId="19" hidden="1" customBuiltin="1"/>
    <cellStyle name="Heading 4" xfId="25658" builtinId="19" hidden="1" customBuiltin="1"/>
    <cellStyle name="Heading 4" xfId="17898" builtinId="19" hidden="1" customBuiltin="1"/>
    <cellStyle name="Heading 4" xfId="10887" builtinId="19" hidden="1" customBuiltin="1"/>
    <cellStyle name="Heading 4" xfId="6195" builtinId="19" hidden="1" customBuiltin="1"/>
    <cellStyle name="Heading 4" xfId="11707" builtinId="19" hidden="1" customBuiltin="1"/>
    <cellStyle name="Heading 4" xfId="9343" builtinId="19" hidden="1" customBuiltin="1"/>
    <cellStyle name="Heading 4" xfId="26371" builtinId="19" hidden="1" customBuiltin="1"/>
    <cellStyle name="Heading 4" xfId="18594" builtinId="19" hidden="1" customBuiltin="1"/>
    <cellStyle name="Heading 4" xfId="22814" builtinId="19" hidden="1" customBuiltin="1"/>
    <cellStyle name="Heading 4" xfId="23374" builtinId="19" hidden="1" customBuiltin="1"/>
    <cellStyle name="Heading 4" xfId="8630" builtinId="19" hidden="1" customBuiltin="1"/>
    <cellStyle name="Heading 4" xfId="10982" builtinId="19" hidden="1" customBuiltin="1"/>
    <cellStyle name="Heading 4" xfId="1803" builtinId="19" hidden="1" customBuiltin="1"/>
    <cellStyle name="Heading 4" xfId="17858" builtinId="19" hidden="1" customBuiltin="1"/>
    <cellStyle name="Heading 4" xfId="23767" builtinId="19" hidden="1" customBuiltin="1"/>
    <cellStyle name="Heading 4" xfId="28052" builtinId="19" hidden="1" customBuiltin="1"/>
    <cellStyle name="Heading 4" xfId="20492" builtinId="19" hidden="1" customBuiltin="1"/>
    <cellStyle name="Heading 4" xfId="11000" builtinId="19" hidden="1" customBuiltin="1"/>
    <cellStyle name="Heading 4" xfId="8377" builtinId="19" hidden="1" customBuiltin="1"/>
    <cellStyle name="Heading 4" xfId="5227" builtinId="19" hidden="1" customBuiltin="1"/>
    <cellStyle name="Heading 4" xfId="11812" builtinId="19" hidden="1" customBuiltin="1"/>
    <cellStyle name="Heading 4" xfId="18930" builtinId="19" hidden="1" customBuiltin="1"/>
    <cellStyle name="Heading 4" xfId="27296" builtinId="19" hidden="1" customBuiltin="1"/>
    <cellStyle name="Heading 4" xfId="14087" builtinId="19" hidden="1" customBuiltin="1"/>
    <cellStyle name="Heading 4" xfId="18934" builtinId="19" hidden="1" customBuiltin="1"/>
    <cellStyle name="Heading 4" xfId="25826" builtinId="19" hidden="1" customBuiltin="1"/>
    <cellStyle name="Heading 4" xfId="26770" builtinId="19" hidden="1" customBuiltin="1"/>
    <cellStyle name="Heading 4" xfId="9042" builtinId="19" hidden="1" customBuiltin="1"/>
    <cellStyle name="Heading 4" xfId="11844" builtinId="19" hidden="1" customBuiltin="1"/>
    <cellStyle name="Heading 4" xfId="15185" builtinId="19" hidden="1" customBuiltin="1"/>
    <cellStyle name="Heading 4" xfId="18719" builtinId="19" hidden="1" customBuiltin="1"/>
    <cellStyle name="Heading 4" xfId="1919" builtinId="19" hidden="1" customBuiltin="1"/>
    <cellStyle name="Heading 4" xfId="25052" builtinId="19" hidden="1" customBuiltin="1"/>
    <cellStyle name="Heading 4" xfId="25597" builtinId="19" hidden="1" customBuiltin="1"/>
    <cellStyle name="Heading 4" xfId="899" builtinId="19" hidden="1" customBuiltin="1"/>
    <cellStyle name="Heading 4" xfId="17511" builtinId="19" hidden="1" customBuiltin="1"/>
    <cellStyle name="Heading 4" xfId="1029" builtinId="19" hidden="1" customBuiltin="1"/>
    <cellStyle name="Heading 4" xfId="12591" builtinId="19" hidden="1" customBuiltin="1"/>
    <cellStyle name="Heading 4" xfId="17661" builtinId="19" hidden="1" customBuiltin="1"/>
    <cellStyle name="Heading 4" xfId="18750" builtinId="19" hidden="1" customBuiltin="1"/>
    <cellStyle name="Heading 4" xfId="7979" builtinId="19" hidden="1" customBuiltin="1"/>
    <cellStyle name="Heading 4" xfId="15716" builtinId="19" hidden="1" customBuiltin="1"/>
    <cellStyle name="Heading 4" xfId="15416" builtinId="19" hidden="1" customBuiltin="1"/>
    <cellStyle name="Heading 4" xfId="2028" builtinId="19" hidden="1" customBuiltin="1"/>
    <cellStyle name="Heading 4" xfId="16620" builtinId="19" hidden="1" customBuiltin="1"/>
    <cellStyle name="Heading 4" xfId="10871" builtinId="19" hidden="1" customBuiltin="1"/>
    <cellStyle name="Heading 4" xfId="10037" builtinId="19" hidden="1" customBuiltin="1"/>
    <cellStyle name="Heading 4" xfId="15942" builtinId="19" hidden="1" customBuiltin="1"/>
    <cellStyle name="Heading 4" xfId="2440" builtinId="19" hidden="1" customBuiltin="1"/>
    <cellStyle name="Heading 4" xfId="3002" builtinId="19" hidden="1" customBuiltin="1"/>
    <cellStyle name="Heading 4" xfId="27495" builtinId="19" hidden="1" customBuiltin="1"/>
    <cellStyle name="Heading 4" xfId="22728" builtinId="19" hidden="1" customBuiltin="1"/>
    <cellStyle name="Heading 4" xfId="4817" builtinId="19" hidden="1" customBuiltin="1"/>
    <cellStyle name="Heading 4" xfId="6088" builtinId="19" hidden="1" customBuiltin="1"/>
    <cellStyle name="Heading 4" xfId="5964" builtinId="19" hidden="1" customBuiltin="1"/>
    <cellStyle name="Heading 4" xfId="9156" builtinId="19" hidden="1" customBuiltin="1"/>
    <cellStyle name="Heading 4" xfId="21949" builtinId="19" hidden="1" customBuiltin="1"/>
    <cellStyle name="Heading 4" xfId="9953" builtinId="19" hidden="1" customBuiltin="1"/>
    <cellStyle name="Heading 4" xfId="23260" builtinId="19" hidden="1" customBuiltin="1"/>
    <cellStyle name="Heading 4" xfId="11796" builtinId="19" hidden="1" customBuiltin="1"/>
    <cellStyle name="Heading 4" xfId="3255" builtinId="19" hidden="1" customBuiltin="1"/>
    <cellStyle name="Heading 4" xfId="16081" builtinId="19" hidden="1" customBuiltin="1"/>
    <cellStyle name="Heading 4" xfId="962" builtinId="19" hidden="1" customBuiltin="1"/>
    <cellStyle name="Heading 4" xfId="1738" builtinId="19" hidden="1" customBuiltin="1"/>
    <cellStyle name="Heading 4" xfId="19749" builtinId="19" hidden="1" customBuiltin="1"/>
    <cellStyle name="Heading 4" xfId="26184" builtinId="19" hidden="1" customBuiltin="1"/>
    <cellStyle name="Heading 4" xfId="20909" builtinId="19" hidden="1" customBuiltin="1"/>
    <cellStyle name="Heading 4" xfId="5756" builtinId="19" hidden="1" customBuiltin="1"/>
    <cellStyle name="Heading 4" xfId="7791" builtinId="19" hidden="1" customBuiltin="1"/>
    <cellStyle name="Heading 4" xfId="20763" builtinId="19" hidden="1" customBuiltin="1"/>
    <cellStyle name="Heading 4" xfId="9295" builtinId="19" hidden="1" customBuiltin="1"/>
    <cellStyle name="Heading 4" xfId="6236" builtinId="19" hidden="1" customBuiltin="1"/>
    <cellStyle name="Heading 4" xfId="3897" builtinId="19" hidden="1" customBuiltin="1"/>
    <cellStyle name="Heading 4" xfId="3580" builtinId="19" hidden="1" customBuiltin="1"/>
    <cellStyle name="Heading 4" xfId="21320" builtinId="19" hidden="1" customBuiltin="1"/>
    <cellStyle name="Heading 4" xfId="14949" builtinId="19" hidden="1" customBuiltin="1"/>
    <cellStyle name="Heading 4" xfId="15040" builtinId="19" hidden="1" customBuiltin="1"/>
    <cellStyle name="Heading 4" xfId="27877" builtinId="19" hidden="1" customBuiltin="1"/>
    <cellStyle name="Heading 4" xfId="1304" builtinId="19" hidden="1" customBuiltin="1"/>
    <cellStyle name="Heading 4" xfId="11946" builtinId="19" hidden="1" customBuiltin="1"/>
    <cellStyle name="Heading 4" xfId="8025" builtinId="19" hidden="1" customBuiltin="1"/>
    <cellStyle name="Heading 4" xfId="12263" builtinId="19" hidden="1" customBuiltin="1"/>
    <cellStyle name="Heading 4" xfId="21680" builtinId="19" hidden="1" customBuiltin="1"/>
    <cellStyle name="Heading 4" xfId="3857" builtinId="19" hidden="1" customBuiltin="1"/>
    <cellStyle name="Heading 4" xfId="23845" builtinId="19" hidden="1" customBuiltin="1"/>
    <cellStyle name="Heading 4" xfId="19561" builtinId="19" hidden="1" customBuiltin="1"/>
    <cellStyle name="Heading 4" xfId="28349" builtinId="19" hidden="1" customBuiltin="1"/>
    <cellStyle name="Heading 4" xfId="16290" builtinId="19" hidden="1" customBuiltin="1"/>
    <cellStyle name="Heading 4" xfId="26874" builtinId="19" hidden="1" customBuiltin="1"/>
    <cellStyle name="Heading 4" xfId="15963" builtinId="19" hidden="1" customBuiltin="1"/>
    <cellStyle name="Heading 4" xfId="13764" builtinId="19" hidden="1" customBuiltin="1"/>
    <cellStyle name="Heading 4" xfId="18658" builtinId="19" hidden="1" customBuiltin="1"/>
    <cellStyle name="Heading 4" xfId="27613" builtinId="19" hidden="1" customBuiltin="1"/>
    <cellStyle name="Heading 4" xfId="28252" builtinId="19" hidden="1" customBuiltin="1"/>
    <cellStyle name="Heading 4" xfId="21075" builtinId="19" hidden="1" customBuiltin="1"/>
    <cellStyle name="Heading 4" xfId="13514" builtinId="19" hidden="1" customBuiltin="1"/>
    <cellStyle name="Heading 4" xfId="19176" builtinId="19" hidden="1" customBuiltin="1"/>
    <cellStyle name="Heading 4" xfId="23018" builtinId="19" hidden="1" customBuiltin="1"/>
    <cellStyle name="Heading 4" xfId="3497" builtinId="19" hidden="1" customBuiltin="1"/>
    <cellStyle name="Heading 4" xfId="675" builtinId="19" hidden="1" customBuiltin="1"/>
    <cellStyle name="Heading 4" xfId="1527" builtinId="19" hidden="1" customBuiltin="1"/>
    <cellStyle name="Heading 4" xfId="4005" builtinId="19" hidden="1" customBuiltin="1"/>
    <cellStyle name="Heading 4" xfId="19423" builtinId="19" hidden="1" customBuiltin="1"/>
    <cellStyle name="Heading 4" xfId="6075" builtinId="19" hidden="1" customBuiltin="1"/>
    <cellStyle name="Heading 4" xfId="5433" builtinId="19" hidden="1" customBuiltin="1"/>
    <cellStyle name="Heading 4" xfId="22429" builtinId="19" hidden="1" customBuiltin="1"/>
    <cellStyle name="Heading 4" xfId="20713" builtinId="19" hidden="1" customBuiltin="1"/>
    <cellStyle name="Heading 4" xfId="12784" builtinId="19" hidden="1" customBuiltin="1"/>
    <cellStyle name="Heading 4" xfId="1782" builtinId="19" hidden="1" customBuiltin="1"/>
    <cellStyle name="Heading 4" xfId="1291" builtinId="19" hidden="1" customBuiltin="1"/>
    <cellStyle name="Heading 4" xfId="13588" builtinId="19" hidden="1" customBuiltin="1"/>
    <cellStyle name="Heading 4" xfId="21141" builtinId="19" hidden="1" customBuiltin="1"/>
    <cellStyle name="Heading 4" xfId="25331" builtinId="19" hidden="1" customBuiltin="1"/>
    <cellStyle name="Heading 4" xfId="20584" builtinId="19" hidden="1" customBuiltin="1"/>
    <cellStyle name="Heading 4" xfId="14341" builtinId="19" hidden="1" customBuiltin="1"/>
    <cellStyle name="Heading 4" xfId="2538" builtinId="19" hidden="1" customBuiltin="1"/>
    <cellStyle name="Heading 4" xfId="7505" builtinId="19" hidden="1" customBuiltin="1"/>
    <cellStyle name="Heading 4" xfId="22360" builtinId="19" hidden="1" customBuiltin="1"/>
    <cellStyle name="Heading 4" xfId="21353" builtinId="19" hidden="1" customBuiltin="1"/>
    <cellStyle name="Heading 4" xfId="8918" builtinId="19" hidden="1" customBuiltin="1"/>
    <cellStyle name="Heading 4" xfId="13193" builtinId="19" hidden="1" customBuiltin="1"/>
    <cellStyle name="Heading 4" xfId="3470" builtinId="19" hidden="1" customBuiltin="1"/>
    <cellStyle name="Heading 4" xfId="17914" builtinId="19" hidden="1" customBuiltin="1"/>
    <cellStyle name="Heading 4" xfId="2669" builtinId="19" hidden="1" customBuiltin="1"/>
    <cellStyle name="Heading 4" xfId="20615" builtinId="19" hidden="1" customBuiltin="1"/>
    <cellStyle name="Heading 4" xfId="21304" builtinId="19" hidden="1" customBuiltin="1"/>
    <cellStyle name="Heading 4" xfId="6317" builtinId="19" hidden="1" customBuiltin="1"/>
    <cellStyle name="Heading 4" xfId="24926" builtinId="19" hidden="1" customBuiltin="1"/>
    <cellStyle name="Heading 4" xfId="27765" builtinId="19" hidden="1" customBuiltin="1"/>
    <cellStyle name="Heading 4" xfId="11828" builtinId="19" hidden="1" customBuiltin="1"/>
    <cellStyle name="Heading 4" xfId="10685" builtinId="19" hidden="1" customBuiltin="1"/>
    <cellStyle name="Heading 4" xfId="2073" builtinId="19" hidden="1" customBuiltin="1"/>
    <cellStyle name="Heading 4" xfId="17209" builtinId="19" hidden="1" customBuiltin="1"/>
    <cellStyle name="Heading 4" xfId="3014" builtinId="19" hidden="1" customBuiltin="1"/>
    <cellStyle name="Heading 4" xfId="26809" builtinId="19" hidden="1" customBuiltin="1"/>
    <cellStyle name="Heading 4" xfId="13936" builtinId="19" hidden="1" customBuiltin="1"/>
    <cellStyle name="Heading 4" xfId="2205" builtinId="19" hidden="1" customBuiltin="1"/>
    <cellStyle name="Heading 4" xfId="19457" builtinId="19" hidden="1" customBuiltin="1"/>
    <cellStyle name="Heading 4" xfId="4126" builtinId="19" hidden="1" customBuiltin="1"/>
    <cellStyle name="Heading 4" xfId="25087" builtinId="19" hidden="1" customBuiltin="1"/>
    <cellStyle name="Heading 4" xfId="827" builtinId="19" hidden="1" customBuiltin="1"/>
    <cellStyle name="Heading 4" xfId="21330" builtinId="19" hidden="1" customBuiltin="1"/>
    <cellStyle name="Heading 4" xfId="22924" builtinId="19" hidden="1" customBuiltin="1"/>
    <cellStyle name="Heading 4" xfId="7456" builtinId="19" hidden="1" customBuiltin="1"/>
    <cellStyle name="Heading 4" xfId="7798" builtinId="19" hidden="1" customBuiltin="1"/>
    <cellStyle name="Heading 4" xfId="14669" builtinId="19" hidden="1" customBuiltin="1"/>
    <cellStyle name="Heading 4" xfId="27965" builtinId="19" hidden="1" customBuiltin="1"/>
    <cellStyle name="Heading 4" xfId="7569" builtinId="19" hidden="1" customBuiltin="1"/>
    <cellStyle name="Heading 4" xfId="6547" builtinId="19" hidden="1" customBuiltin="1"/>
    <cellStyle name="Heading 4" xfId="5889" builtinId="19" hidden="1" customBuiltin="1"/>
    <cellStyle name="Heading 4" xfId="24054" builtinId="19" hidden="1" customBuiltin="1"/>
    <cellStyle name="Heading 4" xfId="23691" builtinId="19" hidden="1" customBuiltin="1"/>
    <cellStyle name="Heading 4" xfId="1185" builtinId="19" hidden="1" customBuiltin="1"/>
    <cellStyle name="Heading 4" xfId="24044" builtinId="19" hidden="1" customBuiltin="1"/>
    <cellStyle name="Heading 4" xfId="23546" builtinId="19" hidden="1" customBuiltin="1"/>
    <cellStyle name="Heading 4" xfId="26950" builtinId="19" hidden="1" customBuiltin="1"/>
    <cellStyle name="Heading 4" xfId="22241" builtinId="19" hidden="1" customBuiltin="1"/>
    <cellStyle name="Heading 4" xfId="10564" builtinId="19" hidden="1" customBuiltin="1"/>
    <cellStyle name="Heading 4" xfId="8046" builtinId="19" hidden="1" customBuiltin="1"/>
    <cellStyle name="Heading 4" xfId="16450" builtinId="19" hidden="1" customBuiltin="1"/>
    <cellStyle name="Heading 4" xfId="4905" builtinId="19" hidden="1" customBuiltin="1"/>
    <cellStyle name="Heading 4" xfId="1405" builtinId="19" hidden="1" customBuiltin="1"/>
    <cellStyle name="Heading 4" xfId="4326" builtinId="19" hidden="1" customBuiltin="1"/>
    <cellStyle name="Heading 4" xfId="15582" builtinId="19" hidden="1" customBuiltin="1"/>
    <cellStyle name="Heading 4" xfId="20863" builtinId="19" hidden="1" customBuiltin="1"/>
    <cellStyle name="Heading 4" xfId="4323" builtinId="19" hidden="1" customBuiltin="1"/>
    <cellStyle name="Heading 4" xfId="8504" builtinId="19" hidden="1" customBuiltin="1"/>
    <cellStyle name="Heading 4" xfId="17367" builtinId="19" hidden="1" customBuiltin="1"/>
    <cellStyle name="Heading 4" xfId="23192" builtinId="19" hidden="1" customBuiltin="1"/>
    <cellStyle name="Heading 4" xfId="28025" builtinId="19" hidden="1" customBuiltin="1"/>
    <cellStyle name="Heading 4" xfId="18381" builtinId="19" hidden="1" customBuiltin="1"/>
    <cellStyle name="Heading 4" xfId="13926" builtinId="19" hidden="1" customBuiltin="1"/>
    <cellStyle name="Heading 4" xfId="13666" builtinId="19" hidden="1" customBuiltin="1"/>
    <cellStyle name="Heading 4" xfId="25574" builtinId="19" hidden="1" customBuiltin="1"/>
    <cellStyle name="Heading 4" xfId="6473" builtinId="19" hidden="1" customBuiltin="1"/>
    <cellStyle name="Heading 4" xfId="4180" builtinId="19" hidden="1" customBuiltin="1"/>
    <cellStyle name="Heading 4" xfId="1596" builtinId="19" hidden="1" customBuiltin="1"/>
    <cellStyle name="Heading 4" xfId="12343" builtinId="19" hidden="1" customBuiltin="1"/>
    <cellStyle name="Heading 4" xfId="2700" builtinId="19" hidden="1" customBuiltin="1"/>
    <cellStyle name="Heading 4" xfId="17945" builtinId="19" hidden="1" customBuiltin="1"/>
    <cellStyle name="Heading 4" xfId="4485" builtinId="19" hidden="1" customBuiltin="1"/>
    <cellStyle name="Heading 4" xfId="22185" builtinId="19" hidden="1" customBuiltin="1"/>
    <cellStyle name="Heading 4" xfId="24489" builtinId="19" hidden="1" customBuiltin="1"/>
    <cellStyle name="Heading 4" xfId="25427" builtinId="19" hidden="1" customBuiltin="1"/>
    <cellStyle name="Heading 4" xfId="24957" builtinId="19" hidden="1" customBuiltin="1"/>
    <cellStyle name="Heading 4" xfId="9341" builtinId="19" hidden="1" customBuiltin="1"/>
    <cellStyle name="Heading 4" xfId="2007" builtinId="19" hidden="1" customBuiltin="1"/>
    <cellStyle name="Heading 4" xfId="12220" builtinId="19" hidden="1" customBuiltin="1"/>
    <cellStyle name="Heading 4" xfId="14480" builtinId="19" hidden="1" customBuiltin="1"/>
    <cellStyle name="Heading 4" xfId="16746" builtinId="19" hidden="1" customBuiltin="1"/>
    <cellStyle name="Heading 4" xfId="17483" builtinId="19" hidden="1" customBuiltin="1"/>
    <cellStyle name="Heading 4" xfId="25793" builtinId="19" hidden="1" customBuiltin="1"/>
    <cellStyle name="Heading 4" xfId="23036" builtinId="19" hidden="1" customBuiltin="1"/>
    <cellStyle name="Heading 4" xfId="10089" builtinId="19" hidden="1" customBuiltin="1"/>
    <cellStyle name="Heading 4" xfId="25443" builtinId="19" hidden="1" customBuiltin="1"/>
    <cellStyle name="Heading 4" xfId="18107" builtinId="19" hidden="1" customBuiltin="1"/>
    <cellStyle name="Heading 4" xfId="9821" builtinId="19" hidden="1" customBuiltin="1"/>
    <cellStyle name="Heading 4" xfId="10639" builtinId="19" hidden="1" customBuiltin="1"/>
    <cellStyle name="Heading 4" xfId="26781" builtinId="19" hidden="1" customBuiltin="1"/>
    <cellStyle name="Heading 4" xfId="23878" builtinId="19" hidden="1" customBuiltin="1"/>
    <cellStyle name="Heading 4" xfId="18059" builtinId="19" hidden="1" customBuiltin="1"/>
    <cellStyle name="Heading 4" xfId="8720" builtinId="19" hidden="1" customBuiltin="1"/>
    <cellStyle name="Heading 4" xfId="23530" builtinId="19" hidden="1" customBuiltin="1"/>
    <cellStyle name="Heading 4" xfId="13228" builtinId="19" hidden="1" customBuiltin="1"/>
    <cellStyle name="Heading 4" xfId="27677" builtinId="19" hidden="1" customBuiltin="1"/>
    <cellStyle name="Heading 4" xfId="11236" builtinId="19" hidden="1" customBuiltin="1"/>
    <cellStyle name="Heading 4" xfId="25125" builtinId="19" hidden="1" customBuiltin="1"/>
    <cellStyle name="Heading 4" xfId="10511" builtinId="19" hidden="1" customBuiltin="1"/>
    <cellStyle name="Heading 4" xfId="17705" builtinId="19" hidden="1" customBuiltin="1"/>
    <cellStyle name="Heading 4" xfId="27590" builtinId="19" hidden="1" customBuiltin="1"/>
    <cellStyle name="Heading 4" xfId="949" builtinId="19" hidden="1" customBuiltin="1"/>
    <cellStyle name="Heading 4" xfId="24328" builtinId="19" hidden="1" customBuiltin="1"/>
    <cellStyle name="Heading 4" xfId="13422" builtinId="19" hidden="1" customBuiltin="1"/>
    <cellStyle name="Heading 4" xfId="17383" builtinId="19" hidden="1" customBuiltin="1"/>
    <cellStyle name="Heading 4" xfId="24317" builtinId="19" hidden="1" customBuiltin="1"/>
    <cellStyle name="Heading 4" xfId="3410" builtinId="19" hidden="1" customBuiltin="1"/>
    <cellStyle name="Heading 4" xfId="311" builtinId="19" hidden="1" customBuiltin="1"/>
    <cellStyle name="Heading 4" xfId="19374" builtinId="19" hidden="1" customBuiltin="1"/>
    <cellStyle name="Heading 4" xfId="16472" builtinId="19" hidden="1" customBuiltin="1"/>
    <cellStyle name="Heading 4" xfId="10757" builtinId="19" hidden="1" customBuiltin="1"/>
    <cellStyle name="Heading 4" xfId="18986" builtinId="19" hidden="1" customBuiltin="1"/>
    <cellStyle name="Heading 4" xfId="24756" builtinId="19" hidden="1" customBuiltin="1"/>
    <cellStyle name="Heading 4" xfId="23294" builtinId="19" hidden="1" customBuiltin="1"/>
    <cellStyle name="Heading 4" xfId="14426" builtinId="19" hidden="1" customBuiltin="1"/>
    <cellStyle name="Heading 4" xfId="9700" builtinId="19" hidden="1" customBuiltin="1"/>
    <cellStyle name="Heading 4" xfId="16856" builtinId="19" hidden="1" customBuiltin="1"/>
    <cellStyle name="Heading 4" xfId="26682" builtinId="19" hidden="1" customBuiltin="1"/>
    <cellStyle name="Heading 4" xfId="17182" builtinId="19" hidden="1" customBuiltin="1"/>
    <cellStyle name="Heading 4" xfId="2382" builtinId="19" hidden="1" customBuiltin="1"/>
    <cellStyle name="Heading 4" xfId="17961" builtinId="19" hidden="1" customBuiltin="1"/>
    <cellStyle name="Heading 4" xfId="9775" builtinId="19" hidden="1" customBuiltin="1"/>
    <cellStyle name="Heading 4" xfId="6839" builtinId="19" hidden="1" customBuiltin="1"/>
    <cellStyle name="Heading 4" xfId="4930" builtinId="19" hidden="1" customBuiltin="1"/>
    <cellStyle name="Heading 4" xfId="6513" builtinId="19" hidden="1" customBuiltin="1"/>
    <cellStyle name="Heading 4" xfId="13478" builtinId="19" hidden="1" customBuiltin="1"/>
    <cellStyle name="Heading 4" xfId="7076" builtinId="19" hidden="1" customBuiltin="1"/>
    <cellStyle name="Heading 4" xfId="16334" builtinId="19" hidden="1" customBuiltin="1"/>
    <cellStyle name="Heading 4" xfId="12752" builtinId="19" hidden="1" customBuiltin="1"/>
    <cellStyle name="Heading 4" xfId="17092" builtinId="19" hidden="1" customBuiltin="1"/>
    <cellStyle name="Heading 4" xfId="7246" builtinId="19" hidden="1" customBuiltin="1"/>
    <cellStyle name="Heading 4" xfId="7958" builtinId="19" hidden="1" customBuiltin="1"/>
    <cellStyle name="Heading 4" xfId="21376" builtinId="19" hidden="1" customBuiltin="1"/>
    <cellStyle name="Heading 4" xfId="23983" builtinId="19" hidden="1" customBuiltin="1"/>
    <cellStyle name="Heading 4" xfId="4076" builtinId="19" hidden="1" customBuiltin="1"/>
    <cellStyle name="Heading 4" xfId="23479" builtinId="19" hidden="1" customBuiltin="1"/>
    <cellStyle name="Heading 4" xfId="24262" builtinId="19" hidden="1" customBuiltin="1"/>
    <cellStyle name="Heading 4" xfId="28012" builtinId="19" hidden="1" customBuiltin="1"/>
    <cellStyle name="Heading 4" xfId="4831" builtinId="19" hidden="1" customBuiltin="1"/>
    <cellStyle name="Heading 4" xfId="6225" builtinId="19" hidden="1" customBuiltin="1"/>
    <cellStyle name="Heading 4" xfId="14926" builtinId="19" hidden="1" customBuiltin="1"/>
    <cellStyle name="Heading 4" xfId="26482" builtinId="19" hidden="1" customBuiltin="1"/>
    <cellStyle name="Heading 4" xfId="19153" builtinId="19" hidden="1" customBuiltin="1"/>
    <cellStyle name="Heading 4" xfId="24098" builtinId="19" hidden="1" customBuiltin="1"/>
    <cellStyle name="Heading 4" xfId="13620" builtinId="19" hidden="1" customBuiltin="1"/>
    <cellStyle name="Heading 4" xfId="21102" builtinId="19" hidden="1" customBuiltin="1"/>
    <cellStyle name="Heading 4" xfId="16006" builtinId="19" hidden="1" customBuiltin="1"/>
    <cellStyle name="Heading 4" xfId="12497" builtinId="19" hidden="1" customBuiltin="1"/>
    <cellStyle name="Heading 4" xfId="17072" builtinId="19" hidden="1" customBuiltin="1"/>
    <cellStyle name="Heading 4" xfId="22884" builtinId="19" hidden="1" customBuiltin="1"/>
    <cellStyle name="Heading 4" xfId="23741" builtinId="19" hidden="1" customBuiltin="1"/>
    <cellStyle name="Heading 4" xfId="20466" builtinId="19" hidden="1" customBuiltin="1"/>
    <cellStyle name="Heading 4" xfId="18248" builtinId="19" hidden="1" customBuiltin="1"/>
    <cellStyle name="Heading 4" xfId="16406" builtinId="19" hidden="1" customBuiltin="1"/>
    <cellStyle name="Heading 4" xfId="7493" builtinId="19" hidden="1" customBuiltin="1"/>
    <cellStyle name="Heading 4" xfId="11053" builtinId="19" hidden="1" customBuiltin="1"/>
    <cellStyle name="Heading 4" xfId="766" builtinId="19" hidden="1" customBuiltin="1"/>
    <cellStyle name="Heading 4" xfId="23417" builtinId="19" hidden="1" customBuiltin="1"/>
    <cellStyle name="Heading 4" xfId="9085" builtinId="19" hidden="1" customBuiltin="1"/>
    <cellStyle name="Heading 4" xfId="659" builtinId="19" hidden="1" customBuiltin="1"/>
    <cellStyle name="Heading 4" xfId="10231" builtinId="19" hidden="1" customBuiltin="1"/>
    <cellStyle name="Heading 4" xfId="16604" builtinId="19" hidden="1" customBuiltin="1"/>
    <cellStyle name="Heading 4" xfId="9721" builtinId="19" hidden="1" customBuiltin="1"/>
    <cellStyle name="Heading 4" xfId="16495" builtinId="19" hidden="1" customBuiltin="1"/>
    <cellStyle name="Heading 4" xfId="25097" builtinId="19" hidden="1" customBuiltin="1"/>
    <cellStyle name="Heading 4" xfId="13392" builtinId="19" hidden="1" customBuiltin="1"/>
    <cellStyle name="Heading 4" xfId="21746" builtinId="19" hidden="1" customBuiltin="1"/>
    <cellStyle name="Heading 4" xfId="3639" builtinId="19" hidden="1" customBuiltin="1"/>
    <cellStyle name="Heading 4" xfId="20122" builtinId="19" hidden="1" customBuiltin="1"/>
    <cellStyle name="Heading 4" xfId="15162" builtinId="19" hidden="1" customBuiltin="1"/>
    <cellStyle name="Heading 4" xfId="11547" builtinId="19" hidden="1" customBuiltin="1"/>
    <cellStyle name="Heading 4" xfId="10487" builtinId="19" hidden="1" customBuiltin="1"/>
    <cellStyle name="Heading 4" xfId="4195" builtinId="19" hidden="1" customBuiltin="1"/>
    <cellStyle name="Heading 4" xfId="24215" builtinId="19" hidden="1" customBuiltin="1"/>
    <cellStyle name="Heading 4" xfId="16218" builtinId="19" hidden="1" customBuiltin="1"/>
    <cellStyle name="Heading 4" xfId="28281" builtinId="19" hidden="1" customBuiltin="1"/>
    <cellStyle name="Heading 4" xfId="5882" builtinId="19" hidden="1" customBuiltin="1"/>
    <cellStyle name="Heading 4" xfId="26703" builtinId="19" hidden="1" customBuiltin="1"/>
    <cellStyle name="Heading 4" xfId="25368" builtinId="19" hidden="1" customBuiltin="1"/>
    <cellStyle name="Heading 4" xfId="18584" builtinId="19" hidden="1" customBuiltin="1"/>
    <cellStyle name="Heading 4" xfId="12727" builtinId="19" hidden="1" customBuiltin="1"/>
    <cellStyle name="Heading 4" xfId="17225" builtinId="19" hidden="1" customBuiltin="1"/>
    <cellStyle name="Heading 4" xfId="28159" builtinId="19" hidden="1" customBuiltin="1"/>
    <cellStyle name="Heading 4" xfId="8541" builtinId="19" hidden="1" customBuiltin="1"/>
    <cellStyle name="Heading 4" xfId="2730" builtinId="19" hidden="1" customBuiltin="1"/>
    <cellStyle name="Heading 4" xfId="22383" builtinId="19" hidden="1" customBuiltin="1"/>
    <cellStyle name="Heading 4" xfId="6717" builtinId="19" hidden="1" customBuiltin="1"/>
    <cellStyle name="Heading 4" xfId="2716" builtinId="19" hidden="1" customBuiltin="1"/>
    <cellStyle name="Heading 4" xfId="18369" builtinId="19" hidden="1" customBuiltin="1"/>
    <cellStyle name="Heading 4" xfId="22213" builtinId="19" hidden="1" customBuiltin="1"/>
    <cellStyle name="Heading 4" xfId="16961" builtinId="19" hidden="1" customBuiltin="1"/>
    <cellStyle name="Heading 4" xfId="16211" builtinId="19" hidden="1" customBuiltin="1"/>
    <cellStyle name="Heading 4" xfId="11439" builtinId="19" hidden="1" customBuiltin="1"/>
    <cellStyle name="Heading 4" xfId="9488" builtinId="19" hidden="1" customBuiltin="1"/>
    <cellStyle name="Heading 4" xfId="17676" builtinId="19" hidden="1" customBuiltin="1"/>
    <cellStyle name="Heading 4" xfId="27079" builtinId="19" hidden="1" customBuiltin="1"/>
    <cellStyle name="Heading 4" xfId="13095" builtinId="19" hidden="1" customBuiltin="1"/>
    <cellStyle name="Heading 4" xfId="11451" builtinId="19" hidden="1" customBuiltin="1"/>
    <cellStyle name="Heading 4" xfId="3160" builtinId="19" hidden="1" customBuiltin="1"/>
    <cellStyle name="Heading 4" xfId="3426" builtinId="19" hidden="1" customBuiltin="1"/>
    <cellStyle name="Heading 4" xfId="1717" builtinId="19" hidden="1" customBuiltin="1"/>
    <cellStyle name="Heading 4" xfId="5161" builtinId="19" hidden="1" customBuiltin="1"/>
    <cellStyle name="Heading 4" xfId="9642" builtinId="19" hidden="1" customBuiltin="1"/>
    <cellStyle name="Heading 4" xfId="16349" builtinId="19" hidden="1" customBuiltin="1"/>
    <cellStyle name="Heading 4" xfId="14275" builtinId="19" hidden="1" customBuiltin="1"/>
    <cellStyle name="Heading 4" xfId="9465" builtinId="19" hidden="1" customBuiltin="1"/>
    <cellStyle name="Heading 4" xfId="25396" builtinId="19" hidden="1" customBuiltin="1"/>
    <cellStyle name="Heading 4" xfId="10313" builtinId="19" hidden="1" customBuiltin="1"/>
    <cellStyle name="Heading 4" xfId="16798" builtinId="19" hidden="1" customBuiltin="1"/>
    <cellStyle name="Heading 4" xfId="2470" builtinId="19" hidden="1" customBuiltin="1"/>
    <cellStyle name="Heading 4" xfId="19939" builtinId="19" hidden="1" customBuiltin="1"/>
    <cellStyle name="Heading 4" xfId="22710" builtinId="19" hidden="1" customBuiltin="1"/>
    <cellStyle name="Heading 4" xfId="20940" builtinId="19" hidden="1" customBuiltin="1"/>
    <cellStyle name="Heading 4" xfId="2425" builtinId="19" hidden="1" customBuiltin="1"/>
    <cellStyle name="Heading 4" xfId="6600" builtinId="19" hidden="1" customBuiltin="1"/>
    <cellStyle name="Heading 4" xfId="4999" builtinId="19" hidden="1" customBuiltin="1"/>
    <cellStyle name="Heading 4" xfId="11123" builtinId="19" hidden="1" customBuiltin="1"/>
    <cellStyle name="Heading 4" xfId="19799" builtinId="19" hidden="1" customBuiltin="1"/>
    <cellStyle name="Heading 4" xfId="27996" builtinId="19" hidden="1" customBuiltin="1"/>
    <cellStyle name="Heading 4" xfId="2189" builtinId="19" hidden="1" customBuiltin="1"/>
    <cellStyle name="Heading 4" xfId="11498" builtinId="19" hidden="1" customBuiltin="1"/>
    <cellStyle name="Heading 4" xfId="21965" builtinId="19" hidden="1" customBuiltin="1"/>
    <cellStyle name="Heading 4" xfId="12324" builtinId="19" hidden="1" customBuiltin="1"/>
    <cellStyle name="Heading 4" xfId="26436" builtinId="19" hidden="1" customBuiltin="1"/>
    <cellStyle name="Heading 4" xfId="14876" builtinId="19" hidden="1" customBuiltin="1"/>
    <cellStyle name="Heading 4" xfId="9132" builtinId="19" hidden="1" customBuiltin="1"/>
    <cellStyle name="Heading 4" xfId="20012" builtinId="19" hidden="1" customBuiltin="1"/>
    <cellStyle name="Heading 4" xfId="9871" builtinId="19" hidden="1" customBuiltin="1"/>
    <cellStyle name="Heading 4" xfId="26994" builtinId="19" hidden="1" customBuiltin="1"/>
    <cellStyle name="Heading 4" xfId="3666" builtinId="19" hidden="1" customBuiltin="1"/>
    <cellStyle name="Heading 4" xfId="18509" builtinId="19" hidden="1" customBuiltin="1"/>
    <cellStyle name="Heading 4" xfId="2296" builtinId="19" hidden="1" customBuiltin="1"/>
    <cellStyle name="Heading 4" xfId="14990" builtinId="19" hidden="1" customBuiltin="1"/>
    <cellStyle name="Heading 4" xfId="20287" builtinId="19" hidden="1" customBuiltin="1"/>
    <cellStyle name="Heading 4" xfId="12622" builtinId="19" hidden="1" customBuiltin="1"/>
    <cellStyle name="Heading 4" xfId="732" builtinId="19" hidden="1" customBuiltin="1"/>
    <cellStyle name="Heading 4" xfId="14538" builtinId="19" hidden="1" customBuiltin="1"/>
    <cellStyle name="Heading 4" xfId="22225" builtinId="19" hidden="1" customBuiltin="1"/>
    <cellStyle name="Heading 4" xfId="17537" builtinId="19" hidden="1" customBuiltin="1"/>
    <cellStyle name="Heading 4" xfId="6936" builtinId="19" hidden="1" customBuiltin="1"/>
    <cellStyle name="Heading 4" xfId="26169" builtinId="19" hidden="1" customBuiltin="1"/>
    <cellStyle name="Heading 4" xfId="3882" builtinId="19" hidden="1" customBuiltin="1"/>
    <cellStyle name="Heading 4" xfId="27323" builtinId="19" hidden="1" customBuiltin="1"/>
    <cellStyle name="Heading 4" xfId="16879" builtinId="19" hidden="1" customBuiltin="1"/>
    <cellStyle name="Heading 4" xfId="17630" builtinId="19" hidden="1" customBuiltin="1"/>
    <cellStyle name="Heading 4" xfId="12680" builtinId="19" hidden="1" customBuiltin="1"/>
    <cellStyle name="Heading 4" xfId="4825" builtinId="19" hidden="1" customBuiltin="1"/>
    <cellStyle name="Heading 4" xfId="21650" builtinId="19" hidden="1" customBuiltin="1"/>
    <cellStyle name="Heading 4" xfId="11750" builtinId="19" hidden="1" customBuiltin="1"/>
    <cellStyle name="Heading 4" xfId="8604" builtinId="19" hidden="1" customBuiltin="1"/>
    <cellStyle name="Heading 4" xfId="15288" builtinId="19" hidden="1" customBuiltin="1"/>
    <cellStyle name="Heading 4" xfId="4721" builtinId="19" hidden="1" customBuiltin="1"/>
    <cellStyle name="Heading 4" xfId="10925" builtinId="19" hidden="1" customBuiltin="1"/>
    <cellStyle name="Heading 4" xfId="3713" builtinId="19" hidden="1" customBuiltin="1"/>
    <cellStyle name="Heading 4" xfId="26200" builtinId="19" hidden="1" customBuiltin="1"/>
    <cellStyle name="Heading 4" xfId="1259" builtinId="19" hidden="1" customBuiltin="1"/>
    <cellStyle name="Heading 4" xfId="18445" builtinId="19" hidden="1" customBuiltin="1"/>
    <cellStyle name="Heading 4" xfId="22660" builtinId="19" hidden="1" customBuiltin="1"/>
    <cellStyle name="Heading 4" xfId="11622" builtinId="19" hidden="1" customBuiltin="1"/>
    <cellStyle name="Heading 4" xfId="24289" builtinId="19" hidden="1" customBuiltin="1"/>
    <cellStyle name="Heading 4" xfId="14175" builtinId="19" hidden="1" customBuiltin="1"/>
    <cellStyle name="Heading 4" xfId="8788" builtinId="19" hidden="1" customBuiltin="1"/>
    <cellStyle name="Heading 4" xfId="21052" builtinId="19" hidden="1" customBuiltin="1"/>
    <cellStyle name="Heading 4" xfId="23002" builtinId="19" hidden="1" customBuiltin="1"/>
    <cellStyle name="Heading 4" xfId="21550" builtinId="19" hidden="1" customBuiltin="1"/>
    <cellStyle name="Heading 4" xfId="5884" builtinId="19" hidden="1" customBuiltin="1"/>
    <cellStyle name="Heading 4" xfId="12359" builtinId="19" hidden="1" customBuiltin="1"/>
    <cellStyle name="Heading 4" xfId="19475" builtinId="19" hidden="1" customBuiltin="1"/>
    <cellStyle name="Heading 4" xfId="11934" builtinId="19" hidden="1" customBuiltin="1"/>
    <cellStyle name="Heading 4" xfId="17333" builtinId="19" hidden="1" customBuiltin="1"/>
    <cellStyle name="Heading 4" xfId="9440" builtinId="19" hidden="1" customBuiltin="1"/>
    <cellStyle name="Heading 4" xfId="13291" builtinId="19" hidden="1" customBuiltin="1"/>
    <cellStyle name="Heading 4" xfId="6954" builtinId="19" hidden="1" customBuiltin="1"/>
    <cellStyle name="Heading 4" xfId="6656" builtinId="19" hidden="1" customBuiltin="1"/>
    <cellStyle name="Heading 4" xfId="1371" builtinId="19" hidden="1" customBuiltin="1"/>
    <cellStyle name="Heading 4" xfId="14851" builtinId="19" hidden="1" customBuiltin="1"/>
    <cellStyle name="Heading 4" xfId="20342" builtinId="19" hidden="1" customBuiltin="1"/>
    <cellStyle name="Heading 4" xfId="22272" builtinId="19" hidden="1" customBuiltin="1"/>
    <cellStyle name="Heading 4" xfId="11368" builtinId="19" hidden="1" customBuiltin="1"/>
    <cellStyle name="Heading 4" xfId="22081" builtinId="19" hidden="1" customBuiltin="1"/>
    <cellStyle name="Heading 4" xfId="11370" builtinId="19" hidden="1" customBuiltin="1"/>
    <cellStyle name="Heading 4" xfId="15692" builtinId="19" hidden="1" customBuiltin="1"/>
    <cellStyle name="Heading 4" xfId="16678" builtinId="19" hidden="1" customBuiltin="1"/>
    <cellStyle name="Heading 4" xfId="20489" builtinId="19" hidden="1" customBuiltin="1"/>
    <cellStyle name="Heading 4" xfId="9839" builtinId="19" hidden="1" customBuiltin="1"/>
    <cellStyle name="Heading 4" xfId="15566" builtinId="19" hidden="1" customBuiltin="1"/>
    <cellStyle name="Heading 4" xfId="7563" builtinId="19" hidden="1" customBuiltin="1"/>
    <cellStyle name="Heading 4" xfId="8953" builtinId="19" hidden="1" customBuiltin="1"/>
    <cellStyle name="Heading 4" xfId="3343" builtinId="19" hidden="1" customBuiltin="1"/>
    <cellStyle name="Heading 4" xfId="21529" builtinId="19" hidden="1" customBuiltin="1"/>
    <cellStyle name="Heading 4" xfId="3538" builtinId="19" hidden="1" customBuiltin="1"/>
    <cellStyle name="Heading 4" xfId="23315" builtinId="19" hidden="1" customBuiltin="1"/>
    <cellStyle name="Heading 4" xfId="2251" builtinId="19" hidden="1" customBuiltin="1"/>
    <cellStyle name="Heading 4" xfId="2319" builtinId="19" hidden="1" customBuiltin="1"/>
    <cellStyle name="Heading 4" xfId="21186" builtinId="19" hidden="1" customBuiltin="1"/>
    <cellStyle name="Heading 4" xfId="24712" builtinId="19" hidden="1" customBuiltin="1"/>
    <cellStyle name="Heading 4" xfId="22011" builtinId="19" hidden="1" customBuiltin="1"/>
    <cellStyle name="Heading 4" xfId="28412" builtinId="19" hidden="1" customBuiltin="1"/>
    <cellStyle name="Heading 4" xfId="26843" builtinId="19" hidden="1" customBuiltin="1"/>
    <cellStyle name="Heading 4" xfId="19001" builtinId="19" hidden="1" customBuiltin="1"/>
    <cellStyle name="Heading 4" xfId="27110" builtinId="19" hidden="1" customBuiltin="1"/>
    <cellStyle name="Heading 4" xfId="13633" builtinId="19" hidden="1" customBuiltin="1"/>
    <cellStyle name="Heading 4" xfId="26584" builtinId="19" hidden="1" customBuiltin="1"/>
    <cellStyle name="Heading 4" xfId="15441" builtinId="19" hidden="1" customBuiltin="1"/>
    <cellStyle name="Heading 4" xfId="20792" builtinId="19" hidden="1" customBuiltin="1"/>
    <cellStyle name="Heading 4" xfId="25551" builtinId="19" hidden="1" customBuiltin="1"/>
    <cellStyle name="Heading 4" xfId="5179" builtinId="19" hidden="1" customBuiltin="1"/>
    <cellStyle name="Heading 4" xfId="20425" builtinId="19" hidden="1" customBuiltin="1"/>
    <cellStyle name="Heading 4" xfId="8606" builtinId="19" hidden="1" customBuiltin="1"/>
    <cellStyle name="Heading 4" xfId="14184" builtinId="19" hidden="1" customBuiltin="1"/>
    <cellStyle name="Heading 4" xfId="20955" builtinId="19" hidden="1" customBuiltin="1"/>
    <cellStyle name="Heading 4" xfId="16551" builtinId="19" hidden="1" customBuiltin="1"/>
    <cellStyle name="Heading 4" xfId="25004" builtinId="19" hidden="1" customBuiltin="1"/>
    <cellStyle name="Heading 4" xfId="9416" builtinId="19" hidden="1" customBuiltin="1"/>
    <cellStyle name="Heading 4" xfId="15024" builtinId="19" hidden="1" customBuiltin="1"/>
    <cellStyle name="Heading 4" xfId="7040" builtinId="19" hidden="1" customBuiltin="1"/>
    <cellStyle name="Heading 4" xfId="7265" builtinId="19" hidden="1" customBuiltin="1"/>
    <cellStyle name="Heading 4" xfId="13938" builtinId="19" hidden="1" customBuiltin="1"/>
    <cellStyle name="Heading 4" xfId="3457" builtinId="19" hidden="1" customBuiltin="1"/>
    <cellStyle name="Heading 4" xfId="19783" builtinId="19" hidden="1" customBuiltin="1"/>
    <cellStyle name="Heading 4" xfId="17778" builtinId="19" hidden="1" customBuiltin="1"/>
    <cellStyle name="Heading 4" xfId="27124" builtinId="19" hidden="1" customBuiltin="1"/>
    <cellStyle name="Heading 4" xfId="3682" builtinId="19" hidden="1" customBuiltin="1"/>
    <cellStyle name="Heading 4" xfId="14686" builtinId="19" hidden="1" customBuiltin="1"/>
    <cellStyle name="Heading 4" xfId="2685" builtinId="19" hidden="1" customBuiltin="1"/>
    <cellStyle name="Heading 4" xfId="28237" builtinId="19" hidden="1" customBuiltin="1"/>
    <cellStyle name="Heading 4" xfId="8994" builtinId="19" hidden="1" customBuiltin="1"/>
    <cellStyle name="Heading 4" xfId="10367" builtinId="19" hidden="1" customBuiltin="1"/>
    <cellStyle name="Heading 4" xfId="15392" builtinId="19" hidden="1" customBuiltin="1"/>
    <cellStyle name="Heading 4" xfId="7733" builtinId="19" hidden="1" customBuiltin="1"/>
    <cellStyle name="Heading 4" xfId="712" builtinId="19" hidden="1" customBuiltin="1"/>
    <cellStyle name="Heading 4" xfId="18558" builtinId="19" hidden="1" customBuiltin="1"/>
    <cellStyle name="Heading 4" xfId="15535" builtinId="19" hidden="1" customBuiltin="1"/>
    <cellStyle name="Heading 4" xfId="6357" builtinId="19" hidden="1" customBuiltin="1"/>
    <cellStyle name="Heading 4" xfId="9978" builtinId="19" hidden="1" customBuiltin="1"/>
    <cellStyle name="Heading 4" xfId="3697" builtinId="19" hidden="1" customBuiltin="1"/>
    <cellStyle name="Heading 4" xfId="3210" builtinId="19" hidden="1" customBuiltin="1"/>
    <cellStyle name="Heading 4" xfId="6984" builtinId="19" hidden="1" customBuiltin="1"/>
    <cellStyle name="Heading 4" xfId="20326" builtinId="19" hidden="1" customBuiltin="1"/>
    <cellStyle name="Heading 4" xfId="27151" builtinId="19" hidden="1" customBuiltin="1"/>
    <cellStyle name="Heading 4" xfId="4929" builtinId="19" hidden="1" customBuiltin="1"/>
    <cellStyle name="Heading 4" xfId="26115" builtinId="19" hidden="1" customBuiltin="1"/>
    <cellStyle name="Heading 4" xfId="11257" builtinId="19" hidden="1" customBuiltin="1"/>
    <cellStyle name="Heading 4" xfId="26973" builtinId="19" hidden="1" customBuiltin="1"/>
    <cellStyle name="Heading 4" xfId="27749" builtinId="19" hidden="1" customBuiltin="1"/>
    <cellStyle name="Heading 4" xfId="3836" builtinId="19" hidden="1" customBuiltin="1"/>
    <cellStyle name="Heading 4" xfId="574" builtinId="19" hidden="1" customBuiltin="1"/>
    <cellStyle name="Heading 4" xfId="19505" builtinId="19" hidden="1" customBuiltin="1"/>
    <cellStyle name="Heading 4" xfId="20893" builtinId="19" hidden="1" customBuiltin="1"/>
    <cellStyle name="Heading 4" xfId="7422" builtinId="19" hidden="1" customBuiltin="1"/>
    <cellStyle name="Heading 4" xfId="20791" builtinId="19" hidden="1" customBuiltin="1"/>
    <cellStyle name="Heading 4" xfId="18411" builtinId="19" hidden="1" customBuiltin="1"/>
    <cellStyle name="Heading 4" xfId="11340" builtinId="19" hidden="1" customBuiltin="1"/>
    <cellStyle name="Heading 4" xfId="12843" builtinId="19" hidden="1" customBuiltin="1"/>
    <cellStyle name="Heading 4" xfId="2409" builtinId="19" hidden="1" customBuiltin="1"/>
    <cellStyle name="Heading 4" xfId="6754" builtinId="19" hidden="1" customBuiltin="1"/>
    <cellStyle name="Heading 4" xfId="20008" builtinId="19" hidden="1" customBuiltin="1"/>
    <cellStyle name="Heading 4" xfId="13927" builtinId="19" hidden="1" customBuiltin="1"/>
    <cellStyle name="Heading 4" xfId="9210" builtinId="19" hidden="1" customBuiltin="1"/>
    <cellStyle name="Heading 4" xfId="240" builtinId="19" hidden="1" customBuiltin="1"/>
    <cellStyle name="Heading 4" xfId="23665" builtinId="19" hidden="1" customBuiltin="1"/>
    <cellStyle name="Heading 4" xfId="15739" builtinId="19" hidden="1" customBuiltin="1"/>
    <cellStyle name="Heading 4" xfId="7796" builtinId="19" hidden="1" customBuiltin="1"/>
    <cellStyle name="Heading 4" xfId="14635" builtinId="19" hidden="1" customBuiltin="1"/>
    <cellStyle name="Heading 4" xfId="17157" builtinId="19" hidden="1" customBuiltin="1"/>
    <cellStyle name="Heading 4" xfId="1561" builtinId="19" hidden="1" customBuiltin="1"/>
    <cellStyle name="Heading 4" xfId="22106" builtinId="19" hidden="1" customBuiltin="1"/>
    <cellStyle name="Heading 4" xfId="27516" builtinId="19" hidden="1" customBuiltin="1"/>
    <cellStyle name="Heading 4" xfId="3604" builtinId="19" hidden="1" customBuiltin="1"/>
    <cellStyle name="Heading 4" xfId="23491" builtinId="19" hidden="1" customBuiltin="1"/>
    <cellStyle name="Heading 4" xfId="16832" builtinId="19" hidden="1" customBuiltin="1"/>
    <cellStyle name="Heading 4" xfId="11648" builtinId="19" hidden="1" customBuiltin="1"/>
    <cellStyle name="Heading 4" xfId="5092" builtinId="19" hidden="1" customBuiltin="1"/>
    <cellStyle name="Heading 4" xfId="8222" builtinId="19" hidden="1" customBuiltin="1"/>
    <cellStyle name="Heading 4" xfId="24514" builtinId="19" hidden="1" customBuiltin="1"/>
    <cellStyle name="Heading 4" xfId="8002" builtinId="19" hidden="1" customBuiltin="1"/>
    <cellStyle name="Heading 4" xfId="14878" builtinId="19" hidden="1" customBuiltin="1"/>
    <cellStyle name="Heading 4" xfId="21260" builtinId="19" hidden="1" customBuiltin="1"/>
    <cellStyle name="Heading 4" xfId="16016" builtinId="19" hidden="1" customBuiltin="1"/>
    <cellStyle name="Heading 4" xfId="28135" builtinId="19" hidden="1" customBuiltin="1"/>
    <cellStyle name="Heading 4" xfId="21714" builtinId="19" hidden="1" customBuiltin="1"/>
    <cellStyle name="Heading 4" xfId="2798" builtinId="19" hidden="1" customBuiltin="1"/>
    <cellStyle name="Heading 4" xfId="15919" builtinId="19" hidden="1" customBuiltin="1"/>
    <cellStyle name="Heading 4" xfId="9249" builtinId="19" hidden="1" customBuiltin="1"/>
    <cellStyle name="Heading 4" xfId="7502" builtinId="19" hidden="1" customBuiltin="1"/>
    <cellStyle name="Heading 4" xfId="17274" builtinId="19" hidden="1" customBuiltin="1"/>
    <cellStyle name="Heading 4" xfId="346" builtinId="19" hidden="1" customBuiltin="1"/>
    <cellStyle name="Heading 4" xfId="28114" builtinId="19" hidden="1" customBuiltin="1"/>
    <cellStyle name="Heading 4" xfId="4711" builtinId="19" hidden="1" customBuiltin="1"/>
    <cellStyle name="Heading 4" xfId="8656" builtinId="19" hidden="1" customBuiltin="1"/>
    <cellStyle name="Heading 4" xfId="1491" builtinId="19" hidden="1" customBuiltin="1"/>
    <cellStyle name="Heading 4" xfId="14384" builtinId="19" hidden="1" customBuiltin="1"/>
    <cellStyle name="Heading 4" xfId="25362" builtinId="19" hidden="1" customBuiltin="1"/>
    <cellStyle name="Heading 4" xfId="20924" builtinId="19" hidden="1" customBuiltin="1"/>
    <cellStyle name="Heading 4" xfId="25980" builtinId="19" hidden="1" customBuiltin="1"/>
    <cellStyle name="Heading 4" xfId="20441" builtinId="19" hidden="1" customBuiltin="1"/>
    <cellStyle name="Heading 4" xfId="4820" builtinId="19" hidden="1" customBuiltin="1"/>
    <cellStyle name="Heading 4" xfId="8068" builtinId="19" hidden="1" customBuiltin="1"/>
    <cellStyle name="Heading 4" xfId="4186" builtinId="19" hidden="1" customBuiltin="1"/>
    <cellStyle name="Heading 4" xfId="4761" builtinId="19" hidden="1" customBuiltin="1"/>
    <cellStyle name="Heading 4" xfId="26457" builtinId="19" hidden="1" customBuiltin="1"/>
    <cellStyle name="Heading 4" xfId="14777" builtinId="19" hidden="1" customBuiltin="1"/>
    <cellStyle name="Heading 4" xfId="4971" builtinId="19" hidden="1" customBuiltin="1"/>
    <cellStyle name="Heading 4" xfId="25028" builtinId="19" hidden="1" customBuiltin="1"/>
    <cellStyle name="Heading 4" xfId="12001" builtinId="19" hidden="1" customBuiltin="1"/>
    <cellStyle name="Heading 4" xfId="24877" builtinId="19" hidden="1" customBuiltin="1"/>
    <cellStyle name="Heading 4" xfId="16723" builtinId="19" hidden="1" customBuiltin="1"/>
    <cellStyle name="Heading 4" xfId="27810" builtinId="19" hidden="1" customBuiltin="1"/>
    <cellStyle name="Heading 4" xfId="4039" builtinId="19" hidden="1" customBuiltin="1"/>
    <cellStyle name="Heading 4" xfId="16959" builtinId="19" hidden="1" customBuiltin="1"/>
    <cellStyle name="Heading 4" xfId="12458" builtinId="19" hidden="1" customBuiltin="1"/>
    <cellStyle name="Heading 4" xfId="18033" builtinId="19" hidden="1" customBuiltin="1"/>
    <cellStyle name="Heading 4" xfId="8421" builtinId="19" hidden="1" customBuiltin="1"/>
    <cellStyle name="Heading 4" xfId="11575" builtinId="19" hidden="1" customBuiltin="1"/>
    <cellStyle name="Heading 4" xfId="412" builtinId="19" hidden="1" customBuiltin="1"/>
    <cellStyle name="Heading 4" xfId="16651" builtinId="19" hidden="1" customBuiltin="1"/>
    <cellStyle name="Heading 4" xfId="21615" builtinId="19" hidden="1" customBuiltin="1"/>
    <cellStyle name="Heading 4" xfId="8449" builtinId="19" hidden="1" customBuiltin="1"/>
    <cellStyle name="Heading 4" xfId="14363" builtinId="19" hidden="1" customBuiltin="1"/>
    <cellStyle name="Heading 4" xfId="11139" builtinId="19" hidden="1" customBuiltin="1"/>
    <cellStyle name="Heading 4" xfId="21594" builtinId="19" hidden="1" customBuiltin="1"/>
    <cellStyle name="Heading 4" xfId="26905" builtinId="19" hidden="1" customBuiltin="1"/>
    <cellStyle name="Heading 4" xfId="2051" builtinId="19" hidden="1" customBuiltin="1"/>
    <cellStyle name="Heading 4" xfId="14812" builtinId="19" hidden="1" customBuiltin="1"/>
    <cellStyle name="Heading 4" xfId="1930" builtinId="19" hidden="1" customBuiltin="1"/>
    <cellStyle name="Heading 4" xfId="15597" builtinId="19" hidden="1" customBuiltin="1"/>
    <cellStyle name="Heading 4" xfId="19631" builtinId="19" hidden="1" customBuiltin="1"/>
    <cellStyle name="Heading 4" xfId="21638" builtinId="19" hidden="1" customBuiltin="1"/>
    <cellStyle name="Heading 4" xfId="5034" builtinId="19" hidden="1" customBuiltin="1"/>
    <cellStyle name="Heading 4" xfId="7110" builtinId="19" hidden="1" customBuiltin="1"/>
    <cellStyle name="Heading 4" xfId="4871" builtinId="19" hidden="1" customBuiltin="1"/>
    <cellStyle name="Heading 4" xfId="16097" builtinId="19" hidden="1" customBuiltin="1"/>
    <cellStyle name="Heading 4" xfId="27474" builtinId="19" hidden="1" customBuiltin="1"/>
    <cellStyle name="Heading 4" xfId="23156" builtinId="19" hidden="1" customBuiltin="1"/>
    <cellStyle name="Heading 4" xfId="13890" builtinId="19" hidden="1" customBuiltin="1"/>
    <cellStyle name="Heading 4" xfId="15551" builtinId="19" hidden="1" customBuiltin="1"/>
    <cellStyle name="Heading 4" xfId="25038" builtinId="19" hidden="1" customBuiltin="1"/>
    <cellStyle name="Heading 4" xfId="5926" builtinId="19" hidden="1" customBuiltin="1"/>
    <cellStyle name="Heading 4" xfId="11676" builtinId="19" hidden="1" customBuiltin="1"/>
    <cellStyle name="Heading 4" xfId="18958" builtinId="19" hidden="1" customBuiltin="1"/>
    <cellStyle name="Heading 4" xfId="13820" builtinId="19" hidden="1" customBuiltin="1"/>
    <cellStyle name="Heading 4" xfId="12406" builtinId="19" hidden="1" customBuiltin="1"/>
    <cellStyle name="Heading 4" xfId="540" builtinId="19" hidden="1" customBuiltin="1"/>
    <cellStyle name="Heading 4" xfId="13734" builtinId="19" hidden="1" customBuiltin="1"/>
    <cellStyle name="Heading 4" xfId="3300" builtinId="19" hidden="1" customBuiltin="1"/>
    <cellStyle name="Heading 4" xfId="21201" builtinId="19" hidden="1" customBuiltin="1"/>
    <cellStyle name="Heading 4" xfId="3441" builtinId="19" hidden="1" customBuiltin="1"/>
    <cellStyle name="Heading 4" xfId="20091" builtinId="19" hidden="1" customBuiltin="1"/>
    <cellStyle name="Heading 4" xfId="24129" builtinId="19" hidden="1" customBuiltin="1"/>
    <cellStyle name="Heading 4" xfId="27370" builtinId="19" hidden="1" customBuiltin="1"/>
    <cellStyle name="Heading 4" xfId="27855" builtinId="19" hidden="1" customBuiltin="1"/>
    <cellStyle name="Heading 4" xfId="17012" builtinId="19" hidden="1" customBuiltin="1"/>
    <cellStyle name="Heading 4" xfId="6372" builtinId="19" hidden="1" customBuiltin="1"/>
    <cellStyle name="Heading 4" xfId="4834" builtinId="19" hidden="1" customBuiltin="1"/>
    <cellStyle name="Heading 4" xfId="21920" builtinId="19" hidden="1" customBuiltin="1"/>
    <cellStyle name="Heading 4" xfId="20376" builtinId="19" hidden="1" customBuiltin="1"/>
    <cellStyle name="Heading 4" xfId="8136" builtinId="19" hidden="1" customBuiltin="1"/>
    <cellStyle name="Heading 4" xfId="6002" builtinId="19" hidden="1" customBuiltin="1"/>
    <cellStyle name="Heading 4" xfId="11073" builtinId="19" hidden="1" customBuiltin="1"/>
    <cellStyle name="Heading 4" xfId="24171" builtinId="19" hidden="1" customBuiltin="1"/>
    <cellStyle name="Heading 4" xfId="26825" builtinId="19" hidden="1" customBuiltin="1"/>
    <cellStyle name="Heading 4" xfId="27452" builtinId="19" hidden="1" customBuiltin="1"/>
    <cellStyle name="Heading 4" xfId="6070" builtinId="19" hidden="1" customBuiltin="1"/>
    <cellStyle name="Heading 4" xfId="5786" builtinId="19" hidden="1" customBuiltin="1"/>
    <cellStyle name="Heading 4" xfId="25412" builtinId="19" hidden="1" customBuiltin="1"/>
    <cellStyle name="Heading 4" xfId="15220" builtinId="19" hidden="1" customBuiltin="1"/>
    <cellStyle name="Heading 4" xfId="16365" builtinId="19" hidden="1" customBuiltin="1"/>
    <cellStyle name="Heading 4" xfId="13340" builtinId="19" hidden="1" customBuiltin="1"/>
    <cellStyle name="Heading 4" xfId="610" builtinId="19" hidden="1" customBuiltin="1"/>
    <cellStyle name="Heading 4" xfId="20356" builtinId="19" hidden="1" customBuiltin="1"/>
    <cellStyle name="Heading 4" xfId="24895" builtinId="19" hidden="1" customBuiltin="1"/>
    <cellStyle name="Heading 4" xfId="5811" builtinId="19" hidden="1" customBuiltin="1"/>
    <cellStyle name="Heading 4" xfId="25255" builtinId="19" hidden="1" customBuiltin="1"/>
    <cellStyle name="Heading 4" xfId="2373" builtinId="19" hidden="1" customBuiltin="1"/>
    <cellStyle name="Heading 4" xfId="18304" builtinId="19" hidden="1" customBuiltin="1"/>
    <cellStyle name="Heading 4" xfId="11025" builtinId="19" hidden="1" customBuiltin="1"/>
    <cellStyle name="Heading 4" xfId="18688" builtinId="19" hidden="1" customBuiltin="1"/>
    <cellStyle name="Heading 4" xfId="504" builtinId="19" hidden="1" customBuiltin="1"/>
    <cellStyle name="Heading 4" xfId="17301" builtinId="19" hidden="1" customBuiltin="1"/>
    <cellStyle name="Heading 4" xfId="23827" builtinId="19" hidden="1" customBuiltin="1"/>
    <cellStyle name="Heading 4" xfId="1870" builtinId="19" hidden="1" customBuiltin="1"/>
    <cellStyle name="Heading 4" xfId="8" builtinId="19" hidden="1" customBuiltin="1"/>
    <cellStyle name="Heading 4" xfId="2497" builtinId="19" hidden="1" customBuiltin="1"/>
    <cellStyle name="Heading 4" xfId="17349" builtinId="19" hidden="1" customBuiltin="1"/>
    <cellStyle name="Heading 4" xfId="2820" builtinId="19" hidden="1" customBuiltin="1"/>
    <cellStyle name="Heading 4" xfId="17512" builtinId="19" hidden="1" customBuiltin="1"/>
    <cellStyle name="Heading 4" xfId="1149" builtinId="19" hidden="1" customBuiltin="1"/>
    <cellStyle name="Heading 4" xfId="18461" builtinId="19" hidden="1" customBuiltin="1"/>
    <cellStyle name="Heading 4" xfId="10755" builtinId="19" hidden="1" customBuiltin="1"/>
    <cellStyle name="Heading 4" xfId="6901" builtinId="19" hidden="1" customBuiltin="1"/>
    <cellStyle name="Heading 4" xfId="4952" builtinId="19" hidden="1" customBuiltin="1"/>
    <cellStyle name="Heading 4" xfId="10826" builtinId="19" hidden="1" customBuiltin="1"/>
    <cellStyle name="Heading 4" xfId="16046" builtinId="19" hidden="1" customBuiltin="1"/>
    <cellStyle name="Heading 4" xfId="696" builtinId="19" hidden="1" customBuiltin="1"/>
    <cellStyle name="Heading 4" xfId="24403" builtinId="19" hidden="1" customBuiltin="1"/>
    <cellStyle name="Heading 4" xfId="27981" builtinId="19" hidden="1" customBuiltin="1"/>
    <cellStyle name="Heading 4" xfId="16062" builtinId="19" hidden="1" customBuiltin="1"/>
    <cellStyle name="Heading 4" xfId="203" builtinId="19" hidden="1" customBuiltin="1"/>
    <cellStyle name="Heading 4" xfId="22969" builtinId="19" hidden="1" customBuiltin="1"/>
    <cellStyle name="Heading 4" xfId="17869" builtinId="19" hidden="1" customBuiltin="1"/>
    <cellStyle name="Heading 4" xfId="16522" builtinId="19" hidden="1" customBuiltin="1"/>
    <cellStyle name="Heading 4" xfId="4461" builtinId="19" hidden="1" customBuiltin="1"/>
    <cellStyle name="Heading 4" xfId="20983" builtinId="19" hidden="1" customBuiltin="1"/>
    <cellStyle name="Heading 4" xfId="26647" builtinId="19" hidden="1" customBuiltin="1"/>
    <cellStyle name="Heading 4" xfId="11871" builtinId="19" hidden="1" customBuiltin="1"/>
    <cellStyle name="Heading 4" xfId="11737" builtinId="19" hidden="1" customBuiltin="1"/>
    <cellStyle name="Heading 4" xfId="17206" builtinId="19" hidden="1" customBuiltin="1"/>
    <cellStyle name="Heading 4" xfId="19017" builtinId="19" hidden="1" customBuiltin="1"/>
    <cellStyle name="Heading 4" xfId="12915" builtinId="19" hidden="1" customBuiltin="1"/>
    <cellStyle name="Heading 4" xfId="2862" builtinId="19" hidden="1" customBuiltin="1"/>
    <cellStyle name="Heading 4" xfId="27611" builtinId="19" hidden="1" customBuiltin="1"/>
    <cellStyle name="Heading 4" xfId="18325" builtinId="19" hidden="1" customBuiltin="1"/>
    <cellStyle name="Heading 4" xfId="27411" builtinId="19" hidden="1" customBuiltin="1"/>
    <cellStyle name="Heading 4" xfId="5331" builtinId="19" hidden="1" customBuiltin="1"/>
    <cellStyle name="Heading 4" xfId="3079" builtinId="19" hidden="1" customBuiltin="1"/>
    <cellStyle name="Heading 4" xfId="15137" builtinId="19" hidden="1" customBuiltin="1"/>
    <cellStyle name="Heading 4" xfId="10104" builtinId="19" hidden="1" customBuiltin="1"/>
    <cellStyle name="Heading 4" xfId="21996" builtinId="19" hidden="1" customBuiltin="1"/>
    <cellStyle name="Heading 4" xfId="23579" builtinId="19" hidden="1" customBuiltin="1"/>
    <cellStyle name="Heading 4" xfId="126" builtinId="19" hidden="1" customBuiltin="1"/>
    <cellStyle name="Heading 4" xfId="10283" builtinId="19" hidden="1" customBuiltin="1"/>
    <cellStyle name="Heading 4" xfId="25894" builtinId="19" hidden="1" customBuiltin="1"/>
    <cellStyle name="Heading 4" xfId="24777" builtinId="19" hidden="1" customBuiltin="1"/>
    <cellStyle name="Heading 4" xfId="27634" builtinId="19" hidden="1" customBuiltin="1"/>
    <cellStyle name="Heading 4" xfId="27715" builtinId="19" hidden="1" customBuiltin="1"/>
    <cellStyle name="Heading 4" xfId="23707" builtinId="19" hidden="1" customBuiltin="1"/>
    <cellStyle name="Heading 4" xfId="28093" builtinId="19" hidden="1" customBuiltin="1"/>
    <cellStyle name="Heading 4" xfId="19703" builtinId="19" hidden="1" customBuiltin="1"/>
    <cellStyle name="Heading 4" xfId="15229" builtinId="19" hidden="1" customBuiltin="1"/>
    <cellStyle name="Heading 4" xfId="19361" builtinId="19" hidden="1" customBuiltin="1"/>
    <cellStyle name="Heading 4" xfId="16143" builtinId="19" hidden="1" customBuiltin="1"/>
    <cellStyle name="Heading 4" xfId="5937" builtinId="19" hidden="1" customBuiltin="1"/>
    <cellStyle name="Heading 4" xfId="21849" builtinId="19" hidden="1" customBuiltin="1"/>
    <cellStyle name="Heading 4" xfId="5630" builtinId="19" hidden="1" customBuiltin="1"/>
    <cellStyle name="Heading 4" xfId="26125" builtinId="19" hidden="1" customBuiltin="1"/>
    <cellStyle name="Heading 4" xfId="12884" builtinId="19" hidden="1" customBuiltin="1"/>
    <cellStyle name="Heading 4" xfId="28221" builtinId="19" hidden="1" customBuiltin="1"/>
    <cellStyle name="Heading 4" xfId="27898" builtinId="19" hidden="1" customBuiltin="1"/>
    <cellStyle name="Heading 4" xfId="26573" builtinId="19" hidden="1" customBuiltin="1"/>
    <cellStyle name="Heading 4" xfId="7703" builtinId="19" hidden="1" customBuiltin="1"/>
    <cellStyle name="Heading 4" xfId="13682" builtinId="19" hidden="1" customBuiltin="1"/>
    <cellStyle name="Heading 4" xfId="6498" builtinId="19" hidden="1" customBuiltin="1"/>
    <cellStyle name="Heading 4" xfId="12653" builtinId="19" hidden="1" customBuiltin="1"/>
    <cellStyle name="Heading 4" xfId="22614" builtinId="19" hidden="1" customBuiltin="1"/>
    <cellStyle name="Heading 4" xfId="12854" builtinId="19" hidden="1" customBuiltin="1"/>
    <cellStyle name="Heading 4" xfId="18823" builtinId="19" hidden="1" customBuiltin="1"/>
    <cellStyle name="Heading 4" xfId="7329" builtinId="19" hidden="1" customBuiltin="1"/>
    <cellStyle name="Heading 4" xfId="18941" builtinId="19" hidden="1" customBuiltin="1"/>
    <cellStyle name="Heading 4" xfId="21130" builtinId="19" hidden="1" customBuiltin="1"/>
    <cellStyle name="Heading 4" xfId="24144" builtinId="19" hidden="1" customBuiltin="1"/>
    <cellStyle name="Heading 4" xfId="11186" builtinId="19" hidden="1" customBuiltin="1"/>
    <cellStyle name="Heading 4" xfId="1093" builtinId="19" hidden="1" customBuiltin="1"/>
    <cellStyle name="Heading 4" xfId="20665" builtinId="19" hidden="1" customBuiltin="1"/>
    <cellStyle name="Heading 4" xfId="14131" builtinId="19" hidden="1" customBuiltin="1"/>
    <cellStyle name="Heading 4" xfId="7492" builtinId="19" hidden="1" customBuiltin="1"/>
    <cellStyle name="Heading 4" xfId="10002" builtinId="19" hidden="1" customBuiltin="1"/>
    <cellStyle name="Heading 4" xfId="27655" builtinId="19" hidden="1" customBuiltin="1"/>
    <cellStyle name="Heading 4" xfId="18704" builtinId="19" hidden="1" customBuiltin="1"/>
    <cellStyle name="Heading 4" xfId="11154" builtinId="19" hidden="1" customBuiltin="1"/>
    <cellStyle name="Heading 4" xfId="7871" builtinId="19" hidden="1" customBuiltin="1"/>
    <cellStyle name="Heading 4" xfId="12550" builtinId="19" hidden="1" customBuiltin="1"/>
    <cellStyle name="Heading 4" xfId="11371" builtinId="19" hidden="1" customBuiltin="1"/>
    <cellStyle name="Heading 4" xfId="6421" builtinId="19" hidden="1" customBuiltin="1"/>
    <cellStyle name="Heading 4" xfId="27569" builtinId="19" hidden="1" customBuiltin="1"/>
    <cellStyle name="Heading 4" xfId="25172" builtinId="19" hidden="1" customBuiltin="1"/>
    <cellStyle name="Heading 4" xfId="15469" builtinId="19" hidden="1" customBuiltin="1"/>
    <cellStyle name="Heading 4" xfId="15057" builtinId="19" hidden="1" customBuiltin="1"/>
    <cellStyle name="Heading 4" xfId="25484" builtinId="19" hidden="1" customBuiltin="1"/>
    <cellStyle name="Heading 4" xfId="6621" builtinId="19" hidden="1" customBuiltin="1"/>
    <cellStyle name="Heading 4" xfId="12848" builtinId="19" hidden="1" customBuiltin="1"/>
    <cellStyle name="Heading 4" xfId="2220" builtinId="19" hidden="1" customBuiltin="1"/>
    <cellStyle name="Heading 4" xfId="26050" builtinId="19" hidden="1" customBuiltin="1"/>
    <cellStyle name="Heading 4" xfId="28391" builtinId="19" hidden="1" customBuiltin="1"/>
    <cellStyle name="Heading 4" xfId="21777" builtinId="19" hidden="1" customBuiltin="1"/>
    <cellStyle name="Heading 4" xfId="24008" builtinId="19" hidden="1" customBuiltin="1"/>
    <cellStyle name="Heading 4" xfId="22758" builtinId="19" hidden="1" customBuiltin="1"/>
    <cellStyle name="Heading 4" xfId="4654" builtinId="19" hidden="1" customBuiltin="1"/>
    <cellStyle name="Heading 4" xfId="11397" builtinId="19" hidden="1" customBuiltin="1"/>
    <cellStyle name="Heading 4" xfId="4858" builtinId="19" hidden="1" customBuiltin="1"/>
    <cellStyle name="Heading 4" xfId="3753" builtinId="19" hidden="1" customBuiltin="1"/>
    <cellStyle name="Heading 4" xfId="16194" builtinId="19" hidden="1" customBuiltin="1"/>
    <cellStyle name="Heading 4" xfId="22196" builtinId="19" hidden="1" customBuiltin="1"/>
    <cellStyle name="Heading 4" xfId="24418" builtinId="19" hidden="1" customBuiltin="1"/>
    <cellStyle name="Heading 4" xfId="22288" builtinId="19" hidden="1" customBuiltin="1"/>
    <cellStyle name="Heading 4" xfId="14961" builtinId="19" hidden="1" customBuiltin="1"/>
    <cellStyle name="Heading 4" xfId="25924" builtinId="19" hidden="1" customBuiltin="1"/>
    <cellStyle name="Heading 4" xfId="23396" builtinId="19" hidden="1" customBuiltin="1"/>
    <cellStyle name="Heading 4" xfId="16244" builtinId="19" hidden="1" customBuiltin="1"/>
    <cellStyle name="Heading 4" xfId="8460" builtinId="19" hidden="1" customBuiltin="1"/>
    <cellStyle name="Heading 4" xfId="1859" builtinId="19" hidden="1" customBuiltin="1"/>
    <cellStyle name="Heading 4" xfId="15507" builtinId="19" hidden="1" customBuiltin="1"/>
    <cellStyle name="Heading 4" xfId="6920" builtinId="19" hidden="1" customBuiltin="1"/>
    <cellStyle name="Heading 4" xfId="10441" builtinId="19" hidden="1" customBuiltin="1"/>
    <cellStyle name="Heading 4" xfId="21170" builtinId="19" hidden="1" customBuiltin="1"/>
    <cellStyle name="Heading 4" xfId="8157" builtinId="19" hidden="1" customBuiltin="1"/>
    <cellStyle name="Heading 4" xfId="3322" builtinId="19" hidden="1" customBuiltin="1"/>
    <cellStyle name="Heading 4" xfId="4399" builtinId="19" hidden="1" customBuiltin="1"/>
    <cellStyle name="Heading 4" xfId="9764" builtinId="19" hidden="1" customBuiltin="1"/>
    <cellStyle name="Heading 4" xfId="1337" builtinId="19" hidden="1" customBuiltin="1"/>
    <cellStyle name="Heading 4" xfId="2456" builtinId="19" hidden="1" customBuiltin="1"/>
    <cellStyle name="Heading 4" xfId="25780" builtinId="19" hidden="1" customBuiltin="1"/>
    <cellStyle name="Heading 4" xfId="24560" builtinId="19" hidden="1" customBuiltin="1"/>
    <cellStyle name="Heading 4" xfId="10534" builtinId="19" hidden="1" customBuiltin="1"/>
    <cellStyle name="Heading 4" xfId="10771" builtinId="19" hidden="1" customBuiltin="1"/>
    <cellStyle name="Heading 4" xfId="6563" builtinId="19" hidden="1" customBuiltin="1"/>
    <cellStyle name="Heading 4" xfId="13156" builtinId="19" hidden="1" customBuiltin="1"/>
    <cellStyle name="Heading 4" xfId="3035" builtinId="19" hidden="1" customBuiltin="1"/>
    <cellStyle name="Heading 4" xfId="2581" builtinId="19" hidden="1" customBuiltin="1"/>
    <cellStyle name="Heading 4" xfId="20047" builtinId="19" hidden="1" customBuiltin="1"/>
    <cellStyle name="Heading 4" xfId="14724" builtinId="19" hidden="1" customBuiltin="1"/>
    <cellStyle name="Heading 4" xfId="8238" builtinId="19" hidden="1" customBuiltin="1"/>
    <cellStyle name="Heading 4" xfId="8894" builtinId="19" hidden="1" customBuiltin="1"/>
    <cellStyle name="Heading 4" xfId="3631" builtinId="19" hidden="1" customBuiltin="1"/>
    <cellStyle name="Heading 4" xfId="7299" builtinId="19" hidden="1" customBuiltin="1"/>
    <cellStyle name="Heading 4" xfId="17929" builtinId="19" hidden="1" customBuiltin="1"/>
    <cellStyle name="Heading 4" xfId="28268" builtinId="19" hidden="1" customBuiltin="1"/>
    <cellStyle name="Heading 4" xfId="10073" builtinId="19" hidden="1" customBuiltin="1"/>
    <cellStyle name="Heading 4" xfId="6450" builtinId="19" hidden="1" customBuiltin="1"/>
    <cellStyle name="Heading 4" xfId="22694" builtinId="19" hidden="1" customBuiltin="1"/>
    <cellStyle name="Heading 4" xfId="1435" builtinId="19" hidden="1" customBuiltin="1"/>
    <cellStyle name="Heading 4" xfId="22158" builtinId="19" hidden="1" customBuiltin="1"/>
    <cellStyle name="Heading 4" xfId="21517" builtinId="19" hidden="1" customBuiltin="1"/>
    <cellStyle name="Heading 4" xfId="3559" builtinId="19" hidden="1" customBuiltin="1"/>
    <cellStyle name="Heading 4" xfId="12277" builtinId="19" hidden="1" customBuiltin="1"/>
    <cellStyle name="Heading 4" xfId="24820" builtinId="19" hidden="1" customBuiltin="1"/>
    <cellStyle name="Heading 4" xfId="2116" builtinId="19" hidden="1" customBuiltin="1"/>
    <cellStyle name="Heading 4" xfId="15886" builtinId="19" hidden="1" customBuiltin="1"/>
    <cellStyle name="Heading 4" xfId="13071" builtinId="19" hidden="1" customBuiltin="1"/>
    <cellStyle name="Heading 4" xfId="85" builtinId="19" hidden="1" customBuiltin="1"/>
    <cellStyle name="Heading 4" xfId="1011" builtinId="19" hidden="1" customBuiltin="1"/>
    <cellStyle name="Heading 4" xfId="22627" builtinId="19" hidden="1" customBuiltin="1"/>
    <cellStyle name="Heading 4" xfId="22256" builtinId="19" hidden="1" customBuiltin="1"/>
    <cellStyle name="Heading 4" xfId="22315" builtinId="19" hidden="1" customBuiltin="1"/>
    <cellStyle name="Heading 4" xfId="12754" builtinId="19" hidden="1" customBuiltin="1"/>
    <cellStyle name="Heading 4" xfId="1904" builtinId="19" hidden="1" customBuiltin="1"/>
    <cellStyle name="Heading 4" xfId="21824" builtinId="19" hidden="1" customBuiltin="1"/>
    <cellStyle name="Heading 4" xfId="13983" builtinId="19" hidden="1" customBuiltin="1"/>
    <cellStyle name="Heading 4" xfId="8342" builtinId="19" hidden="1" customBuiltin="1"/>
    <cellStyle name="Heading 4" xfId="21873" builtinId="19" hidden="1" customBuiltin="1"/>
    <cellStyle name="Heading 4" xfId="11220" builtinId="19" hidden="1" customBuiltin="1"/>
    <cellStyle name="Heading 4" xfId="10045" builtinId="19" hidden="1" customBuiltin="1"/>
    <cellStyle name="Heading 4" xfId="13990" builtinId="19" hidden="1" customBuiltin="1"/>
    <cellStyle name="Heading 4" xfId="19129" builtinId="19" hidden="1" customBuiltin="1"/>
    <cellStyle name="Heading 4" xfId="18850" builtinId="19" hidden="1" customBuiltin="1"/>
    <cellStyle name="Heading 4" xfId="16379" builtinId="19" hidden="1" customBuiltin="1"/>
    <cellStyle name="Heading 4" xfId="20682" builtinId="19" hidden="1" customBuiltin="1"/>
    <cellStyle name="Heading 4" xfId="22956" builtinId="19" hidden="1" customBuiltin="1"/>
    <cellStyle name="Heading 4" xfId="1828" builtinId="19" hidden="1" customBuiltin="1"/>
    <cellStyle name="Heading 4" xfId="7182" builtinId="19" hidden="1" customBuiltin="1"/>
    <cellStyle name="Heading 4" xfId="27557" builtinId="19" hidden="1" customBuiltin="1"/>
    <cellStyle name="Heading 4" xfId="8190" builtinId="19" hidden="1" customBuiltin="1"/>
    <cellStyle name="Heading 4" xfId="14319" builtinId="19" hidden="1" customBuiltin="1"/>
    <cellStyle name="Heading 4" xfId="2340" builtinId="19" hidden="1" customBuiltin="1"/>
    <cellStyle name="Heading 4" xfId="8736" builtinId="19" hidden="1" customBuiltin="1"/>
    <cellStyle name="Heading 4" xfId="11735" builtinId="19" hidden="1" customBuiltin="1"/>
    <cellStyle name="Heading 4" xfId="13019" builtinId="19" hidden="1" customBuiltin="1"/>
    <cellStyle name="Heading 4" xfId="4516" builtinId="19" hidden="1" customBuiltin="1"/>
    <cellStyle name="Heading 4" xfId="19817" builtinId="19" hidden="1" customBuiltin="1"/>
    <cellStyle name="Heading 4" xfId="20557" builtinId="19" hidden="1" customBuiltin="1"/>
    <cellStyle name="Heading 4" xfId="22189" builtinId="19" hidden="1" customBuiltin="1"/>
    <cellStyle name="Heading 4" xfId="10120" builtinId="19" hidden="1" customBuiltin="1"/>
    <cellStyle name="Heading 4" xfId="12241" builtinId="19" hidden="1" customBuiltin="1"/>
    <cellStyle name="Heading 4" xfId="4649" builtinId="19" hidden="1" customBuiltin="1"/>
    <cellStyle name="Heading 4" xfId="22491" builtinId="19" hidden="1" customBuiltin="1"/>
    <cellStyle name="Heading 4" xfId="27063" builtinId="19" hidden="1" customBuiltin="1"/>
    <cellStyle name="Heading 4" xfId="20166" builtinId="19" hidden="1" customBuiltin="1"/>
    <cellStyle name="Heading 4" xfId="10606" builtinId="19" hidden="1" customBuiltin="1"/>
    <cellStyle name="Heading 4" xfId="3132" builtinId="19" hidden="1" customBuiltin="1"/>
    <cellStyle name="Heading 4" xfId="15669" builtinId="19" hidden="1" customBuiltin="1"/>
    <cellStyle name="Heading 4" xfId="9311" builtinId="19" hidden="1" customBuiltin="1"/>
    <cellStyle name="Heading 4" xfId="15273" builtinId="19" hidden="1" customBuiltin="1"/>
    <cellStyle name="Heading 4" xfId="12486" builtinId="19" hidden="1" customBuiltin="1"/>
    <cellStyle name="Heading 4" xfId="15624" builtinId="19" hidden="1" customBuiltin="1"/>
    <cellStyle name="Heading 4" xfId="20570" builtinId="19" hidden="1" customBuiltin="1"/>
    <cellStyle name="Heading 4" xfId="22406" builtinId="19" hidden="1" customBuiltin="1"/>
    <cellStyle name="Heading 4" xfId="12972" builtinId="19" hidden="1" customBuiltin="1"/>
    <cellStyle name="Heading 4" xfId="6852" builtinId="19" hidden="1" customBuiltin="1"/>
    <cellStyle name="Heading 4" xfId="6396" builtinId="19" hidden="1" customBuiltin="1"/>
    <cellStyle name="Heading 4" xfId="10239" builtinId="19" hidden="1" customBuiltin="1"/>
    <cellStyle name="Heading 4" xfId="17000" builtinId="19" hidden="1" customBuiltin="1"/>
    <cellStyle name="Heading 4" xfId="16985" builtinId="19" hidden="1" customBuiltin="1"/>
    <cellStyle name="Heading 4" xfId="24798" builtinId="19" hidden="1" customBuiltin="1"/>
    <cellStyle name="Heading 4" xfId="20274" builtinId="19" hidden="1" customBuiltin="1"/>
    <cellStyle name="Heading 4" xfId="25186" builtinId="19" hidden="1" customBuiltin="1"/>
    <cellStyle name="Heading 4" xfId="21573" builtinId="19" hidden="1" customBuiltin="1"/>
    <cellStyle name="Heading 4" xfId="23781" builtinId="19" hidden="1" customBuiltin="1"/>
    <cellStyle name="Heading 4" xfId="14614" builtinId="19" hidden="1" customBuiltin="1"/>
    <cellStyle name="Heading 4" xfId="13374" builtinId="19" hidden="1" customBuiltin="1"/>
    <cellStyle name="Heading 4" xfId="9742" builtinId="19" hidden="1" customBuiltin="1"/>
    <cellStyle name="Heading 4" xfId="14827" builtinId="19" hidden="1" customBuiltin="1"/>
    <cellStyle name="Heading 4" xfId="19597" builtinId="19" hidden="1" customBuiltin="1"/>
    <cellStyle name="Heading 4" xfId="25528" builtinId="19" hidden="1" customBuiltin="1"/>
    <cellStyle name="Heading 4" xfId="4902" builtinId="19" hidden="1" customBuiltin="1"/>
    <cellStyle name="Heading 4" xfId="26748" builtinId="19" hidden="1" customBuiltin="1"/>
    <cellStyle name="Heading 4" xfId="6789" builtinId="19" hidden="1" customBuiltin="1"/>
    <cellStyle name="Heading 4" xfId="15898" builtinId="19" hidden="1" customBuiltin="1"/>
    <cellStyle name="Heading 4" xfId="26242" builtinId="19" hidden="1" customBuiltin="1"/>
    <cellStyle name="Heading 4" xfId="2155" builtinId="19" hidden="1" customBuiltin="1"/>
    <cellStyle name="Heading 4" xfId="7281" builtinId="19" hidden="1" customBuiltin="1"/>
    <cellStyle name="Heading 4" xfId="18874" builtinId="19" hidden="1" customBuiltin="1"/>
    <cellStyle name="Heading 4" xfId="26524" builtinId="19" hidden="1" customBuiltin="1"/>
    <cellStyle name="Heading 4" xfId="9058" builtinId="19" hidden="1" customBuiltin="1"/>
    <cellStyle name="Heading 4" xfId="20544" builtinId="19" hidden="1" customBuiltin="1"/>
    <cellStyle name="Heading 4" xfId="8579" builtinId="19" hidden="1" customBuiltin="1"/>
    <cellStyle name="Heading 4" xfId="7150" builtinId="19" hidden="1" customBuiltin="1"/>
    <cellStyle name="Heading 4" xfId="8401" builtinId="19" hidden="1" customBuiltin="1"/>
    <cellStyle name="Heading 4" xfId="24700" builtinId="19" hidden="1" customBuiltin="1"/>
    <cellStyle name="Heading 4" xfId="9279" builtinId="19" hidden="1" customBuiltin="1"/>
    <cellStyle name="Heading 4" xfId="26414" builtinId="19" hidden="1" customBuiltin="1"/>
    <cellStyle name="Heading 4" xfId="19973" builtinId="19" hidden="1" customBuiltin="1"/>
    <cellStyle name="Heading 4" xfId="26859" builtinId="19" hidden="1" customBuiltin="1"/>
    <cellStyle name="Heading 4" xfId="7807" builtinId="19" hidden="1" customBuiltin="1"/>
    <cellStyle name="Heading 4" xfId="3224" builtinId="19" hidden="1" customBuiltin="1"/>
    <cellStyle name="Heading 4" xfId="17645" builtinId="19" hidden="1" customBuiltin="1"/>
    <cellStyle name="Heading 4" xfId="15320" builtinId="19" hidden="1" customBuiltin="1"/>
    <cellStyle name="Heading 4" xfId="15089" builtinId="19" hidden="1" customBuiltin="1"/>
    <cellStyle name="Heading 4" xfId="9370" builtinId="19" hidden="1" customBuiltin="1"/>
    <cellStyle name="Heading 4" xfId="24239" builtinId="19" hidden="1" customBuiltin="1"/>
    <cellStyle name="Heading 4" xfId="8820" builtinId="19" hidden="1" customBuiltin="1"/>
    <cellStyle name="Heading 4" xfId="16887" builtinId="19" hidden="1" customBuiltin="1"/>
    <cellStyle name="Heading 4" xfId="27214" builtinId="19" hidden="1" customBuiltin="1"/>
    <cellStyle name="Heading 4" xfId="24832" builtinId="19" hidden="1" customBuiltin="1"/>
    <cellStyle name="Heading 4" xfId="19311" builtinId="19" hidden="1" customBuiltin="1"/>
    <cellStyle name="Heading 4" xfId="21233" builtinId="19" hidden="1" customBuiltin="1"/>
    <cellStyle name="Heading 4" xfId="17141" builtinId="19" hidden="1" customBuiltin="1"/>
    <cellStyle name="Heading 4" xfId="19716" builtinId="19" hidden="1" customBuiltin="1"/>
    <cellStyle name="Heading 4" xfId="5510" builtinId="19" hidden="1" customBuiltin="1"/>
    <cellStyle name="Heading 4" xfId="22038" builtinId="19" hidden="1" customBuiltin="1"/>
    <cellStyle name="Heading 4" xfId="13716" builtinId="19" hidden="1" customBuiltin="1"/>
    <cellStyle name="Heading 4" xfId="18049" builtinId="19" hidden="1" customBuiltin="1"/>
    <cellStyle name="Heading 4" xfId="12197" builtinId="19" hidden="1" customBuiltin="1"/>
    <cellStyle name="Heading 4" xfId="4181" builtinId="19" hidden="1" customBuiltin="1"/>
    <cellStyle name="Heading 4" xfId="19238" builtinId="19" hidden="1" customBuiltin="1"/>
    <cellStyle name="Heading 4" xfId="20816" builtinId="19" hidden="1" customBuiltin="1"/>
    <cellStyle name="Heading 4" xfId="16281" builtinId="19" hidden="1" customBuiltin="1"/>
    <cellStyle name="Heading 4" xfId="21859" builtinId="19" hidden="1" customBuiltin="1"/>
    <cellStyle name="Heading 4" xfId="13548" builtinId="19" hidden="1" customBuiltin="1"/>
    <cellStyle name="Heading 4" xfId="10134" builtinId="19" hidden="1" customBuiltin="1"/>
    <cellStyle name="Heading 4" xfId="18083" builtinId="19" hidden="1" customBuiltin="1"/>
    <cellStyle name="Heading 4" xfId="8389" builtinId="19" hidden="1" customBuiltin="1"/>
    <cellStyle name="Heading 4" xfId="6055" builtinId="19" hidden="1" customBuiltin="1"/>
    <cellStyle name="Heading 4" xfId="23052" builtinId="19" hidden="1" customBuiltin="1"/>
    <cellStyle name="Heading 4" xfId="5470" builtinId="19" hidden="1" customBuiltin="1"/>
    <cellStyle name="Heading 4" xfId="625" builtinId="19" hidden="1" customBuiltin="1"/>
    <cellStyle name="Heading 4" xfId="277" builtinId="19" hidden="1" customBuiltin="1"/>
    <cellStyle name="Heading 4" xfId="15347" builtinId="19" hidden="1" customBuiltin="1"/>
    <cellStyle name="Heading 4" xfId="10904" builtinId="19" hidden="1" customBuiltin="1"/>
    <cellStyle name="Heading 4" xfId="21027" builtinId="19" hidden="1" customBuiltin="1"/>
    <cellStyle name="Heading 4" xfId="3375" builtinId="19" hidden="1" customBuiltin="1"/>
    <cellStyle name="Heading 4" xfId="26513" builtinId="19" hidden="1" customBuiltin="1"/>
    <cellStyle name="Heading 4" xfId="2049" builtinId="19" hidden="1" customBuiltin="1"/>
    <cellStyle name="Heading 4" xfId="26603" builtinId="19" hidden="1" customBuiltin="1"/>
    <cellStyle name="Heading 4" xfId="14096" builtinId="19" hidden="1" customBuiltin="1"/>
    <cellStyle name="Heading 4" xfId="8869" builtinId="19" hidden="1" customBuiltin="1"/>
    <cellStyle name="Heading 4" xfId="10161" builtinId="19" hidden="1" customBuiltin="1"/>
    <cellStyle name="Heading 4" xfId="18260" builtinId="19" hidden="1" customBuiltin="1"/>
    <cellStyle name="Heading 4" xfId="15984" builtinId="19" hidden="1" customBuiltin="1"/>
    <cellStyle name="Heading 4" xfId="13358" builtinId="19" hidden="1" customBuiltin="1"/>
    <cellStyle name="Heading 4" xfId="20243" builtinId="19" hidden="1" customBuiltin="1"/>
    <cellStyle name="Heading 4" xfId="3122" builtinId="19" hidden="1" customBuiltin="1"/>
    <cellStyle name="Heading 4" xfId="11669" builtinId="19" hidden="1" customBuiltin="1"/>
    <cellStyle name="Heading 4" xfId="434" builtinId="19" hidden="1" customBuiltin="1"/>
    <cellStyle name="Heading 4" xfId="7196" builtinId="19" hidden="1" customBuiltin="1"/>
    <cellStyle name="Heading 4" xfId="12308" builtinId="19" hidden="1" customBuiltin="1"/>
    <cellStyle name="Heading 4" xfId="23351" builtinId="19" hidden="1" customBuiltin="1"/>
    <cellStyle name="Heading 4" xfId="17584" builtinId="19" hidden="1" customBuiltin="1"/>
    <cellStyle name="Heading 4" xfId="9010" builtinId="19" hidden="1" customBuiltin="1"/>
    <cellStyle name="Heading 4" xfId="2642" builtinId="19" hidden="1" customBuiltin="1"/>
    <cellStyle name="Heading 4" xfId="9327" builtinId="19" hidden="1" customBuiltin="1"/>
    <cellStyle name="Heading 4" xfId="18611" builtinId="19" hidden="1" customBuiltin="1"/>
    <cellStyle name="Heading 4" xfId="1760" builtinId="19" hidden="1" customBuiltin="1"/>
    <cellStyle name="Heading 4" xfId="16588" builtinId="19" hidden="1" customBuiltin="1"/>
    <cellStyle name="Heading 4" xfId="12900" builtinId="19" hidden="1" customBuiltin="1"/>
    <cellStyle name="Heading 4" xfId="3931" builtinId="19" hidden="1" customBuiltin="1"/>
    <cellStyle name="Heading 4" xfId="5892" builtinId="19" hidden="1" customBuiltin="1"/>
    <cellStyle name="Heading 4" xfId="25303" builtinId="19" hidden="1" customBuiltin="1"/>
    <cellStyle name="Heading 4" xfId="12374" builtinId="19" hidden="1" customBuiltin="1"/>
    <cellStyle name="Heading 4" xfId="3058" builtinId="19" hidden="1" customBuiltin="1"/>
    <cellStyle name="Heading 4" xfId="2757" builtinId="19" hidden="1" customBuiltin="1"/>
    <cellStyle name="Heading 4" xfId="10351" builtinId="19" hidden="1" customBuiltin="1"/>
    <cellStyle name="Heading 4" xfId="26327" builtinId="19" hidden="1" customBuiltin="1"/>
    <cellStyle name="Heading 4" xfId="11110" builtinId="19" hidden="1" customBuiltin="1"/>
    <cellStyle name="Heading 4" xfId="14505" builtinId="19" hidden="1" customBuiltin="1"/>
    <cellStyle name="Heading 4" xfId="14703" builtinId="19" hidden="1" customBuiltin="1"/>
    <cellStyle name="Heading 4" xfId="20209" builtinId="19" hidden="1" customBuiltin="1"/>
    <cellStyle name="Heading 4" xfId="8555" builtinId="19" hidden="1" customBuiltin="1"/>
    <cellStyle name="Heading 4" xfId="13324" builtinId="19" hidden="1" customBuiltin="1"/>
    <cellStyle name="Heading 4" xfId="468" builtinId="19" hidden="1" customBuiltin="1"/>
    <cellStyle name="Heading 4" xfId="27731" builtinId="19" hidden="1" customBuiltin="1"/>
    <cellStyle name="Heading 4" xfId="4921" builtinId="19" hidden="1" customBuiltin="1"/>
    <cellStyle name="Heading 4" xfId="1949" builtinId="19" hidden="1" customBuiltin="1"/>
    <cellStyle name="Heading 4" xfId="16560" builtinId="19" hidden="1" customBuiltin="1"/>
    <cellStyle name="Heading 4" xfId="8090" builtinId="19" hidden="1" customBuiltin="1"/>
    <cellStyle name="Heading 4" xfId="27339" builtinId="19" hidden="1" customBuiltin="1"/>
    <cellStyle name="Heading 4" xfId="26283" builtinId="19" hidden="1" customBuiltin="1"/>
    <cellStyle name="Heading 4" xfId="15006" builtinId="19" hidden="1" customBuiltin="1"/>
    <cellStyle name="Heading 4" xfId="14534" builtinId="19" hidden="1" customBuiltin="1"/>
    <cellStyle name="Heading 4" xfId="24754" builtinId="19" hidden="1" customBuiltin="1"/>
    <cellStyle name="Heading 4" xfId="7386" builtinId="19" hidden="1" customBuiltin="1"/>
    <cellStyle name="Heading 4" xfId="3056" builtinId="19" hidden="1" customBuiltin="1"/>
    <cellStyle name="Heading 4" xfId="13044" builtinId="19" hidden="1" customBuiltin="1"/>
    <cellStyle name="Heading 4" xfId="995" builtinId="19" hidden="1" customBuiltin="1"/>
    <cellStyle name="Heading 4" xfId="4237" builtinId="19" hidden="1" customBuiltin="1"/>
    <cellStyle name="Heading 4" xfId="3100" builtinId="19" hidden="1" customBuiltin="1"/>
    <cellStyle name="Heading 4" xfId="17236" builtinId="19" hidden="1" customBuiltin="1"/>
    <cellStyle name="Heading 4" xfId="9656" builtinId="19" hidden="1" customBuiltin="1"/>
    <cellStyle name="Heading 4" xfId="7230" builtinId="19" hidden="1" customBuiltin="1"/>
    <cellStyle name="Heading 4" xfId="9239" builtinId="19" hidden="1" customBuiltin="1"/>
    <cellStyle name="Heading 4" xfId="502" builtinId="19" hidden="1" customBuiltin="1"/>
    <cellStyle name="Heading 4" xfId="15257" builtinId="19" hidden="1" customBuiltin="1"/>
    <cellStyle name="Heading 4" xfId="1045" builtinId="19" hidden="1" customBuiltin="1"/>
    <cellStyle name="Heading 4" xfId="14115" builtinId="19" hidden="1" customBuiltin="1"/>
    <cellStyle name="Heading 4" xfId="10322" builtinId="19" hidden="1" customBuiltin="1"/>
    <cellStyle name="Heading 4" xfId="5396" builtinId="19" hidden="1" customBuiltin="1"/>
    <cellStyle name="Heading 4" xfId="11288" builtinId="19" hidden="1" customBuiltin="1"/>
    <cellStyle name="Heading 4" xfId="3383" builtinId="19" hidden="1" customBuiltin="1"/>
    <cellStyle name="Heading 4" xfId="1063" builtinId="19" hidden="1" customBuiltin="1"/>
    <cellStyle name="Heading 4" xfId="34238" builtinId="19" customBuiltin="1"/>
    <cellStyle name="Heading 4 2" xfId="34239" xr:uid="{CE27DA98-72FD-48E4-A4D4-8F7E0824CA70}"/>
    <cellStyle name="Heading1" xfId="34158" xr:uid="{1EEBD55F-C3BC-433B-89A3-36023A057149}"/>
    <cellStyle name="Heading1 2" xfId="34289" xr:uid="{678A772B-0B6F-4E13-9FA2-311C7AD25AAF}"/>
    <cellStyle name="Heading1 3" xfId="34273" xr:uid="{51725963-657D-4B17-B1B4-395B8090FE7A}"/>
    <cellStyle name="Heading1 4" xfId="34240" xr:uid="{A6A61D3D-4904-468E-86C1-9C4BD55E06F2}"/>
    <cellStyle name="Heading2" xfId="34159" xr:uid="{46C928C1-B42D-4B64-9DE4-706FB34218C5}"/>
    <cellStyle name="Heading2 2" xfId="34274" xr:uid="{1F73B588-7781-4D84-97BC-AA2321545A64}"/>
    <cellStyle name="Heading2 3" xfId="34290" xr:uid="{5378CCB7-A143-44A5-9778-19DB5FF1D55A}"/>
    <cellStyle name="Heading2 4" xfId="34241" xr:uid="{7C0AE115-51E7-4219-A3BF-F10A1C9AE7F2}"/>
    <cellStyle name="Heading3" xfId="34160" xr:uid="{1C6C2418-9206-4538-8638-E07B4864CB5A}"/>
    <cellStyle name="Heading3 2" xfId="34275" xr:uid="{D3A4846B-42CE-4F14-A0FA-70A245733E40}"/>
    <cellStyle name="Heading3 3" xfId="34291" xr:uid="{93F4DA7B-A220-4B40-A799-11198471C401}"/>
    <cellStyle name="Heading3 4" xfId="34242" xr:uid="{7DA6C106-D56D-4B66-96E7-DE0AF783E5B0}"/>
    <cellStyle name="Heading3 wrap" xfId="34161" xr:uid="{7DBB6292-BA59-475B-8A49-8C26775F7BAC}"/>
    <cellStyle name="Heading3 wrap low" xfId="34162" xr:uid="{9B1D1B29-5A08-449C-BD47-680710149606}"/>
    <cellStyle name="Heading3Wraped" xfId="34243" xr:uid="{787F2165-5B63-485E-90B4-9DB37A1A85F1}"/>
    <cellStyle name="Heading3WrapLow" xfId="34341" xr:uid="{96BD0243-58B8-48CA-8D8A-99B41A618F96}"/>
    <cellStyle name="Heavy Box" xfId="34244" xr:uid="{52486818-CC44-4A30-837C-D5CB18EA6D0D}"/>
    <cellStyle name="Heavy Box 2" xfId="34245" xr:uid="{46789B81-E020-474B-9574-E8A33F178194}"/>
    <cellStyle name="Heavy Box 2 3" xfId="34246" xr:uid="{DE93629A-1DAA-4C50-949C-2D2D00556C1E}"/>
    <cellStyle name="Heavy Box 3" xfId="34342" xr:uid="{27CD2225-D408-431E-AFBF-DF0A269C216E}"/>
    <cellStyle name="Highlight" xfId="34044" xr:uid="{43C73E18-A8CE-4711-A1EB-66A74C3F92AD}"/>
    <cellStyle name="Hyperlink" xfId="49" builtinId="8" customBuiltin="1"/>
    <cellStyle name="Hyperlink 2" xfId="34049" xr:uid="{7246B2C9-E482-4675-90CA-B485E4E31AEF}"/>
    <cellStyle name="Hyperlink 2 2" xfId="34132" xr:uid="{4E82C10B-4CB4-4381-AD85-33A3844996E1}"/>
    <cellStyle name="Hyperlink 2 3" xfId="34302" xr:uid="{5A391CD9-1F81-47E5-BCE9-4553D4ACD1A8}"/>
    <cellStyle name="Hyperlink 3" xfId="34142" xr:uid="{D2EB1CE8-D98C-4C5C-9D5C-42E29D2C48FF}"/>
    <cellStyle name="Hyperlink 3 2" xfId="34247" xr:uid="{7EE1C999-E91E-43DD-A626-575E4A4D0E46}"/>
    <cellStyle name="Hyperlink 4" xfId="34200" xr:uid="{76070D53-A463-4BD6-80E2-016FADC1BFD8}"/>
    <cellStyle name="Input" xfId="5" builtinId="20" customBuiltin="1"/>
    <cellStyle name="Input 2" xfId="34141" xr:uid="{EF170130-E5CC-45BE-A3B9-A6AE65A44E55}"/>
    <cellStyle name="Input calculation" xfId="34040" xr:uid="{AC0A845E-4459-462C-B2DD-2B6BB1F5A90F}"/>
    <cellStyle name="Input data" xfId="34058" xr:uid="{88DABAC0-2BE3-431D-B367-C18746E31E21}"/>
    <cellStyle name="Input estimate" xfId="34047" xr:uid="{05858001-214B-4F0F-95E3-3967926E3C76}"/>
    <cellStyle name="Input link" xfId="34041" xr:uid="{3FB3AF50-25A6-44C0-B32F-4DB8C6765A08}"/>
    <cellStyle name="Input link (different workbook)" xfId="34059" xr:uid="{CCB1A34D-A7CC-44C7-B9A8-152BE736D116}"/>
    <cellStyle name="Input Link (different Worksheet)" xfId="34037" xr:uid="{1EB96B43-B1F5-43FA-95EE-B6B08C7C28F7}"/>
    <cellStyle name="Input parameter" xfId="34034" xr:uid="{8FEE550C-C201-4222-B288-8B270C7DB326}"/>
    <cellStyle name="Italic Wrap" xfId="34248" xr:uid="{18639B63-340C-4206-B29B-4DDC2307E55A}"/>
    <cellStyle name="Label" xfId="34020" xr:uid="{00000000-0005-0000-0000-000052700000}"/>
    <cellStyle name="Label 1" xfId="34343" xr:uid="{23BCA9A9-EE17-4588-A20E-9E0E247578EA}"/>
    <cellStyle name="Label 2" xfId="34136" xr:uid="{821BD8B1-CB02-4DF4-968E-2B7A6D925FB4}"/>
    <cellStyle name="Label 2a" xfId="34163" xr:uid="{3455C7E9-1785-4164-834F-E20E29488F06}"/>
    <cellStyle name="Label 2a centre" xfId="34305" xr:uid="{993B0E46-CE07-4871-9271-352EFDB92764}"/>
    <cellStyle name="Label 2a merge" xfId="34249" xr:uid="{F59B6295-AEE7-4B37-8AE2-39740AA5B6DE}"/>
    <cellStyle name="Label 2b" xfId="34164" xr:uid="{F003615F-2465-419D-BFE3-62712D9D34CC}"/>
    <cellStyle name="Label 2b merged" xfId="34250" xr:uid="{FB2D15E8-1DB8-4135-971E-BE22D10F11ED}"/>
    <cellStyle name="Label 3" xfId="34140" xr:uid="{5CCFB9DF-71C4-4D33-8D29-588209410ABE}"/>
    <cellStyle name="Label2a Merge Centred" xfId="34251" xr:uid="{6E071973-F3FA-4260-AF2A-A98989134C1E}"/>
    <cellStyle name="Link" xfId="28434" xr:uid="{00000000-0005-0000-0000-000053700000}"/>
    <cellStyle name="Link 2" xfId="34303" xr:uid="{7070C457-DEE9-4E4B-8D4A-0F8E1F6502AD}"/>
    <cellStyle name="Link 2 2" xfId="34321" xr:uid="{68B85F98-943A-492A-A033-26C7A343AD8E}"/>
    <cellStyle name="Link 2 2 2" xfId="34407" xr:uid="{75329470-97AA-4661-81B6-A6609ACEAB22}"/>
    <cellStyle name="Link 2 3" xfId="34323" xr:uid="{23E51F2E-A027-4FBA-A986-4EB279131EE1}"/>
    <cellStyle name="Link 2 3 2" xfId="34409" xr:uid="{32BF7A0A-B888-4A41-943A-1B2CE5588E63}"/>
    <cellStyle name="Link 2 4" xfId="34391" xr:uid="{795605E9-A826-4518-AD45-53C7236C0497}"/>
    <cellStyle name="Link 3" xfId="34252" xr:uid="{8FF30563-D995-46F3-B458-15E731316ADA}"/>
    <cellStyle name="Link 4" xfId="34201" xr:uid="{C2D83243-78FF-4EE9-B654-6A83ACD7AB5D}"/>
    <cellStyle name="Link 5" xfId="34379" xr:uid="{5B96C1AA-CF90-452C-BD2C-D8BB9A4E169B}"/>
    <cellStyle name="Linked Cell" xfId="6189" builtinId="24" hidden="1" customBuiltin="1"/>
    <cellStyle name="Linked Cell" xfId="23078" builtinId="24" hidden="1" customBuiltin="1"/>
    <cellStyle name="Linked Cell" xfId="23851" builtinId="24" hidden="1" customBuiltin="1"/>
    <cellStyle name="Linked Cell" xfId="23883" builtinId="24" hidden="1" customBuiltin="1"/>
    <cellStyle name="Linked Cell" xfId="24866" builtinId="24" hidden="1" customBuiltin="1"/>
    <cellStyle name="Linked Cell" xfId="17835" builtinId="24" hidden="1" customBuiltin="1"/>
    <cellStyle name="Linked Cell" xfId="4660" builtinId="24" hidden="1" customBuiltin="1"/>
    <cellStyle name="Linked Cell" xfId="23889" builtinId="24" hidden="1" customBuiltin="1"/>
    <cellStyle name="Linked Cell" xfId="23081" builtinId="24" hidden="1" customBuiltin="1"/>
    <cellStyle name="Linked Cell" xfId="23989" builtinId="24" hidden="1" customBuiltin="1"/>
    <cellStyle name="Linked Cell" xfId="24013" builtinId="24" hidden="1" customBuiltin="1"/>
    <cellStyle name="Linked Cell" xfId="28289" builtinId="24" hidden="1" customBuiltin="1"/>
    <cellStyle name="Linked Cell" xfId="10597" builtinId="24" hidden="1" customBuiltin="1"/>
    <cellStyle name="Linked Cell" xfId="18758" builtinId="24" hidden="1" customBuiltin="1"/>
    <cellStyle name="Linked Cell" xfId="17040" builtinId="24" hidden="1" customBuiltin="1"/>
    <cellStyle name="Linked Cell" xfId="23608" builtinId="24" hidden="1" customBuiltin="1"/>
    <cellStyle name="Linked Cell" xfId="25533" builtinId="24" hidden="1" customBuiltin="1"/>
    <cellStyle name="Linked Cell" xfId="17517" builtinId="24" hidden="1" customBuiltin="1"/>
    <cellStyle name="Linked Cell" xfId="5337" builtinId="24" hidden="1" customBuiltin="1"/>
    <cellStyle name="Linked Cell" xfId="23893" builtinId="24" hidden="1" customBuiltin="1"/>
    <cellStyle name="Linked Cell" xfId="28036" builtinId="24" hidden="1" customBuiltin="1"/>
    <cellStyle name="Linked Cell" xfId="21854" builtinId="24" hidden="1" customBuiltin="1"/>
    <cellStyle name="Linked Cell" xfId="3454" builtinId="24" hidden="1" customBuiltin="1"/>
    <cellStyle name="Linked Cell" xfId="19316" builtinId="24" hidden="1" customBuiltin="1"/>
    <cellStyle name="Linked Cell" xfId="1925" builtinId="24" hidden="1" customBuiltin="1"/>
    <cellStyle name="Linked Cell" xfId="19014" builtinId="24" hidden="1" customBuiltin="1"/>
    <cellStyle name="Linked Cell" xfId="21925" builtinId="24" hidden="1" customBuiltin="1"/>
    <cellStyle name="Linked Cell" xfId="24059" builtinId="24" hidden="1" customBuiltin="1"/>
    <cellStyle name="Linked Cell" xfId="26332" builtinId="24" hidden="1" customBuiltin="1"/>
    <cellStyle name="Linked Cell" xfId="17903" builtinId="24" hidden="1" customBuiltin="1"/>
    <cellStyle name="Linked Cell" xfId="27794" builtinId="24" hidden="1" customBuiltin="1"/>
    <cellStyle name="Linked Cell" xfId="27129" builtinId="24" hidden="1" customBuiltin="1"/>
    <cellStyle name="Linked Cell" xfId="5669" builtinId="24" hidden="1" customBuiltin="1"/>
    <cellStyle name="Linked Cell" xfId="28396" builtinId="24" hidden="1" customBuiltin="1"/>
    <cellStyle name="Linked Cell" xfId="26956" builtinId="24" hidden="1" customBuiltin="1"/>
    <cellStyle name="Linked Cell" xfId="28030" builtinId="24" hidden="1" customBuiltin="1"/>
    <cellStyle name="Linked Cell" xfId="26978" builtinId="24" hidden="1" customBuiltin="1"/>
    <cellStyle name="Linked Cell" xfId="26999" builtinId="24" hidden="1" customBuiltin="1"/>
    <cellStyle name="Linked Cell" xfId="22736" builtinId="24" hidden="1" customBuiltin="1"/>
    <cellStyle name="Linked Cell" xfId="13739" builtinId="24" hidden="1" customBuiltin="1"/>
    <cellStyle name="Linked Cell" xfId="26197" builtinId="24" hidden="1" customBuiltin="1"/>
    <cellStyle name="Linked Cell" xfId="27392" builtinId="24" hidden="1" customBuiltin="1"/>
    <cellStyle name="Linked Cell" xfId="25218" builtinId="24" hidden="1" customBuiltin="1"/>
    <cellStyle name="Linked Cell" xfId="24901" builtinId="24" hidden="1" customBuiltin="1"/>
    <cellStyle name="Linked Cell" xfId="28226" builtinId="24" hidden="1" customBuiltin="1"/>
    <cellStyle name="Linked Cell" xfId="4951" builtinId="24" hidden="1" customBuiltin="1"/>
    <cellStyle name="Linked Cell" xfId="9726" builtinId="24" hidden="1" customBuiltin="1"/>
    <cellStyle name="Linked Cell" xfId="28009" builtinId="24" hidden="1" customBuiltin="1"/>
    <cellStyle name="Linked Cell" xfId="25664" builtinId="24" hidden="1" customBuiltin="1"/>
    <cellStyle name="Linked Cell" xfId="22855" builtinId="24" hidden="1" customBuiltin="1"/>
    <cellStyle name="Linked Cell" xfId="27618" builtinId="24" hidden="1" customBuiltin="1"/>
    <cellStyle name="Linked Cell" xfId="28313" builtinId="24" hidden="1" customBuiltin="1"/>
    <cellStyle name="Linked Cell" xfId="13049" builtinId="24" hidden="1" customBuiltin="1"/>
    <cellStyle name="Linked Cell" xfId="26732" builtinId="24" hidden="1" customBuiltin="1"/>
    <cellStyle name="Linked Cell" xfId="26580" builtinId="24" hidden="1" customBuiltin="1"/>
    <cellStyle name="Linked Cell" xfId="25798" builtinId="24" hidden="1" customBuiltin="1"/>
    <cellStyle name="Linked Cell" xfId="27574" builtinId="24" hidden="1" customBuiltin="1"/>
    <cellStyle name="Linked Cell" xfId="17095" builtinId="24" hidden="1" customBuiltin="1"/>
    <cellStyle name="Linked Cell" xfId="27479" builtinId="24" hidden="1" customBuiltin="1"/>
    <cellStyle name="Linked Cell" xfId="27500" builtinId="24" hidden="1" customBuiltin="1"/>
    <cellStyle name="Linked Cell" xfId="27521" builtinId="24" hidden="1" customBuiltin="1"/>
    <cellStyle name="Linked Cell" xfId="27389" builtinId="24" hidden="1" customBuiltin="1"/>
    <cellStyle name="Linked Cell" xfId="25057" builtinId="24" hidden="1" customBuiltin="1"/>
    <cellStyle name="Linked Cell" xfId="24176" builtinId="24" hidden="1" customBuiltin="1"/>
    <cellStyle name="Linked Cell" xfId="3502" builtinId="24" hidden="1" customBuiltin="1"/>
    <cellStyle name="Linked Cell" xfId="12956" builtinId="24" hidden="1" customBuiltin="1"/>
    <cellStyle name="Linked Cell" xfId="4778" builtinId="24" hidden="1" customBuiltin="1"/>
    <cellStyle name="Linked Cell" xfId="24803" builtinId="24" hidden="1" customBuiltin="1"/>
    <cellStyle name="Linked Cell" xfId="9780" builtinId="24" hidden="1" customBuiltin="1"/>
    <cellStyle name="Linked Cell" xfId="12464" builtinId="24" hidden="1" customBuiltin="1"/>
    <cellStyle name="Linked Cell" xfId="14633" builtinId="24" hidden="1" customBuiltin="1"/>
    <cellStyle name="Linked Cell" xfId="2586" builtinId="24" hidden="1" customBuiltin="1"/>
    <cellStyle name="Linked Cell" xfId="13638" builtinId="24" hidden="1" customBuiltin="1"/>
    <cellStyle name="Linked Cell" xfId="9959" builtinId="24" hidden="1" customBuiltin="1"/>
    <cellStyle name="Linked Cell" xfId="3543" builtinId="24" hidden="1" customBuiltin="1"/>
    <cellStyle name="Linked Cell" xfId="23591" builtinId="24" hidden="1" customBuiltin="1"/>
    <cellStyle name="Linked Cell" xfId="24267" builtinId="24" hidden="1" customBuiltin="1"/>
    <cellStyle name="Linked Cell" xfId="25468" builtinId="24" hidden="1" customBuiltin="1"/>
    <cellStyle name="Linked Cell" xfId="28140" builtinId="24" hidden="1" customBuiltin="1"/>
    <cellStyle name="Linked Cell" xfId="27100" builtinId="24" hidden="1" customBuiltin="1"/>
    <cellStyle name="Linked Cell" xfId="23773" builtinId="24" hidden="1" customBuiltin="1"/>
    <cellStyle name="Linked Cell" xfId="26579" builtinId="24" hidden="1" customBuiltin="1"/>
    <cellStyle name="Linked Cell" xfId="28417" builtinId="24" hidden="1" customBuiltin="1"/>
    <cellStyle name="Linked Cell" xfId="24962" builtinId="24" hidden="1" customBuiltin="1"/>
    <cellStyle name="Linked Cell" xfId="5114" builtinId="24" hidden="1" customBuiltin="1"/>
    <cellStyle name="Linked Cell" xfId="17783" builtinId="24" hidden="1" customBuiltin="1"/>
    <cellStyle name="Linked Cell" xfId="24429" builtinId="24" hidden="1" customBuiltin="1"/>
    <cellStyle name="Linked Cell" xfId="20690" builtinId="24" hidden="1" customBuiltin="1"/>
    <cellStyle name="Linked Cell" xfId="18416" builtinId="24" hidden="1" customBuiltin="1"/>
    <cellStyle name="Linked Cell" xfId="26879" builtinId="24" hidden="1" customBuiltin="1"/>
    <cellStyle name="Linked Cell" xfId="18879" builtinId="24" hidden="1" customBuiltin="1"/>
    <cellStyle name="Linked Cell" xfId="10078" builtinId="24" hidden="1" customBuiltin="1"/>
    <cellStyle name="Linked Cell" xfId="27107" builtinId="24" hidden="1" customBuiltin="1"/>
    <cellStyle name="Linked Cell" xfId="27457" builtinId="24" hidden="1" customBuiltin="1"/>
    <cellStyle name="Linked Cell" xfId="5610" builtinId="24" hidden="1" customBuiltin="1"/>
    <cellStyle name="Linked Cell" xfId="11951" builtinId="24" hidden="1" customBuiltin="1"/>
    <cellStyle name="Linked Cell" xfId="9907" builtinId="24" hidden="1" customBuiltin="1"/>
    <cellStyle name="Linked Cell" xfId="10640" builtinId="24" hidden="1" customBuiltin="1"/>
    <cellStyle name="Linked Cell" xfId="8793" builtinId="24" hidden="1" customBuiltin="1"/>
    <cellStyle name="Linked Cell" xfId="10866" builtinId="24" hidden="1" customBuiltin="1"/>
    <cellStyle name="Linked Cell" xfId="10050" builtinId="24" hidden="1" customBuiltin="1"/>
    <cellStyle name="Linked Cell" xfId="10669" builtinId="24" hidden="1" customBuiltin="1"/>
    <cellStyle name="Linked Cell" xfId="20960" builtinId="24" hidden="1" customBuiltin="1"/>
    <cellStyle name="Linked Cell" xfId="27132" builtinId="24" hidden="1" customBuiltin="1"/>
    <cellStyle name="Linked Cell" xfId="27068" builtinId="24" hidden="1" customBuiltin="1"/>
    <cellStyle name="Linked Cell" xfId="18286" builtinId="24" hidden="1" customBuiltin="1"/>
    <cellStyle name="Linked Cell" xfId="25308" builtinId="24" hidden="1" customBuiltin="1"/>
    <cellStyle name="Linked Cell" xfId="20783" builtinId="24" hidden="1" customBuiltin="1"/>
    <cellStyle name="Linked Cell" xfId="17966" builtinId="24" hidden="1" customBuiltin="1"/>
    <cellStyle name="Linked Cell" xfId="25169" builtinId="24" hidden="1" customBuiltin="1"/>
    <cellStyle name="Linked Cell" xfId="26055" builtinId="24" hidden="1" customBuiltin="1"/>
    <cellStyle name="Linked Cell" xfId="23267" builtinId="24" hidden="1" customBuiltin="1"/>
    <cellStyle name="Linked Cell" xfId="28265" builtinId="24" hidden="1" customBuiltin="1"/>
    <cellStyle name="Linked Cell" xfId="15608" builtinId="24" hidden="1" customBuiltin="1"/>
    <cellStyle name="Linked Cell" xfId="26376" builtinId="24" hidden="1" customBuiltin="1"/>
    <cellStyle name="Linked Cell" xfId="21238" builtinId="24" hidden="1" customBuiltin="1"/>
    <cellStyle name="Linked Cell" xfId="4375" builtinId="24" hidden="1" customBuiltin="1"/>
    <cellStyle name="Linked Cell" xfId="25033" builtinId="24" hidden="1" customBuiltin="1"/>
    <cellStyle name="Linked Cell" xfId="7536" builtinId="24" hidden="1" customBuiltin="1"/>
    <cellStyle name="Linked Cell" xfId="17122" builtinId="24" hidden="1" customBuiltin="1"/>
    <cellStyle name="Linked Cell" xfId="21309" builtinId="24" hidden="1" customBuiltin="1"/>
    <cellStyle name="Linked Cell" xfId="709" builtinId="24" hidden="1" customBuiltin="1"/>
    <cellStyle name="Linked Cell" xfId="25433" builtinId="24" hidden="1" customBuiltin="1"/>
    <cellStyle name="Linked Cell" xfId="25602" builtinId="24" hidden="1" customBuiltin="1"/>
    <cellStyle name="Linked Cell" xfId="27861" builtinId="24" hidden="1" customBuiltin="1"/>
    <cellStyle name="Linked Cell" xfId="18231" builtinId="24" hidden="1" customBuiltin="1"/>
    <cellStyle name="Linked Cell" xfId="27790" builtinId="24" hidden="1" customBuiltin="1"/>
    <cellStyle name="Linked Cell" xfId="27135" builtinId="24" hidden="1" customBuiltin="1"/>
    <cellStyle name="Linked Cell" xfId="12953" builtinId="24" hidden="1" customBuiltin="1"/>
    <cellStyle name="Linked Cell" xfId="27784" builtinId="24" hidden="1" customBuiltin="1"/>
    <cellStyle name="Linked Cell" xfId="26158" builtinId="24" hidden="1" customBuiltin="1"/>
    <cellStyle name="Linked Cell" xfId="26021" builtinId="24" hidden="1" customBuiltin="1"/>
    <cellStyle name="Linked Cell" xfId="24361" builtinId="24" hidden="1" customBuiltin="1"/>
    <cellStyle name="Linked Cell" xfId="27240" builtinId="24" hidden="1" customBuiltin="1"/>
    <cellStyle name="Linked Cell" xfId="9187" builtinId="24" hidden="1" customBuiltin="1"/>
    <cellStyle name="Linked Cell" xfId="9317" builtinId="24" hidden="1" customBuiltin="1"/>
    <cellStyle name="Linked Cell" xfId="28258" builtinId="24" hidden="1" customBuiltin="1"/>
    <cellStyle name="Linked Cell" xfId="967" builtinId="24" hidden="1" customBuiltin="1"/>
    <cellStyle name="Linked Cell" xfId="13593" builtinId="24" hidden="1" customBuiltin="1"/>
    <cellStyle name="Linked Cell" xfId="26557" builtinId="24" hidden="1" customBuiltin="1"/>
    <cellStyle name="Linked Cell" xfId="27720" builtinId="24" hidden="1" customBuiltin="1"/>
    <cellStyle name="Linked Cell" xfId="5165" builtinId="24" hidden="1" customBuiltin="1"/>
    <cellStyle name="Linked Cell" xfId="1384" builtinId="24" hidden="1" customBuiltin="1"/>
    <cellStyle name="Linked Cell" xfId="14005" builtinId="24" hidden="1" customBuiltin="1"/>
    <cellStyle name="Linked Cell" xfId="13706" builtinId="24" hidden="1" customBuiltin="1"/>
    <cellStyle name="Linked Cell" xfId="15605" builtinId="24" hidden="1" customBuiltin="1"/>
    <cellStyle name="Linked Cell" xfId="5200" builtinId="24" hidden="1" customBuiltin="1"/>
    <cellStyle name="Linked Cell" xfId="25373" builtinId="24" hidden="1" customBuiltin="1"/>
    <cellStyle name="Linked Cell" xfId="7844" builtinId="24" hidden="1" customBuiltin="1"/>
    <cellStyle name="Linked Cell" xfId="24782" builtinId="24" hidden="1" customBuiltin="1"/>
    <cellStyle name="Linked Cell" xfId="5057" builtinId="24" hidden="1" customBuiltin="1"/>
    <cellStyle name="Linked Cell" xfId="17687" builtinId="24" hidden="1" customBuiltin="1"/>
    <cellStyle name="Linked Cell" xfId="9375" builtinId="24" hidden="1" customBuiltin="1"/>
    <cellStyle name="Linked Cell" xfId="25284" builtinId="24" hidden="1" customBuiltin="1"/>
    <cellStyle name="Linked Cell" xfId="26288" builtinId="24" hidden="1" customBuiltin="1"/>
    <cellStyle name="Linked Cell" xfId="26614" builtinId="24" hidden="1" customBuiltin="1"/>
    <cellStyle name="Linked Cell" xfId="13100" builtinId="24" hidden="1" customBuiltin="1"/>
    <cellStyle name="Linked Cell" xfId="23453" builtinId="24" hidden="1" customBuiltin="1"/>
    <cellStyle name="Linked Cell" xfId="26190" builtinId="24" hidden="1" customBuiltin="1"/>
    <cellStyle name="Linked Cell" xfId="19041" builtinId="24" hidden="1" customBuiltin="1"/>
    <cellStyle name="Linked Cell" xfId="24393" builtinId="24" hidden="1" customBuiltin="1"/>
    <cellStyle name="Linked Cell" xfId="28292" builtinId="24" hidden="1" customBuiltin="1"/>
    <cellStyle name="Linked Cell" xfId="26889" builtinId="24" hidden="1" customBuiltin="1"/>
    <cellStyle name="Linked Cell" xfId="23401" builtinId="24" hidden="1" customBuiltin="1"/>
    <cellStyle name="Linked Cell" xfId="27639" builtinId="24" hidden="1" customBuiltin="1"/>
    <cellStyle name="Linked Cell" xfId="24119" builtinId="24" hidden="1" customBuiltin="1"/>
    <cellStyle name="Linked Cell" xfId="23722" builtinId="24" hidden="1" customBuiltin="1"/>
    <cellStyle name="Linked Cell" xfId="22929" builtinId="24" hidden="1" customBuiltin="1"/>
    <cellStyle name="Linked Cell" xfId="10893" builtinId="24" hidden="1" customBuiltin="1"/>
    <cellStyle name="Linked Cell" xfId="24717" builtinId="24" hidden="1" customBuiltin="1"/>
    <cellStyle name="Linked Cell" xfId="17972" builtinId="24" hidden="1" customBuiltin="1"/>
    <cellStyle name="Linked Cell" xfId="24761" builtinId="24" hidden="1" customBuiltin="1"/>
    <cellStyle name="Linked Cell" xfId="25465" builtinId="24" hidden="1" customBuiltin="1"/>
    <cellStyle name="Linked Cell" xfId="23525" builtinId="24" hidden="1" customBuiltin="1"/>
    <cellStyle name="Linked Cell" xfId="23582" builtinId="24" hidden="1" customBuiltin="1"/>
    <cellStyle name="Linked Cell" xfId="12950" builtinId="24" hidden="1" customBuiltin="1"/>
    <cellStyle name="Linked Cell" xfId="25985" builtinId="24" hidden="1" customBuiltin="1"/>
    <cellStyle name="Linked Cell" xfId="14856" builtinId="24" hidden="1" customBuiltin="1"/>
    <cellStyle name="Linked Cell" xfId="27264" builtinId="24" hidden="1" customBuiltin="1"/>
    <cellStyle name="Linked Cell" xfId="23439" builtinId="24" hidden="1" customBuiltin="1"/>
    <cellStyle name="Linked Cell" xfId="25899" builtinId="24" hidden="1" customBuiltin="1"/>
    <cellStyle name="Linked Cell" xfId="18330" builtinId="24" hidden="1" customBuiltin="1"/>
    <cellStyle name="Linked Cell" xfId="24519" builtinId="24" hidden="1" customBuiltin="1"/>
    <cellStyle name="Linked Cell" xfId="24478" builtinId="24" hidden="1" customBuiltin="1"/>
    <cellStyle name="Linked Cell" xfId="27156" builtinId="24" hidden="1" customBuiltin="1"/>
    <cellStyle name="Linked Cell" xfId="13671" builtinId="24" hidden="1" customBuiltin="1"/>
    <cellStyle name="Linked Cell" xfId="27787" builtinId="24" hidden="1" customBuiltin="1"/>
    <cellStyle name="Linked Cell" xfId="25556" builtinId="24" hidden="1" customBuiltin="1"/>
    <cellStyle name="Linked Cell" xfId="26710" builtinId="24" hidden="1" customBuiltin="1"/>
    <cellStyle name="Linked Cell" xfId="17969" builtinId="24" hidden="1" customBuiltin="1"/>
    <cellStyle name="Linked Cell" xfId="24149" builtinId="24" hidden="1" customBuiltin="1"/>
    <cellStyle name="Linked Cell" xfId="23197" builtinId="24" hidden="1" customBuiltin="1"/>
    <cellStyle name="Linked Cell" xfId="11265" builtinId="24" hidden="1" customBuiltin="1"/>
    <cellStyle name="Linked Cell" xfId="9682" builtinId="24" hidden="1" customBuiltin="1"/>
    <cellStyle name="Linked Cell" xfId="7860" builtinId="24" hidden="1" customBuiltin="1"/>
    <cellStyle name="Linked Cell" xfId="8007" builtinId="24" hidden="1" customBuiltin="1"/>
    <cellStyle name="Linked Cell" xfId="8747" builtinId="24" hidden="1" customBuiltin="1"/>
    <cellStyle name="Linked Cell" xfId="11376" builtinId="24" hidden="1" customBuiltin="1"/>
    <cellStyle name="Linked Cell" xfId="24937" builtinId="24" hidden="1" customBuiltin="1"/>
    <cellStyle name="Linked Cell" xfId="4794" builtinId="24" hidden="1" customBuiltin="1"/>
    <cellStyle name="Linked Cell" xfId="25194" builtinId="24" hidden="1" customBuiltin="1"/>
    <cellStyle name="Linked Cell" xfId="26856" builtinId="24" hidden="1" customBuiltin="1"/>
    <cellStyle name="Linked Cell" xfId="23356" builtinId="24" hidden="1" customBuiltin="1"/>
    <cellStyle name="Linked Cell" xfId="28375" builtinId="24" hidden="1" customBuiltin="1"/>
    <cellStyle name="Linked Cell" xfId="23556" builtinId="24" hidden="1" customBuiltin="1"/>
    <cellStyle name="Linked Cell" xfId="26092" builtinId="24" hidden="1" customBuiltin="1"/>
    <cellStyle name="Linked Cell" xfId="10773" builtinId="24" hidden="1" customBuiltin="1"/>
    <cellStyle name="Linked Cell" xfId="24684" builtinId="24" hidden="1" customBuiltin="1"/>
    <cellStyle name="Linked Cell" xfId="26814" builtinId="24" hidden="1" customBuiltin="1"/>
    <cellStyle name="Linked Cell" xfId="26666" builtinId="24" hidden="1" customBuiltin="1"/>
    <cellStyle name="Linked Cell" xfId="26555" builtinId="24" hidden="1" customBuiltin="1"/>
    <cellStyle name="Linked Cell" xfId="23963" builtinId="24" hidden="1" customBuiltin="1"/>
    <cellStyle name="Linked Cell" xfId="12246" builtinId="24" hidden="1" customBuiltin="1"/>
    <cellStyle name="Linked Cell" xfId="24542" builtinId="24" hidden="1" customBuiltin="1"/>
    <cellStyle name="Linked Cell" xfId="25260" builtinId="24" hidden="1" customBuiltin="1"/>
    <cellStyle name="Linked Cell" xfId="14883" builtinId="24" hidden="1" customBuiltin="1"/>
    <cellStyle name="Linked Cell" xfId="7304" builtinId="24" hidden="1" customBuiltin="1"/>
    <cellStyle name="Linked Cell" xfId="24527" builtinId="24" hidden="1" customBuiltin="1"/>
    <cellStyle name="Linked Cell" xfId="26419" builtinId="24" hidden="1" customBuiltin="1"/>
    <cellStyle name="Linked Cell" xfId="25902" builtinId="24" hidden="1" customBuiltin="1"/>
    <cellStyle name="Linked Cell" xfId="2056" builtinId="24" hidden="1" customBuiltin="1"/>
    <cellStyle name="Linked Cell" xfId="19754" builtinId="24" hidden="1" customBuiltin="1"/>
    <cellStyle name="Linked Cell" xfId="16803" builtinId="24" hidden="1" customBuiltin="1"/>
    <cellStyle name="Linked Cell" xfId="25905" builtinId="24" hidden="1" customBuiltin="1"/>
    <cellStyle name="Linked Cell" xfId="19828" builtinId="24" hidden="1" customBuiltin="1"/>
    <cellStyle name="Linked Cell" xfId="18485" builtinId="24" hidden="1" customBuiltin="1"/>
    <cellStyle name="Linked Cell" xfId="3063" builtinId="24" hidden="1" customBuiltin="1"/>
    <cellStyle name="Linked Cell" xfId="20148" builtinId="24" hidden="1" customBuiltin="1"/>
    <cellStyle name="Linked Cell" xfId="18725" builtinId="24" hidden="1" customBuiltin="1"/>
    <cellStyle name="Linked Cell" xfId="21335" builtinId="24" hidden="1" customBuiltin="1"/>
    <cellStyle name="Linked Cell" xfId="20620" builtinId="24" hidden="1" customBuiltin="1"/>
    <cellStyle name="Linked Cell" xfId="19044" builtinId="24" hidden="1" customBuiltin="1"/>
    <cellStyle name="Linked Cell" xfId="20693" builtinId="24" hidden="1" customBuiltin="1"/>
    <cellStyle name="Linked Cell" xfId="21534" builtinId="24" hidden="1" customBuiltin="1"/>
    <cellStyle name="Linked Cell" xfId="6918" builtinId="24" hidden="1" customBuiltin="1"/>
    <cellStyle name="Linked Cell" xfId="20966" builtinId="24" hidden="1" customBuiltin="1"/>
    <cellStyle name="Linked Cell" xfId="21720" builtinId="24" hidden="1" customBuiltin="1"/>
    <cellStyle name="Linked Cell" xfId="8176" builtinId="24" hidden="1" customBuiltin="1"/>
    <cellStyle name="Linked Cell" xfId="21727" builtinId="24" hidden="1" customBuiltin="1"/>
    <cellStyle name="Linked Cell" xfId="19412" builtinId="24" hidden="1" customBuiltin="1"/>
    <cellStyle name="Linked Cell" xfId="21878" builtinId="24" hidden="1" customBuiltin="1"/>
    <cellStyle name="Linked Cell" xfId="19566" builtinId="24" hidden="1" customBuiltin="1"/>
    <cellStyle name="Linked Cell" xfId="21358" builtinId="24" hidden="1" customBuiltin="1"/>
    <cellStyle name="Linked Cell" xfId="21954" builtinId="24" hidden="1" customBuiltin="1"/>
    <cellStyle name="Linked Cell" xfId="22043" builtinId="24" hidden="1" customBuiltin="1"/>
    <cellStyle name="Linked Cell" xfId="22022" builtinId="24" hidden="1" customBuiltin="1"/>
    <cellStyle name="Linked Cell" xfId="22135" builtinId="24" hidden="1" customBuiltin="1"/>
    <cellStyle name="Linked Cell" xfId="22230" builtinId="24" hidden="1" customBuiltin="1"/>
    <cellStyle name="Linked Cell" xfId="21757" builtinId="24" hidden="1" customBuiltin="1"/>
    <cellStyle name="Linked Cell" xfId="22320" builtinId="24" hidden="1" customBuiltin="1"/>
    <cellStyle name="Linked Cell" xfId="23786" builtinId="24" hidden="1" customBuiltin="1"/>
    <cellStyle name="Linked Cell" xfId="22299" builtinId="24" hidden="1" customBuiltin="1"/>
    <cellStyle name="Linked Cell" xfId="13745" builtinId="24" hidden="1" customBuiltin="1"/>
    <cellStyle name="Linked Cell" xfId="13825" builtinId="24" hidden="1" customBuiltin="1"/>
    <cellStyle name="Linked Cell" xfId="14368" builtinId="24" hidden="1" customBuiltin="1"/>
    <cellStyle name="Linked Cell" xfId="14794" builtinId="24" hidden="1" customBuiltin="1"/>
    <cellStyle name="Linked Cell" xfId="15068" builtinId="24" hidden="1" customBuiltin="1"/>
    <cellStyle name="Linked Cell" xfId="15294" builtinId="24" hidden="1" customBuiltin="1"/>
    <cellStyle name="Linked Cell" xfId="15421" builtinId="24" hidden="1" customBuiltin="1"/>
    <cellStyle name="Linked Cell" xfId="15602" builtinId="24" hidden="1" customBuiltin="1"/>
    <cellStyle name="Linked Cell" xfId="15697" builtinId="24" hidden="1" customBuiltin="1"/>
    <cellStyle name="Linked Cell" xfId="15968" builtinId="24" hidden="1" customBuiltin="1"/>
    <cellStyle name="Linked Cell" xfId="16223" builtinId="24" hidden="1" customBuiltin="1"/>
    <cellStyle name="Linked Cell" xfId="16384" builtinId="24" hidden="1" customBuiltin="1"/>
    <cellStyle name="Linked Cell" xfId="16477" builtinId="24" hidden="1" customBuiltin="1"/>
    <cellStyle name="Linked Cell" xfId="16662" builtinId="24" hidden="1" customBuiltin="1"/>
    <cellStyle name="Linked Cell" xfId="14679" builtinId="24" hidden="1" customBuiltin="1"/>
    <cellStyle name="Linked Cell" xfId="4593" builtinId="24" hidden="1" customBuiltin="1"/>
    <cellStyle name="Linked Cell" xfId="5104" builtinId="24" hidden="1" customBuiltin="1"/>
    <cellStyle name="Linked Cell" xfId="14532" builtinId="24" hidden="1" customBuiltin="1"/>
    <cellStyle name="Linked Cell" xfId="14458" builtinId="24" hidden="1" customBuiltin="1"/>
    <cellStyle name="Linked Cell" xfId="14659" builtinId="24" hidden="1" customBuiltin="1"/>
    <cellStyle name="Linked Cell" xfId="4678" builtinId="24" hidden="1" customBuiltin="1"/>
    <cellStyle name="Linked Cell" xfId="11165" builtinId="24" hidden="1" customBuiltin="1"/>
    <cellStyle name="Linked Cell" xfId="6237" builtinId="24" hidden="1" customBuiltin="1"/>
    <cellStyle name="Linked Cell" xfId="7686" builtinId="24" hidden="1" customBuiltin="1"/>
    <cellStyle name="Linked Cell" xfId="10633" builtinId="24" hidden="1" customBuiltin="1"/>
    <cellStyle name="Linked Cell" xfId="5505" builtinId="24" hidden="1" customBuiltin="1"/>
    <cellStyle name="Linked Cell" xfId="4643" builtinId="24" hidden="1" customBuiltin="1"/>
    <cellStyle name="Linked Cell" xfId="17214" builtinId="24" hidden="1" customBuiltin="1"/>
    <cellStyle name="Linked Cell" xfId="17306" builtinId="24" hidden="1" customBuiltin="1"/>
    <cellStyle name="Linked Cell" xfId="17373" builtinId="24" hidden="1" customBuiltin="1"/>
    <cellStyle name="Linked Cell" xfId="17380" builtinId="24" hidden="1" customBuiltin="1"/>
    <cellStyle name="Linked Cell" xfId="17412" builtinId="24" hidden="1" customBuiltin="1"/>
    <cellStyle name="Linked Cell" xfId="17489" builtinId="24" hidden="1" customBuiltin="1"/>
    <cellStyle name="Linked Cell" xfId="20937" builtinId="24" hidden="1" customBuiltin="1"/>
    <cellStyle name="Linked Cell" xfId="10539" builtinId="24" hidden="1" customBuiltin="1"/>
    <cellStyle name="Linked Cell" xfId="26226" builtinId="24" hidden="1" customBuiltin="1"/>
    <cellStyle name="Linked Cell" xfId="23007" builtinId="24" hidden="1" customBuiltin="1"/>
    <cellStyle name="Linked Cell" xfId="18064" builtinId="24" hidden="1" customBuiltin="1"/>
    <cellStyle name="Linked Cell" xfId="26223" builtinId="24" hidden="1" customBuiltin="1"/>
    <cellStyle name="Linked Cell" xfId="17437" builtinId="24" hidden="1" customBuiltin="1"/>
    <cellStyle name="Linked Cell" xfId="21620" builtinId="24" hidden="1" customBuiltin="1"/>
    <cellStyle name="Linked Cell" xfId="4565" builtinId="24" hidden="1" customBuiltin="1"/>
    <cellStyle name="Linked Cell" xfId="10213" builtinId="24" hidden="1" customBuiltin="1"/>
    <cellStyle name="Linked Cell" xfId="26130" builtinId="24" hidden="1" customBuiltin="1"/>
    <cellStyle name="Linked Cell" xfId="12518" builtinId="24" hidden="1" customBuiltin="1"/>
    <cellStyle name="Linked Cell" xfId="22534" builtinId="24" hidden="1" customBuiltin="1"/>
    <cellStyle name="Linked Cell" xfId="16200" builtinId="24" hidden="1" customBuiltin="1"/>
    <cellStyle name="Linked Cell" xfId="12685" builtinId="24" hidden="1" customBuiltin="1"/>
    <cellStyle name="Linked Cell" xfId="16659" builtinId="24" hidden="1" customBuiltin="1"/>
    <cellStyle name="Linked Cell" xfId="19486" builtinId="24" hidden="1" customBuiltin="1"/>
    <cellStyle name="Linked Cell" xfId="26687" builtinId="24" hidden="1" customBuiltin="1"/>
    <cellStyle name="Linked Cell" xfId="14105" builtinId="24" hidden="1" customBuiltin="1"/>
    <cellStyle name="Linked Cell" xfId="6857" builtinId="24" hidden="1" customBuiltin="1"/>
    <cellStyle name="Linked Cell" xfId="8999" builtinId="24" hidden="1" customBuiltin="1"/>
    <cellStyle name="Linked Cell" xfId="12977" builtinId="24" hidden="1" customBuiltin="1"/>
    <cellStyle name="Linked Cell" xfId="6629" builtinId="24" hidden="1" customBuiltin="1"/>
    <cellStyle name="Linked Cell" xfId="385" builtinId="24" hidden="1" customBuiltin="1"/>
    <cellStyle name="Linked Cell" xfId="3447" builtinId="24" hidden="1" customBuiltin="1"/>
    <cellStyle name="Linked Cell" xfId="8340" builtinId="24" hidden="1" customBuiltin="1"/>
    <cellStyle name="Linked Cell" xfId="13329" builtinId="24" hidden="1" customBuiltin="1"/>
    <cellStyle name="Linked Cell" xfId="19796" builtinId="24" hidden="1" customBuiltin="1"/>
    <cellStyle name="Linked Cell" xfId="17187" builtinId="24" hidden="1" customBuiltin="1"/>
    <cellStyle name="Linked Cell" xfId="16565" builtinId="24" hidden="1" customBuiltin="1"/>
    <cellStyle name="Linked Cell" xfId="2235" builtinId="24" hidden="1" customBuiltin="1"/>
    <cellStyle name="Linked Cell" xfId="16915" builtinId="24" hidden="1" customBuiltin="1"/>
    <cellStyle name="Linked Cell" xfId="771" builtinId="24" hidden="1" customBuiltin="1"/>
    <cellStyle name="Linked Cell" xfId="17589" builtinId="24" hidden="1" customBuiltin="1"/>
    <cellStyle name="Linked Cell" xfId="22269" builtinId="24" hidden="1" customBuiltin="1"/>
    <cellStyle name="Linked Cell" xfId="7785" builtinId="24" hidden="1" customBuiltin="1"/>
    <cellStyle name="Linked Cell" xfId="15094" builtinId="24" hidden="1" customBuiltin="1"/>
    <cellStyle name="Linked Cell" xfId="18843" builtinId="24" hidden="1" customBuiltin="1"/>
    <cellStyle name="Linked Cell" xfId="17416" builtinId="24" hidden="1" customBuiltin="1"/>
    <cellStyle name="Linked Cell" xfId="25010" builtinId="24" hidden="1" customBuiltin="1"/>
    <cellStyle name="Linked Cell" xfId="26247" builtinId="24" hidden="1" customBuiltin="1"/>
    <cellStyle name="Linked Cell" xfId="27197" builtinId="24" hidden="1" customBuiltin="1"/>
    <cellStyle name="Linked Cell" xfId="25462" builtinId="24" hidden="1" customBuiltin="1"/>
    <cellStyle name="Linked Cell" xfId="13198" builtinId="24" hidden="1" customBuiltin="1"/>
    <cellStyle name="Linked Cell" xfId="24220" builtinId="24" hidden="1" customBuiltin="1"/>
    <cellStyle name="Linked Cell" xfId="26885" builtinId="24" hidden="1" customBuiltin="1"/>
    <cellStyle name="Linked Cell" xfId="27360" builtinId="24" hidden="1" customBuiltin="1"/>
    <cellStyle name="Linked Cell" xfId="16883" builtinId="24" hidden="1" customBuiltin="1"/>
    <cellStyle name="Linked Cell" xfId="20868" builtinId="24" hidden="1" customBuiltin="1"/>
    <cellStyle name="Linked Cell" xfId="135" builtinId="24" hidden="1" customBuiltin="1"/>
    <cellStyle name="Linked Cell" xfId="8415" builtinId="24" hidden="1" customBuiltin="1"/>
    <cellStyle name="Linked Cell" xfId="13895" builtinId="24" hidden="1" customBuiltin="1"/>
    <cellStyle name="Linked Cell" xfId="630" builtinId="24" hidden="1" customBuiltin="1"/>
    <cellStyle name="Linked Cell" xfId="17651" builtinId="24" hidden="1" customBuiltin="1"/>
    <cellStyle name="Linked Cell" xfId="15143" builtinId="24" hidden="1" customBuiltin="1"/>
    <cellStyle name="Linked Cell" xfId="25489" builtinId="24" hidden="1" customBuiltin="1"/>
    <cellStyle name="Linked Cell" xfId="15924" builtinId="24" hidden="1" customBuiltin="1"/>
    <cellStyle name="Linked Cell" xfId="17681" builtinId="24" hidden="1" customBuiltin="1"/>
    <cellStyle name="Linked Cell" xfId="4611" builtinId="24" hidden="1" customBuiltin="1"/>
    <cellStyle name="Linked Cell" xfId="20379" builtinId="24" hidden="1" customBuiltin="1"/>
    <cellStyle name="Linked Cell" xfId="4044" builtinId="24" hidden="1" customBuiltin="1"/>
    <cellStyle name="Linked Cell" xfId="2453" builtinId="24" hidden="1" customBuiltin="1"/>
    <cellStyle name="Linked Cell" xfId="6794" builtinId="24" hidden="1" customBuiltin="1"/>
    <cellStyle name="Linked Cell" xfId="3232" builtinId="24" hidden="1" customBuiltin="1"/>
    <cellStyle name="Linked Cell" xfId="23379" builtinId="24" hidden="1" customBuiltin="1"/>
    <cellStyle name="Linked Cell" xfId="1960" builtinId="24" hidden="1" customBuiltin="1"/>
    <cellStyle name="Linked Cell" xfId="1903" builtinId="24" hidden="1" customBuiltin="1"/>
    <cellStyle name="Linked Cell" xfId="28098" builtinId="24" hidden="1" customBuiltin="1"/>
    <cellStyle name="Linked Cell" xfId="28033" builtinId="24" hidden="1" customBuiltin="1"/>
    <cellStyle name="Linked Cell" xfId="17326" builtinId="24" hidden="1" customBuiltin="1"/>
    <cellStyle name="Linked Cell" xfId="21685" builtinId="24" hidden="1" customBuiltin="1"/>
    <cellStyle name="Linked Cell" xfId="11852" builtinId="24" hidden="1" customBuiltin="1"/>
    <cellStyle name="Linked Cell" xfId="16387" builtinId="24" hidden="1" customBuiltin="1"/>
    <cellStyle name="Linked Cell" xfId="28057" builtinId="24" hidden="1" customBuiltin="1"/>
    <cellStyle name="Linked Cell" xfId="27903" builtinId="24" hidden="1" customBuiltin="1"/>
    <cellStyle name="Linked Cell" xfId="16123" builtinId="24" hidden="1" customBuiltin="1"/>
    <cellStyle name="Linked Cell" xfId="20614" builtinId="24" hidden="1" customBuiltin="1"/>
    <cellStyle name="Linked Cell" xfId="5765" builtinId="24" hidden="1" customBuiltin="1"/>
    <cellStyle name="Linked Cell" xfId="16323" builtinId="24" hidden="1" customBuiltin="1"/>
    <cellStyle name="Linked Cell" xfId="15721" builtinId="24" hidden="1" customBuiltin="1"/>
    <cellStyle name="Linked Cell" xfId="7549" builtinId="24" hidden="1" customBuiltin="1"/>
    <cellStyle name="Linked Cell" xfId="28354" builtinId="24" hidden="1" customBuiltin="1"/>
    <cellStyle name="Linked Cell" xfId="28164" builtinId="24" hidden="1" customBuiltin="1"/>
    <cellStyle name="Linked Cell" xfId="28199" builtinId="24" hidden="1" customBuiltin="1"/>
    <cellStyle name="Linked Cell" xfId="19908" builtinId="24" hidden="1" customBuiltin="1"/>
    <cellStyle name="Linked Cell" xfId="27595" builtinId="24" hidden="1" customBuiltin="1"/>
    <cellStyle name="Linked Cell" xfId="25336" builtinId="24" hidden="1" customBuiltin="1"/>
    <cellStyle name="Linked Cell" xfId="23914" builtinId="24" hidden="1" customBuiltin="1"/>
    <cellStyle name="Linked Cell" xfId="2502" builtinId="24" hidden="1" customBuiltin="1"/>
    <cellStyle name="Linked Cell" xfId="15062" builtinId="24" hidden="1" customBuiltin="1"/>
    <cellStyle name="Linked Cell" xfId="13553" builtinId="24" hidden="1" customBuiltin="1"/>
    <cellStyle name="Linked Cell" xfId="5827" builtinId="24" hidden="1" customBuiltin="1"/>
    <cellStyle name="Linked Cell" xfId="15301" builtinId="24" hidden="1" customBuiltin="1"/>
    <cellStyle name="Linked Cell" xfId="16857" builtinId="24" hidden="1" customBuiltin="1"/>
    <cellStyle name="Linked Cell" xfId="10261" builtinId="24" hidden="1" customBuiltin="1"/>
    <cellStyle name="Linked Cell" xfId="8095" builtinId="24" hidden="1" customBuiltin="1"/>
    <cellStyle name="Linked Cell" xfId="9284" builtinId="24" hidden="1" customBuiltin="1"/>
    <cellStyle name="Linked Cell" xfId="2414" builtinId="24" hidden="1" customBuiltin="1"/>
    <cellStyle name="Linked Cell" xfId="11191" builtinId="24" hidden="1" customBuiltin="1"/>
    <cellStyle name="Linked Cell" xfId="26849" builtinId="24" hidden="1" customBuiltin="1"/>
    <cellStyle name="Linked Cell" xfId="18072" builtinId="24" hidden="1" customBuiltin="1"/>
    <cellStyle name="Linked Cell" xfId="20576" builtinId="24" hidden="1" customBuiltin="1"/>
    <cellStyle name="Linked Cell" xfId="18828" builtinId="24" hidden="1" customBuiltin="1"/>
    <cellStyle name="Linked Cell" xfId="2706" builtinId="24" hidden="1" customBuiltin="1"/>
    <cellStyle name="Linked Cell" xfId="747" builtinId="24" hidden="1" customBuiltin="1"/>
    <cellStyle name="Linked Cell" xfId="16252" builtinId="24" hidden="1" customBuiltin="1"/>
    <cellStyle name="Linked Cell" xfId="19944" builtinId="24" hidden="1" customBuiltin="1"/>
    <cellStyle name="Linked Cell" xfId="18458" builtinId="24" hidden="1" customBuiltin="1"/>
    <cellStyle name="Linked Cell" xfId="3585" builtinId="24" hidden="1" customBuiltin="1"/>
    <cellStyle name="Linked Cell" xfId="9066" builtinId="24" hidden="1" customBuiltin="1"/>
    <cellStyle name="Linked Cell" xfId="9661" builtinId="24" hidden="1" customBuiltin="1"/>
    <cellStyle name="Linked Cell" xfId="9470" builtinId="24" hidden="1" customBuiltin="1"/>
    <cellStyle name="Linked Cell" xfId="23810" builtinId="24" hidden="1" customBuiltin="1"/>
    <cellStyle name="Linked Cell" xfId="5029" builtinId="24" hidden="1" customBuiltin="1"/>
    <cellStyle name="Linked Cell" xfId="20589" builtinId="24" hidden="1" customBuiltin="1"/>
    <cellStyle name="Linked Cell" xfId="9852" builtinId="24" hidden="1" customBuiltin="1"/>
    <cellStyle name="Linked Cell" xfId="9421" builtinId="24" hidden="1" customBuiltin="1"/>
    <cellStyle name="Linked Cell" xfId="16794" builtinId="24" hidden="1" customBuiltin="1"/>
    <cellStyle name="Linked Cell" xfId="19447" builtinId="24" hidden="1" customBuiltin="1"/>
    <cellStyle name="Linked Cell" xfId="26631" builtinId="24" hidden="1" customBuiltin="1"/>
    <cellStyle name="Linked Cell" xfId="11487" builtinId="24" hidden="1" customBuiltin="1"/>
    <cellStyle name="Linked Cell" xfId="9886" builtinId="24" hidden="1" customBuiltin="1"/>
    <cellStyle name="Linked Cell" xfId="19602" builtinId="24" hidden="1" customBuiltin="1"/>
    <cellStyle name="Linked Cell" xfId="9351" builtinId="24" hidden="1" customBuiltin="1"/>
    <cellStyle name="Linked Cell" xfId="10117" builtinId="24" hidden="1" customBuiltin="1"/>
    <cellStyle name="Linked Cell" xfId="3973" builtinId="24" hidden="1" customBuiltin="1"/>
    <cellStyle name="Linked Cell" xfId="21751" builtinId="24" hidden="1" customBuiltin="1"/>
    <cellStyle name="Linked Cell" xfId="25197" builtinId="24" hidden="1" customBuiltin="1"/>
    <cellStyle name="Linked Cell" xfId="11185" builtinId="24" hidden="1" customBuiltin="1"/>
    <cellStyle name="Linked Cell" xfId="6661" builtinId="24" hidden="1" customBuiltin="1"/>
    <cellStyle name="Linked Cell" xfId="17658" builtinId="24" hidden="1" customBuiltin="1"/>
    <cellStyle name="Linked Cell" xfId="2543" builtinId="24" hidden="1" customBuiltin="1"/>
    <cellStyle name="Linked Cell" xfId="12732" builtinId="24" hidden="1" customBuiltin="1"/>
    <cellStyle name="Linked Cell" xfId="10007" builtinId="24" hidden="1" customBuiltin="1"/>
    <cellStyle name="Linked Cell" xfId="14444" builtinId="24" hidden="1" customBuiltin="1"/>
    <cellStyle name="Linked Cell" xfId="869" builtinId="24" hidden="1" customBuiltin="1"/>
    <cellStyle name="Linked Cell" xfId="8761" builtinId="24" hidden="1" customBuiltin="1"/>
    <cellStyle name="Linked Cell" xfId="26220" builtinId="24" hidden="1" customBuiltin="1"/>
    <cellStyle name="Linked Cell" xfId="18908" builtinId="24" hidden="1" customBuiltin="1"/>
    <cellStyle name="Linked Cell" xfId="24450" builtinId="24" hidden="1" customBuiltin="1"/>
    <cellStyle name="Linked Cell" xfId="11712" builtinId="24" hidden="1" customBuiltin="1"/>
    <cellStyle name="Linked Cell" xfId="6198" builtinId="24" hidden="1" customBuiltin="1"/>
    <cellStyle name="Linked Cell" xfId="10492" builtinId="24" hidden="1" customBuiltin="1"/>
    <cellStyle name="Linked Cell" xfId="20193" builtinId="24" hidden="1" customBuiltin="1"/>
    <cellStyle name="Linked Cell" xfId="11849" builtinId="24" hidden="1" customBuiltin="1"/>
    <cellStyle name="Linked Cell" xfId="7687" builtinId="24" hidden="1" customBuiltin="1"/>
    <cellStyle name="Linked Cell" xfId="20524" builtinId="24" hidden="1" customBuiltin="1"/>
    <cellStyle name="Linked Cell" xfId="11825" builtinId="24" hidden="1" customBuiltin="1"/>
    <cellStyle name="Linked Cell" xfId="24087" builtinId="24" hidden="1" customBuiltin="1"/>
    <cellStyle name="Linked Cell" xfId="20388" builtinId="24" hidden="1" customBuiltin="1"/>
    <cellStyle name="Linked Cell" xfId="16626" builtinId="24" hidden="1" customBuiltin="1"/>
    <cellStyle name="Linked Cell" xfId="7984" builtinId="24" hidden="1" customBuiltin="1"/>
    <cellStyle name="Linked Cell" xfId="17935" builtinId="24" hidden="1" customBuiltin="1"/>
    <cellStyle name="Linked Cell" xfId="8612" builtinId="24" hidden="1" customBuiltin="1"/>
    <cellStyle name="Linked Cell" xfId="10327" builtinId="24" hidden="1" customBuiltin="1"/>
    <cellStyle name="Linked Cell" xfId="10958" builtinId="24" hidden="1" customBuiltin="1"/>
    <cellStyle name="Linked Cell" xfId="20963" builtinId="24" hidden="1" customBuiltin="1"/>
    <cellStyle name="Linked Cell" xfId="24152" builtinId="24" hidden="1" customBuiltin="1"/>
    <cellStyle name="Linked Cell" xfId="10666" builtinId="24" hidden="1" customBuiltin="1"/>
    <cellStyle name="Linked Cell" xfId="2228" builtinId="24" hidden="1" customBuiltin="1"/>
    <cellStyle name="Linked Cell" xfId="18663" builtinId="24" hidden="1" customBuiltin="1"/>
    <cellStyle name="Linked Cell" xfId="1496" builtinId="24" hidden="1" customBuiltin="1"/>
    <cellStyle name="Linked Cell" xfId="21500" builtinId="24" hidden="1" customBuiltin="1"/>
    <cellStyle name="Linked Cell" xfId="10643" builtinId="24" hidden="1" customBuiltin="1"/>
    <cellStyle name="Linked Cell" xfId="21080" builtinId="24" hidden="1" customBuiltin="1"/>
    <cellStyle name="Linked Cell" xfId="4981" builtinId="24" hidden="1" customBuiltin="1"/>
    <cellStyle name="Linked Cell" xfId="13483" builtinId="24" hidden="1" customBuiltin="1"/>
    <cellStyle name="Linked Cell" xfId="10145" builtinId="24" hidden="1" customBuiltin="1"/>
    <cellStyle name="Linked Cell" xfId="10818" builtinId="24" hidden="1" customBuiltin="1"/>
    <cellStyle name="Linked Cell" xfId="1190" builtinId="24" hidden="1" customBuiltin="1"/>
    <cellStyle name="Linked Cell" xfId="5959" builtinId="24" hidden="1" customBuiltin="1"/>
    <cellStyle name="Linked Cell" xfId="21175" builtinId="24" hidden="1" customBuiltin="1"/>
    <cellStyle name="Linked Cell" xfId="25191" builtinId="24" hidden="1" customBuiltin="1"/>
    <cellStyle name="Linked Cell" xfId="10516" builtinId="24" hidden="1" customBuiltin="1"/>
    <cellStyle name="Linked Cell" xfId="3229" builtinId="24" hidden="1" customBuiltin="1"/>
    <cellStyle name="Linked Cell" xfId="8206" builtinId="24" hidden="1" customBuiltin="1"/>
    <cellStyle name="Linked Cell" xfId="21381" builtinId="24" hidden="1" customBuiltin="1"/>
    <cellStyle name="Linked Cell" xfId="25929" builtinId="24" hidden="1" customBuiltin="1"/>
    <cellStyle name="Linked Cell" xfId="4705" builtinId="24" hidden="1" customBuiltin="1"/>
    <cellStyle name="Linked Cell" xfId="9161" builtinId="24" hidden="1" customBuiltin="1"/>
    <cellStyle name="Linked Cell" xfId="6590" builtinId="24" hidden="1" customBuiltin="1"/>
    <cellStyle name="Linked Cell" xfId="8493" builtinId="24" hidden="1" customBuiltin="1"/>
    <cellStyle name="Linked Cell" xfId="6442" builtinId="24" hidden="1" customBuiltin="1"/>
    <cellStyle name="Linked Cell" xfId="5156" builtinId="24" hidden="1" customBuiltin="1"/>
    <cellStyle name="Linked Cell" xfId="8341" builtinId="24" hidden="1" customBuiltin="1"/>
    <cellStyle name="Linked Cell" xfId="11226" builtinId="24" hidden="1" customBuiltin="1"/>
    <cellStyle name="Linked Cell" xfId="6038" builtinId="24" hidden="1" customBuiltin="1"/>
    <cellStyle name="Linked Cell" xfId="11233" builtinId="24" hidden="1" customBuiltin="1"/>
    <cellStyle name="Linked Cell" xfId="9882" builtinId="24" hidden="1" customBuiltin="1"/>
    <cellStyle name="Linked Cell" xfId="4935" builtinId="24" hidden="1" customBuiltin="1"/>
    <cellStyle name="Linked Cell" xfId="11402" builtinId="24" hidden="1" customBuiltin="1"/>
    <cellStyle name="Linked Cell" xfId="10236" builtinId="24" hidden="1" customBuiltin="1"/>
    <cellStyle name="Linked Cell" xfId="11527" builtinId="24" hidden="1" customBuiltin="1"/>
    <cellStyle name="Linked Cell" xfId="10446" builtinId="24" hidden="1" customBuiltin="1"/>
    <cellStyle name="Linked Cell" xfId="11005" builtinId="24" hidden="1" customBuiltin="1"/>
    <cellStyle name="Linked Cell" xfId="11681" builtinId="24" hidden="1" customBuiltin="1"/>
    <cellStyle name="Linked Cell" xfId="10962" builtinId="24" hidden="1" customBuiltin="1"/>
    <cellStyle name="Linked Cell" xfId="11785" builtinId="24" hidden="1" customBuiltin="1"/>
    <cellStyle name="Linked Cell" xfId="11262" builtinId="24" hidden="1" customBuiltin="1"/>
    <cellStyle name="Linked Cell" xfId="11876" builtinId="24" hidden="1" customBuiltin="1"/>
    <cellStyle name="Linked Cell" xfId="11855" builtinId="24" hidden="1" customBuiltin="1"/>
    <cellStyle name="Linked Cell" xfId="11981" builtinId="24" hidden="1" customBuiltin="1"/>
    <cellStyle name="Linked Cell" xfId="10928" builtinId="24" hidden="1" customBuiltin="1"/>
    <cellStyle name="Linked Cell" xfId="10900" builtinId="24" hidden="1" customBuiltin="1"/>
    <cellStyle name="Linked Cell" xfId="18783" builtinId="24" hidden="1" customBuiltin="1"/>
    <cellStyle name="Linked Cell" xfId="18975" builtinId="24" hidden="1" customBuiltin="1"/>
    <cellStyle name="Linked Cell" xfId="19007" builtinId="24" hidden="1" customBuiltin="1"/>
    <cellStyle name="Linked Cell" xfId="19134" builtinId="24" hidden="1" customBuiltin="1"/>
    <cellStyle name="Linked Cell" xfId="19244" builtinId="24" hidden="1" customBuiltin="1"/>
    <cellStyle name="Linked Cell" xfId="19480" builtinId="24" hidden="1" customBuiltin="1"/>
    <cellStyle name="Linked Cell" xfId="19636" builtinId="24" hidden="1" customBuiltin="1"/>
    <cellStyle name="Linked Cell" xfId="19852" builtinId="24" hidden="1" customBuiltin="1"/>
    <cellStyle name="Linked Cell" xfId="19978" builtinId="24" hidden="1" customBuiltin="1"/>
    <cellStyle name="Linked Cell" xfId="20214" builtinId="24" hidden="1" customBuiltin="1"/>
    <cellStyle name="Linked Cell" xfId="20549" builtinId="24" hidden="1" customBuiltin="1"/>
    <cellStyle name="Linked Cell" xfId="20718" builtinId="24" hidden="1" customBuiltin="1"/>
    <cellStyle name="Linked Cell" xfId="20821" builtinId="24" hidden="1" customBuiltin="1"/>
    <cellStyle name="Linked Cell" xfId="21057" builtinId="24" hidden="1" customBuiltin="1"/>
    <cellStyle name="Linked Cell" xfId="21244" builtinId="24" hidden="1" customBuiltin="1"/>
    <cellStyle name="Linked Cell" xfId="20321" builtinId="24" hidden="1" customBuiltin="1"/>
    <cellStyle name="Linked Cell" xfId="20352" builtinId="24" hidden="1" customBuiltin="1"/>
    <cellStyle name="Linked Cell" xfId="21655" builtinId="24" hidden="1" customBuiltin="1"/>
    <cellStyle name="Linked Cell" xfId="21830" builtinId="24" hidden="1" customBuiltin="1"/>
    <cellStyle name="Linked Cell" xfId="21761" builtinId="24" hidden="1" customBuiltin="1"/>
    <cellStyle name="Linked Cell" xfId="21986" builtinId="24" hidden="1" customBuiltin="1"/>
    <cellStyle name="Linked Cell" xfId="22019" builtinId="24" hidden="1" customBuiltin="1"/>
    <cellStyle name="Linked Cell" xfId="22262" builtinId="24" hidden="1" customBuiltin="1"/>
    <cellStyle name="Linked Cell" xfId="22296" builtinId="24" hidden="1" customBuiltin="1"/>
    <cellStyle name="Linked Cell" xfId="22365" builtinId="24" hidden="1" customBuiltin="1"/>
    <cellStyle name="Linked Cell" xfId="22411" builtinId="24" hidden="1" customBuiltin="1"/>
    <cellStyle name="Linked Cell" xfId="7933" builtinId="24" hidden="1" customBuiltin="1"/>
    <cellStyle name="Linked Cell" xfId="20234" builtinId="24" hidden="1" customBuiltin="1"/>
    <cellStyle name="Linked Cell" xfId="5028" builtinId="24" hidden="1" customBuiltin="1"/>
    <cellStyle name="Linked Cell" xfId="21293" builtinId="24" hidden="1" customBuiltin="1"/>
    <cellStyle name="Linked Cell" xfId="5907" builtinId="24" hidden="1" customBuiltin="1"/>
    <cellStyle name="Linked Cell" xfId="17008" builtinId="24" hidden="1" customBuiltin="1"/>
    <cellStyle name="Linked Cell" xfId="17503" builtinId="24" hidden="1" customBuiltin="1"/>
    <cellStyle name="Linked Cell" xfId="22497" builtinId="24" hidden="1" customBuiltin="1"/>
    <cellStyle name="Linked Cell" xfId="18564" builtinId="24" hidden="1" customBuiltin="1"/>
    <cellStyle name="Linked Cell" xfId="20687" builtinId="24" hidden="1" customBuiltin="1"/>
    <cellStyle name="Linked Cell" xfId="18488" builtinId="24" hidden="1" customBuiltin="1"/>
    <cellStyle name="Linked Cell" xfId="2825" builtinId="24" hidden="1" customBuiltin="1"/>
    <cellStyle name="Linked Cell" xfId="13076" builtinId="24" hidden="1" customBuiltin="1"/>
    <cellStyle name="Linked Cell" xfId="743" builtinId="24" hidden="1" customBuiltin="1"/>
    <cellStyle name="Linked Cell" xfId="1977" builtinId="24" hidden="1" customBuiltin="1"/>
    <cellStyle name="Linked Cell" xfId="17104" builtinId="24" hidden="1" customBuiltin="1"/>
    <cellStyle name="Linked Cell" xfId="1833" builtinId="24" hidden="1" customBuiltin="1"/>
    <cellStyle name="Linked Cell" xfId="5780" builtinId="24" hidden="1" customBuiltin="1"/>
    <cellStyle name="Linked Cell" xfId="10110" builtinId="24" hidden="1" customBuiltin="1"/>
    <cellStyle name="Linked Cell" xfId="26441" builtinId="24" hidden="1" customBuiltin="1"/>
    <cellStyle name="Linked Cell" xfId="22434" builtinId="24" hidden="1" customBuiltin="1"/>
    <cellStyle name="Linked Cell" xfId="20471" builtinId="24" hidden="1" customBuiltin="1"/>
    <cellStyle name="Linked Cell" xfId="15262" builtinId="24" hidden="1" customBuiltin="1"/>
    <cellStyle name="Linked Cell" xfId="4908" builtinId="24" hidden="1" customBuiltin="1"/>
    <cellStyle name="Linked Cell" xfId="20797" builtinId="24" hidden="1" customBuiltin="1"/>
    <cellStyle name="Linked Cell" xfId="19111" builtinId="24" hidden="1" customBuiltin="1"/>
    <cellStyle name="Linked Cell" xfId="21241" builtinId="24" hidden="1" customBuiltin="1"/>
    <cellStyle name="Linked Cell" xfId="14747" builtinId="24" hidden="1" customBuiltin="1"/>
    <cellStyle name="Linked Cell" xfId="24294" builtinId="24" hidden="1" customBuiltin="1"/>
    <cellStyle name="Linked Cell" xfId="19158" builtinId="24" hidden="1" customBuiltin="1"/>
    <cellStyle name="Linked Cell" xfId="21782" builtinId="24" hidden="1" customBuiltin="1"/>
    <cellStyle name="Linked Cell" xfId="26354" builtinId="24" hidden="1" customBuiltin="1"/>
    <cellStyle name="Linked Cell" xfId="23670" builtinId="24" hidden="1" customBuiltin="1"/>
    <cellStyle name="Linked Cell" xfId="27395" builtinId="24" hidden="1" customBuiltin="1"/>
    <cellStyle name="Linked Cell" xfId="26910" builtinId="24" hidden="1" customBuiltin="1"/>
    <cellStyle name="Linked Cell" xfId="23816" builtinId="24" hidden="1" customBuiltin="1"/>
    <cellStyle name="Linked Cell" xfId="27328" builtinId="24" hidden="1" customBuiltin="1"/>
    <cellStyle name="Linked Cell" xfId="13296" builtinId="24" hidden="1" customBuiltin="1"/>
    <cellStyle name="Linked Cell" xfId="17332" builtinId="24" hidden="1" customBuiltin="1"/>
    <cellStyle name="Linked Cell" xfId="5646" builtinId="24" hidden="1" customBuiltin="1"/>
    <cellStyle name="Linked Cell" xfId="18755" builtinId="24" hidden="1" customBuiltin="1"/>
    <cellStyle name="Linked Cell" xfId="21555" builtinId="24" hidden="1" customBuiltin="1"/>
    <cellStyle name="Linked Cell" xfId="18492" builtinId="24" hidden="1" customBuiltin="1"/>
    <cellStyle name="Linked Cell" xfId="2324" builtinId="24" hidden="1" customBuiltin="1"/>
    <cellStyle name="Linked Cell" xfId="12160" builtinId="24" hidden="1" customBuiltin="1"/>
    <cellStyle name="Linked Cell" xfId="16148" builtinId="24" hidden="1" customBuiltin="1"/>
    <cellStyle name="Linked Cell" xfId="5127" builtinId="24" hidden="1" customBuiltin="1"/>
    <cellStyle name="Linked Cell" xfId="12889" builtinId="24" hidden="1" customBuiltin="1"/>
    <cellStyle name="Linked Cell" xfId="4538" builtinId="24" hidden="1" customBuiltin="1"/>
    <cellStyle name="Linked Cell" xfId="12204" builtinId="24" hidden="1" customBuiltin="1"/>
    <cellStyle name="Linked Cell" xfId="15629" builtinId="24" hidden="1" customBuiltin="1"/>
    <cellStyle name="Linked Cell" xfId="6632" builtinId="24" hidden="1" customBuiltin="1"/>
    <cellStyle name="Linked Cell" xfId="2132" builtinId="24" hidden="1" customBuiltin="1"/>
    <cellStyle name="Linked Cell" xfId="1926" builtinId="24" hidden="1" customBuiltin="1"/>
    <cellStyle name="Linked Cell" xfId="7271" builtinId="24" hidden="1" customBuiltin="1"/>
    <cellStyle name="Linked Cell" xfId="18451" builtinId="24" hidden="1" customBuiltin="1"/>
    <cellStyle name="Linked Cell" xfId="3481" builtinId="24" hidden="1" customBuiltin="1"/>
    <cellStyle name="Linked Cell" xfId="2735" builtinId="24" hidden="1" customBuiltin="1"/>
    <cellStyle name="Linked Cell" xfId="26786" builtinId="24" hidden="1" customBuiltin="1"/>
    <cellStyle name="Linked Cell" xfId="22086" builtinId="24" hidden="1" customBuiltin="1"/>
    <cellStyle name="Linked Cell" xfId="21214" builtinId="24" hidden="1" customBuiltin="1"/>
    <cellStyle name="Linked Cell" xfId="5456" builtinId="24" hidden="1" customBuiltin="1"/>
    <cellStyle name="Linked Cell" xfId="16117" builtinId="24" hidden="1" customBuiltin="1"/>
    <cellStyle name="Linked Cell" xfId="20073" builtinId="24" hidden="1" customBuiltin="1"/>
    <cellStyle name="Linked Cell" xfId="6093" builtinId="24" hidden="1" customBuiltin="1"/>
    <cellStyle name="Linked Cell" xfId="16411" builtinId="24" hidden="1" customBuiltin="1"/>
    <cellStyle name="Linked Cell" xfId="26397" builtinId="24" hidden="1" customBuiltin="1"/>
    <cellStyle name="Linked Cell" xfId="22665" builtinId="24" hidden="1" customBuiltin="1"/>
    <cellStyle name="Linked Cell" xfId="19510" builtinId="24" hidden="1" customBuiltin="1"/>
    <cellStyle name="Linked Cell" xfId="16500" builtinId="24" hidden="1" customBuiltin="1"/>
    <cellStyle name="Linked Cell" xfId="20655" builtinId="24" hidden="1" customBuiltin="1"/>
    <cellStyle name="Linked Cell" xfId="20608" builtinId="24" hidden="1" customBuiltin="1"/>
    <cellStyle name="Linked Cell" xfId="11179" builtinId="24" hidden="1" customBuiltin="1"/>
    <cellStyle name="Linked Cell" xfId="16994" builtinId="24" hidden="1" customBuiltin="1"/>
    <cellStyle name="Linked Cell" xfId="25401" builtinId="24" hidden="1" customBuiltin="1"/>
    <cellStyle name="Linked Cell" xfId="24126" builtinId="24" hidden="1" customBuiltin="1"/>
    <cellStyle name="Linked Cell" xfId="23075" builtinId="24" hidden="1" customBuiltin="1"/>
    <cellStyle name="Linked Cell" xfId="25700" builtinId="24" hidden="1" customBuiltin="1"/>
    <cellStyle name="Linked Cell" xfId="18112" builtinId="24" hidden="1" customBuiltin="1"/>
    <cellStyle name="Linked Cell" xfId="12282" builtinId="24" hidden="1" customBuiltin="1"/>
    <cellStyle name="Linked Cell" xfId="23049" builtinId="24" hidden="1" customBuiltin="1"/>
    <cellStyle name="Linked Cell" xfId="11520" builtinId="24" hidden="1" customBuiltin="1"/>
    <cellStyle name="Linked Cell" xfId="9137" builtinId="24" hidden="1" customBuiltin="1"/>
    <cellStyle name="Linked Cell" xfId="17266" builtinId="24" hidden="1" customBuiltin="1"/>
    <cellStyle name="Linked Cell" xfId="21265" builtinId="24" hidden="1" customBuiltin="1"/>
    <cellStyle name="Linked Cell" xfId="17406" builtinId="24" hidden="1" customBuiltin="1"/>
    <cellStyle name="Linked Cell" xfId="19825" builtinId="24" hidden="1" customBuiltin="1"/>
    <cellStyle name="Linked Cell" xfId="12411" builtinId="24" hidden="1" customBuiltin="1"/>
    <cellStyle name="Linked Cell" xfId="3609" builtinId="24" hidden="1" customBuiltin="1"/>
    <cellStyle name="Linked Cell" xfId="1765" builtinId="24" hidden="1" customBuiltin="1"/>
    <cellStyle name="Linked Cell" xfId="20017" builtinId="24" hidden="1" customBuiltin="1"/>
    <cellStyle name="Linked Cell" xfId="12769" builtinId="24" hidden="1" customBuiltin="1"/>
    <cellStyle name="Linked Cell" xfId="13397" builtinId="24" hidden="1" customBuiltin="1"/>
    <cellStyle name="Linked Cell" xfId="7307" builtinId="24" hidden="1" customBuiltin="1"/>
    <cellStyle name="Linked Cell" xfId="351" builtinId="24" hidden="1" customBuiltin="1"/>
    <cellStyle name="Linked Cell" xfId="8392" builtinId="24" hidden="1" customBuiltin="1"/>
    <cellStyle name="Linked Cell" xfId="9069" builtinId="24" hidden="1" customBuiltin="1"/>
    <cellStyle name="Linked Cell" xfId="7115" builtinId="24" hidden="1" customBuiltin="1"/>
    <cellStyle name="Linked Cell" xfId="2033" builtinId="24" hidden="1" customBuiltin="1"/>
    <cellStyle name="Linked Cell" xfId="4010" builtinId="24" hidden="1" customBuiltin="1"/>
    <cellStyle name="Linked Cell" xfId="7427" builtinId="24" hidden="1" customBuiltin="1"/>
    <cellStyle name="Linked Cell" xfId="12356" builtinId="24" hidden="1" customBuiltin="1"/>
    <cellStyle name="Linked Cell" xfId="24738" builtinId="24" hidden="1" customBuiltin="1"/>
    <cellStyle name="Linked Cell" xfId="17293" builtinId="24" hidden="1" customBuiltin="1"/>
    <cellStyle name="Linked Cell" xfId="27660" builtinId="24" hidden="1" customBuiltin="1"/>
    <cellStyle name="Linked Cell" xfId="13713" builtinId="24" hidden="1" customBuiltin="1"/>
    <cellStyle name="Linked Cell" xfId="20325" builtinId="24" hidden="1" customBuiltin="1"/>
    <cellStyle name="Linked Cell" xfId="25440" builtinId="24" hidden="1" customBuiltin="1"/>
    <cellStyle name="Linked Cell" xfId="4596" builtinId="24" hidden="1" customBuiltin="1"/>
    <cellStyle name="Linked Cell" xfId="24400" builtinId="24" hidden="1" customBuiltin="1"/>
    <cellStyle name="Linked Cell" xfId="10139" builtinId="24" hidden="1" customBuiltin="1"/>
    <cellStyle name="Linked Cell" xfId="12566" builtinId="24" hidden="1" customBuiltin="1"/>
    <cellStyle name="Linked Cell" xfId="4278" builtinId="24" hidden="1" customBuiltin="1"/>
    <cellStyle name="Linked Cell" xfId="14431" builtinId="24" hidden="1" customBuiltin="1"/>
    <cellStyle name="Linked Cell" xfId="2481" builtinId="24" hidden="1" customBuiltin="1"/>
    <cellStyle name="Linked Cell" xfId="8329" builtinId="24" hidden="1" customBuiltin="1"/>
    <cellStyle name="Linked Cell" xfId="23886" builtinId="24" hidden="1" customBuiltin="1"/>
    <cellStyle name="Linked Cell" xfId="25735" builtinId="24" hidden="1" customBuiltin="1"/>
    <cellStyle name="Linked Cell" xfId="24931" builtinId="24" hidden="1" customBuiltin="1"/>
    <cellStyle name="Linked Cell" xfId="16355" builtinId="24" hidden="1" customBuiltin="1"/>
    <cellStyle name="Linked Cell" xfId="14346" builtinId="24" hidden="1" customBuiltin="1"/>
    <cellStyle name="Linked Cell" xfId="12661" builtinId="24" hidden="1" customBuiltin="1"/>
    <cellStyle name="Linked Cell" xfId="16773" builtinId="24" hidden="1" customBuiltin="1"/>
    <cellStyle name="Linked Cell" xfId="5720" builtinId="24" hidden="1" customBuiltin="1"/>
    <cellStyle name="Linked Cell" xfId="6597" builtinId="24" hidden="1" customBuiltin="1"/>
    <cellStyle name="Linked Cell" xfId="8051" builtinId="24" hidden="1" customBuiltin="1"/>
    <cellStyle name="Linked Cell" xfId="22163" builtinId="24" hidden="1" customBuiltin="1"/>
    <cellStyle name="Linked Cell" xfId="21032" builtinId="24" hidden="1" customBuiltin="1"/>
    <cellStyle name="Linked Cell" xfId="14389" builtinId="24" hidden="1" customBuiltin="1"/>
    <cellStyle name="Linked Cell" xfId="14634" builtinId="24" hidden="1" customBuiltin="1"/>
    <cellStyle name="Linked Cell" xfId="19066" builtinId="24" hidden="1" customBuiltin="1"/>
    <cellStyle name="Linked Cell" xfId="15167" builtinId="24" hidden="1" customBuiltin="1"/>
    <cellStyle name="Linked Cell" xfId="10569" builtinId="24" hidden="1" customBuiltin="1"/>
    <cellStyle name="Linked Cell" xfId="13769" builtinId="24" hidden="1" customBuiltin="1"/>
    <cellStyle name="Linked Cell" xfId="24155" builtinId="24" hidden="1" customBuiltin="1"/>
    <cellStyle name="Linked Cell" xfId="15352" builtinId="24" hidden="1" customBuiltin="1"/>
    <cellStyle name="Linked Cell" xfId="14303" builtinId="24" hidden="1" customBuiltin="1"/>
    <cellStyle name="Linked Cell" xfId="15474" builtinId="24" hidden="1" customBuiltin="1"/>
    <cellStyle name="Linked Cell" xfId="10389" builtinId="24" hidden="1" customBuiltin="1"/>
    <cellStyle name="Linked Cell" xfId="11558" builtinId="24" hidden="1" customBuiltin="1"/>
    <cellStyle name="Linked Cell" xfId="1532" builtinId="24" hidden="1" customBuiltin="1"/>
    <cellStyle name="Linked Cell" xfId="23042" builtinId="24" hidden="1" customBuiltin="1"/>
    <cellStyle name="Linked Cell" xfId="17619" builtinId="24" hidden="1" customBuiltin="1"/>
    <cellStyle name="Linked Cell" xfId="22388" builtinId="24" hidden="1" customBuiltin="1"/>
    <cellStyle name="Linked Cell" xfId="8225" builtinId="24" hidden="1" customBuiltin="1"/>
    <cellStyle name="Linked Cell" xfId="1566" builtinId="24" hidden="1" customBuiltin="1"/>
    <cellStyle name="Linked Cell" xfId="15073" builtinId="24" hidden="1" customBuiltin="1"/>
    <cellStyle name="Linked Cell" xfId="22763" builtinId="24" hidden="1" customBuiltin="1"/>
    <cellStyle name="Linked Cell" xfId="27219" builtinId="24" hidden="1" customBuiltin="1"/>
    <cellStyle name="Linked Cell" xfId="14756" builtinId="24" hidden="1" customBuiltin="1"/>
    <cellStyle name="Linked Cell" xfId="2160" builtinId="24" hidden="1" customBuiltin="1"/>
    <cellStyle name="Linked Cell" xfId="8130" builtinId="24" hidden="1" customBuiltin="1"/>
    <cellStyle name="Linked Cell" xfId="4207" builtinId="24" hidden="1" customBuiltin="1"/>
    <cellStyle name="Linked Cell" xfId="7591" builtinId="24" hidden="1" customBuiltin="1"/>
    <cellStyle name="Linked Cell" xfId="17162" builtinId="24" hidden="1" customBuiltin="1"/>
    <cellStyle name="Linked Cell" xfId="19454" builtinId="24" hidden="1" customBuiltin="1"/>
    <cellStyle name="Linked Cell" xfId="15744" builtinId="24" hidden="1" customBuiltin="1"/>
    <cellStyle name="Linked Cell" xfId="3388" builtinId="24" hidden="1" customBuiltin="1"/>
    <cellStyle name="Linked Cell" xfId="14832" builtinId="24" hidden="1" customBuiltin="1"/>
    <cellStyle name="Linked Cell" xfId="28286" builtinId="24" hidden="1" customBuiltin="1"/>
    <cellStyle name="Linked Cell" xfId="10660" builtinId="24" hidden="1" customBuiltin="1"/>
    <cellStyle name="Linked Cell" xfId="15869" builtinId="24" hidden="1" customBuiltin="1"/>
    <cellStyle name="Linked Cell" xfId="15190" builtinId="24" hidden="1" customBuiltin="1"/>
    <cellStyle name="Linked Cell" xfId="9625" builtinId="24" hidden="1" customBuiltin="1"/>
    <cellStyle name="Linked Cell" xfId="21578" builtinId="24" hidden="1" customBuiltin="1"/>
    <cellStyle name="Linked Cell" xfId="27541" builtinId="24" hidden="1" customBuiltin="1"/>
    <cellStyle name="Linked Cell" xfId="24565" builtinId="24" hidden="1" customBuiltin="1"/>
    <cellStyle name="Linked Cell" xfId="4874" builtinId="24" hidden="1" customBuiltin="1"/>
    <cellStyle name="Linked Cell" xfId="16051" builtinId="24" hidden="1" customBuiltin="1"/>
    <cellStyle name="Linked Cell" xfId="2674" builtinId="24" hidden="1" customBuiltin="1"/>
    <cellStyle name="Linked Cell" xfId="17710" builtinId="24" hidden="1" customBuiltin="1"/>
    <cellStyle name="Linked Cell" xfId="15446" builtinId="24" hidden="1" customBuiltin="1"/>
    <cellStyle name="Linked Cell" xfId="14789" builtinId="24" hidden="1" customBuiltin="1"/>
    <cellStyle name="Linked Cell" xfId="15030" builtinId="24" hidden="1" customBuiltin="1"/>
    <cellStyle name="Linked Cell" xfId="3200" builtinId="24" hidden="1" customBuiltin="1"/>
    <cellStyle name="Linked Cell" xfId="25162" builtinId="24" hidden="1" customBuiltin="1"/>
    <cellStyle name="Linked Cell" xfId="11552" builtinId="24" hidden="1" customBuiltin="1"/>
    <cellStyle name="Linked Cell" xfId="7697" builtinId="24" hidden="1" customBuiltin="1"/>
    <cellStyle name="Linked Cell" xfId="24494" builtinId="24" hidden="1" customBuiltin="1"/>
    <cellStyle name="Linked Cell" xfId="13364" builtinId="24" hidden="1" customBuiltin="1"/>
    <cellStyle name="Linked Cell" xfId="20898" builtinId="24" hidden="1" customBuiltin="1"/>
    <cellStyle name="Linked Cell" xfId="6414" builtinId="24" hidden="1" customBuiltin="1"/>
    <cellStyle name="Linked Cell" xfId="15579" builtinId="24" hidden="1" customBuiltin="1"/>
    <cellStyle name="Linked Cell" xfId="9063" builtinId="24" hidden="1" customBuiltin="1"/>
    <cellStyle name="Linked Cell" xfId="7670" builtinId="24" hidden="1" customBuiltin="1"/>
    <cellStyle name="Linked Cell" xfId="27301" builtinId="24" hidden="1" customBuiltin="1"/>
    <cellStyle name="Linked Cell" xfId="15903" builtinId="24" hidden="1" customBuiltin="1"/>
    <cellStyle name="Linked Cell" xfId="16751" builtinId="24" hidden="1" customBuiltin="1"/>
    <cellStyle name="Linked Cell" xfId="14075" builtinId="24" hidden="1" customBuiltin="1"/>
    <cellStyle name="Linked Cell" xfId="13742" builtinId="24" hidden="1" customBuiltin="1"/>
    <cellStyle name="Linked Cell" xfId="16094" builtinId="24" hidden="1" customBuiltin="1"/>
    <cellStyle name="Linked Cell" xfId="14032" builtinId="24" hidden="1" customBuiltin="1"/>
    <cellStyle name="Linked Cell" xfId="14324" builtinId="24" hidden="1" customBuiltin="1"/>
    <cellStyle name="Linked Cell" xfId="16295" builtinId="24" hidden="1" customBuiltin="1"/>
    <cellStyle name="Linked Cell" xfId="4221" builtinId="24" hidden="1" customBuiltin="1"/>
    <cellStyle name="Linked Cell" xfId="14907" builtinId="24" hidden="1" customBuiltin="1"/>
    <cellStyle name="Linked Cell" xfId="16362" builtinId="24" hidden="1" customBuiltin="1"/>
    <cellStyle name="Linked Cell" xfId="15065" builtinId="24" hidden="1" customBuiltin="1"/>
    <cellStyle name="Linked Cell" xfId="16974" builtinId="24" hidden="1" customBuiltin="1"/>
    <cellStyle name="Linked Cell" xfId="16882" builtinId="24" hidden="1" customBuiltin="1"/>
    <cellStyle name="Linked Cell" xfId="17007" builtinId="24" hidden="1" customBuiltin="1"/>
    <cellStyle name="Linked Cell" xfId="15540" builtinId="24" hidden="1" customBuiltin="1"/>
    <cellStyle name="Linked Cell" xfId="14520" builtinId="24" hidden="1" customBuiltin="1"/>
    <cellStyle name="Linked Cell" xfId="5652" builtinId="24" hidden="1" customBuiltin="1"/>
    <cellStyle name="Linked Cell" xfId="13966" builtinId="24" hidden="1" customBuiltin="1"/>
    <cellStyle name="Linked Cell" xfId="7548" builtinId="24" hidden="1" customBuiltin="1"/>
    <cellStyle name="Linked Cell" xfId="14768" builtinId="24" hidden="1" customBuiltin="1"/>
    <cellStyle name="Linked Cell" xfId="6050" builtinId="24" hidden="1" customBuiltin="1"/>
    <cellStyle name="Linked Cell" xfId="14162" builtinId="24" hidden="1" customBuiltin="1"/>
    <cellStyle name="Linked Cell" xfId="4701" builtinId="24" hidden="1" customBuiltin="1"/>
    <cellStyle name="Linked Cell" xfId="14015" builtinId="24" hidden="1" customBuiltin="1"/>
    <cellStyle name="Linked Cell" xfId="4578" builtinId="24" hidden="1" customBuiltin="1"/>
    <cellStyle name="Linked Cell" xfId="18482" builtinId="24" hidden="1" customBuiltin="1"/>
    <cellStyle name="Linked Cell" xfId="9215" builtinId="24" hidden="1" customBuiltin="1"/>
    <cellStyle name="Linked Cell" xfId="9445" builtinId="24" hidden="1" customBuiltin="1"/>
    <cellStyle name="Linked Cell" xfId="9810" builtinId="24" hidden="1" customBuiltin="1"/>
    <cellStyle name="Linked Cell" xfId="9983" builtinId="24" hidden="1" customBuiltin="1"/>
    <cellStyle name="Linked Cell" xfId="10166" builtinId="24" hidden="1" customBuiltin="1"/>
    <cellStyle name="Linked Cell" xfId="10396" builtinId="24" hidden="1" customBuiltin="1"/>
    <cellStyle name="Linked Cell" xfId="7624" builtinId="24" hidden="1" customBuiltin="1"/>
    <cellStyle name="Linked Cell" xfId="4412" builtinId="24" hidden="1" customBuiltin="1"/>
    <cellStyle name="Linked Cell" xfId="10770" builtinId="24" hidden="1" customBuiltin="1"/>
    <cellStyle name="Linked Cell" xfId="5621" builtinId="24" hidden="1" customBuiltin="1"/>
    <cellStyle name="Linked Cell" xfId="5378" builtinId="24" hidden="1" customBuiltin="1"/>
    <cellStyle name="Linked Cell" xfId="5053" builtinId="24" hidden="1" customBuiltin="1"/>
    <cellStyle name="Linked Cell" xfId="7721" builtinId="24" hidden="1" customBuiltin="1"/>
    <cellStyle name="Linked Cell" xfId="11061" builtinId="24" hidden="1" customBuiltin="1"/>
    <cellStyle name="Linked Cell" xfId="11159" builtinId="24" hidden="1" customBuiltin="1"/>
    <cellStyle name="Linked Cell" xfId="11293" builtinId="24" hidden="1" customBuiltin="1"/>
    <cellStyle name="Linked Cell" xfId="11456" builtinId="24" hidden="1" customBuiltin="1"/>
    <cellStyle name="Linked Cell" xfId="11580" builtinId="24" hidden="1" customBuiltin="1"/>
    <cellStyle name="Linked Cell" xfId="11627" builtinId="24" hidden="1" customBuiltin="1"/>
    <cellStyle name="Linked Cell" xfId="11818" builtinId="24" hidden="1" customBuiltin="1"/>
    <cellStyle name="Linked Cell" xfId="11921" builtinId="24" hidden="1" customBuiltin="1"/>
    <cellStyle name="Linked Cell" xfId="12006" builtinId="24" hidden="1" customBuiltin="1"/>
    <cellStyle name="Linked Cell" xfId="10937" builtinId="24" hidden="1" customBuiltin="1"/>
    <cellStyle name="Linked Cell" xfId="12181" builtinId="24" hidden="1" customBuiltin="1"/>
    <cellStyle name="Linked Cell" xfId="12125" builtinId="24" hidden="1" customBuiltin="1"/>
    <cellStyle name="Linked Cell" xfId="12313" builtinId="24" hidden="1" customBuiltin="1"/>
    <cellStyle name="Linked Cell" xfId="12379" builtinId="24" hidden="1" customBuiltin="1"/>
    <cellStyle name="Linked Cell" xfId="12382" builtinId="24" hidden="1" customBuiltin="1"/>
    <cellStyle name="Linked Cell" xfId="12389" builtinId="24" hidden="1" customBuiltin="1"/>
    <cellStyle name="Linked Cell" xfId="12596" builtinId="24" hidden="1" customBuiltin="1"/>
    <cellStyle name="Linked Cell" xfId="12628" builtinId="24" hidden="1" customBuiltin="1"/>
    <cellStyle name="Linked Cell" xfId="12658" builtinId="24" hidden="1" customBuiltin="1"/>
    <cellStyle name="Linked Cell" xfId="12635" builtinId="24" hidden="1" customBuiltin="1"/>
    <cellStyle name="Linked Cell" xfId="16527" builtinId="24" hidden="1" customBuiltin="1"/>
    <cellStyle name="Linked Cell" xfId="7601" builtinId="24" hidden="1" customBuiltin="1"/>
    <cellStyle name="Linked Cell" xfId="9354" builtinId="24" hidden="1" customBuiltin="1"/>
    <cellStyle name="Linked Cell" xfId="5017" builtinId="24" hidden="1" customBuiltin="1"/>
    <cellStyle name="Linked Cell" xfId="19822" builtinId="24" hidden="1" customBuiltin="1"/>
    <cellStyle name="Linked Cell" xfId="25579" builtinId="24" hidden="1" customBuiltin="1"/>
    <cellStyle name="Linked Cell" xfId="16683" builtinId="24" hidden="1" customBuiltin="1"/>
    <cellStyle name="Linked Cell" xfId="5569" builtinId="24" hidden="1" customBuiltin="1"/>
    <cellStyle name="Linked Cell" xfId="8416" builtinId="24" hidden="1" customBuiltin="1"/>
    <cellStyle name="Linked Cell" xfId="7726" builtinId="24" hidden="1" customBuiltin="1"/>
    <cellStyle name="Linked Cell" xfId="25102" builtinId="24" hidden="1" customBuiltin="1"/>
    <cellStyle name="Linked Cell" xfId="25130" builtinId="24" hidden="1" customBuiltin="1"/>
    <cellStyle name="Linked Cell" xfId="25866" builtinId="24" hidden="1" customBuiltin="1"/>
    <cellStyle name="Linked Cell" xfId="22739" builtinId="24" hidden="1" customBuiltin="1"/>
    <cellStyle name="Linked Cell" xfId="27692" builtinId="24" hidden="1" customBuiltin="1"/>
    <cellStyle name="Linked Cell" xfId="27882" builtinId="24" hidden="1" customBuiltin="1"/>
    <cellStyle name="Linked Cell" xfId="9254" builtinId="24" hidden="1" customBuiltin="1"/>
    <cellStyle name="Linked Cell" xfId="4275" builtinId="24" hidden="1" customBuiltin="1"/>
    <cellStyle name="Linked Cell" xfId="13400" builtinId="24" hidden="1" customBuiltin="1"/>
    <cellStyle name="Linked Cell" xfId="20497" builtinId="24" hidden="1" customBuiltin="1"/>
    <cellStyle name="Linked Cell" xfId="11115" builtinId="24" hidden="1" customBuiltin="1"/>
    <cellStyle name="Linked Cell" xfId="9876" builtinId="24" hidden="1" customBuiltin="1"/>
    <cellStyle name="Linked Cell" xfId="22733" builtinId="24" hidden="1" customBuiltin="1"/>
    <cellStyle name="Linked Cell" xfId="20248" builtinId="24" hidden="1" customBuiltin="1"/>
    <cellStyle name="Linked Cell" xfId="25873" builtinId="24" hidden="1" customBuiltin="1"/>
    <cellStyle name="Linked Cell" xfId="17684" builtinId="24" hidden="1" customBuiltin="1"/>
    <cellStyle name="Linked Cell" xfId="28002" builtinId="24" hidden="1" customBuiltin="1"/>
    <cellStyle name="Linked Cell" xfId="9845" builtinId="24" hidden="1" customBuiltin="1"/>
    <cellStyle name="Linked Cell" xfId="20406" builtinId="24" hidden="1" customBuiltin="1"/>
    <cellStyle name="Linked Cell" xfId="12225" builtinId="24" hidden="1" customBuiltin="1"/>
    <cellStyle name="Linked Cell" xfId="2647" builtinId="24" hidden="1" customBuiltin="1"/>
    <cellStyle name="Linked Cell" xfId="6377" builtinId="24" hidden="1" customBuiltin="1"/>
    <cellStyle name="Linked Cell" xfId="6890" builtinId="24" hidden="1" customBuiltin="1"/>
    <cellStyle name="Linked Cell" xfId="9493" builtinId="24" hidden="1" customBuiltin="1"/>
    <cellStyle name="Linked Cell" xfId="18386" builtinId="24" hidden="1" customBuiltin="1"/>
    <cellStyle name="Linked Cell" xfId="2446" builtinId="24" hidden="1" customBuiltin="1"/>
    <cellStyle name="Linked Cell" xfId="1743" builtinId="24" hidden="1" customBuiltin="1"/>
    <cellStyle name="Linked Cell" xfId="12664" builtinId="24" hidden="1" customBuiltin="1"/>
    <cellStyle name="Linked Cell" xfId="8366" builtinId="24" hidden="1" customBuiltin="1"/>
    <cellStyle name="Linked Cell" xfId="2803" builtinId="24" hidden="1" customBuiltin="1"/>
    <cellStyle name="Linked Cell" xfId="16728" builtinId="24" hidden="1" customBuiltin="1"/>
    <cellStyle name="Linked Cell" xfId="11272" builtinId="24" hidden="1" customBuiltin="1"/>
    <cellStyle name="Linked Cell" xfId="9348" builtinId="24" hidden="1" customBuiltin="1"/>
    <cellStyle name="Linked Cell" xfId="15325" builtinId="24" hidden="1" customBuiltin="1"/>
    <cellStyle name="Linked Cell" xfId="27755" builtinId="24" hidden="1" customBuiltin="1"/>
    <cellStyle name="Linked Cell" xfId="3891" builtinId="24" hidden="1" customBuiltin="1"/>
    <cellStyle name="Linked Cell" xfId="12759" builtinId="24" hidden="1" customBuiltin="1"/>
    <cellStyle name="Linked Cell" xfId="10142" builtinId="24" hidden="1" customBuiltin="1"/>
    <cellStyle name="Linked Cell" xfId="20697" builtinId="24" hidden="1" customBuiltin="1"/>
    <cellStyle name="Linked Cell" xfId="8220" builtinId="24" hidden="1" customBuiltin="1"/>
    <cellStyle name="Linked Cell" xfId="20930" builtinId="24" hidden="1" customBuiltin="1"/>
    <cellStyle name="Linked Cell" xfId="26462" builtinId="24" hidden="1" customBuiltin="1"/>
    <cellStyle name="Linked Cell" xfId="23555" builtinId="24" hidden="1" customBuiltin="1"/>
    <cellStyle name="Linked Cell" xfId="28119" builtinId="24" hidden="1" customBuiltin="1"/>
    <cellStyle name="Linked Cell" xfId="26753" builtinId="24" hidden="1" customBuiltin="1"/>
    <cellStyle name="Linked Cell" xfId="23858" builtinId="24" hidden="1" customBuiltin="1"/>
    <cellStyle name="Linked Cell" xfId="16835" builtinId="24" hidden="1" customBuiltin="1"/>
    <cellStyle name="Linked Cell" xfId="17067" builtinId="24" hidden="1" customBuiltin="1"/>
    <cellStyle name="Linked Cell" xfId="14102" builtinId="24" hidden="1" customBuiltin="1"/>
    <cellStyle name="Linked Cell" xfId="12385" builtinId="24" hidden="1" customBuiltin="1"/>
    <cellStyle name="Linked Cell" xfId="16021" builtinId="24" hidden="1" customBuiltin="1"/>
    <cellStyle name="Linked Cell" xfId="13861" builtinId="24" hidden="1" customBuiltin="1"/>
    <cellStyle name="Linked Cell" xfId="21207" builtinId="24" hidden="1" customBuiltin="1"/>
    <cellStyle name="Linked Cell" xfId="27041" builtinId="24" hidden="1" customBuiltin="1"/>
    <cellStyle name="Linked Cell" xfId="6723" builtinId="24" hidden="1" customBuiltin="1"/>
    <cellStyle name="Linked Cell" xfId="12820" builtinId="24" hidden="1" customBuiltin="1"/>
    <cellStyle name="Linked Cell" xfId="10425" builtinId="24" hidden="1" customBuiltin="1"/>
    <cellStyle name="Linked Cell" xfId="7510" builtinId="24" hidden="1" customBuiltin="1"/>
    <cellStyle name="Linked Cell" xfId="10560" builtinId="24" hidden="1" customBuiltin="1"/>
    <cellStyle name="Linked Cell" xfId="1035" builtinId="24" hidden="1" customBuiltin="1"/>
    <cellStyle name="Linked Cell" xfId="17241" builtinId="24" hidden="1" customBuiltin="1"/>
    <cellStyle name="Linked Cell" xfId="27970" builtinId="24" hidden="1" customBuiltin="1"/>
    <cellStyle name="Linked Cell" xfId="8899" builtinId="24" hidden="1" customBuiltin="1"/>
    <cellStyle name="Linked Cell" xfId="7201" builtinId="24" hidden="1" customBuiltin="1"/>
    <cellStyle name="Linked Cell" xfId="17874" builtinId="24" hidden="1" customBuiltin="1"/>
    <cellStyle name="Linked Cell" xfId="8768" builtinId="24" hidden="1" customBuiltin="1"/>
    <cellStyle name="Linked Cell" xfId="8875" builtinId="24" hidden="1" customBuiltin="1"/>
    <cellStyle name="Linked Cell" xfId="23161" builtinId="24" hidden="1" customBuiltin="1"/>
    <cellStyle name="Linked Cell" xfId="8522" builtinId="24" hidden="1" customBuiltin="1"/>
    <cellStyle name="Linked Cell" xfId="13519" builtinId="24" hidden="1" customBuiltin="1"/>
    <cellStyle name="Linked Cell" xfId="24908" builtinId="24" hidden="1" customBuiltin="1"/>
    <cellStyle name="Linked Cell" xfId="10835" builtinId="24" hidden="1" customBuiltin="1"/>
    <cellStyle name="Linked Cell" xfId="8968" builtinId="24" hidden="1" customBuiltin="1"/>
    <cellStyle name="Linked Cell" xfId="14531" builtinId="24" hidden="1" customBuiltin="1"/>
    <cellStyle name="Linked Cell" xfId="9324" builtinId="24" hidden="1" customBuiltin="1"/>
    <cellStyle name="Linked Cell" xfId="24244" builtinId="24" hidden="1" customBuiltin="1"/>
    <cellStyle name="Linked Cell" xfId="18589" builtinId="24" hidden="1" customBuiltin="1"/>
    <cellStyle name="Linked Cell" xfId="7310" builtinId="24" hidden="1" customBuiltin="1"/>
    <cellStyle name="Linked Cell" xfId="17338" builtinId="24" hidden="1" customBuiltin="1"/>
    <cellStyle name="Linked Cell" xfId="14562" builtinId="24" hidden="1" customBuiltin="1"/>
    <cellStyle name="Linked Cell" xfId="18732" builtinId="24" hidden="1" customBuiltin="1"/>
    <cellStyle name="Linked Cell" xfId="26487" builtinId="24" hidden="1" customBuiltin="1"/>
    <cellStyle name="Linked Cell" xfId="20351" builtinId="24" hidden="1" customBuiltin="1"/>
    <cellStyle name="Linked Cell" xfId="14537" builtinId="24" hidden="1" customBuiltin="1"/>
    <cellStyle name="Linked Cell" xfId="27943" builtinId="24" hidden="1" customBuiltin="1"/>
    <cellStyle name="Linked Cell" xfId="23804" builtinId="24" hidden="1" customBuiltin="1"/>
    <cellStyle name="Linked Cell" xfId="18946" builtinId="24" hidden="1" customBuiltin="1"/>
    <cellStyle name="Linked Cell" xfId="21146" builtinId="24" hidden="1" customBuiltin="1"/>
    <cellStyle name="Linked Cell" xfId="15674" builtinId="24" hidden="1" customBuiltin="1"/>
    <cellStyle name="Linked Cell" xfId="10419" builtinId="24" hidden="1" customBuiltin="1"/>
    <cellStyle name="Linked Cell" xfId="2475" builtinId="24" hidden="1" customBuiltin="1"/>
    <cellStyle name="Linked Cell" xfId="6165" builtinId="24" hidden="1" customBuiltin="1"/>
    <cellStyle name="Linked Cell" xfId="14931" builtinId="24" hidden="1" customBuiltin="1"/>
    <cellStyle name="Linked Cell" xfId="3084" builtinId="24" hidden="1" customBuiltin="1"/>
    <cellStyle name="Linked Cell" xfId="4370" builtinId="24" hidden="1" customBuiltin="1"/>
    <cellStyle name="Linked Cell" xfId="5573" builtinId="24" hidden="1" customBuiltin="1"/>
    <cellStyle name="Linked Cell" xfId="17542" builtinId="24" hidden="1" customBuiltin="1"/>
    <cellStyle name="Linked Cell" xfId="11268" builtinId="24" hidden="1" customBuiltin="1"/>
    <cellStyle name="Linked Cell" xfId="11555" builtinId="24" hidden="1" customBuiltin="1"/>
    <cellStyle name="Linked Cell" xfId="5867" builtinId="24" hidden="1" customBuiltin="1"/>
    <cellStyle name="Linked Cell" xfId="18514" builtinId="24" hidden="1" customBuiltin="1"/>
    <cellStyle name="Linked Cell" xfId="1722" builtinId="24" hidden="1" customBuiltin="1"/>
    <cellStyle name="Linked Cell" xfId="15397" builtinId="24" hidden="1" customBuiltin="1"/>
    <cellStyle name="Linked Cell" xfId="3703" builtinId="24" hidden="1" customBuiltin="1"/>
    <cellStyle name="Linked Cell" xfId="21754" builtinId="24" hidden="1" customBuiltin="1"/>
    <cellStyle name="Linked Cell" xfId="15572" builtinId="24" hidden="1" customBuiltin="1"/>
    <cellStyle name="Linked Cell" xfId="14697" builtinId="24" hidden="1" customBuiltin="1"/>
    <cellStyle name="Linked Cell" xfId="3260" builtinId="24" hidden="1" customBuiltin="1"/>
    <cellStyle name="Linked Cell" xfId="8923" builtinId="24" hidden="1" customBuiltin="1"/>
    <cellStyle name="Linked Cell" xfId="10870" builtinId="24" hidden="1" customBuiltin="1"/>
    <cellStyle name="Linked Cell" xfId="3105" builtinId="24" hidden="1" customBuiltin="1"/>
    <cellStyle name="Linked Cell" xfId="6269" builtinId="24" hidden="1" customBuiltin="1"/>
    <cellStyle name="Linked Cell" xfId="12859" builtinId="24" hidden="1" customBuiltin="1"/>
    <cellStyle name="Linked Cell" xfId="8030" builtinId="24" hidden="1" customBuiltin="1"/>
    <cellStyle name="Linked Cell" xfId="22569" builtinId="24" hidden="1" customBuiltin="1"/>
    <cellStyle name="Linked Cell" xfId="18693" builtinId="24" hidden="1" customBuiltin="1"/>
    <cellStyle name="Linked Cell" xfId="24941" builtinId="24" hidden="1" customBuiltin="1"/>
    <cellStyle name="Linked Cell" xfId="12491" builtinId="24" hidden="1" customBuiltin="1"/>
    <cellStyle name="Linked Cell" xfId="11030" builtinId="24" hidden="1" customBuiltin="1"/>
    <cellStyle name="Linked Cell" xfId="24934" builtinId="24" hidden="1" customBuiltin="1"/>
    <cellStyle name="Linked Cell" xfId="20988" builtinId="24" hidden="1" customBuiltin="1"/>
    <cellStyle name="Linked Cell" xfId="9705" builtinId="24" hidden="1" customBuiltin="1"/>
    <cellStyle name="Linked Cell" xfId="19483" builtinId="24" hidden="1" customBuiltin="1"/>
    <cellStyle name="Linked Cell" xfId="24837" builtinId="24" hidden="1" customBuiltin="1"/>
    <cellStyle name="Linked Cell" xfId="22016" builtinId="24" hidden="1" customBuiltin="1"/>
    <cellStyle name="Linked Cell" xfId="19721" builtinId="24" hidden="1" customBuiltin="1"/>
    <cellStyle name="Linked Cell" xfId="15947" builtinId="24" hidden="1" customBuiltin="1"/>
    <cellStyle name="Linked Cell" xfId="21993" builtinId="24" hidden="1" customBuiltin="1"/>
    <cellStyle name="Linked Cell" xfId="16087" builtinId="24" hidden="1" customBuiltin="1"/>
    <cellStyle name="Linked Cell" xfId="14623" builtinId="24" hidden="1" customBuiltin="1"/>
    <cellStyle name="Linked Cell" xfId="10288" builtinId="24" hidden="1" customBuiltin="1"/>
    <cellStyle name="Linked Cell" xfId="24426" builtinId="24" hidden="1" customBuiltin="1"/>
    <cellStyle name="Linked Cell" xfId="11146" builtinId="24" hidden="1" customBuiltin="1"/>
    <cellStyle name="Linked Cell" xfId="16249" builtinId="24" hidden="1" customBuiltin="1"/>
    <cellStyle name="Linked Cell" xfId="20171" builtinId="24" hidden="1" customBuiltin="1"/>
    <cellStyle name="Linked Cell" xfId="19379" builtinId="24" hidden="1" customBuiltin="1"/>
    <cellStyle name="Linked Cell" xfId="904" builtinId="24" hidden="1" customBuiltin="1"/>
    <cellStyle name="Linked Cell" xfId="22632" builtinId="24" hidden="1" customBuiltin="1"/>
    <cellStyle name="Linked Cell" xfId="19281" builtinId="24" hidden="1" customBuiltin="1"/>
    <cellStyle name="Linked Cell" xfId="7155" builtinId="24" hidden="1" customBuiltin="1"/>
    <cellStyle name="Linked Cell" xfId="9032" builtinId="24" hidden="1" customBuiltin="1"/>
    <cellStyle name="Linked Cell" xfId="18616" builtinId="24" hidden="1" customBuiltin="1"/>
    <cellStyle name="Linked Cell" xfId="15234" builtinId="24" hidden="1" customBuiltin="1"/>
    <cellStyle name="Linked Cell" xfId="11346" builtinId="24" hidden="1" customBuiltin="1"/>
    <cellStyle name="Linked Cell" xfId="22281" builtinId="24" hidden="1" customBuiltin="1"/>
    <cellStyle name="Linked Cell" xfId="21343" builtinId="24" hidden="1" customBuiltin="1"/>
    <cellStyle name="Linked Cell" xfId="5783" builtinId="24" hidden="1" customBuiltin="1"/>
    <cellStyle name="Linked Cell" xfId="22293" builtinId="24" hidden="1" customBuiltin="1"/>
    <cellStyle name="Linked Cell" xfId="5951" builtinId="24" hidden="1" customBuiltin="1"/>
    <cellStyle name="Linked Cell" xfId="16455" builtinId="24" hidden="1" customBuiltin="1"/>
    <cellStyle name="Linked Cell" xfId="14065" builtinId="24" hidden="1" customBuiltin="1"/>
    <cellStyle name="Linked Cell" xfId="20662" builtinId="24" hidden="1" customBuiltin="1"/>
    <cellStyle name="Linked Cell" xfId="16593" builtinId="24" hidden="1" customBuiltin="1"/>
    <cellStyle name="Linked Cell" xfId="26606" builtinId="24" hidden="1" customBuiltin="1"/>
    <cellStyle name="Linked Cell" xfId="16633" builtinId="24" hidden="1" customBuiltin="1"/>
    <cellStyle name="Linked Cell" xfId="15331" builtinId="24" hidden="1" customBuiltin="1"/>
    <cellStyle name="Linked Cell" xfId="10899" builtinId="24" hidden="1" customBuiltin="1"/>
    <cellStyle name="Linked Cell" xfId="174" builtinId="24" hidden="1" customBuiltin="1"/>
    <cellStyle name="Linked Cell" xfId="3841" builtinId="24" hidden="1" customBuiltin="1"/>
    <cellStyle name="Linked Cell" xfId="3737" builtinId="24" hidden="1" customBuiltin="1"/>
    <cellStyle name="Linked Cell" xfId="19676" builtinId="24" hidden="1" customBuiltin="1"/>
    <cellStyle name="Linked Cell" xfId="12349" builtinId="24" hidden="1" customBuiltin="1"/>
    <cellStyle name="Linked Cell" xfId="16656" builtinId="24" hidden="1" customBuiltin="1"/>
    <cellStyle name="Linked Cell" xfId="14238" builtinId="24" hidden="1" customBuiltin="1"/>
    <cellStyle name="Linked Cell" xfId="20769" builtinId="24" hidden="1" customBuiltin="1"/>
    <cellStyle name="Linked Cell" xfId="27367" builtinId="24" hidden="1" customBuiltin="1"/>
    <cellStyle name="Linked Cell" xfId="1071" builtinId="24" hidden="1" customBuiltin="1"/>
    <cellStyle name="Linked Cell" xfId="3137" builtinId="24" hidden="1" customBuiltin="1"/>
    <cellStyle name="Linked Cell" xfId="3165" builtinId="24" hidden="1" customBuiltin="1"/>
    <cellStyle name="Linked Cell" xfId="6518" builtinId="24" hidden="1" customBuiltin="1"/>
    <cellStyle name="Linked Cell" xfId="22819" builtinId="24" hidden="1" customBuiltin="1"/>
    <cellStyle name="Linked Cell" xfId="8635" builtinId="24" hidden="1" customBuiltin="1"/>
    <cellStyle name="Linked Cell" xfId="3207" builtinId="24" hidden="1" customBuiltin="1"/>
    <cellStyle name="Linked Cell" xfId="5858" builtinId="24" hidden="1" customBuiltin="1"/>
    <cellStyle name="Linked Cell" xfId="3306" builtinId="24" hidden="1" customBuiltin="1"/>
    <cellStyle name="Linked Cell" xfId="3327" builtinId="24" hidden="1" customBuiltin="1"/>
    <cellStyle name="Linked Cell" xfId="1224" builtinId="24" hidden="1" customBuiltin="1"/>
    <cellStyle name="Linked Cell" xfId="8560" builtinId="24" hidden="1" customBuiltin="1"/>
    <cellStyle name="Linked Cell" xfId="7910" builtinId="24" hidden="1" customBuiltin="1"/>
    <cellStyle name="Linked Cell" xfId="23335" builtinId="24" hidden="1" customBuiltin="1"/>
    <cellStyle name="Linked Cell" xfId="8661" builtinId="24" hidden="1" customBuiltin="1"/>
    <cellStyle name="Linked Cell" xfId="19038" builtinId="24" hidden="1" customBuiltin="1"/>
    <cellStyle name="Linked Cell" xfId="8108" builtinId="24" hidden="1" customBuiltin="1"/>
    <cellStyle name="Linked Cell" xfId="3235" builtinId="24" hidden="1" customBuiltin="1"/>
    <cellStyle name="Linked Cell" xfId="9090" builtinId="24" hidden="1" customBuiltin="1"/>
    <cellStyle name="Linked Cell" xfId="10706" builtinId="24" hidden="1" customBuiltin="1"/>
    <cellStyle name="Linked Cell" xfId="25831" builtinId="24" hidden="1" customBuiltin="1"/>
    <cellStyle name="Linked Cell" xfId="11653" builtinId="24" hidden="1" customBuiltin="1"/>
    <cellStyle name="Linked Cell" xfId="9039" builtinId="24" hidden="1" customBuiltin="1"/>
    <cellStyle name="Linked Cell" xfId="10356" builtinId="24" hidden="1" customBuiltin="1"/>
    <cellStyle name="Linked Cell" xfId="6331" builtinId="24" hidden="1" customBuiltin="1"/>
    <cellStyle name="Linked Cell" xfId="9747" builtinId="24" hidden="1" customBuiltin="1"/>
    <cellStyle name="Linked Cell" xfId="11755" builtinId="24" hidden="1" customBuiltin="1"/>
    <cellStyle name="Linked Cell" xfId="439" builtinId="24" hidden="1" customBuiltin="1"/>
    <cellStyle name="Linked Cell" xfId="664" builtinId="24" hidden="1" customBuiltin="1"/>
    <cellStyle name="Linked Cell" xfId="2867" builtinId="24" hidden="1" customBuiltin="1"/>
    <cellStyle name="Linked Cell" xfId="17942" builtinId="24" hidden="1" customBuiltin="1"/>
    <cellStyle name="Linked Cell" xfId="1952" builtinId="24" hidden="1" customBuiltin="1"/>
    <cellStyle name="Linked Cell" xfId="10594" builtinId="24" hidden="1" customBuiltin="1"/>
    <cellStyle name="Linked Cell" xfId="2345" builtinId="24" hidden="1" customBuiltin="1"/>
    <cellStyle name="Linked Cell" xfId="12921" builtinId="24" hidden="1" customBuiltin="1"/>
    <cellStyle name="Linked Cell" xfId="2387" builtinId="24" hidden="1" customBuiltin="1"/>
    <cellStyle name="Linked Cell" xfId="18855" builtinId="24" hidden="1" customBuiltin="1"/>
    <cellStyle name="Linked Cell" xfId="2195" builtinId="24" hidden="1" customBuiltin="1"/>
    <cellStyle name="Linked Cell" xfId="3239" builtinId="24" hidden="1" customBuiltin="1"/>
    <cellStyle name="Linked Cell" xfId="2302" builtinId="24" hidden="1" customBuiltin="1"/>
    <cellStyle name="Linked Cell" xfId="6959" builtinId="24" hidden="1" customBuiltin="1"/>
    <cellStyle name="Linked Cell" xfId="8804" builtinId="24" hidden="1" customBuiltin="1"/>
    <cellStyle name="Linked Cell" xfId="13943" builtinId="24" hidden="1" customBuiltin="1"/>
    <cellStyle name="Linked Cell" xfId="4463" builtinId="24" hidden="1" customBuiltin="1"/>
    <cellStyle name="Linked Cell" xfId="833" builtinId="24" hidden="1" customBuiltin="1"/>
    <cellStyle name="Linked Cell" xfId="8799" builtinId="24" hidden="1" customBuiltin="1"/>
    <cellStyle name="Linked Cell" xfId="3936" builtinId="24" hidden="1" customBuiltin="1"/>
    <cellStyle name="Linked Cell" xfId="18265" builtinId="24" hidden="1" customBuiltin="1"/>
    <cellStyle name="Linked Cell" xfId="1440" builtinId="24" hidden="1" customBuiltin="1"/>
    <cellStyle name="Linked Cell" xfId="2610" builtinId="24" hidden="1" customBuiltin="1"/>
    <cellStyle name="Linked Cell" xfId="245" builtinId="24" hidden="1" customBuiltin="1"/>
    <cellStyle name="Linked Cell" xfId="2478" builtinId="24" hidden="1" customBuiltin="1"/>
    <cellStyle name="Linked Cell" xfId="1309" builtinId="24" hidden="1" customBuiltin="1"/>
    <cellStyle name="Linked Cell" xfId="5671" builtinId="24" hidden="1" customBuiltin="1"/>
    <cellStyle name="Linked Cell" xfId="1377" builtinId="24" hidden="1" customBuiltin="1"/>
    <cellStyle name="Linked Cell" xfId="23231" builtinId="24" hidden="1" customBuiltin="1"/>
    <cellStyle name="Linked Cell" xfId="740" builtinId="24" hidden="1" customBuiltin="1"/>
    <cellStyle name="Linked Cell" xfId="1042" builtinId="24" hidden="1" customBuiltin="1"/>
    <cellStyle name="Linked Cell" xfId="1074" builtinId="24" hidden="1" customBuiltin="1"/>
    <cellStyle name="Linked Cell" xfId="22707" builtinId="24" hidden="1" customBuiltin="1"/>
    <cellStyle name="Linked Cell" xfId="2986" builtinId="24" hidden="1" customBuiltin="1"/>
    <cellStyle name="Linked Cell" xfId="9879" builtinId="24" hidden="1" customBuiltin="1"/>
    <cellStyle name="Linked Cell" xfId="3475" builtinId="24" hidden="1" customBuiltin="1"/>
    <cellStyle name="Linked Cell" xfId="3710" builtinId="24" hidden="1" customBuiltin="1"/>
    <cellStyle name="Linked Cell" xfId="1068" builtinId="24" hidden="1" customBuiltin="1"/>
    <cellStyle name="Linked Cell" xfId="22700" builtinId="24" hidden="1" customBuiltin="1"/>
    <cellStyle name="Linked Cell" xfId="3478" builtinId="24" hidden="1" customBuiltin="1"/>
    <cellStyle name="Linked Cell" xfId="2012" builtinId="24" hidden="1" customBuiltin="1"/>
    <cellStyle name="Linked Cell" xfId="6455" builtinId="24" hidden="1" customBuiltin="1"/>
    <cellStyle name="Linked Cell" xfId="3734" builtinId="24" hidden="1" customBuiltin="1"/>
    <cellStyle name="Linked Cell" xfId="15037" builtinId="24" hidden="1" customBuiltin="1"/>
    <cellStyle name="Linked Cell" xfId="737" builtinId="24" hidden="1" customBuiltin="1"/>
    <cellStyle name="Linked Cell" xfId="17409" builtinId="24" hidden="1" customBuiltin="1"/>
    <cellStyle name="Linked Cell" xfId="21599" builtinId="24" hidden="1" customBuiltin="1"/>
    <cellStyle name="Linked Cell" xfId="27416" builtinId="24" hidden="1" customBuiltin="1"/>
    <cellStyle name="Linked Cell" xfId="19181" builtinId="24" hidden="1" customBuiltin="1"/>
    <cellStyle name="Linked Cell" xfId="545" builtinId="24" hidden="1" customBuiltin="1"/>
    <cellStyle name="Linked Cell" xfId="7278" builtinId="24" hidden="1" customBuiltin="1"/>
    <cellStyle name="Linked Cell" xfId="282" builtinId="24" hidden="1" customBuiltin="1"/>
    <cellStyle name="Linked Cell" xfId="2846" builtinId="24" hidden="1" customBuiltin="1"/>
    <cellStyle name="Linked Cell" xfId="1413" builtinId="24" hidden="1" customBuiltin="1"/>
    <cellStyle name="Linked Cell" xfId="4182" builtinId="24" hidden="1" customBuiltin="1"/>
    <cellStyle name="Linked Cell" xfId="8696" builtinId="24" hidden="1" customBuiltin="1"/>
    <cellStyle name="Linked Cell" xfId="14" builtinId="24" hidden="1" customBuiltin="1"/>
    <cellStyle name="Linked Cell" xfId="6626" builtinId="24" hidden="1" customBuiltin="1"/>
    <cellStyle name="Linked Cell" xfId="23746" builtinId="24" hidden="1" customBuiltin="1"/>
    <cellStyle name="Linked Cell" xfId="6759" builtinId="24" hidden="1" customBuiltin="1"/>
    <cellStyle name="Linked Cell" xfId="6552" builtinId="24" hidden="1" customBuiltin="1"/>
    <cellStyle name="Linked Cell" xfId="1342" builtinId="24" hidden="1" customBuiltin="1"/>
    <cellStyle name="Linked Cell" xfId="3731" builtinId="24" hidden="1" customBuiltin="1"/>
    <cellStyle name="Linked Cell" xfId="3564" builtinId="24" hidden="1" customBuiltin="1"/>
    <cellStyle name="Linked Cell" xfId="316" builtinId="24" hidden="1" customBuiltin="1"/>
    <cellStyle name="Linked Cell" xfId="8472" builtinId="24" hidden="1" customBuiltin="1"/>
    <cellStyle name="Linked Cell" xfId="14966" builtinId="24" hidden="1" customBuiltin="1"/>
    <cellStyle name="Linked Cell" xfId="2202" builtinId="24" hidden="1" customBuiltin="1"/>
    <cellStyle name="Linked Cell" xfId="2099" builtinId="24" hidden="1" customBuiltin="1"/>
    <cellStyle name="Linked Cell" xfId="2231" builtinId="24" hidden="1" customBuiltin="1"/>
    <cellStyle name="Linked Cell" xfId="16120" builtinId="24" hidden="1" customBuiltin="1"/>
    <cellStyle name="Linked Cell" xfId="5682" builtinId="24" hidden="1" customBuiltin="1"/>
    <cellStyle name="Linked Cell" xfId="23529" builtinId="24" hidden="1" customBuiltin="1"/>
    <cellStyle name="Linked Cell" xfId="15328" builtinId="24" hidden="1" customBuiltin="1"/>
    <cellStyle name="Linked Cell" xfId="16127" builtinId="24" hidden="1" customBuiltin="1"/>
    <cellStyle name="Linked Cell" xfId="5295" builtinId="24" hidden="1" customBuiltin="1"/>
    <cellStyle name="Linked Cell" xfId="6926" builtinId="24" hidden="1" customBuiltin="1"/>
    <cellStyle name="Linked Cell" xfId="15512" builtinId="24" hidden="1" customBuiltin="1"/>
    <cellStyle name="Linked Cell" xfId="2738" builtinId="24" hidden="1" customBuiltin="1"/>
    <cellStyle name="Linked Cell" xfId="23422" builtinId="24" hidden="1" customBuiltin="1"/>
    <cellStyle name="Linked Cell" xfId="7081" builtinId="24" hidden="1" customBuiltin="1"/>
    <cellStyle name="Linked Cell" xfId="8825" builtinId="24" hidden="1" customBuiltin="1"/>
    <cellStyle name="Linked Cell" xfId="22974" builtinId="24" hidden="1" customBuiltin="1"/>
    <cellStyle name="Linked Cell" xfId="3644" builtinId="24" hidden="1" customBuiltin="1"/>
    <cellStyle name="Linked Cell" xfId="18038" builtinId="24" hidden="1" customBuiltin="1"/>
    <cellStyle name="Linked Cell" xfId="17807" builtinId="24" hidden="1" customBuiltin="1"/>
    <cellStyle name="Linked Cell" xfId="6637" builtinId="24" hidden="1" customBuiltin="1"/>
    <cellStyle name="Linked Cell" xfId="12789" builtinId="24" hidden="1" customBuiltin="1"/>
    <cellStyle name="Linked Cell" xfId="18088" builtinId="24" hidden="1" customBuiltin="1"/>
    <cellStyle name="Linked Cell" xfId="19789" builtinId="24" hidden="1" customBuiltin="1"/>
    <cellStyle name="Linked Cell" xfId="18309" builtinId="24" hidden="1" customBuiltin="1"/>
    <cellStyle name="Linked Cell" xfId="16833" builtinId="24" hidden="1" customBuiltin="1"/>
    <cellStyle name="Linked Cell" xfId="24333" builtinId="24" hidden="1" customBuiltin="1"/>
    <cellStyle name="Linked Cell" xfId="16390" builtinId="24" hidden="1" customBuiltin="1"/>
    <cellStyle name="Linked Cell" xfId="27762" builtinId="24" hidden="1" customBuiltin="1"/>
    <cellStyle name="Linked Cell" xfId="14698" builtinId="24" hidden="1" customBuiltin="1"/>
    <cellStyle name="Linked Cell" xfId="19026" builtinId="24" hidden="1" customBuiltin="1"/>
    <cellStyle name="Linked Cell" xfId="11088" builtinId="24" hidden="1" customBuiltin="1"/>
    <cellStyle name="Linked Cell" xfId="7235" builtinId="24" hidden="1" customBuiltin="1"/>
    <cellStyle name="Linked Cell" xfId="23696" builtinId="24" hidden="1" customBuiltin="1"/>
    <cellStyle name="Linked Cell" xfId="1787" builtinId="24" hidden="1" customBuiltin="1"/>
    <cellStyle name="Linked Cell" xfId="1000" builtinId="24" hidden="1" customBuiltin="1"/>
    <cellStyle name="Linked Cell" xfId="6933" builtinId="24" hidden="1" customBuiltin="1"/>
    <cellStyle name="Linked Cell" xfId="22889" builtinId="24" hidden="1" customBuiltin="1"/>
    <cellStyle name="Linked Cell" xfId="2078" builtinId="24" hidden="1" customBuiltin="1"/>
    <cellStyle name="Linked Cell" xfId="13427" builtinId="24" hidden="1" customBuiltin="1"/>
    <cellStyle name="Linked Cell" xfId="7461" builtinId="24" hidden="1" customBuiltin="1"/>
    <cellStyle name="Linked Cell" xfId="3019" builtinId="24" hidden="1" customBuiltin="1"/>
    <cellStyle name="Linked Cell" xfId="6962" builtinId="24" hidden="1" customBuiltin="1"/>
    <cellStyle name="Linked Cell" xfId="1601" builtinId="24" hidden="1" customBuiltin="1"/>
    <cellStyle name="Linked Cell" xfId="16825" builtinId="24" hidden="1" customBuiltin="1"/>
    <cellStyle name="Linked Cell" xfId="579" builtinId="24" hidden="1" customBuiltin="1"/>
    <cellStyle name="Linked Cell" xfId="17068" builtinId="24" hidden="1" customBuiltin="1"/>
    <cellStyle name="Linked Cell" xfId="6103" builtinId="24" hidden="1" customBuiltin="1"/>
    <cellStyle name="Linked Cell" xfId="15989" builtinId="24" hidden="1" customBuiltin="1"/>
    <cellStyle name="Linked Cell" xfId="1264" builtinId="24" hidden="1" customBuiltin="1"/>
    <cellStyle name="Linked Cell" xfId="13162" builtinId="24" hidden="1" customBuiltin="1"/>
    <cellStyle name="Linked Cell" xfId="6965" builtinId="24" hidden="1" customBuiltin="1"/>
    <cellStyle name="Linked Cell" xfId="26311" builtinId="24" hidden="1" customBuiltin="1"/>
    <cellStyle name="Linked Cell" xfId="22111" builtinId="24" hidden="1" customBuiltin="1"/>
    <cellStyle name="Linked Cell" xfId="7586" builtinId="24" hidden="1" customBuiltin="1"/>
    <cellStyle name="Linked Cell" xfId="20127" builtinId="24" hidden="1" customBuiltin="1"/>
    <cellStyle name="Linked Cell" xfId="509" builtinId="24" hidden="1" customBuiltin="1"/>
    <cellStyle name="Linked Cell" xfId="22201" builtinId="24" hidden="1" customBuiltin="1"/>
    <cellStyle name="Linked Cell" xfId="18022" builtinId="24" hidden="1" customBuiltin="1"/>
    <cellStyle name="Linked Cell" xfId="20446" builtinId="24" hidden="1" customBuiltin="1"/>
    <cellStyle name="Linked Cell" xfId="6430" builtinId="24" hidden="1" customBuiltin="1"/>
    <cellStyle name="Linked Cell" xfId="14738" builtinId="24" hidden="1" customBuiltin="1"/>
    <cellStyle name="Linked Cell" xfId="13371" builtinId="24" hidden="1" customBuiltin="1"/>
    <cellStyle name="Linked Cell" xfId="7045" builtinId="24" hidden="1" customBuiltin="1"/>
    <cellStyle name="Linked Cell" xfId="2256" builtinId="24" hidden="1" customBuiltin="1"/>
    <cellStyle name="Linked Cell" xfId="131" builtinId="24" hidden="1" customBuiltin="1"/>
    <cellStyle name="Linked Cell" xfId="3348" builtinId="24" hidden="1" customBuiltin="1"/>
    <cellStyle name="Linked Cell" xfId="17994" builtinId="24" hidden="1" customBuiltin="1"/>
    <cellStyle name="Linked Cell" xfId="2225" builtinId="24" hidden="1" customBuiltin="1"/>
    <cellStyle name="Linked Cell" xfId="473" builtinId="24" hidden="1" customBuiltin="1"/>
    <cellStyle name="Linked Cell" xfId="8463" builtinId="24" hidden="1" customBuiltin="1"/>
    <cellStyle name="Linked Cell" xfId="3671" builtinId="24" hidden="1" customBuiltin="1"/>
    <cellStyle name="Linked Cell" xfId="208" builtinId="24" hidden="1" customBuiltin="1"/>
    <cellStyle name="Linked Cell" xfId="2741" builtinId="24" hidden="1" customBuiltin="1"/>
    <cellStyle name="Linked Cell" xfId="11960" builtinId="24" hidden="1" customBuiltin="1"/>
    <cellStyle name="Linked Cell" xfId="3758" builtinId="24" hidden="1" customBuiltin="1"/>
    <cellStyle name="Linked Cell" xfId="3415" builtinId="24" hidden="1" customBuiltin="1"/>
    <cellStyle name="Linked Cell" xfId="5953" builtinId="24" hidden="1" customBuiltin="1"/>
    <cellStyle name="Linked Cell" xfId="13024" builtinId="24" hidden="1" customBuiltin="1"/>
    <cellStyle name="Linked Cell" xfId="7963" builtinId="24" hidden="1" customBuiltin="1"/>
    <cellStyle name="Linked Cell" xfId="4242" builtinId="24" hidden="1" customBuiltin="1"/>
    <cellStyle name="Linked Cell" xfId="23105" builtinId="24" hidden="1" customBuiltin="1"/>
    <cellStyle name="Linked Cell" xfId="6401" builtinId="24" hidden="1" customBuiltin="1"/>
    <cellStyle name="Linked Cell" xfId="7334" builtinId="24" hidden="1" customBuiltin="1"/>
    <cellStyle name="Linked Cell" xfId="3862" builtinId="24" hidden="1" customBuiltin="1"/>
    <cellStyle name="Linked Cell" xfId="11905" builtinId="24" hidden="1" customBuiltin="1"/>
    <cellStyle name="Linked Cell" xfId="3902" builtinId="24" hidden="1" customBuiltin="1"/>
    <cellStyle name="Linked Cell" xfId="17756" builtinId="24" hidden="1" customBuiltin="1"/>
    <cellStyle name="Linked Cell" xfId="1808" builtinId="24" hidden="1" customBuiltin="1"/>
    <cellStyle name="Linked Cell" xfId="5465" builtinId="24" hidden="1" customBuiltin="1"/>
    <cellStyle name="Linked Cell" xfId="3040" builtinId="24" hidden="1" customBuiltin="1"/>
    <cellStyle name="Linked Cell" xfId="1098" builtinId="24" hidden="1" customBuiltin="1"/>
    <cellStyle name="Linked Cell" xfId="8725" builtinId="24" hidden="1" customBuiltin="1"/>
    <cellStyle name="Linked Cell" xfId="23648" builtinId="24" hidden="1" customBuiltin="1"/>
    <cellStyle name="Linked Cell" xfId="3799" builtinId="24" hidden="1" customBuiltin="1"/>
    <cellStyle name="Linked Cell" xfId="8584" builtinId="24" hidden="1" customBuiltin="1"/>
    <cellStyle name="Linked Cell" xfId="1901" builtinId="24" hidden="1" customBuiltin="1"/>
    <cellStyle name="Linked Cell" xfId="18761" builtinId="24" hidden="1" customBuiltin="1"/>
    <cellStyle name="Linked Cell" xfId="6478" builtinId="24" hidden="1" customBuiltin="1"/>
    <cellStyle name="Linked Cell" xfId="7391" builtinId="24" hidden="1" customBuiltin="1"/>
    <cellStyle name="Linked Cell" xfId="5757" builtinId="24" hidden="1" customBuiltin="1"/>
    <cellStyle name="Linked Cell" xfId="1410" builtinId="24" hidden="1" customBuiltin="1"/>
    <cellStyle name="Linked Cell" xfId="18351" builtinId="24" hidden="1" customBuiltin="1"/>
    <cellStyle name="Linked Cell" xfId="2713" builtinId="24" hidden="1" customBuiltin="1"/>
    <cellStyle name="Linked Cell" xfId="13233" builtinId="24" hidden="1" customBuiltin="1"/>
    <cellStyle name="Linked Cell" xfId="27815" builtinId="24" hidden="1" customBuiltin="1"/>
    <cellStyle name="Linked Cell" xfId="14995" builtinId="24" hidden="1" customBuiltin="1"/>
    <cellStyle name="Linked Cell" xfId="10422" builtinId="24" hidden="1" customBuiltin="1"/>
    <cellStyle name="Linked Cell" xfId="24423" builtinId="24" hidden="1" customBuiltin="1"/>
    <cellStyle name="Linked Cell" xfId="13403" builtinId="24" hidden="1" customBuiltin="1"/>
    <cellStyle name="Linked Cell" xfId="6011" builtinId="24" hidden="1" customBuiltin="1"/>
    <cellStyle name="Linked Cell" xfId="17036" builtinId="24" hidden="1" customBuiltin="1"/>
    <cellStyle name="Linked Cell" xfId="56" builtinId="24" hidden="1" customBuiltin="1"/>
    <cellStyle name="Linked Cell" xfId="90" builtinId="24" hidden="1" customBuiltin="1"/>
    <cellStyle name="Linked Cell" xfId="1416" builtinId="24" hidden="1" customBuiltin="1"/>
    <cellStyle name="Linked Cell" xfId="12928" builtinId="24" hidden="1" customBuiltin="1"/>
    <cellStyle name="Linked Cell" xfId="2762" builtinId="24" hidden="1" customBuiltin="1"/>
    <cellStyle name="Linked Cell" xfId="5894" builtinId="24" hidden="1" customBuiltin="1"/>
    <cellStyle name="Linked Cell" xfId="21107" builtinId="24" hidden="1" customBuiltin="1"/>
    <cellStyle name="Linked Cell" xfId="702" builtinId="24" hidden="1" customBuiltin="1"/>
    <cellStyle name="Linked Cell" xfId="3820" builtinId="24" hidden="1" customBuiltin="1"/>
    <cellStyle name="Linked Cell" xfId="6989" builtinId="24" hidden="1" customBuiltin="1"/>
    <cellStyle name="Linked Cell" xfId="8796" builtinId="24" hidden="1" customBuiltin="1"/>
    <cellStyle name="Linked Cell" xfId="1154" builtinId="24" hidden="1" customBuiltin="1"/>
    <cellStyle name="Linked Cell" xfId="2565" builtinId="24" hidden="1" customBuiltin="1"/>
    <cellStyle name="Linked Cell" xfId="26882" builtinId="24" hidden="1" customBuiltin="1"/>
    <cellStyle name="Long Date" xfId="34150" xr:uid="{E2A74FAA-7C5A-48C2-A7CE-6EBB2B8DAD03}"/>
    <cellStyle name="Major Heading" xfId="34253" xr:uid="{C20280C9-7694-4A7C-A232-872064BECF6D}"/>
    <cellStyle name="Name" xfId="34035" xr:uid="{03498A65-7092-49D8-AB08-2CACF31ACB1C}"/>
    <cellStyle name="Neutral" xfId="11260" builtinId="28" hidden="1" customBuiltin="1"/>
    <cellStyle name="Neutral" xfId="6339" builtinId="28" hidden="1" customBuiltin="1"/>
    <cellStyle name="Neutral" xfId="16623" builtinId="28" hidden="1" customBuiltin="1"/>
    <cellStyle name="Neutral" xfId="778" builtinId="28" hidden="1" customBuiltin="1"/>
    <cellStyle name="Neutral" xfId="27066" builtinId="28" hidden="1" customBuiltin="1"/>
    <cellStyle name="Neutral" xfId="20022" builtinId="28" hidden="1" customBuiltin="1"/>
    <cellStyle name="Neutral" xfId="21205" builtinId="28" hidden="1" customBuiltin="1"/>
    <cellStyle name="Neutral" xfId="18853" builtinId="28" hidden="1" customBuiltin="1"/>
    <cellStyle name="Neutral" xfId="9135" builtinId="28" hidden="1" customBuiltin="1"/>
    <cellStyle name="Neutral" xfId="2760" builtinId="28" hidden="1" customBuiltin="1"/>
    <cellStyle name="Neutral" xfId="26652" builtinId="28" hidden="1" customBuiltin="1"/>
    <cellStyle name="Neutral" xfId="11625" builtinId="28" hidden="1" customBuiltin="1"/>
    <cellStyle name="Neutral" xfId="9419" builtinId="28" hidden="1" customBuiltin="1"/>
    <cellStyle name="Neutral" xfId="20866" builtinId="28" hidden="1" customBuiltin="1"/>
    <cellStyle name="Neutral" xfId="28028" builtinId="28" hidden="1" customBuiltin="1"/>
    <cellStyle name="Neutral" xfId="20212" builtinId="28" hidden="1" customBuiltin="1"/>
    <cellStyle name="Neutral" xfId="12984" builtinId="28" hidden="1" customBuiltin="1"/>
    <cellStyle name="Neutral" xfId="1262" builtinId="28" hidden="1" customBuiltin="1"/>
    <cellStyle name="Neutral" xfId="14132" builtinId="28" hidden="1" customBuiltin="1"/>
    <cellStyle name="Neutral" xfId="17111" builtinId="28" hidden="1" customBuiltin="1"/>
    <cellStyle name="Neutral" xfId="25863" builtinId="28" hidden="1" customBuiltin="1"/>
    <cellStyle name="Neutral" xfId="11815" builtinId="28" hidden="1" customBuiltin="1"/>
    <cellStyle name="Neutral" xfId="13767" builtinId="28" hidden="1" customBuiltin="1"/>
    <cellStyle name="Neutral" xfId="1909" builtinId="28" hidden="1" customBuiltin="1"/>
    <cellStyle name="Neutral" xfId="26953" builtinId="28" hidden="1" customBuiltin="1"/>
    <cellStyle name="Neutral" xfId="16146" builtinId="28" hidden="1" customBuiltin="1"/>
    <cellStyle name="Neutral" xfId="13395" builtinId="28" hidden="1" customBuiltin="1"/>
    <cellStyle name="Neutral" xfId="7722" builtinId="28" hidden="1" customBuiltin="1"/>
    <cellStyle name="Neutral" xfId="18944" builtinId="28" hidden="1" customBuiltin="1"/>
    <cellStyle name="Neutral" xfId="5970" builtinId="28" hidden="1" customBuiltin="1"/>
    <cellStyle name="Neutral" xfId="22050" builtinId="28" hidden="1" customBuiltin="1"/>
    <cellStyle name="Neutral" xfId="4168" builtinId="28" hidden="1" customBuiltin="1"/>
    <cellStyle name="Neutral" xfId="28197" builtinId="28" hidden="1" customBuiltin="1"/>
    <cellStyle name="Neutral" xfId="26460" builtinId="28" hidden="1" customBuiltin="1"/>
    <cellStyle name="Neutral" xfId="7914" builtinId="28" hidden="1" customBuiltin="1"/>
    <cellStyle name="Neutral" xfId="15538" builtinId="28" hidden="1" customBuiltin="1"/>
    <cellStyle name="Neutral" xfId="14632" builtinId="28" hidden="1" customBuiltin="1"/>
    <cellStyle name="Neutral" xfId="15901" builtinId="28" hidden="1" customBuiltin="1"/>
    <cellStyle name="Neutral" xfId="19004" builtinId="28" hidden="1" customBuiltin="1"/>
    <cellStyle name="Neutral" xfId="28415" builtinId="28" hidden="1" customBuiltin="1"/>
    <cellStyle name="Neutral" xfId="7859" builtinId="28" hidden="1" customBuiltin="1"/>
    <cellStyle name="Neutral" xfId="4760" builtinId="28" hidden="1" customBuiltin="1"/>
    <cellStyle name="Neutral" xfId="23005" builtinId="28" hidden="1" customBuiltin="1"/>
    <cellStyle name="Neutral" xfId="10076" builtinId="28" hidden="1" customBuiltin="1"/>
    <cellStyle name="Neutral" xfId="20431" builtinId="28" hidden="1" customBuiltin="1"/>
    <cellStyle name="Neutral" xfId="18826" builtinId="28" hidden="1" customBuiltin="1"/>
    <cellStyle name="Neutral" xfId="17964" builtinId="28" hidden="1" customBuiltin="1"/>
    <cellStyle name="Neutral" xfId="23325" builtinId="28" hidden="1" customBuiltin="1"/>
    <cellStyle name="Neutral" xfId="17649" builtinId="28" hidden="1" customBuiltin="1"/>
    <cellStyle name="Neutral" xfId="16690" builtinId="28" hidden="1" customBuiltin="1"/>
    <cellStyle name="Neutral" xfId="22489" builtinId="28" hidden="1" customBuiltin="1"/>
    <cellStyle name="Neutral" xfId="12396" builtinId="28" hidden="1" customBuiltin="1"/>
    <cellStyle name="Neutral" xfId="20323" builtinId="28" hidden="1" customBuiltin="1"/>
    <cellStyle name="Neutral" xfId="21532" builtinId="28" hidden="1" customBuiltin="1"/>
    <cellStyle name="Neutral" xfId="2192" builtinId="28" hidden="1" customBuiltin="1"/>
    <cellStyle name="Neutral" xfId="23112" builtinId="28" hidden="1" customBuiltin="1"/>
    <cellStyle name="Neutral" xfId="14322" builtinId="28" hidden="1" customBuiltin="1"/>
    <cellStyle name="Neutral" xfId="4497" builtinId="28" hidden="1" customBuiltin="1"/>
    <cellStyle name="Neutral" xfId="2444" builtinId="28" hidden="1" customBuiltin="1"/>
    <cellStyle name="Neutral" xfId="3879" builtinId="28" hidden="1" customBuiltin="1"/>
    <cellStyle name="Neutral" xfId="11415" builtinId="28" hidden="1" customBuiltin="1"/>
    <cellStyle name="Neutral" xfId="19906" builtinId="28" hidden="1" customBuiltin="1"/>
    <cellStyle name="Neutral" xfId="26374" builtinId="28" hidden="1" customBuiltin="1"/>
    <cellStyle name="Neutral" xfId="20306" builtinId="28" hidden="1" customBuiltin="1"/>
    <cellStyle name="Neutral" xfId="206" builtinId="28" hidden="1" customBuiltin="1"/>
    <cellStyle name="Neutral" xfId="2223" builtinId="28" hidden="1" customBuiltin="1"/>
    <cellStyle name="Neutral" xfId="19094" builtinId="28" hidden="1" customBuiltin="1"/>
    <cellStyle name="Neutral" xfId="24265" builtinId="28" hidden="1" customBuiltin="1"/>
    <cellStyle name="Neutral" xfId="22386" builtinId="28" hidden="1" customBuiltin="1"/>
    <cellStyle name="Neutral" xfId="11883" builtinId="28" hidden="1" customBuiltin="1"/>
    <cellStyle name="Neutral" xfId="9981" builtinId="28" hidden="1" customBuiltin="1"/>
    <cellStyle name="Neutral" xfId="21827" builtinId="28" hidden="1" customBuiltin="1"/>
    <cellStyle name="Neutral" xfId="25031" builtinId="28" hidden="1" customBuiltin="1"/>
    <cellStyle name="Neutral" xfId="54" builtinId="28" hidden="1" customBuiltin="1"/>
    <cellStyle name="Neutral" xfId="25431" builtinId="28" hidden="1" customBuiltin="1"/>
    <cellStyle name="Neutral" xfId="9608" builtinId="28" hidden="1" customBuiltin="1"/>
    <cellStyle name="Neutral" xfId="7623" builtinId="28" hidden="1" customBuiltin="1"/>
    <cellStyle name="Neutral" xfId="16624" builtinId="28" hidden="1" customBuiltin="1"/>
    <cellStyle name="Neutral" xfId="16801" builtinId="28" hidden="1" customBuiltin="1"/>
    <cellStyle name="Neutral" xfId="16247" builtinId="28" hidden="1" customBuiltin="1"/>
    <cellStyle name="Neutral" xfId="280" builtinId="28" hidden="1" customBuiltin="1"/>
    <cellStyle name="Neutral" xfId="18237" builtinId="28" hidden="1" customBuiltin="1"/>
    <cellStyle name="Neutral" xfId="17754" builtinId="28" hidden="1" customBuiltin="1"/>
    <cellStyle name="Neutral" xfId="15636" builtinId="28" hidden="1" customBuiltin="1"/>
    <cellStyle name="Neutral" xfId="4107" builtinId="28" hidden="1" customBuiltin="1"/>
    <cellStyle name="Neutral" xfId="3473" builtinId="28" hidden="1" customBuiltin="1"/>
    <cellStyle name="Neutral" xfId="831" builtinId="28" hidden="1" customBuiltin="1"/>
    <cellStyle name="Neutral" xfId="21789" builtinId="28" hidden="1" customBuiltin="1"/>
    <cellStyle name="Neutral" xfId="27163" builtinId="28" hidden="1" customBuiltin="1"/>
    <cellStyle name="Neutral" xfId="7268" builtinId="28" hidden="1" customBuiltin="1"/>
    <cellStyle name="Neutral" xfId="12489" builtinId="28" hidden="1" customBuiltin="1"/>
    <cellStyle name="Neutral" xfId="23265" builtinId="28" hidden="1" customBuiltin="1"/>
    <cellStyle name="Neutral" xfId="4833" builtinId="28" hidden="1" customBuiltin="1"/>
    <cellStyle name="Neutral" xfId="2343" builtinId="28" hidden="1" customBuiltin="1"/>
    <cellStyle name="Neutral" xfId="7233" builtinId="28" hidden="1" customBuiltin="1"/>
    <cellStyle name="Neutral" xfId="5027" builtinId="28" hidden="1" customBuiltin="1"/>
    <cellStyle name="Neutral" xfId="2500" builtinId="28" hidden="1" customBuiltin="1"/>
    <cellStyle name="Neutral" xfId="13669" builtinId="28" hidden="1" customBuiltin="1"/>
    <cellStyle name="Neutral" xfId="27813" builtinId="28" hidden="1" customBuiltin="1"/>
    <cellStyle name="Neutral" xfId="25864" builtinId="28" hidden="1" customBuiltin="1"/>
    <cellStyle name="Neutral" xfId="4193" builtinId="28" hidden="1" customBuiltin="1"/>
    <cellStyle name="Neutral" xfId="24331" builtinId="28" hidden="1" customBuiltin="1"/>
    <cellStyle name="Neutral" xfId="6106" builtinId="28" hidden="1" customBuiltin="1"/>
    <cellStyle name="Neutral" xfId="19314" builtinId="28" hidden="1" customBuiltin="1"/>
    <cellStyle name="Neutral" xfId="4582" builtinId="28" hidden="1" customBuiltin="1"/>
    <cellStyle name="Neutral" xfId="24391" builtinId="28" hidden="1" customBuiltin="1"/>
    <cellStyle name="Neutral" xfId="26188" builtinId="28" hidden="1" customBuiltin="1"/>
    <cellStyle name="Neutral" xfId="6028" builtinId="28" hidden="1" customBuiltin="1"/>
    <cellStyle name="Neutral" xfId="17805" builtinId="28" hidden="1" customBuiltin="1"/>
    <cellStyle name="Neutral" xfId="11279" builtinId="28" hidden="1" customBuiltin="1"/>
    <cellStyle name="Neutral" xfId="11067" builtinId="28" hidden="1" customBuiltin="1"/>
    <cellStyle name="Neutral" xfId="22853" builtinId="28" hidden="1" customBuiltin="1"/>
    <cellStyle name="Neutral" xfId="1886" builtinId="28" hidden="1" customBuiltin="1"/>
    <cellStyle name="Neutral" xfId="11753" builtinId="28" hidden="1" customBuiltin="1"/>
    <cellStyle name="Neutral" xfId="26485" builtinId="28" hidden="1" customBuiltin="1"/>
    <cellStyle name="Neutral" xfId="14366" builtinId="28" hidden="1" customBuiltin="1"/>
    <cellStyle name="Neutral" xfId="21356" builtinId="28" hidden="1" customBuiltin="1"/>
    <cellStyle name="Neutral" xfId="15627" builtinId="28" hidden="1" customBuiltin="1"/>
    <cellStyle name="Neutral" xfId="14261" builtinId="28" hidden="1" customBuiltin="1"/>
    <cellStyle name="Neutral" xfId="5804" builtinId="28" hidden="1" customBuiltin="1"/>
    <cellStyle name="Neutral" xfId="3607" builtinId="28" hidden="1" customBuiltin="1"/>
    <cellStyle name="Neutral" xfId="25399" builtinId="28" hidden="1" customBuiltin="1"/>
    <cellStyle name="Neutral" xfId="5971" builtinId="28" hidden="1" customBuiltin="1"/>
    <cellStyle name="Neutral" xfId="3413" builtinId="28" hidden="1" customBuiltin="1"/>
    <cellStyle name="Neutral" xfId="11742" builtinId="28" hidden="1" customBuiltin="1"/>
    <cellStyle name="Neutral" xfId="4650" builtinId="28" hidden="1" customBuiltin="1"/>
    <cellStyle name="Neutral" xfId="23624" builtinId="28" hidden="1" customBuiltin="1"/>
    <cellStyle name="Neutral" xfId="21667" builtinId="28" hidden="1" customBuiltin="1"/>
    <cellStyle name="Neutral" xfId="23994" builtinId="28" hidden="1" customBuiltin="1"/>
    <cellStyle name="Neutral" xfId="26997" builtinId="28" hidden="1" customBuiltin="1"/>
    <cellStyle name="Neutral" xfId="26751" builtinId="28" hidden="1" customBuiltin="1"/>
    <cellStyle name="Neutral" xfId="3797" builtinId="28" hidden="1" customBuiltin="1"/>
    <cellStyle name="Neutral" xfId="3246" builtinId="28" hidden="1" customBuiltin="1"/>
    <cellStyle name="Neutral" xfId="23229" builtinId="28" hidden="1" customBuiltin="1"/>
    <cellStyle name="Neutral" xfId="7961" builtinId="28" hidden="1" customBuiltin="1"/>
    <cellStyle name="Neutral" xfId="6375" builtinId="28" hidden="1" customBuiltin="1"/>
    <cellStyle name="Neutral" xfId="18877" builtinId="28" hidden="1" customBuiltin="1"/>
    <cellStyle name="Neutral" xfId="16085" builtinId="28" hidden="1" customBuiltin="1"/>
    <cellStyle name="Neutral" xfId="24457" builtinId="28" hidden="1" customBuiltin="1"/>
    <cellStyle name="Neutral" xfId="24563" builtinId="28" hidden="1" customBuiltin="1"/>
    <cellStyle name="Neutral" xfId="699" builtinId="28" hidden="1" customBuiltin="1"/>
    <cellStyle name="Neutral" xfId="24057" builtinId="28" hidden="1" customBuiltin="1"/>
    <cellStyle name="Neutral" xfId="15395" builtinId="28" hidden="1" customBuiltin="1"/>
    <cellStyle name="Neutral" xfId="5661" builtinId="28" hidden="1" customBuiltin="1"/>
    <cellStyle name="Neutral" xfId="25829" builtinId="28" hidden="1" customBuiltin="1"/>
    <cellStyle name="Neutral" xfId="19377" builtinId="28" hidden="1" customBuiltin="1"/>
    <cellStyle name="Neutral" xfId="19410" builtinId="28" hidden="1" customBuiltin="1"/>
    <cellStyle name="Neutral" xfId="19634" builtinId="28" hidden="1" customBuiltin="1"/>
    <cellStyle name="Neutral" xfId="22887" builtinId="28" hidden="1" customBuiltin="1"/>
    <cellStyle name="Neutral" xfId="6659" builtinId="28" hidden="1" customBuiltin="1"/>
    <cellStyle name="Neutral" xfId="18723" builtinId="28" hidden="1" customBuiltin="1"/>
    <cellStyle name="Neutral" xfId="19036" builtinId="28" hidden="1" customBuiltin="1"/>
    <cellStyle name="Neutral" xfId="19109" builtinId="28" hidden="1" customBuiltin="1"/>
    <cellStyle name="Neutral" xfId="129" builtinId="28" hidden="1" customBuiltin="1"/>
    <cellStyle name="Neutral" xfId="19064" builtinId="28" hidden="1" customBuiltin="1"/>
    <cellStyle name="Neutral" xfId="1741" builtinId="28" hidden="1" customBuiltin="1"/>
    <cellStyle name="Neutral" xfId="27547" builtinId="28" hidden="1" customBuiltin="1"/>
    <cellStyle name="Neutral" xfId="22348" builtinId="28" hidden="1" customBuiltin="1"/>
    <cellStyle name="Neutral" xfId="23921" builtinId="28" hidden="1" customBuiltin="1"/>
    <cellStyle name="Neutral" xfId="9443" builtinId="28" hidden="1" customBuiltin="1"/>
    <cellStyle name="Neutral" xfId="13551" builtinId="28" hidden="1" customBuiltin="1"/>
    <cellStyle name="Neutral" xfId="23720" builtinId="28" hidden="1" customBuiltin="1"/>
    <cellStyle name="Neutral" xfId="26637" builtinId="28" hidden="1" customBuiltin="1"/>
    <cellStyle name="Neutral" xfId="10599" builtinId="28" hidden="1" customBuiltin="1"/>
    <cellStyle name="Neutral" xfId="2645" builtinId="28" hidden="1" customBuiltin="1"/>
    <cellStyle name="Neutral" xfId="26245" builtinId="28" hidden="1" customBuiltin="1"/>
    <cellStyle name="Neutral" xfId="16115" builtinId="28" hidden="1" customBuiltin="1"/>
    <cellStyle name="Neutral" xfId="13603" builtinId="28" hidden="1" customBuiltin="1"/>
    <cellStyle name="Neutral" xfId="16563" builtinId="28" hidden="1" customBuiltin="1"/>
    <cellStyle name="Neutral" xfId="15945" builtinId="28" hidden="1" customBuiltin="1"/>
    <cellStyle name="Neutral" xfId="20587" builtinId="28" hidden="1" customBuiltin="1"/>
    <cellStyle name="Neutral" xfId="17038" builtinId="28" hidden="1" customBuiltin="1"/>
    <cellStyle name="Neutral" xfId="27822" builtinId="28" hidden="1" customBuiltin="1"/>
    <cellStyle name="Neutral" xfId="11783" builtinId="28" hidden="1" customBuiltin="1"/>
    <cellStyle name="Neutral" xfId="17138" builtinId="28" hidden="1" customBuiltin="1"/>
    <cellStyle name="Neutral" xfId="20716" builtinId="28" hidden="1" customBuiltin="1"/>
    <cellStyle name="Neutral" xfId="2672" builtinId="28" hidden="1" customBuiltin="1"/>
    <cellStyle name="Neutral" xfId="23615" builtinId="28" hidden="1" customBuiltin="1"/>
    <cellStyle name="Neutral" xfId="24704" builtinId="28" hidden="1" customBuiltin="1"/>
    <cellStyle name="Neutral" xfId="22939" builtinId="28" hidden="1" customBuiltin="1"/>
    <cellStyle name="Neutral" xfId="8759" builtinId="28" hidden="1" customBuiltin="1"/>
    <cellStyle name="Neutral" xfId="28284" builtinId="28" hidden="1" customBuiltin="1"/>
    <cellStyle name="Neutral" xfId="9400" builtinId="28" hidden="1" customBuiltin="1"/>
    <cellStyle name="Neutral" xfId="10048" builtinId="28" hidden="1" customBuiltin="1"/>
    <cellStyle name="Neutral" xfId="28138" builtinId="28" hidden="1" customBuiltin="1"/>
    <cellStyle name="Neutral" xfId="26563" builtinId="28" hidden="1" customBuiltin="1"/>
    <cellStyle name="Neutral" xfId="3583" builtinId="28" hidden="1" customBuiltin="1"/>
    <cellStyle name="Neutral" xfId="12244" builtinId="28" hidden="1" customBuiltin="1"/>
    <cellStyle name="Neutral" xfId="9224" builtinId="28" hidden="1" customBuiltin="1"/>
    <cellStyle name="Neutral" xfId="21852" builtinId="28" hidden="1" customBuiltin="1"/>
    <cellStyle name="Neutral" xfId="25292" builtinId="28" hidden="1" customBuiltin="1"/>
    <cellStyle name="Neutral" xfId="25007" builtinId="28" hidden="1" customBuiltin="1"/>
    <cellStyle name="Neutral" xfId="9373" builtinId="28" hidden="1" customBuiltin="1"/>
    <cellStyle name="Neutral" xfId="22927" builtinId="28" hidden="1" customBuiltin="1"/>
    <cellStyle name="Neutral" xfId="9874" builtinId="28" hidden="1" customBuiltin="1"/>
    <cellStyle name="Neutral" xfId="21272" builtinId="28" hidden="1" customBuiltin="1"/>
    <cellStyle name="Neutral" xfId="9778" builtinId="28" hidden="1" customBuiltin="1"/>
    <cellStyle name="Neutral" xfId="14266" builtinId="28" hidden="1" customBuiltin="1"/>
    <cellStyle name="Neutral" xfId="14905" builtinId="28" hidden="1" customBuiltin="1"/>
    <cellStyle name="Neutral" xfId="23912" builtinId="28" hidden="1" customBuiltin="1"/>
    <cellStyle name="Neutral" xfId="19073" builtinId="28" hidden="1" customBuiltin="1"/>
    <cellStyle name="Neutral" xfId="12787" builtinId="28" hidden="1" customBuiltin="1"/>
    <cellStyle name="Neutral" xfId="11291" builtinId="28" hidden="1" customBuiltin="1"/>
    <cellStyle name="Neutral" xfId="11113" builtinId="28" hidden="1" customBuiltin="1"/>
    <cellStyle name="Neutral" xfId="10969" builtinId="28" hidden="1" customBuiltin="1"/>
    <cellStyle name="Neutral" xfId="12152" builtinId="28" hidden="1" customBuiltin="1"/>
    <cellStyle name="Neutral" xfId="18036" builtinId="28" hidden="1" customBuiltin="1"/>
    <cellStyle name="Neutral" xfId="27718" builtinId="28" hidden="1" customBuiltin="1"/>
    <cellStyle name="Neutral" xfId="27097" builtinId="28" hidden="1" customBuiltin="1"/>
    <cellStyle name="Neutral" xfId="23535" builtinId="28" hidden="1" customBuiltin="1"/>
    <cellStyle name="Neutral" xfId="755" builtinId="28" hidden="1" customBuiltin="1"/>
    <cellStyle name="Neutral" xfId="9745" builtinId="28" hidden="1" customBuiltin="1"/>
    <cellStyle name="Neutral" xfId="14964" builtinId="28" hidden="1" customBuiltin="1"/>
    <cellStyle name="Neutral" xfId="20495" builtinId="28" hidden="1" customBuiltin="1"/>
    <cellStyle name="Neutral" xfId="1222" builtinId="28" hidden="1" customBuiltin="1"/>
    <cellStyle name="Neutral" xfId="1564" builtinId="28" hidden="1" customBuiltin="1"/>
    <cellStyle name="Neutral" xfId="8609" builtinId="28" hidden="1" customBuiltin="1"/>
    <cellStyle name="Neutral" xfId="14248" builtinId="28" hidden="1" customBuiltin="1"/>
    <cellStyle name="Neutral" xfId="11028" builtinId="28" hidden="1" customBuiltin="1"/>
    <cellStyle name="Neutral" xfId="25983" builtinId="28" hidden="1" customBuiltin="1"/>
    <cellStyle name="Neutral" xfId="2193" builtinId="28" hidden="1" customBuiltin="1"/>
    <cellStyle name="Neutral" xfId="5023" builtinId="28" hidden="1" customBuiltin="1"/>
    <cellStyle name="Neutral" xfId="14556" builtinId="28" hidden="1" customBuiltin="1"/>
    <cellStyle name="Neutral" xfId="28173" builtinId="28" hidden="1" customBuiltin="1"/>
    <cellStyle name="Neutral" xfId="26128" builtinId="28" hidden="1" customBuiltin="1"/>
    <cellStyle name="Neutral" xfId="2300" builtinId="28" hidden="1" customBuiltin="1"/>
    <cellStyle name="Neutral" xfId="15600" builtinId="28" hidden="1" customBuiltin="1"/>
    <cellStyle name="Neutral" xfId="5513" builtinId="28" hidden="1" customBuiltin="1"/>
    <cellStyle name="Neutral" xfId="18414" builtinId="28" hidden="1" customBuiltin="1"/>
    <cellStyle name="Neutral" xfId="18521" builtinId="28" hidden="1" customBuiltin="1"/>
    <cellStyle name="Neutral" xfId="21553" builtinId="28" hidden="1" customBuiltin="1"/>
    <cellStyle name="Neutral" xfId="25698" builtinId="28" hidden="1" customBuiltin="1"/>
    <cellStyle name="Neutral" xfId="5372" builtinId="28" hidden="1" customBuiltin="1"/>
    <cellStyle name="Neutral" xfId="26352" builtinId="28" hidden="1" customBuiltin="1"/>
    <cellStyle name="Neutral" xfId="1188" builtinId="28" hidden="1" customBuiltin="1"/>
    <cellStyle name="Neutral" xfId="13893" builtinId="28" hidden="1" customBuiltin="1"/>
    <cellStyle name="Neutral" xfId="3267" builtinId="28" hidden="1" customBuiltin="1"/>
    <cellStyle name="Neutral" xfId="867" builtinId="28" hidden="1" customBuiltin="1"/>
    <cellStyle name="Neutral" xfId="19156" builtinId="28" hidden="1" customBuiltin="1"/>
    <cellStyle name="Neutral" xfId="7658" builtinId="28" hidden="1" customBuiltin="1"/>
    <cellStyle name="Neutral" xfId="998" builtinId="28" hidden="1" customBuiltin="1"/>
    <cellStyle name="Neutral" xfId="12594" builtinId="28" hidden="1" customBuiltin="1"/>
    <cellStyle name="Neutral" xfId="21768" builtinId="28" hidden="1" customBuiltin="1"/>
    <cellStyle name="Neutral" xfId="16197" builtinId="28" hidden="1" customBuiltin="1"/>
    <cellStyle name="Neutral" xfId="3541" builtinId="28" hidden="1" customBuiltin="1"/>
    <cellStyle name="Neutral" xfId="17336" builtinId="28" hidden="1" customBuiltin="1"/>
    <cellStyle name="Neutral" xfId="16771" builtinId="28" hidden="1" customBuiltin="1"/>
    <cellStyle name="Neutral" xfId="14642" builtinId="28" hidden="1" customBuiltin="1"/>
    <cellStyle name="Neutral" xfId="23784" builtinId="28" hidden="1" customBuiltin="1"/>
    <cellStyle name="Neutral" xfId="16654" builtinId="28" hidden="1" customBuiltin="1"/>
    <cellStyle name="Neutral" xfId="13941" builtinId="28" hidden="1" customBuiltin="1"/>
    <cellStyle name="Neutral" xfId="18562" builtinId="28" hidden="1" customBuiltin="1"/>
    <cellStyle name="Neutral" xfId="6071" builtinId="28" hidden="1" customBuiltin="1"/>
    <cellStyle name="Neutral" xfId="15027" builtinId="28" hidden="1" customBuiltin="1"/>
    <cellStyle name="Neutral" xfId="4856" builtinId="28" hidden="1" customBuiltin="1"/>
    <cellStyle name="Neutral" xfId="10234" builtinId="28" hidden="1" customBuiltin="1"/>
    <cellStyle name="Neutral" xfId="12564" builtinId="28" hidden="1" customBuiltin="1"/>
    <cellStyle name="Neutral" xfId="27572" builtinId="28" hidden="1" customBuiltin="1"/>
    <cellStyle name="Neutral" xfId="6162" builtinId="28" hidden="1" customBuiltin="1"/>
    <cellStyle name="Neutral" xfId="11157" builtinId="28" hidden="1" customBuiltin="1"/>
    <cellStyle name="Neutral" xfId="13098" builtinId="28" hidden="1" customBuiltin="1"/>
    <cellStyle name="Neutral" xfId="19236" builtinId="28" hidden="1" customBuiltin="1"/>
    <cellStyle name="Neutral" xfId="16537" builtinId="28" hidden="1" customBuiltin="1"/>
    <cellStyle name="Neutral" xfId="15165" builtinId="28" hidden="1" customBuiltin="1"/>
    <cellStyle name="Neutral" xfId="4462" builtinId="28" hidden="1" customBuiltin="1"/>
    <cellStyle name="Neutral" xfId="16321" builtinId="28" hidden="1" customBuiltin="1"/>
    <cellStyle name="Neutral" xfId="8897" builtinId="28" hidden="1" customBuiltin="1"/>
    <cellStyle name="Neutral" xfId="4606" builtinId="28" hidden="1" customBuiltin="1"/>
    <cellStyle name="Neutral" xfId="19132" builtinId="28" hidden="1" customBuiltin="1"/>
    <cellStyle name="Neutral" xfId="1033" builtinId="28" hidden="1" customBuiltin="1"/>
    <cellStyle name="Neutral" xfId="7895" builtinId="28" hidden="1" customBuiltin="1"/>
    <cellStyle name="Neutral" xfId="22697" builtinId="28" hidden="1" customBuiltin="1"/>
    <cellStyle name="Neutral" xfId="15292" builtinId="28" hidden="1" customBuiltin="1"/>
    <cellStyle name="Neutral" xfId="26090" builtinId="28" hidden="1" customBuiltin="1"/>
    <cellStyle name="Neutral" xfId="7332" builtinId="28" hidden="1" customBuiltin="1"/>
    <cellStyle name="Neutral" xfId="7495" builtinId="28" hidden="1" customBuiltin="1"/>
    <cellStyle name="Neutral" xfId="2769" builtinId="28" hidden="1" customBuiltin="1"/>
    <cellStyle name="Neutral" xfId="20958" builtinId="28" hidden="1" customBuiltin="1"/>
    <cellStyle name="Neutral" xfId="10868" builtinId="28" hidden="1" customBuiltin="1"/>
    <cellStyle name="Neutral" xfId="17046" builtinId="28" hidden="1" customBuiltin="1"/>
    <cellStyle name="Neutral" xfId="20725" builtinId="28" hidden="1" customBuiltin="1"/>
    <cellStyle name="Neutral" xfId="20766" builtinId="28" hidden="1" customBuiltin="1"/>
    <cellStyle name="Neutral" xfId="3135" builtinId="28" hidden="1" customBuiltin="1"/>
    <cellStyle name="Neutral" xfId="10990" builtinId="28" hidden="1" customBuiltin="1"/>
    <cellStyle name="Neutral" xfId="314" builtinId="28" hidden="1" customBuiltin="1"/>
    <cellStyle name="Neutral" xfId="26846" builtinId="28" hidden="1" customBuiltin="1"/>
    <cellStyle name="Neutral" xfId="10286" builtinId="28" hidden="1" customBuiltin="1"/>
    <cellStyle name="Neutral" xfId="7847" builtinId="28" hidden="1" customBuiltin="1"/>
    <cellStyle name="Neutral" xfId="25517" builtinId="28" hidden="1" customBuiltin="1"/>
    <cellStyle name="Neutral" xfId="25733" builtinId="28" hidden="1" customBuiltin="1"/>
    <cellStyle name="Neutral" xfId="18781" builtinId="28" hidden="1" customBuiltin="1"/>
    <cellStyle name="Neutral" xfId="1599" builtinId="28" hidden="1" customBuiltin="1"/>
    <cellStyle name="Neutral" xfId="24390" builtinId="28" hidden="1" customBuiltin="1"/>
    <cellStyle name="Neutral" xfId="27326" builtinId="28" hidden="1" customBuiltin="1"/>
    <cellStyle name="Neutral" xfId="3860" builtinId="28" hidden="1" customBuiltin="1"/>
    <cellStyle name="Neutral" xfId="1105" builtinId="28" hidden="1" customBuiltin="1"/>
    <cellStyle name="Neutral" xfId="22161" builtinId="28" hidden="1" customBuiltin="1"/>
    <cellStyle name="Neutral" xfId="19850" builtinId="28" hidden="1" customBuiltin="1"/>
    <cellStyle name="Neutral" xfId="27941" builtinId="28" hidden="1" customBuiltin="1"/>
    <cellStyle name="Neutral" xfId="4008" builtinId="28" hidden="1" customBuiltin="1"/>
    <cellStyle name="Neutral" xfId="3884" builtinId="28" hidden="1" customBuiltin="1"/>
    <cellStyle name="Neutral" xfId="28311" builtinId="28" hidden="1" customBuiltin="1"/>
    <cellStyle name="Neutral" xfId="13823" builtinId="28" hidden="1" customBuiltin="1"/>
    <cellStyle name="Neutral" xfId="14387" builtinId="28" hidden="1" customBuiltin="1"/>
    <cellStyle name="Neutral" xfId="25282" builtinId="28" hidden="1" customBuiltin="1"/>
    <cellStyle name="Neutral" xfId="16198" builtinId="28" hidden="1" customBuiltin="1"/>
    <cellStyle name="Neutral" xfId="25100" builtinId="28" hidden="1" customBuiltin="1"/>
    <cellStyle name="Neutral" xfId="12625" builtinId="28" hidden="1" customBuiltin="1"/>
    <cellStyle name="Neutral" xfId="11086" builtinId="28" hidden="1" customBuiltin="1"/>
    <cellStyle name="Neutral" xfId="11847" builtinId="28" hidden="1" customBuiltin="1"/>
    <cellStyle name="Neutral" xfId="9914" builtinId="28" hidden="1" customBuiltin="1"/>
    <cellStyle name="Neutral" xfId="23646" builtinId="28" hidden="1" customBuiltin="1"/>
    <cellStyle name="Neutral" xfId="24759" builtinId="28" hidden="1" customBuiltin="1"/>
    <cellStyle name="Neutral" xfId="8633" builtinId="28" hidden="1" customBuiltin="1"/>
    <cellStyle name="Neutral" xfId="25460" builtinId="28" hidden="1" customBuiltin="1"/>
    <cellStyle name="Neutral" xfId="8315" builtinId="28" hidden="1" customBuiltin="1"/>
    <cellStyle name="Neutral" xfId="3444" builtinId="28" hidden="1" customBuiltin="1"/>
    <cellStyle name="Neutral" xfId="16134" builtinId="28" hidden="1" customBuiltin="1"/>
    <cellStyle name="Neutral" xfId="22663" builtinId="28" hidden="1" customBuiltin="1"/>
    <cellStyle name="Neutral" xfId="9382" builtinId="28" hidden="1" customBuiltin="1"/>
    <cellStyle name="Neutral" xfId="15140" builtinId="28" hidden="1" customBuiltin="1"/>
    <cellStyle name="Neutral" xfId="15350" builtinId="28" hidden="1" customBuiltin="1"/>
    <cellStyle name="Neutral" xfId="9346" builtinId="28" hidden="1" customBuiltin="1"/>
    <cellStyle name="Neutral" xfId="23701" builtinId="28" hidden="1" customBuiltin="1"/>
    <cellStyle name="Neutral" xfId="20302" builtinId="28" hidden="1" customBuiltin="1"/>
    <cellStyle name="Neutral" xfId="14605" builtinId="28" hidden="1" customBuiltin="1"/>
    <cellStyle name="Neutral" xfId="11344" builtinId="28" hidden="1" customBuiltin="1"/>
    <cellStyle name="Neutral" xfId="8529" builtinId="28" hidden="1" customBuiltin="1"/>
    <cellStyle name="Neutral" xfId="7928" builtinId="28" hidden="1" customBuiltin="1"/>
    <cellStyle name="Neutral" xfId="26976" builtinId="28" hidden="1" customBuiltin="1"/>
    <cellStyle name="Neutral" xfId="2254" builtinId="28" hidden="1" customBuiltin="1"/>
    <cellStyle name="Neutral" xfId="4478" builtinId="28" hidden="1" customBuiltin="1"/>
    <cellStyle name="Neutral" xfId="26708" builtinId="28" hidden="1" customBuiltin="1"/>
    <cellStyle name="Neutral" xfId="8921" builtinId="28" hidden="1" customBuiltin="1"/>
    <cellStyle name="Neutral" xfId="19478" builtinId="28" hidden="1" customBuiltin="1"/>
    <cellStyle name="Neutral" xfId="16155" builtinId="28" hidden="1" customBuiltin="1"/>
    <cellStyle name="Neutral" xfId="13992" builtinId="28" hidden="1" customBuiltin="1"/>
    <cellStyle name="Neutral" xfId="24801" builtinId="28" hidden="1" customBuiltin="1"/>
    <cellStyle name="Neutral" xfId="24147" builtinId="28" hidden="1" customBuiltin="1"/>
    <cellStyle name="Neutral" xfId="17444" builtinId="28" hidden="1" customBuiltin="1"/>
    <cellStyle name="Neutral" xfId="14161" builtinId="28" hidden="1" customBuiltin="1"/>
    <cellStyle name="Neutral" xfId="15890" builtinId="28" hidden="1" customBuiltin="1"/>
    <cellStyle name="Neutral" xfId="12202" builtinId="28" hidden="1" customBuiltin="1"/>
    <cellStyle name="Neutral" xfId="9956" builtinId="28" hidden="1" customBuiltin="1"/>
    <cellStyle name="Neutral" xfId="7079" builtinId="28" hidden="1" customBuiltin="1"/>
    <cellStyle name="Neutral" xfId="27519" builtinId="28" hidden="1" customBuiltin="1"/>
    <cellStyle name="Neutral" xfId="11374" builtinId="28" hidden="1" customBuiltin="1"/>
    <cellStyle name="Neutral" xfId="22567" builtinId="28" hidden="1" customBuiltin="1"/>
    <cellStyle name="Neutral" xfId="13362" builtinId="28" hidden="1" customBuiltin="1"/>
    <cellStyle name="Neutral" xfId="12656" builtinId="28" hidden="1" customBuiltin="1"/>
    <cellStyle name="Neutral" xfId="12004" builtinId="28" hidden="1" customBuiltin="1"/>
    <cellStyle name="Neutral" xfId="23694" builtinId="28" hidden="1" customBuiltin="1"/>
    <cellStyle name="Neutral" xfId="422" builtinId="28" hidden="1" customBuiltin="1"/>
    <cellStyle name="Neutral" xfId="16084" builtinId="28" hidden="1" customBuiltin="1"/>
    <cellStyle name="Neutral" xfId="3818" builtinId="28" hidden="1" customBuiltin="1"/>
    <cellStyle name="Neutral" xfId="6453" builtinId="28" hidden="1" customBuiltin="1"/>
    <cellStyle name="Neutral" xfId="3700" builtinId="28" hidden="1" customBuiltin="1"/>
    <cellStyle name="Neutral" xfId="13074" builtinId="28" hidden="1" customBuiltin="1"/>
    <cellStyle name="Neutral" xfId="17617" builtinId="28" hidden="1" customBuiltin="1"/>
    <cellStyle name="Neutral" xfId="1831" builtinId="28" hidden="1" customBuiltin="1"/>
    <cellStyle name="Neutral" xfId="13159" builtinId="28" hidden="1" customBuiltin="1"/>
    <cellStyle name="Neutral" xfId="22731" builtinId="28" hidden="1" customBuiltin="1"/>
    <cellStyle name="Neutral" xfId="18328" builtinId="28" hidden="1" customBuiltin="1"/>
    <cellStyle name="Neutral" xfId="471" builtinId="28" hidden="1" customBuiltin="1"/>
    <cellStyle name="Neutral" xfId="13196" builtinId="28" hidden="1" customBuiltin="1"/>
    <cellStyle name="Neutral" xfId="10608" builtinId="28" hidden="1" customBuiltin="1"/>
    <cellStyle name="Neutral" xfId="6043" builtinId="28" hidden="1" customBuiltin="1"/>
    <cellStyle name="Neutral" xfId="12158" builtinId="28" hidden="1" customBuiltin="1"/>
    <cellStyle name="Neutral" xfId="6243" builtinId="28" hidden="1" customBuiltin="1"/>
    <cellStyle name="Neutral" xfId="22199" builtinId="28" hidden="1" customBuiltin="1"/>
    <cellStyle name="Neutral" xfId="17708" builtinId="28" hidden="1" customBuiltin="1"/>
    <cellStyle name="Neutral" xfId="15672" builtinId="28" hidden="1" customBuiltin="1"/>
    <cellStyle name="Neutral" xfId="21078" builtinId="28" hidden="1" customBuiltin="1"/>
    <cellStyle name="Neutral" xfId="22761" builtinId="28" hidden="1" customBuiltin="1"/>
    <cellStyle name="Neutral" xfId="11979" builtinId="28" hidden="1" customBuiltin="1"/>
    <cellStyle name="Neutral" xfId="22817" builtinId="28" hidden="1" customBuiltin="1"/>
    <cellStyle name="Neutral" xfId="26954" builtinId="28" hidden="1" customBuiltin="1"/>
    <cellStyle name="Neutral" xfId="2158" builtinId="28" hidden="1" customBuiltin="1"/>
    <cellStyle name="Neutral" xfId="2608" builtinId="28" hidden="1" customBuiltin="1"/>
    <cellStyle name="Neutral" xfId="17717" builtinId="28" hidden="1" customBuiltin="1"/>
    <cellStyle name="Neutral" xfId="7788" builtinId="28" hidden="1" customBuiltin="1"/>
    <cellStyle name="Neutral" xfId="21923" builtinId="28" hidden="1" customBuiltin="1"/>
    <cellStyle name="Neutral" xfId="21984" builtinId="28" hidden="1" customBuiltin="1"/>
    <cellStyle name="Neutral" xfId="9659" builtinId="28" hidden="1" customBuiltin="1"/>
    <cellStyle name="Neutral" xfId="26053" builtinId="28" hidden="1" customBuiltin="1"/>
    <cellStyle name="Neutral" xfId="14854" builtinId="28" hidden="1" customBuiltin="1"/>
    <cellStyle name="Neutral" xfId="14622" builtinId="28" hidden="1" customBuiltin="1"/>
    <cellStyle name="Neutral" xfId="15385" builtinId="28" hidden="1" customBuiltin="1"/>
    <cellStyle name="Neutral" xfId="6668" builtinId="28" hidden="1" customBuiltin="1"/>
    <cellStyle name="Neutral" xfId="11064" builtinId="28" hidden="1" customBuiltin="1"/>
    <cellStyle name="Neutral" xfId="15987" builtinId="28" hidden="1" customBuiltin="1"/>
    <cellStyle name="Neutral" xfId="8723" builtinId="28" hidden="1" customBuiltin="1"/>
    <cellStyle name="Neutral" xfId="20413" builtinId="28" hidden="1" customBuiltin="1"/>
    <cellStyle name="Neutral" xfId="3500" builtinId="28" hidden="1" customBuiltin="1"/>
    <cellStyle name="Neutral" xfId="243" builtinId="28" hidden="1" customBuiltin="1"/>
    <cellStyle name="Neutral" xfId="23377" builtinId="28" hidden="1" customBuiltin="1"/>
    <cellStyle name="Neutral" xfId="25258" builtinId="28" hidden="1" customBuiltin="1"/>
    <cellStyle name="Neutral" xfId="18500" builtinId="28" hidden="1" customBuiltin="1"/>
    <cellStyle name="Neutral" xfId="4512" builtinId="28" hidden="1" customBuiltin="1"/>
    <cellStyle name="Neutral" xfId="13327" builtinId="28" hidden="1" customBuiltin="1"/>
    <cellStyle name="Neutral" xfId="22432" builtinId="28" hidden="1" customBuiltin="1"/>
    <cellStyle name="Neutral" xfId="16019" builtinId="28" hidden="1" customBuiltin="1"/>
    <cellStyle name="Neutral" xfId="10164" builtinId="28" hidden="1" customBuiltin="1"/>
    <cellStyle name="Neutral" xfId="3756" builtinId="28" hidden="1" customBuiltin="1"/>
    <cellStyle name="Neutral" xfId="12829" builtinId="28" hidden="1" customBuiltin="1"/>
    <cellStyle name="Neutral" xfId="24969" builtinId="28" hidden="1" customBuiltin="1"/>
    <cellStyle name="Neutral" xfId="25531" builtinId="28" hidden="1" customBuiltin="1"/>
    <cellStyle name="Neutral" xfId="16475" builtinId="28" hidden="1" customBuiltin="1"/>
    <cellStyle name="Neutral" xfId="23900" builtinId="28" hidden="1" customBuiltin="1"/>
    <cellStyle name="Neutral" xfId="26503" builtinId="28" hidden="1" customBuiltin="1"/>
    <cellStyle name="Neutral" xfId="15141" builtinId="28" hidden="1" customBuiltin="1"/>
    <cellStyle name="Neutral" xfId="13994" builtinId="28" hidden="1" customBuiltin="1"/>
    <cellStyle name="Neutral" xfId="5421" builtinId="28" hidden="1" customBuiltin="1"/>
    <cellStyle name="Neutral" xfId="27753" builtinId="28" hidden="1" customBuiltin="1"/>
    <cellStyle name="Neutral" xfId="13294" builtinId="28" hidden="1" customBuiltin="1"/>
    <cellStyle name="Neutral" xfId="5442" builtinId="28" hidden="1" customBuiltin="1"/>
    <cellStyle name="Neutral" xfId="16453" builtinId="28" hidden="1" customBuiltin="1"/>
    <cellStyle name="Neutral" xfId="21204" builtinId="28" hidden="1" customBuiltin="1"/>
    <cellStyle name="Neutral" xfId="6399" builtinId="28" hidden="1" customBuiltin="1"/>
    <cellStyle name="Neutral" xfId="4502" builtinId="28" hidden="1" customBuiltin="1"/>
    <cellStyle name="Neutral" xfId="10782" builtinId="28" hidden="1" customBuiltin="1"/>
    <cellStyle name="Neutral" xfId="19517" builtinId="28" hidden="1" customBuiltin="1"/>
    <cellStyle name="Neutral" xfId="2563" builtinId="28" hidden="1" customBuiltin="1"/>
    <cellStyle name="Neutral" xfId="4129" builtinId="28" hidden="1" customBuiltin="1"/>
    <cellStyle name="Neutral" xfId="15028" builtinId="28" hidden="1" customBuiltin="1"/>
    <cellStyle name="Neutral" xfId="6587" builtinId="28" hidden="1" customBuiltin="1"/>
    <cellStyle name="Neutral" xfId="25430" builtinId="28" hidden="1" customBuiltin="1"/>
    <cellStyle name="Neutral" xfId="11382" builtinId="28" hidden="1" customBuiltin="1"/>
    <cellStyle name="Neutral" xfId="15569" builtinId="28" hidden="1" customBuiltin="1"/>
    <cellStyle name="Neutral" xfId="13160" builtinId="28" hidden="1" customBuiltin="1"/>
    <cellStyle name="Neutral" xfId="16049" builtinId="28" hidden="1" customBuiltin="1"/>
    <cellStyle name="Neutral" xfId="11587" builtinId="28" hidden="1" customBuiltin="1"/>
    <cellStyle name="Neutral" xfId="3082" builtinId="28" hidden="1" customBuiltin="1"/>
    <cellStyle name="Neutral" xfId="23506" builtinId="28" hidden="1" customBuiltin="1"/>
    <cellStyle name="Neutral" xfId="13517" builtinId="28" hidden="1" customBuiltin="1"/>
    <cellStyle name="Neutral" xfId="13704" builtinId="28" hidden="1" customBuiltin="1"/>
    <cellStyle name="Neutral" xfId="15876" builtinId="28" hidden="1" customBuiltin="1"/>
    <cellStyle name="Neutral" xfId="25334" builtinId="28" hidden="1" customBuiltin="1"/>
    <cellStyle name="Neutral" xfId="17239" builtinId="28" hidden="1" customBuiltin="1"/>
    <cellStyle name="Neutral" xfId="17371" builtinId="28" hidden="1" customBuiltin="1"/>
    <cellStyle name="Neutral" xfId="3346" builtinId="28" hidden="1" customBuiltin="1"/>
    <cellStyle name="Neutral" xfId="2130" builtinId="28" hidden="1" customBuiltin="1"/>
    <cellStyle name="Neutral" xfId="26218" builtinId="28" hidden="1" customBuiltin="1"/>
    <cellStyle name="Neutral" xfId="19241" builtinId="28" hidden="1" customBuiltin="1"/>
    <cellStyle name="Neutral" xfId="27999" builtinId="28" hidden="1" customBuiltin="1"/>
    <cellStyle name="Neutral" xfId="28224" builtinId="28" hidden="1" customBuiltin="1"/>
    <cellStyle name="Neutral" xfId="16498" builtinId="28" hidden="1" customBuiltin="1"/>
    <cellStyle name="Neutral" xfId="23399" builtinId="28" hidden="1" customBuiltin="1"/>
    <cellStyle name="Neutral" xfId="3839" builtinId="28" hidden="1" customBuiltin="1"/>
    <cellStyle name="Neutral" xfId="23961" builtinId="28" hidden="1" customBuiltin="1"/>
    <cellStyle name="Neutral" xfId="8049" builtinId="28" hidden="1" customBuiltin="1"/>
    <cellStyle name="Neutral" xfId="19786" builtinId="28" hidden="1" customBuiltin="1"/>
    <cellStyle name="Neutral" xfId="23881" builtinId="28" hidden="1" customBuiltin="1"/>
    <cellStyle name="Neutral" xfId="28096" builtinId="28" hidden="1" customBuiltin="1"/>
    <cellStyle name="Neutral" xfId="19444" builtinId="28" hidden="1" customBuiltin="1"/>
    <cellStyle name="Neutral" xfId="7113" builtinId="28" hidden="1" customBuiltin="1"/>
    <cellStyle name="Neutral" xfId="28320" builtinId="28" hidden="1" customBuiltin="1"/>
    <cellStyle name="Neutral" xfId="12462" builtinId="28" hidden="1" customBuiltin="1"/>
    <cellStyle name="Neutral" xfId="7651" builtinId="28" hidden="1" customBuiltin="1"/>
    <cellStyle name="Neutral" xfId="4522" builtinId="28" hidden="1" customBuiltin="1"/>
    <cellStyle name="Neutral" xfId="17679" builtinId="28" hidden="1" customBuiltin="1"/>
    <cellStyle name="Neutral" xfId="5978" builtinId="28" hidden="1" customBuiltin="1"/>
    <cellStyle name="Neutral" xfId="4212" builtinId="28" hidden="1" customBuiltin="1"/>
    <cellStyle name="Neutral" xfId="8558" builtinId="28" hidden="1" customBuiltin="1"/>
    <cellStyle name="Neutral" xfId="10108" builtinId="28" hidden="1" customBuiltin="1"/>
    <cellStyle name="Neutral" xfId="18906" builtinId="28" hidden="1" customBuiltin="1"/>
    <cellStyle name="Neutral" xfId="17435" builtinId="28" hidden="1" customBuiltin="1"/>
    <cellStyle name="Neutral" xfId="17264" builtinId="28" hidden="1" customBuiltin="1"/>
    <cellStyle name="Neutral" xfId="349" builtinId="28" hidden="1" customBuiltin="1"/>
    <cellStyle name="Neutral" xfId="14031" builtinId="28" hidden="1" customBuiltin="1"/>
    <cellStyle name="Neutral" xfId="6476" builtinId="28" hidden="1" customBuiltin="1"/>
    <cellStyle name="Neutral" xfId="10387" builtinId="28" hidden="1" customBuiltin="1"/>
    <cellStyle name="Neutral" xfId="4594" builtinId="28" hidden="1" customBuiltin="1"/>
    <cellStyle name="Neutral" xfId="3227" builtinId="28" hidden="1" customBuiltin="1"/>
    <cellStyle name="Neutral" xfId="15188" builtinId="28" hidden="1" customBuiltin="1"/>
    <cellStyle name="Neutral" xfId="15570" builtinId="28" hidden="1" customBuiltin="1"/>
    <cellStyle name="Neutral" xfId="12223" builtinId="28" hidden="1" customBuiltin="1"/>
    <cellStyle name="Neutral" xfId="8966" builtinId="28" hidden="1" customBuiltin="1"/>
    <cellStyle name="Neutral" xfId="7043" builtinId="28" hidden="1" customBuiltin="1"/>
    <cellStyle name="Neutral" xfId="23510" builtinId="28" hidden="1" customBuiltin="1"/>
    <cellStyle name="Neutral" xfId="8093" builtinId="28" hidden="1" customBuiltin="1"/>
    <cellStyle name="Neutral" xfId="10744" builtinId="28" hidden="1" customBuiltin="1"/>
    <cellStyle name="Neutral" xfId="3669" builtinId="28" hidden="1" customBuiltin="1"/>
    <cellStyle name="Neutral" xfId="8434" builtinId="28" hidden="1" customBuiltin="1"/>
    <cellStyle name="Neutral" xfId="17587" builtinId="28" hidden="1" customBuiltin="1"/>
    <cellStyle name="Neutral" xfId="14249" builtinId="28" hidden="1" customBuiltin="1"/>
    <cellStyle name="Neutral" xfId="9610" builtinId="28" hidden="1" customBuiltin="1"/>
    <cellStyle name="Neutral" xfId="17862" builtinId="28" hidden="1" customBuiltin="1"/>
    <cellStyle name="Neutral" xfId="15742" builtinId="28" hidden="1" customBuiltin="1"/>
    <cellStyle name="Neutral" xfId="24948" builtinId="28" hidden="1" customBuiltin="1"/>
    <cellStyle name="Neutral" xfId="5482" builtinId="28" hidden="1" customBuiltin="1"/>
    <cellStyle name="Neutral" xfId="20169" builtinId="28" hidden="1" customBuiltin="1"/>
    <cellStyle name="Neutral" xfId="20927" builtinId="28" hidden="1" customBuiltin="1"/>
    <cellStyle name="Neutral" xfId="18863" builtinId="28" hidden="1" customBuiltin="1"/>
    <cellStyle name="Neutral" xfId="18449" builtinId="28" hidden="1" customBuiltin="1"/>
    <cellStyle name="Neutral" xfId="11059" builtinId="28" hidden="1" customBuiltin="1"/>
    <cellStyle name="Neutral" xfId="22133" builtinId="28" hidden="1" customBuiltin="1"/>
    <cellStyle name="Neutral" xfId="13859" builtinId="28" hidden="1" customBuiltin="1"/>
    <cellStyle name="Neutral" xfId="16525" builtinId="28" hidden="1" customBuiltin="1"/>
    <cellStyle name="Neutral" xfId="7604" builtinId="28" hidden="1" customBuiltin="1"/>
    <cellStyle name="Neutral" xfId="18973" builtinId="28" hidden="1" customBuiltin="1"/>
    <cellStyle name="Neutral" xfId="20108" builtinId="28" hidden="1" customBuiltin="1"/>
    <cellStyle name="Neutral" xfId="17872" builtinId="28" hidden="1" customBuiltin="1"/>
    <cellStyle name="Neutral" xfId="7581" builtinId="28" hidden="1" customBuiltin="1"/>
    <cellStyle name="Neutral" xfId="18587" builtinId="28" hidden="1" customBuiltin="1"/>
    <cellStyle name="Neutral" xfId="18614" builtinId="28" hidden="1" customBuiltin="1"/>
    <cellStyle name="Neutral" xfId="21780" builtinId="28" hidden="1" customBuiltin="1"/>
    <cellStyle name="Neutral" xfId="16726" builtinId="28" hidden="1" customBuiltin="1"/>
    <cellStyle name="Neutral" xfId="20928" builtinId="28" hidden="1" customBuiltin="1"/>
    <cellStyle name="Neutral" xfId="13636" builtinId="28" hidden="1" customBuiltin="1"/>
    <cellStyle name="Neutral" xfId="11454" builtinId="28" hidden="1" customBuiltin="1"/>
    <cellStyle name="Neutral" xfId="15922" builtinId="28" hidden="1" customBuiltin="1"/>
    <cellStyle name="Neutral" xfId="15291" builtinId="28" hidden="1" customBuiltin="1"/>
    <cellStyle name="Neutral" xfId="15232" builtinId="28" hidden="1" customBuiltin="1"/>
    <cellStyle name="Neutral" xfId="17185" builtinId="28" hidden="1" customBuiltin="1"/>
    <cellStyle name="Neutral" xfId="14569" builtinId="28" hidden="1" customBuiltin="1"/>
    <cellStyle name="Neutral" xfId="27658" builtinId="28" hidden="1" customBuiltin="1"/>
    <cellStyle name="Neutral" xfId="8120" builtinId="28" hidden="1" customBuiltin="1"/>
    <cellStyle name="Neutral" xfId="11721" builtinId="28" hidden="1" customBuiltin="1"/>
    <cellStyle name="Neutral" xfId="9159" builtinId="28" hidden="1" customBuiltin="1"/>
    <cellStyle name="Neutral" xfId="5961" builtinId="28" hidden="1" customBuiltin="1"/>
    <cellStyle name="Neutral" xfId="2443" builtinId="28" hidden="1" customBuiltin="1"/>
    <cellStyle name="Neutral" xfId="25487" builtinId="28" hidden="1" customBuiltin="1"/>
    <cellStyle name="Neutral" xfId="20125" builtinId="28" hidden="1" customBuiltin="1"/>
    <cellStyle name="Neutral" xfId="20444" builtinId="28" hidden="1" customBuiltin="1"/>
    <cellStyle name="Neutral" xfId="7425" builtinId="28" hidden="1" customBuiltin="1"/>
    <cellStyle name="Neutral" xfId="21983" builtinId="28" hidden="1" customBuiltin="1"/>
    <cellStyle name="Neutral" xfId="27880" builtinId="28" hidden="1" customBuiltin="1"/>
    <cellStyle name="Neutral" xfId="26784" builtinId="28" hidden="1" customBuiltin="1"/>
    <cellStyle name="Neutral" xfId="2865" builtinId="28" hidden="1" customBuiltin="1"/>
    <cellStyle name="Neutral" xfId="21521" builtinId="28" hidden="1" customBuiltin="1"/>
    <cellStyle name="Neutral" xfId="19445" builtinId="28" hidden="1" customBuiltin="1"/>
    <cellStyle name="Neutral" xfId="7888" builtinId="28" hidden="1" customBuiltin="1"/>
    <cellStyle name="Neutral" xfId="18722" builtinId="28" hidden="1" customBuiltin="1"/>
    <cellStyle name="Neutral" xfId="12146" builtinId="28" hidden="1" customBuiltin="1"/>
    <cellStyle name="Neutral" xfId="27299" builtinId="28" hidden="1" customBuiltin="1"/>
    <cellStyle name="Neutral" xfId="27414" builtinId="28" hidden="1" customBuiltin="1"/>
    <cellStyle name="Neutral" xfId="27358" builtinId="28" hidden="1" customBuiltin="1"/>
    <cellStyle name="Neutral" xfId="23849" builtinId="28" hidden="1" customBuiltin="1"/>
    <cellStyle name="Neutral" xfId="4764" builtinId="28" hidden="1" customBuiltin="1"/>
    <cellStyle name="Neutral" xfId="20264" builtinId="28" hidden="1" customBuiltin="1"/>
    <cellStyle name="Neutral" xfId="3386" builtinId="28" hidden="1" customBuiltin="1"/>
    <cellStyle name="Neutral" xfId="4335" builtinId="28" hidden="1" customBuiltin="1"/>
    <cellStyle name="Neutral" xfId="18753" builtinId="28" hidden="1" customBuiltin="1"/>
    <cellStyle name="Neutral" xfId="12975" builtinId="28" hidden="1" customBuiltin="1"/>
    <cellStyle name="Neutral" xfId="17487" builtinId="28" hidden="1" customBuiltin="1"/>
    <cellStyle name="Neutral" xfId="14881" builtinId="28" hidden="1" customBuiltin="1"/>
    <cellStyle name="Neutral" xfId="16828" builtinId="28" hidden="1" customBuiltin="1"/>
    <cellStyle name="Neutral" xfId="27593" builtinId="28" hidden="1" customBuiltin="1"/>
    <cellStyle name="Neutral" xfId="27616" builtinId="28" hidden="1" customBuiltin="1"/>
    <cellStyle name="Neutral" xfId="10537" builtinId="28" hidden="1" customBuiltin="1"/>
    <cellStyle name="Neutral" xfId="13703" builtinId="28" hidden="1" customBuiltin="1"/>
    <cellStyle name="Neutral" xfId="7389" builtinId="28" hidden="1" customBuiltin="1"/>
    <cellStyle name="Neutral" xfId="22495" builtinId="28" hidden="1" customBuiltin="1"/>
    <cellStyle name="Neutral" xfId="22041" builtinId="28" hidden="1" customBuiltin="1"/>
    <cellStyle name="Neutral" xfId="14818" builtinId="28" hidden="1" customBuiltin="1"/>
    <cellStyle name="Neutral" xfId="8832" builtinId="28" hidden="1" customBuiltin="1"/>
    <cellStyle name="Neutral" xfId="10211" builtinId="28" hidden="1" customBuiltin="1"/>
    <cellStyle name="Neutral" xfId="25371" builtinId="28" hidden="1" customBuiltin="1"/>
    <cellStyle name="Neutral" xfId="14212" builtinId="28" hidden="1" customBuiltin="1"/>
    <cellStyle name="Neutral" xfId="25796" builtinId="28" hidden="1" customBuiltin="1"/>
    <cellStyle name="Neutral" xfId="21263" builtinId="28" hidden="1" customBuiltin="1"/>
    <cellStyle name="Neutral" xfId="20395" builtinId="28" hidden="1" customBuiltin="1"/>
    <cellStyle name="Neutral" xfId="21597" builtinId="28" hidden="1" customBuiltin="1"/>
    <cellStyle name="Neutral" xfId="21618" builtinId="28" hidden="1" customBuiltin="1"/>
    <cellStyle name="Neutral" xfId="14929" builtinId="28" hidden="1" customBuiltin="1"/>
    <cellStyle name="Neutral" xfId="9314" builtinId="28" hidden="1" customBuiltin="1"/>
    <cellStyle name="Neutral" xfId="17932" builtinId="28" hidden="1" customBuiltin="1"/>
    <cellStyle name="Neutral" xfId="19859" builtinId="28" hidden="1" customBuiltin="1"/>
    <cellStyle name="Neutral" xfId="3965" builtinId="28" hidden="1" customBuiltin="1"/>
    <cellStyle name="Neutral" xfId="18284" builtinId="28" hidden="1" customBuiltin="1"/>
    <cellStyle name="Neutral" xfId="9680" builtinId="28" hidden="1" customBuiltin="1"/>
    <cellStyle name="Neutral" xfId="18384" builtinId="28" hidden="1" customBuiltin="1"/>
    <cellStyle name="Neutral" xfId="8887" builtinId="28" hidden="1" customBuiltin="1"/>
    <cellStyle name="Neutral" xfId="1882" builtinId="28" hidden="1" customBuiltin="1"/>
    <cellStyle name="Neutral" xfId="24690" builtinId="28" hidden="1" customBuiltin="1"/>
    <cellStyle name="Neutral" xfId="24835" builtinId="28" hidden="1" customBuiltin="1"/>
    <cellStyle name="Neutral" xfId="24864" builtinId="28" hidden="1" customBuiltin="1"/>
    <cellStyle name="Neutral" xfId="24898" builtinId="28" hidden="1" customBuiltin="1"/>
    <cellStyle name="Neutral" xfId="24929" builtinId="28" hidden="1" customBuiltin="1"/>
    <cellStyle name="Neutral" xfId="24960" builtinId="28" hidden="1" customBuiltin="1"/>
    <cellStyle name="Neutral" xfId="3562" builtinId="28" hidden="1" customBuiltin="1"/>
    <cellStyle name="Neutral" xfId="6241" builtinId="28" hidden="1" customBuiltin="1"/>
    <cellStyle name="Neutral" xfId="14167" builtinId="28" hidden="1" customBuiltin="1"/>
    <cellStyle name="Neutral" xfId="27901" builtinId="28" hidden="1" customBuiltin="1"/>
    <cellStyle name="Neutral" xfId="7341" builtinId="28" hidden="1" customBuiltin="1"/>
    <cellStyle name="Neutral" xfId="13481" builtinId="28" hidden="1" customBuiltin="1"/>
    <cellStyle name="Neutral" xfId="12461" builtinId="28" hidden="1" customBuiltin="1"/>
    <cellStyle name="Neutral" xfId="3303" builtinId="28" hidden="1" customBuiltin="1"/>
    <cellStyle name="Neutral" xfId="25159" builtinId="28" hidden="1" customBuiltin="1"/>
    <cellStyle name="Neutral" xfId="21718" builtinId="28" hidden="1" customBuiltin="1"/>
    <cellStyle name="Neutral" xfId="2704" builtinId="28" hidden="1" customBuiltin="1"/>
    <cellStyle name="Neutral" xfId="3163" builtinId="28" hidden="1" customBuiltin="1"/>
    <cellStyle name="Neutral" xfId="19686" builtinId="28" hidden="1" customBuiltin="1"/>
    <cellStyle name="Neutral" xfId="21717" builtinId="28" hidden="1" customBuiltin="1"/>
    <cellStyle name="Neutral" xfId="12919" builtinId="28" hidden="1" customBuiltin="1"/>
    <cellStyle name="Neutral" xfId="22409" builtinId="28" hidden="1" customBuiltin="1"/>
    <cellStyle name="Neutral" xfId="15654" builtinId="28" hidden="1" customBuiltin="1"/>
    <cellStyle name="Neutral" xfId="8791" builtinId="28" hidden="1" customBuiltin="1"/>
    <cellStyle name="Neutral" xfId="27195" builtinId="28" hidden="1" customBuiltin="1"/>
    <cellStyle name="Neutral" xfId="9957" builtinId="28" hidden="1" customBuiltin="1"/>
    <cellStyle name="Neutral" xfId="7710" builtinId="28" hidden="1" customBuiltin="1"/>
    <cellStyle name="Neutral" xfId="12418" builtinId="28" hidden="1" customBuiltin="1"/>
    <cellStyle name="Neutral" xfId="26330" builtinId="28" hidden="1" customBuiltin="1"/>
    <cellStyle name="Neutral" xfId="7199" builtinId="28" hidden="1" customBuiltin="1"/>
    <cellStyle name="Neutral" xfId="27858" builtinId="28" hidden="1" customBuiltin="1"/>
    <cellStyle name="Neutral" xfId="4744" builtinId="28" hidden="1" customBuiltin="1"/>
    <cellStyle name="Neutral" xfId="21055" builtinId="28" hidden="1" customBuiltin="1"/>
    <cellStyle name="Neutral" xfId="14993" builtinId="28" hidden="1" customBuiltin="1"/>
    <cellStyle name="Neutral" xfId="20618" builtinId="28" hidden="1" customBuiltin="1"/>
    <cellStyle name="Neutral" xfId="10514" builtinId="28" hidden="1" customBuiltin="1"/>
    <cellStyle name="Neutral" xfId="18917" builtinId="28" hidden="1" customBuiltin="1"/>
    <cellStyle name="Neutral" xfId="25345" builtinId="28" hidden="1" customBuiltin="1"/>
    <cellStyle name="Neutral" xfId="12857" builtinId="28" hidden="1" customBuiltin="1"/>
    <cellStyle name="Neutral" xfId="22327" builtinId="28" hidden="1" customBuiltin="1"/>
    <cellStyle name="Neutral" xfId="18062" builtinId="28" hidden="1" customBuiltin="1"/>
    <cellStyle name="Neutral" xfId="3197" builtinId="28" hidden="1" customBuiltin="1"/>
    <cellStyle name="Neutral" xfId="15695" builtinId="28" hidden="1" customBuiltin="1"/>
    <cellStyle name="Neutral" xfId="13737" builtinId="28" hidden="1" customBuiltin="1"/>
    <cellStyle name="Neutral" xfId="11223" builtinId="28" hidden="1" customBuiltin="1"/>
    <cellStyle name="Neutral" xfId="26917" builtinId="28" hidden="1" customBuiltin="1"/>
    <cellStyle name="Neutral" xfId="15101" builtinId="28" hidden="1" customBuiltin="1"/>
    <cellStyle name="Neutral" xfId="18661" builtinId="28" hidden="1" customBuiltin="1"/>
    <cellStyle name="Neutral" xfId="26556" builtinId="28" hidden="1" customBuiltin="1"/>
    <cellStyle name="Neutral" xfId="19179" builtinId="28" hidden="1" customBuiltin="1"/>
    <cellStyle name="Neutral" xfId="11517" builtinId="28" hidden="1" customBuiltin="1"/>
    <cellStyle name="Neutral" xfId="24183" builtinId="28" hidden="1" customBuiltin="1"/>
    <cellStyle name="Neutral" xfId="28255" builtinId="28" hidden="1" customBuiltin="1"/>
    <cellStyle name="Neutral" xfId="13591" builtinId="28" hidden="1" customBuiltin="1"/>
    <cellStyle name="Neutral" xfId="17404" builtinId="28" hidden="1" customBuiltin="1"/>
    <cellStyle name="Neutral" xfId="12377" builtinId="28" hidden="1" customBuiltin="1"/>
    <cellStyle name="Neutral" xfId="8872" builtinId="28" hidden="1" customBuiltin="1"/>
    <cellStyle name="Neutral" xfId="14429" builtinId="28" hidden="1" customBuiltin="1"/>
    <cellStyle name="Neutral" xfId="24085" builtinId="28" hidden="1" customBuiltin="1"/>
    <cellStyle name="Neutral" xfId="28373" builtinId="28" hidden="1" customBuiltin="1"/>
    <cellStyle name="Neutral" xfId="7499" builtinId="28" hidden="1" customBuiltin="1"/>
    <cellStyle name="Neutral" xfId="17515" builtinId="28" hidden="1" customBuiltin="1"/>
    <cellStyle name="Neutral" xfId="7599" builtinId="28" hidden="1" customBuiltin="1"/>
    <cellStyle name="Neutral" xfId="12838" builtinId="28" hidden="1" customBuiltin="1"/>
    <cellStyle name="Neutral" xfId="20502" builtinId="28" hidden="1" customBuiltin="1"/>
    <cellStyle name="Neutral" xfId="21173" builtinId="28" hidden="1" customBuiltin="1"/>
    <cellStyle name="Neutral" xfId="6126" builtinId="28" hidden="1" customBuiltin="1"/>
    <cellStyle name="Neutral" xfId="7952" builtinId="28" hidden="1" customBuiltin="1"/>
    <cellStyle name="Neutral" xfId="24492" builtinId="28" hidden="1" customBuiltin="1"/>
    <cellStyle name="Neutral" xfId="27801" builtinId="28" hidden="1" customBuiltin="1"/>
    <cellStyle name="Neutral" xfId="15419" builtinId="28" hidden="1" customBuiltin="1"/>
    <cellStyle name="Neutral" xfId="8811" builtinId="28" hidden="1" customBuiltin="1"/>
    <cellStyle name="Neutral" xfId="14830" builtinId="28" hidden="1" customBuiltin="1"/>
    <cellStyle name="Neutral" xfId="8028" builtinId="28" hidden="1" customBuiltin="1"/>
    <cellStyle name="Neutral" xfId="23668" builtinId="28" hidden="1" customBuiltin="1"/>
    <cellStyle name="Neutral" xfId="21379" builtinId="28" hidden="1" customBuiltin="1"/>
    <cellStyle name="Neutral" xfId="2844" builtinId="28" hidden="1" customBuiltin="1"/>
    <cellStyle name="Neutral" xfId="19279" builtinId="28" hidden="1" customBuiltin="1"/>
    <cellStyle name="Neutral" xfId="4642" builtinId="28" hidden="1" customBuiltin="1"/>
    <cellStyle name="Neutral" xfId="22494" builtinId="28" hidden="1" customBuiltin="1"/>
    <cellStyle name="Neutral" xfId="25936" builtinId="28" hidden="1" customBuiltin="1"/>
    <cellStyle name="Neutral" xfId="20995" builtinId="28" hidden="1" customBuiltin="1"/>
    <cellStyle name="Neutral" xfId="17160" builtinId="28" hidden="1" customBuiltin="1"/>
    <cellStyle name="Neutral" xfId="2385" builtinId="28" hidden="1" customBuiltin="1"/>
    <cellStyle name="Neutral" xfId="26439" builtinId="28" hidden="1" customBuiltin="1"/>
    <cellStyle name="Neutral" xfId="25008" builtinId="28" hidden="1" customBuiltin="1"/>
    <cellStyle name="Neutral" xfId="3701" builtinId="28" hidden="1" customBuiltin="1"/>
    <cellStyle name="Neutral" xfId="25897" builtinId="28" hidden="1" customBuiltin="1"/>
    <cellStyle name="Neutral" xfId="10838" builtinId="28" hidden="1" customBuiltin="1"/>
    <cellStyle name="Neutral" xfId="22109" builtinId="28" hidden="1" customBuiltin="1"/>
    <cellStyle name="Neutral" xfId="28000" builtinId="28" hidden="1" customBuiltin="1"/>
    <cellStyle name="Neutral" xfId="18448" builtinId="28" hidden="1" customBuiltin="1"/>
    <cellStyle name="Neutral" xfId="28117" builtinId="28" hidden="1" customBuiltin="1"/>
    <cellStyle name="Neutral" xfId="14048" builtinId="28" hidden="1" customBuiltin="1"/>
    <cellStyle name="Neutral" xfId="26254" builtinId="28" hidden="1" customBuiltin="1"/>
    <cellStyle name="Neutral" xfId="14014" builtinId="28" hidden="1" customBuiltin="1"/>
    <cellStyle name="Neutral" xfId="6360" builtinId="28" hidden="1" customBuiltin="1"/>
    <cellStyle name="Neutral" xfId="25189" builtinId="28" hidden="1" customBuiltin="1"/>
    <cellStyle name="Neutral" xfId="1720" builtinId="28" hidden="1" customBuiltin="1"/>
    <cellStyle name="Neutral" xfId="2322" builtinId="28" hidden="1" customBuiltin="1"/>
    <cellStyle name="Neutral" xfId="9843" builtinId="28" hidden="1" customBuiltin="1"/>
    <cellStyle name="Neutral" xfId="24359" builtinId="28" hidden="1" customBuiltin="1"/>
    <cellStyle name="Neutral" xfId="18512" builtinId="28" hidden="1" customBuiltin="1"/>
    <cellStyle name="Neutral" xfId="28064" builtinId="28" hidden="1" customBuiltin="1"/>
    <cellStyle name="Neutral" xfId="23195" builtinId="28" hidden="1" customBuiltin="1"/>
    <cellStyle name="Neutral" xfId="14801" builtinId="28" hidden="1" customBuiltin="1"/>
    <cellStyle name="Neutral" xfId="13047" builtinId="28" hidden="1" customBuiltin="1"/>
    <cellStyle name="Neutral" xfId="5908" builtinId="28" hidden="1" customBuiltin="1"/>
    <cellStyle name="Neutral" xfId="27357" builtinId="28" hidden="1" customBuiltin="1"/>
    <cellStyle name="Neutral" xfId="22228" builtinId="28" hidden="1" customBuiltin="1"/>
    <cellStyle name="Neutral" xfId="23960" builtinId="28" hidden="1" customBuiltin="1"/>
    <cellStyle name="Neutral" xfId="23848" builtinId="28" hidden="1" customBuiltin="1"/>
    <cellStyle name="Neutral" xfId="23633" builtinId="28" hidden="1" customBuiltin="1"/>
    <cellStyle name="Neutral" xfId="11189" builtinId="28" hidden="1" customBuiltin="1"/>
    <cellStyle name="Neutral" xfId="10567" builtinId="28" hidden="1" customBuiltin="1"/>
    <cellStyle name="Neutral" xfId="8491" builtinId="28" hidden="1" customBuiltin="1"/>
    <cellStyle name="Neutral" xfId="17212" builtinId="28" hidden="1" customBuiltin="1"/>
    <cellStyle name="Neutral" xfId="10444" builtinId="28" hidden="1" customBuiltin="1"/>
    <cellStyle name="Neutral" xfId="18575" builtinId="28" hidden="1" customBuiltin="1"/>
    <cellStyle name="Neutral" xfId="9808" builtinId="28" hidden="1" customBuiltin="1"/>
    <cellStyle name="Neutral" xfId="18561" builtinId="28" hidden="1" customBuiltin="1"/>
    <cellStyle name="Neutral" xfId="12818" builtinId="28" hidden="1" customBuiltin="1"/>
    <cellStyle name="Neutral" xfId="21749" builtinId="28" hidden="1" customBuiltin="1"/>
    <cellStyle name="Neutral" xfId="16382" builtinId="28" hidden="1" customBuiltin="1"/>
    <cellStyle name="Neutral" xfId="26540" builtinId="28" hidden="1" customBuiltin="1"/>
    <cellStyle name="Neutral" xfId="6550" builtinId="28" hidden="1" customBuiltin="1"/>
    <cellStyle name="Neutral" xfId="18790" builtinId="28" hidden="1" customBuiltin="1"/>
    <cellStyle name="Neutral" xfId="8758" builtinId="28" hidden="1" customBuiltin="1"/>
    <cellStyle name="Neutral" xfId="6996" builtinId="28" hidden="1" customBuiltin="1"/>
    <cellStyle name="Neutral" xfId="3618" builtinId="28" hidden="1" customBuiltin="1"/>
    <cellStyle name="Neutral" xfId="1438" builtinId="28" hidden="1" customBuiltin="1"/>
    <cellStyle name="Neutral" xfId="20896" builtinId="28" hidden="1" customBuiltin="1"/>
    <cellStyle name="Neutral" xfId="20422" builtinId="28" hidden="1" customBuiltin="1"/>
    <cellStyle name="Neutral" xfId="14016" builtinId="28" hidden="1" customBuiltin="1"/>
    <cellStyle name="Neutral" xfId="10490" builtinId="28" hidden="1" customBuiltin="1"/>
    <cellStyle name="Neutral" xfId="9030" builtinId="28" hidden="1" customBuiltin="1"/>
    <cellStyle name="Neutral" xfId="8873" builtinId="28" hidden="1" customBuiltin="1"/>
    <cellStyle name="Neutral" xfId="18398" builtinId="28" hidden="1" customBuiltin="1"/>
    <cellStyle name="Neutral" xfId="16681" builtinId="28" hidden="1" customBuiltin="1"/>
    <cellStyle name="Neutral" xfId="27127" builtinId="28" hidden="1" customBuiltin="1"/>
    <cellStyle name="Neutral" xfId="27154" builtinId="28" hidden="1" customBuiltin="1"/>
    <cellStyle name="Neutral" xfId="26877" builtinId="28" hidden="1" customBuiltin="1"/>
    <cellStyle name="Neutral" xfId="27968" builtinId="28" hidden="1" customBuiltin="1"/>
    <cellStyle name="Neutral" xfId="25225" builtinId="28" hidden="1" customBuiltin="1"/>
    <cellStyle name="Neutral" xfId="15260" builtinId="28" hidden="1" customBuiltin="1"/>
    <cellStyle name="Neutral" xfId="21683" builtinId="28" hidden="1" customBuiltin="1"/>
    <cellStyle name="Neutral" xfId="10876" builtinId="28" hidden="1" customBuiltin="1"/>
    <cellStyle name="Neutral" xfId="15092" builtinId="28" hidden="1" customBuiltin="1"/>
    <cellStyle name="Neutral" xfId="27217" builtinId="28" hidden="1" customBuiltin="1"/>
    <cellStyle name="Neutral" xfId="14766" builtinId="28" hidden="1" customBuiltin="1"/>
    <cellStyle name="Neutral" xfId="172" builtinId="28" hidden="1" customBuiltin="1"/>
    <cellStyle name="Neutral" xfId="6255" builtinId="28" hidden="1" customBuiltin="1"/>
    <cellStyle name="Neutral" xfId="4138" builtinId="28" hidden="1" customBuiltin="1"/>
    <cellStyle name="Neutral" xfId="9213" builtinId="28" hidden="1" customBuiltin="1"/>
    <cellStyle name="Neutral" xfId="4042" builtinId="28" hidden="1" customBuiltin="1"/>
    <cellStyle name="Neutral" xfId="9703" builtinId="28" hidden="1" customBuiltin="1"/>
    <cellStyle name="Neutral" xfId="9724" builtinId="28" hidden="1" customBuiltin="1"/>
    <cellStyle name="Neutral" xfId="10948" builtinId="28" hidden="1" customBuiltin="1"/>
    <cellStyle name="Neutral" xfId="8349" builtinId="28" hidden="1" customBuiltin="1"/>
    <cellStyle name="Neutral" xfId="21828" builtinId="28" hidden="1" customBuiltin="1"/>
    <cellStyle name="Neutral" xfId="14451" builtinId="28" hidden="1" customBuiltin="1"/>
    <cellStyle name="Neutral" xfId="9491" builtinId="28" hidden="1" customBuiltin="1"/>
    <cellStyle name="Neutral" xfId="24540" builtinId="28" hidden="1" customBuiltin="1"/>
    <cellStyle name="Neutral" xfId="25661" builtinId="28" hidden="1" customBuiltin="1"/>
    <cellStyle name="Neutral" xfId="2263" builtinId="28" hidden="1" customBuiltin="1"/>
    <cellStyle name="Neutral" xfId="7573" builtinId="28" hidden="1" customBuiltin="1"/>
    <cellStyle name="Neutral" xfId="700" builtinId="28" hidden="1" customBuiltin="1"/>
    <cellStyle name="Neutral" xfId="14053" builtinId="28" hidden="1" customBuiltin="1"/>
    <cellStyle name="Neutral" xfId="3509" builtinId="28" hidden="1" customBuiltin="1"/>
    <cellStyle name="Neutral" xfId="15483" builtinId="28" hidden="1" customBuiltin="1"/>
    <cellStyle name="Neutral" xfId="543" builtinId="28" hidden="1" customBuiltin="1"/>
    <cellStyle name="Neutral" xfId="8005" builtinId="28" hidden="1" customBuiltin="1"/>
    <cellStyle name="Neutral" xfId="20819" builtinId="28" hidden="1" customBuiltin="1"/>
    <cellStyle name="Neutral" xfId="19508" builtinId="28" hidden="1" customBuiltin="1"/>
    <cellStyle name="Neutral" xfId="17933" builtinId="28" hidden="1" customBuiltin="1"/>
    <cellStyle name="Neutral" xfId="16860" builtinId="28" hidden="1" customBuiltin="1"/>
    <cellStyle name="Neutral" xfId="12311" builtinId="28" hidden="1" customBuiltin="1"/>
    <cellStyle name="Neutral" xfId="19942" builtinId="28" hidden="1" customBuiltin="1"/>
    <cellStyle name="Neutral" xfId="22291" builtinId="28" hidden="1" customBuiltin="1"/>
    <cellStyle name="Neutral" xfId="21506" builtinId="28" hidden="1" customBuiltin="1"/>
    <cellStyle name="Neutral" xfId="16409" builtinId="28" hidden="1" customBuiltin="1"/>
    <cellStyle name="Neutral" xfId="20986" builtinId="28" hidden="1" customBuiltin="1"/>
    <cellStyle name="Neutral" xfId="26847" builtinId="28" hidden="1" customBuiltin="1"/>
    <cellStyle name="Neutral" xfId="25496" builtinId="28" hidden="1" customBuiltin="1"/>
    <cellStyle name="Neutral" xfId="13975" builtinId="28" hidden="1" customBuiltin="1"/>
    <cellStyle name="Neutral" xfId="5400" builtinId="28" hidden="1" customBuiltin="1"/>
    <cellStyle name="Neutral" xfId="7550" builtinId="28" hidden="1" customBuiltin="1"/>
    <cellStyle name="Neutral" xfId="11874" builtinId="28" hidden="1" customBuiltin="1"/>
    <cellStyle name="Neutral" xfId="21576" builtinId="28" hidden="1" customBuiltin="1"/>
    <cellStyle name="Neutral" xfId="12516" builtinId="28" hidden="1" customBuiltin="1"/>
    <cellStyle name="Neutral" xfId="20015" builtinId="28" hidden="1" customBuiltin="1"/>
    <cellStyle name="Neutral" xfId="22259" builtinId="28" hidden="1" customBuiltin="1"/>
    <cellStyle name="Neutral" xfId="17018" builtinId="28" hidden="1" customBuiltin="1"/>
    <cellStyle name="Neutral" xfId="2992" builtinId="28" hidden="1" customBuiltin="1"/>
    <cellStyle name="Neutral" xfId="9061" builtinId="28" hidden="1" customBuiltin="1"/>
    <cellStyle name="Neutral" xfId="25577" builtinId="28" hidden="1" customBuiltin="1"/>
    <cellStyle name="Neutral" xfId="19976" builtinId="28" hidden="1" customBuiltin="1"/>
    <cellStyle name="Neutral" xfId="17992" builtinId="28" hidden="1" customBuiltin="1"/>
    <cellStyle name="Neutral" xfId="26896" builtinId="28" hidden="1" customBuiltin="1"/>
    <cellStyle name="Neutral" xfId="16591" builtinId="28" hidden="1" customBuiltin="1"/>
    <cellStyle name="Neutral" xfId="14344" builtinId="28" hidden="1" customBuiltin="1"/>
    <cellStyle name="Neutral" xfId="26536" builtinId="28" hidden="1" customBuiltin="1"/>
    <cellStyle name="Neutral" xfId="16749" builtinId="28" hidden="1" customBuiltin="1"/>
    <cellStyle name="Neutral" xfId="22532" builtinId="28" hidden="1" customBuiltin="1"/>
    <cellStyle name="Neutral" xfId="10453" builtinId="28" hidden="1" customBuiltin="1"/>
    <cellStyle name="Neutral" xfId="24117" builtinId="28" hidden="1" customBuiltin="1"/>
    <cellStyle name="Neutral" xfId="10386" builtinId="28" hidden="1" customBuiltin="1"/>
    <cellStyle name="Neutral" xfId="10417" builtinId="28" hidden="1" customBuiltin="1"/>
    <cellStyle name="Neutral" xfId="577" builtinId="28" hidden="1" customBuiltin="1"/>
    <cellStyle name="Neutral" xfId="7269" builtinId="28" hidden="1" customBuiltin="1"/>
    <cellStyle name="Neutral" xfId="17540" builtinId="28" hidden="1" customBuiltin="1"/>
    <cellStyle name="Neutral" xfId="11300" builtinId="28" hidden="1" customBuiltin="1"/>
    <cellStyle name="Neutral" xfId="1494" builtinId="28" hidden="1" customBuiltin="1"/>
    <cellStyle name="Neutral" xfId="3061" builtinId="28" hidden="1" customBuiltin="1"/>
    <cellStyle name="Neutral" xfId="24448" builtinId="28" hidden="1" customBuiltin="1"/>
    <cellStyle name="Neutral" xfId="26101" builtinId="28" hidden="1" customBuiltin="1"/>
    <cellStyle name="Neutral" xfId="27690" builtinId="28" hidden="1" customBuiltin="1"/>
    <cellStyle name="Neutral" xfId="17781" builtinId="28" hidden="1" customBuiltin="1"/>
    <cellStyle name="Neutral" xfId="25600" builtinId="28" hidden="1" customBuiltin="1"/>
    <cellStyle name="Neutral" xfId="17219" builtinId="28" hidden="1" customBuiltin="1"/>
    <cellStyle name="Neutral" xfId="24218" builtinId="28" hidden="1" customBuiltin="1"/>
    <cellStyle name="Neutral" xfId="24242" builtinId="28" hidden="1" customBuiltin="1"/>
    <cellStyle name="Neutral" xfId="24116" builtinId="28" hidden="1" customBuiltin="1"/>
    <cellStyle name="Neutral" xfId="8289" builtinId="28" hidden="1" customBuiltin="1"/>
    <cellStyle name="Neutral" xfId="5515" builtinId="28" hidden="1" customBuiltin="1"/>
    <cellStyle name="Neutral" xfId="11485" builtinId="28" hidden="1" customBuiltin="1"/>
    <cellStyle name="Neutral" xfId="1340" builtinId="28" hidden="1" customBuiltin="1"/>
    <cellStyle name="Neutral" xfId="28162" builtinId="28" hidden="1" customBuiltin="1"/>
    <cellStyle name="Neutral" xfId="15966" builtinId="28" hidden="1" customBuiltin="1"/>
    <cellStyle name="Neutral" xfId="20331" builtinId="28" hidden="1" customBuiltin="1"/>
    <cellStyle name="Neutral" xfId="7165" builtinId="28" hidden="1" customBuiltin="1"/>
    <cellStyle name="Neutral" xfId="10808" builtinId="28" hidden="1" customBuiltin="1"/>
    <cellStyle name="Neutral" xfId="5385" builtinId="28" hidden="1" customBuiltin="1"/>
    <cellStyle name="Neutral" xfId="20121" builtinId="28" hidden="1" customBuiltin="1"/>
    <cellStyle name="Neutral" xfId="20795" builtinId="28" hidden="1" customBuiltin="1"/>
    <cellStyle name="Neutral" xfId="14241" builtinId="28" hidden="1" customBuiltin="1"/>
    <cellStyle name="Neutral" xfId="20653" builtinId="28" hidden="1" customBuiltin="1"/>
    <cellStyle name="Neutral" xfId="5045" builtinId="28" hidden="1" customBuiltin="1"/>
    <cellStyle name="Neutral" xfId="11639" builtinId="28" hidden="1" customBuiltin="1"/>
    <cellStyle name="Neutral" xfId="15444" builtinId="28" hidden="1" customBuiltin="1"/>
    <cellStyle name="Neutral" xfId="27387" builtinId="28" hidden="1" customBuiltin="1"/>
    <cellStyle name="Neutral" xfId="18480" builtinId="28" hidden="1" customBuiltin="1"/>
    <cellStyle name="Neutral" xfId="23333" builtinId="28" hidden="1" customBuiltin="1"/>
    <cellStyle name="Neutral" xfId="4878" builtinId="28" hidden="1" customBuiltin="1"/>
    <cellStyle name="Neutral" xfId="26417" builtinId="28" hidden="1" customBuiltin="1"/>
    <cellStyle name="Neutral" xfId="5794" builtinId="28" hidden="1" customBuiltin="1"/>
    <cellStyle name="Neutral" xfId="4363" builtinId="28" hidden="1" customBuiltin="1"/>
    <cellStyle name="Neutral" xfId="13776" builtinId="28" hidden="1" customBuiltin="1"/>
    <cellStyle name="Neutral" xfId="12346" builtinId="28" hidden="1" customBuiltin="1"/>
    <cellStyle name="Neutral" xfId="628" builtinId="28" hidden="1" customBuiltin="1"/>
    <cellStyle name="Neutral" xfId="12179" builtinId="28" hidden="1" customBuiltin="1"/>
    <cellStyle name="Neutral" xfId="7625" builtinId="28" hidden="1" customBuiltin="1"/>
    <cellStyle name="Neutral" xfId="9870" builtinId="28" hidden="1" customBuiltin="1"/>
    <cellStyle name="Neutral" xfId="16221" builtinId="28" hidden="1" customBuiltin="1"/>
    <cellStyle name="Neutral" xfId="16352" builtinId="28" hidden="1" customBuiltin="1"/>
    <cellStyle name="Neutral" xfId="18252" builtinId="28" hidden="1" customBuiltin="1"/>
    <cellStyle name="Neutral" xfId="2412" builtinId="28" hidden="1" customBuiltin="1"/>
    <cellStyle name="Neutral" xfId="8659" builtinId="28" hidden="1" customBuiltin="1"/>
    <cellStyle name="Neutral" xfId="23469" builtinId="28" hidden="1" customBuiltin="1"/>
    <cellStyle name="Neutral" xfId="12131" builtinId="28" hidden="1" customBuiltin="1"/>
    <cellStyle name="Neutral" xfId="3198" builtinId="28" hidden="1" customBuiltin="1"/>
    <cellStyle name="Neutral" xfId="1066" builtinId="28" hidden="1" customBuiltin="1"/>
    <cellStyle name="Neutral" xfId="1096" builtinId="28" hidden="1" customBuiltin="1"/>
    <cellStyle name="Neutral" xfId="3445" builtinId="28" hidden="1" customBuiltin="1"/>
    <cellStyle name="Neutral" xfId="12887" builtinId="28" hidden="1" customBuiltin="1"/>
    <cellStyle name="Neutral" xfId="11816" builtinId="28" hidden="1" customBuiltin="1"/>
    <cellStyle name="Neutral" xfId="27238" builtinId="28" hidden="1" customBuiltin="1"/>
    <cellStyle name="Neutral" xfId="12692" builtinId="28" hidden="1" customBuiltin="1"/>
    <cellStyle name="Neutral" xfId="9842" builtinId="28" hidden="1" customBuiltin="1"/>
    <cellStyle name="Neutral" xfId="19005" builtinId="28" hidden="1" customBuiltin="1"/>
    <cellStyle name="Neutral" xfId="24174" builtinId="28" hidden="1" customBuiltin="1"/>
    <cellStyle name="Neutral" xfId="20547" builtinId="28" hidden="1" customBuiltin="1"/>
    <cellStyle name="Neutral" xfId="14019" builtinId="28" hidden="1" customBuiltin="1"/>
    <cellStyle name="Neutral" xfId="1447" builtinId="28" hidden="1" customBuiltin="1"/>
    <cellStyle name="Neutral" xfId="1274" builtinId="28" hidden="1" customBuiltin="1"/>
    <cellStyle name="Neutral" xfId="392" builtinId="28" hidden="1" customBuiltin="1"/>
    <cellStyle name="Neutral" xfId="8173" builtinId="28" hidden="1" customBuiltin="1"/>
    <cellStyle name="Neutral" xfId="11343" builtinId="28" hidden="1" customBuiltin="1"/>
    <cellStyle name="Neutral" xfId="25216" builtinId="28" hidden="1" customBuiltin="1"/>
    <cellStyle name="Neutral" xfId="19674" builtinId="28" hidden="1" customBuiltin="1"/>
    <cellStyle name="Neutral" xfId="10325" builtinId="28" hidden="1" customBuiltin="1"/>
    <cellStyle name="Neutral" xfId="5836" builtinId="28" hidden="1" customBuiltin="1"/>
    <cellStyle name="Neutral" xfId="88" builtinId="28" hidden="1" customBuiltin="1"/>
    <cellStyle name="Neutral" xfId="9252" builtinId="28" hidden="1" customBuiltin="1"/>
    <cellStyle name="Neutral" xfId="22698" builtinId="28" hidden="1" customBuiltin="1"/>
    <cellStyle name="Neutral" xfId="11550" builtinId="28" hidden="1" customBuiltin="1"/>
    <cellStyle name="Neutral" xfId="11578" builtinId="28" hidden="1" customBuiltin="1"/>
    <cellStyle name="Neutral" xfId="11949" builtinId="28" hidden="1" customBuiltin="1"/>
    <cellStyle name="Neutral" xfId="15510" builtinId="28" hidden="1" customBuiltin="1"/>
    <cellStyle name="Neutral" xfId="24303" builtinId="28" hidden="1" customBuiltin="1"/>
    <cellStyle name="Neutral" xfId="6143" builtinId="28" hidden="1" customBuiltin="1"/>
    <cellStyle name="Neutral" xfId="19752" builtinId="28" hidden="1" customBuiltin="1"/>
    <cellStyle name="Neutral" xfId="13425" builtinId="28" hidden="1" customBuiltin="1"/>
    <cellStyle name="Neutral" xfId="26664" builtinId="28" hidden="1" customBuiltin="1"/>
    <cellStyle name="Neutral" xfId="1763" builtinId="28" hidden="1" customBuiltin="1"/>
    <cellStyle name="Neutral" xfId="2097" builtinId="28" hidden="1" customBuiltin="1"/>
    <cellStyle name="Neutral" xfId="13231" builtinId="28" hidden="1" customBuiltin="1"/>
    <cellStyle name="Neutral" xfId="23451" builtinId="28" hidden="1" customBuiltin="1"/>
    <cellStyle name="Neutral" xfId="3017" builtinId="28" hidden="1" customBuiltin="1"/>
    <cellStyle name="Neutral" xfId="3038" builtinId="28" hidden="1" customBuiltin="1"/>
    <cellStyle name="Neutral" xfId="15155" builtinId="28" hidden="1" customBuiltin="1"/>
    <cellStyle name="Neutral" xfId="26730" builtinId="28" hidden="1" customBuiltin="1"/>
    <cellStyle name="Neutral" xfId="6721" builtinId="28" hidden="1" customBuiltin="1"/>
    <cellStyle name="Neutral" xfId="6855" builtinId="28" hidden="1" customBuiltin="1"/>
    <cellStyle name="Neutral" xfId="6888" builtinId="28" hidden="1" customBuiltin="1"/>
    <cellStyle name="Neutral" xfId="6923" builtinId="28" hidden="1" customBuiltin="1"/>
    <cellStyle name="Neutral" xfId="6957" builtinId="28" hidden="1" customBuiltin="1"/>
    <cellStyle name="Neutral" xfId="6987" builtinId="28" hidden="1" customBuiltin="1"/>
    <cellStyle name="Neutral" xfId="27455" builtinId="28" hidden="1" customBuiltin="1"/>
    <cellStyle name="Neutral" xfId="25055" builtinId="28" hidden="1" customBuiltin="1"/>
    <cellStyle name="Neutral" xfId="24517" builtinId="28" hidden="1" customBuiltin="1"/>
    <cellStyle name="Neutral" xfId="22630" builtinId="28" hidden="1" customBuiltin="1"/>
    <cellStyle name="Neutral" xfId="17147" builtinId="28" hidden="1" customBuiltin="1"/>
    <cellStyle name="Neutral" xfId="8252" builtinId="28" hidden="1" customBuiltin="1"/>
    <cellStyle name="Neutral" xfId="3934" builtinId="28" hidden="1" customBuiltin="1"/>
    <cellStyle name="Neutral" xfId="830" builtinId="28" hidden="1" customBuiltin="1"/>
    <cellStyle name="Neutral" xfId="8339" builtinId="28" hidden="1" customBuiltin="1"/>
    <cellStyle name="Neutral" xfId="965" builtinId="28" hidden="1" customBuiltin="1"/>
    <cellStyle name="Neutral" xfId="2733" builtinId="28" hidden="1" customBuiltin="1"/>
    <cellStyle name="Neutral" xfId="23073" builtinId="28" hidden="1" customBuiltin="1"/>
    <cellStyle name="Neutral" xfId="16893" builtinId="28" hidden="1" customBuiltin="1"/>
    <cellStyle name="Neutral" xfId="23420" builtinId="28" hidden="1" customBuiltin="1"/>
    <cellStyle name="Neutral" xfId="10978" builtinId="28" hidden="1" customBuiltin="1"/>
    <cellStyle name="Neutral" xfId="12409" builtinId="28" hidden="1" customBuiltin="1"/>
    <cellStyle name="Neutral" xfId="25927" builtinId="28" hidden="1" customBuiltin="1"/>
    <cellStyle name="Neutral" xfId="15323" builtinId="28" hidden="1" customBuiltin="1"/>
    <cellStyle name="Neutral" xfId="26908" builtinId="28" hidden="1" customBuiltin="1"/>
    <cellStyle name="Neutral" xfId="22014" builtinId="28" hidden="1" customBuiltin="1"/>
    <cellStyle name="Neutral" xfId="8328" builtinId="28" hidden="1" customBuiltin="1"/>
    <cellStyle name="Neutral" xfId="9124" builtinId="28" hidden="1" customBuiltin="1"/>
    <cellStyle name="Neutral" xfId="24715" builtinId="28" hidden="1" customBuiltin="1"/>
    <cellStyle name="Neutral" xfId="21030" builtinId="28" hidden="1" customBuiltin="1"/>
    <cellStyle name="Neutral" xfId="1307" builtinId="28" hidden="1" customBuiltin="1"/>
    <cellStyle name="Neutral" xfId="19719" builtinId="28" hidden="1" customBuiltin="1"/>
    <cellStyle name="Neutral" xfId="6645" builtinId="28" hidden="1" customBuiltin="1"/>
    <cellStyle name="Neutral" xfId="20767" builtinId="28" hidden="1" customBuiltin="1"/>
    <cellStyle name="Neutral" xfId="27273" builtinId="28" hidden="1" customBuiltin="1"/>
    <cellStyle name="Neutral" xfId="27477" builtinId="28" hidden="1" customBuiltin="1"/>
    <cellStyle name="Neutral" xfId="12683" builtinId="28" hidden="1" customBuiltin="1"/>
    <cellStyle name="Neutral" xfId="12626" builtinId="28" hidden="1" customBuiltin="1"/>
    <cellStyle name="Neutral" xfId="12918" builtinId="28" hidden="1" customBuiltin="1"/>
    <cellStyle name="Neutral" xfId="28256" builtinId="28" hidden="1" customBuiltin="1"/>
    <cellStyle name="Neutral" xfId="4994" builtinId="28" hidden="1" customBuiltin="1"/>
    <cellStyle name="Neutral" xfId="9097" builtinId="28" hidden="1" customBuiltin="1"/>
    <cellStyle name="Neutral" xfId="2619" builtinId="28" hidden="1" customBuiltin="1"/>
    <cellStyle name="Neutral" xfId="2801" builtinId="28" hidden="1" customBuiltin="1"/>
    <cellStyle name="Neutral" xfId="19787" builtinId="28" hidden="1" customBuiltin="1"/>
    <cellStyle name="Neutral" xfId="17370" builtinId="28" hidden="1" customBuiltin="1"/>
    <cellStyle name="Neutral" xfId="5330" builtinId="28" hidden="1" customBuiltin="1"/>
    <cellStyle name="Neutral" xfId="26309" builtinId="28" hidden="1" customBuiltin="1"/>
    <cellStyle name="Neutral" xfId="8482" builtinId="28" hidden="1" customBuiltin="1"/>
    <cellStyle name="Neutral" xfId="10259" builtinId="28" hidden="1" customBuiltin="1"/>
    <cellStyle name="Neutral" xfId="17648" builtinId="28" hidden="1" customBuiltin="1"/>
    <cellStyle name="Neutral" xfId="3765" builtinId="28" hidden="1" customBuiltin="1"/>
    <cellStyle name="Neutral" xfId="8997" builtinId="28" hidden="1" customBuiltin="1"/>
    <cellStyle name="Neutral" xfId="23814" builtinId="28" hidden="1" customBuiltin="1"/>
    <cellStyle name="Neutral" xfId="8546" builtinId="28" hidden="1" customBuiltin="1"/>
    <cellStyle name="Neutral" xfId="21144" builtinId="28" hidden="1" customBuiltin="1"/>
    <cellStyle name="Neutral" xfId="10005" builtinId="28" hidden="1" customBuiltin="1"/>
    <cellStyle name="Neutral" xfId="4609" builtinId="28" hidden="1" customBuiltin="1"/>
    <cellStyle name="Neutral" xfId="9029" builtinId="28" hidden="1" customBuiltin="1"/>
    <cellStyle name="Neutral" xfId="11400" builtinId="28" hidden="1" customBuiltin="1"/>
    <cellStyle name="Neutral" xfId="5264" builtinId="28" hidden="1" customBuiltin="1"/>
    <cellStyle name="Neutral" xfId="7571" builtinId="28" hidden="1" customBuiltin="1"/>
    <cellStyle name="Neutral" xfId="7898" builtinId="28" hidden="1" customBuiltin="1"/>
    <cellStyle name="Neutral" xfId="12768" builtinId="28" hidden="1" customBuiltin="1"/>
    <cellStyle name="Neutral" xfId="4197" builtinId="28" hidden="1" customBuiltin="1"/>
    <cellStyle name="Neutral" xfId="6427" builtinId="28" hidden="1" customBuiltin="1"/>
    <cellStyle name="Neutral" xfId="902" builtinId="28" hidden="1" customBuiltin="1"/>
    <cellStyle name="Neutral" xfId="21105" builtinId="28" hidden="1" customBuiltin="1"/>
    <cellStyle name="Neutral" xfId="12757" builtinId="28" hidden="1" customBuiltin="1"/>
    <cellStyle name="Neutral" xfId="15060" builtinId="28" hidden="1" customBuiltin="1"/>
    <cellStyle name="Neutral" xfId="9647" builtinId="28" hidden="1" customBuiltin="1"/>
    <cellStyle name="Neutral" xfId="17901" builtinId="28" hidden="1" customBuiltin="1"/>
    <cellStyle name="Neutral" xfId="18001" builtinId="28" hidden="1" customBuiltin="1"/>
    <cellStyle name="Neutral" xfId="21333" builtinId="28" hidden="1" customBuiltin="1"/>
    <cellStyle name="Neutral" xfId="17129" builtinId="28" hidden="1" customBuiltin="1"/>
    <cellStyle name="Neutral" xfId="6720" builtinId="28" hidden="1" customBuiltin="1"/>
    <cellStyle name="Neutral" xfId="25128" builtinId="28" hidden="1" customBuiltin="1"/>
    <cellStyle name="Neutral" xfId="7650" builtinId="28" hidden="1" customBuiltin="1"/>
    <cellStyle name="Neutral" xfId="17522" builtinId="28" hidden="1" customBuiltin="1"/>
    <cellStyle name="Neutral" xfId="13006" builtinId="28" hidden="1" customBuiltin="1"/>
    <cellStyle name="Neutral" xfId="2076" builtinId="28" hidden="1" customBuiltin="1"/>
    <cellStyle name="Neutral" xfId="1785" builtinId="28" hidden="1" customBuiltin="1"/>
    <cellStyle name="Neutral" xfId="11224" builtinId="28" hidden="1" customBuiltin="1"/>
    <cellStyle name="Neutral" xfId="23744" builtinId="28" hidden="1" customBuiltin="1"/>
    <cellStyle name="Neutral" xfId="26019" builtinId="28" hidden="1" customBuiltin="1"/>
    <cellStyle name="Neutral" xfId="2509" builtinId="28" hidden="1" customBuiltin="1"/>
    <cellStyle name="Neutral" xfId="7153" builtinId="28" hidden="1" customBuiltin="1"/>
    <cellStyle name="Neutral" xfId="18307" builtinId="28" hidden="1" customBuiltin="1"/>
    <cellStyle name="Neutral" xfId="2010" builtinId="28" hidden="1" customBuiltin="1"/>
    <cellStyle name="Neutral" xfId="17423" builtinId="28" hidden="1" customBuiltin="1"/>
    <cellStyle name="Neutral" xfId="14301" builtinId="28" hidden="1" customBuiltin="1"/>
    <cellStyle name="Neutral" xfId="3006" builtinId="28" hidden="1" customBuiltin="1"/>
    <cellStyle name="Neutral" xfId="11710" builtinId="28" hidden="1" customBuiltin="1"/>
    <cellStyle name="Neutral" xfId="26685" builtinId="28" hidden="1" customBuiltin="1"/>
    <cellStyle name="Neutral" xfId="21236" builtinId="28" hidden="1" customBuiltin="1"/>
    <cellStyle name="Neutral" xfId="11003" builtinId="28" hidden="1" customBuiltin="1"/>
    <cellStyle name="Neutral" xfId="23598" builtinId="28" hidden="1" customBuiltin="1"/>
    <cellStyle name="Neutral" xfId="16823" builtinId="28" hidden="1" customBuiltin="1"/>
    <cellStyle name="Neutral" xfId="1806" builtinId="28" hidden="1" customBuiltin="1"/>
    <cellStyle name="Neutral" xfId="12730" builtinId="28" hidden="1" customBuiltin="1"/>
    <cellStyle name="Neutral" xfId="1032" builtinId="28" hidden="1" customBuiltin="1"/>
    <cellStyle name="Neutral" xfId="7717" builtinId="28" hidden="1" customBuiltin="1"/>
    <cellStyle name="Neutral" xfId="17844" builtinId="28" hidden="1" customBuiltin="1"/>
    <cellStyle name="Neutral" xfId="4708" builtinId="28" hidden="1" customBuiltin="1"/>
    <cellStyle name="Neutral" xfId="14293" builtinId="28" hidden="1" customBuiltin="1"/>
    <cellStyle name="Neutral" xfId="15359" builtinId="28" hidden="1" customBuiltin="1"/>
    <cellStyle name="Neutral" xfId="4240" builtinId="28" hidden="1" customBuiltin="1"/>
    <cellStyle name="Neutral" xfId="22363" builtinId="28" hidden="1" customBuiltin="1"/>
    <cellStyle name="Neutral" xfId="26621" builtinId="28" hidden="1" customBuiltin="1"/>
    <cellStyle name="Neutral" xfId="22318" builtinId="28" hidden="1" customBuiltin="1"/>
    <cellStyle name="Neutral" xfId="22260" builtinId="28" hidden="1" customBuiltin="1"/>
    <cellStyle name="Neutral" xfId="10354" builtinId="28" hidden="1" customBuiltin="1"/>
    <cellStyle name="Neutral" xfId="6924" builtinId="28" hidden="1" customBuiltin="1"/>
    <cellStyle name="Neutral" xfId="6792" builtinId="28" hidden="1" customBuiltin="1"/>
    <cellStyle name="Neutral" xfId="3729" builtinId="28" hidden="1" customBuiltin="1"/>
    <cellStyle name="Neutral" xfId="24011" builtinId="28" hidden="1" customBuiltin="1"/>
    <cellStyle name="Neutral" xfId="3971" builtinId="28" hidden="1" customBuiltin="1"/>
    <cellStyle name="Neutral" xfId="3258" builtinId="28" hidden="1" customBuiltin="1"/>
    <cellStyle name="Neutral" xfId="11" builtinId="28" hidden="1" customBuiltin="1"/>
    <cellStyle name="Neutral" xfId="20802" builtinId="28" hidden="1" customBuiltin="1"/>
    <cellStyle name="Neutral" xfId="735" builtinId="28" hidden="1" customBuiltin="1"/>
    <cellStyle name="Neutral" xfId="16293" builtinId="28" hidden="1" customBuiltin="1"/>
    <cellStyle name="Neutral" xfId="20652" builtinId="28" hidden="1" customBuiltin="1"/>
    <cellStyle name="Neutral" xfId="20685" builtinId="28" hidden="1" customBuiltin="1"/>
    <cellStyle name="Neutral" xfId="20469" builtinId="28" hidden="1" customBuiltin="1"/>
    <cellStyle name="Neutral" xfId="18691" builtinId="28" hidden="1" customBuiltin="1"/>
    <cellStyle name="Neutral" xfId="1375" builtinId="28" hidden="1" customBuiltin="1"/>
    <cellStyle name="Neutral" xfId="8694" builtinId="28" hidden="1" customBuiltin="1"/>
    <cellStyle name="Neutral" xfId="6588" builtinId="28" hidden="1" customBuiltin="1"/>
    <cellStyle name="Neutral" xfId="507" builtinId="28" hidden="1" customBuiltin="1"/>
    <cellStyle name="Neutral" xfId="20246" builtinId="28" hidden="1" customBuiltin="1"/>
    <cellStyle name="Neutral" xfId="23103" builtinId="28" hidden="1" customBuiltin="1"/>
    <cellStyle name="Neutral" xfId="2823" builtinId="28" hidden="1" customBuiltin="1"/>
    <cellStyle name="Neutral" xfId="27782" builtinId="28" hidden="1" customBuiltin="1"/>
    <cellStyle name="Neutral" xfId="23272" builtinId="28" hidden="1" customBuiltin="1"/>
    <cellStyle name="Neutral" xfId="23987" builtinId="28" hidden="1" customBuiltin="1"/>
    <cellStyle name="Neutral" xfId="3103" builtinId="28" hidden="1" customBuiltin="1"/>
    <cellStyle name="Neutral" xfId="22084" builtinId="28" hidden="1" customBuiltin="1"/>
    <cellStyle name="Neutral" xfId="24899" builtinId="28" hidden="1" customBuiltin="1"/>
    <cellStyle name="Neutral" xfId="19600" builtinId="28" hidden="1" customBuiltin="1"/>
    <cellStyle name="Neutral" xfId="21841" builtinId="28" hidden="1" customBuiltin="1"/>
    <cellStyle name="Neutral" xfId="1374" builtinId="28" hidden="1" customBuiltin="1"/>
    <cellStyle name="Neutral" xfId="769" builtinId="28" hidden="1" customBuiltin="1"/>
    <cellStyle name="Neutral" xfId="19564" builtinId="28" hidden="1" customBuiltin="1"/>
    <cellStyle name="Neutral" xfId="6516" builtinId="28" hidden="1" customBuiltin="1"/>
    <cellStyle name="Neutral" xfId="13434" builtinId="28" hidden="1" customBuiltin="1"/>
    <cellStyle name="Neutral" xfId="20191" builtinId="28" hidden="1" customBuiltin="1"/>
    <cellStyle name="Neutral" xfId="23039" builtinId="28" hidden="1" customBuiltin="1"/>
    <cellStyle name="Neutral" xfId="26187" builtinId="28" hidden="1" customBuiltin="1"/>
    <cellStyle name="Neutral" xfId="22972" builtinId="28" hidden="1" customBuiltin="1"/>
    <cellStyle name="Neutral" xfId="23159" builtinId="28" hidden="1" customBuiltin="1"/>
    <cellStyle name="Neutral" xfId="5602" builtinId="28" hidden="1" customBuiltin="1"/>
    <cellStyle name="Neutral" xfId="2473" builtinId="28" hidden="1" customBuiltin="1"/>
    <cellStyle name="Neutral" xfId="26286" builtinId="28" hidden="1" customBuiltin="1"/>
    <cellStyle name="Neutral" xfId="9315" builtinId="28" hidden="1" customBuiltin="1"/>
    <cellStyle name="Neutral" xfId="20109" builtinId="28" hidden="1" customBuiltin="1"/>
    <cellStyle name="Neutral" xfId="24292" builtinId="28" hidden="1" customBuiltin="1"/>
    <cellStyle name="Neutral" xfId="10732" builtinId="28" hidden="1" customBuiltin="1"/>
    <cellStyle name="Neutral" xfId="12280" builtinId="28" hidden="1" customBuiltin="1"/>
    <cellStyle name="Neutral" xfId="12347" builtinId="28" hidden="1" customBuiltin="1"/>
    <cellStyle name="Neutral" xfId="28394" builtinId="28" hidden="1" customBuiltin="1"/>
    <cellStyle name="Neutral" xfId="1530" builtinId="28" hidden="1" customBuiltin="1"/>
    <cellStyle name="Neutral" xfId="22172" builtinId="28" hidden="1" customBuiltin="1"/>
    <cellStyle name="Neutral" xfId="15719" builtinId="28" hidden="1" customBuiltin="1"/>
    <cellStyle name="Neutral" xfId="15080" builtinId="28" hidden="1" customBuiltin="1"/>
    <cellStyle name="Neutral" xfId="27859" builtinId="28" hidden="1" customBuiltin="1"/>
    <cellStyle name="Neutral" xfId="17486" builtinId="28" hidden="1" customBuiltin="1"/>
    <cellStyle name="Neutral" xfId="9185" builtinId="28" hidden="1" customBuiltin="1"/>
    <cellStyle name="Neutral" xfId="13361" builtinId="28" hidden="1" customBuiltin="1"/>
    <cellStyle name="Neutral" xfId="14103" builtinId="28" hidden="1" customBuiltin="1"/>
    <cellStyle name="Neutral" xfId="15472" builtinId="28" hidden="1" customBuiltin="1"/>
    <cellStyle name="Neutral" xfId="19242" builtinId="28" hidden="1" customBuiltin="1"/>
    <cellStyle name="Neutral" xfId="21134" builtinId="28" hidden="1" customBuiltin="1"/>
    <cellStyle name="Neutral" xfId="27561" builtinId="28" hidden="1" customBuiltin="1"/>
    <cellStyle name="Neutral" xfId="27637" builtinId="28" hidden="1" customBuiltin="1"/>
    <cellStyle name="Neutral" xfId="8823" builtinId="28" hidden="1" customBuiltin="1"/>
    <cellStyle name="Neutral" xfId="21876" builtinId="28" hidden="1" customBuiltin="1"/>
    <cellStyle name="Neutral" xfId="662" builtinId="28" hidden="1" customBuiltin="1"/>
    <cellStyle name="Neutral" xfId="9468" builtinId="28" hidden="1" customBuiltin="1"/>
    <cellStyle name="Neutral" xfId="21307" builtinId="28" hidden="1" customBuiltin="1"/>
    <cellStyle name="Neutral" xfId="6624" builtinId="28" hidden="1" customBuiltin="1"/>
    <cellStyle name="Neutral" xfId="10173" builtinId="28" hidden="1" customBuiltin="1"/>
    <cellStyle name="Neutral" xfId="8582" builtinId="28" hidden="1" customBuiltin="1"/>
    <cellStyle name="Neutral" xfId="1408" builtinId="28" hidden="1" customBuiltin="1"/>
    <cellStyle name="Neutral" xfId="16353" builtinId="28" hidden="1" customBuiltin="1"/>
    <cellStyle name="Neutral" xfId="16418" builtinId="28" hidden="1" customBuiltin="1"/>
    <cellStyle name="Neutral" xfId="6757" builtinId="28" hidden="1" customBuiltin="1"/>
    <cellStyle name="Neutral" xfId="27098" builtinId="28" hidden="1" customBuiltin="1"/>
    <cellStyle name="Neutral" xfId="17833" builtinId="28" hidden="1" customBuiltin="1"/>
    <cellStyle name="Neutral" xfId="11651" builtinId="28" hidden="1" customBuiltin="1"/>
    <cellStyle name="Neutral" xfId="16984" builtinId="28" hidden="1" customBuiltin="1"/>
    <cellStyle name="Neutral" xfId="18263" builtinId="28" hidden="1" customBuiltin="1"/>
    <cellStyle name="Neutral" xfId="18110" builtinId="28" hidden="1" customBuiltin="1"/>
    <cellStyle name="Neutral" xfId="26156" builtinId="28" hidden="1" customBuiltin="1"/>
    <cellStyle name="Neutral" xfId="19820" builtinId="28" hidden="1" customBuiltin="1"/>
    <cellStyle name="Neutral" xfId="8263" builtinId="28" hidden="1" customBuiltin="1"/>
    <cellStyle name="Neutral" xfId="2031" builtinId="28" hidden="1" customBuiltin="1"/>
    <cellStyle name="Neutral" xfId="2054" builtinId="28" hidden="1" customBuiltin="1"/>
    <cellStyle name="Neutral" xfId="12948" builtinId="28" hidden="1" customBuiltin="1"/>
    <cellStyle name="Neutral" xfId="27752" builtinId="28" hidden="1" customBuiltin="1"/>
    <cellStyle name="Neutral" xfId="3900" builtinId="28" hidden="1" customBuiltin="1"/>
    <cellStyle name="Neutral" xfId="14273" builtinId="28" hidden="1" customBuiltin="1"/>
    <cellStyle name="Neutral" xfId="26395" builtinId="28" hidden="1" customBuiltin="1"/>
    <cellStyle name="Neutral" xfId="23354" builtinId="28" hidden="1" customBuiltin="1"/>
    <cellStyle name="Neutral" xfId="1998" builtinId="28" hidden="1" customBuiltin="1"/>
    <cellStyle name="Neutral" xfId="2299" builtinId="28" hidden="1" customBuiltin="1"/>
    <cellStyle name="Neutral" xfId="14493" builtinId="28" hidden="1" customBuiltin="1"/>
    <cellStyle name="Neutral" xfId="24421" builtinId="28" hidden="1" customBuiltin="1"/>
    <cellStyle name="Neutral" xfId="21653" builtinId="28" hidden="1" customBuiltin="1"/>
    <cellStyle name="Neutral" xfId="14099" builtinId="28" hidden="1" customBuiltin="1"/>
    <cellStyle name="Neutral" xfId="23527" builtinId="28" hidden="1" customBuiltin="1"/>
    <cellStyle name="Neutral" xfId="26812" builtinId="28" hidden="1" customBuiltin="1"/>
    <cellStyle name="Neutral" xfId="2242" builtinId="28" hidden="1" customBuiltin="1"/>
    <cellStyle name="Neutral" xfId="2541" builtinId="28" hidden="1" customBuiltin="1"/>
    <cellStyle name="Neutral" xfId="4097" builtinId="28" hidden="1" customBuiltin="1"/>
    <cellStyle name="Neutral" xfId="11679" builtinId="28" hidden="1" customBuiltin="1"/>
    <cellStyle name="Neutral" xfId="9632" builtinId="28" hidden="1" customBuiltin="1"/>
    <cellStyle name="Neutral" xfId="22770" builtinId="28" hidden="1" customBuiltin="1"/>
    <cellStyle name="Neutral" xfId="11919" builtinId="28" hidden="1" customBuiltin="1"/>
    <cellStyle name="Neutral" xfId="27039" builtinId="28" hidden="1" customBuiltin="1"/>
    <cellStyle name="Neutral" xfId="7459" builtinId="28" hidden="1" customBuiltin="1"/>
    <cellStyle name="Neutral" xfId="7508" builtinId="28" hidden="1" customBuiltin="1"/>
    <cellStyle name="Neutral" xfId="2584" builtinId="28" hidden="1" customBuiltin="1"/>
    <cellStyle name="Neutral" xfId="27262" builtinId="28" hidden="1" customBuiltin="1"/>
    <cellStyle name="Neutral" xfId="21116" builtinId="28" hidden="1" customBuiltin="1"/>
    <cellStyle name="Neutral" xfId="9088" builtinId="28" hidden="1" customBuiltin="1"/>
    <cellStyle name="Neutral" xfId="10592" builtinId="28" hidden="1" customBuiltin="1"/>
    <cellStyle name="Neutral" xfId="10137" builtinId="28" hidden="1" customBuiltin="1"/>
    <cellStyle name="Neutral" xfId="23324" builtinId="28" hidden="1" customBuiltin="1"/>
    <cellStyle name="Neutral" xfId="1902" builtinId="28" hidden="1" customBuiltin="1"/>
    <cellStyle name="Neutral" xfId="7302" builtinId="28" hidden="1" customBuiltin="1"/>
    <cellStyle name="Neutral" xfId="20522" builtinId="28" hidden="1" customBuiltin="1"/>
    <cellStyle name="Neutral" xfId="24321" builtinId="28" hidden="1" customBuiltin="1"/>
    <cellStyle name="Neutral" xfId="20146" builtinId="28" hidden="1" customBuiltin="1"/>
    <cellStyle name="Neutral" xfId="25306" builtinId="28" hidden="1" customBuiltin="1"/>
    <cellStyle name="Neutral" xfId="18086" builtinId="28" hidden="1" customBuiltin="1"/>
    <cellStyle name="Neutral" xfId="14191" builtinId="28" hidden="1" customBuiltin="1"/>
    <cellStyle name="Neutral" xfId="3642" builtinId="28" hidden="1" customBuiltin="1"/>
    <cellStyle name="Neutral" xfId="15859" builtinId="28" hidden="1" customBuiltin="1"/>
    <cellStyle name="Neutral" xfId="23040" builtinId="28" hidden="1" customBuiltin="1"/>
    <cellStyle name="Neutral" xfId="10644" builtinId="28" hidden="1" customBuiltin="1"/>
    <cellStyle name="Neutral" xfId="9282" builtinId="28" hidden="1" customBuiltin="1"/>
    <cellStyle name="Neutral" xfId="7818" builtinId="28" hidden="1" customBuiltin="1"/>
    <cellStyle name="Neutral" xfId="4414" builtinId="28" hidden="1" customBuiltin="1"/>
    <cellStyle name="Neutral" xfId="10680" builtinId="28" hidden="1" customBuiltin="1"/>
    <cellStyle name="Neutral" xfId="24736" builtinId="28" hidden="1" customBuiltin="1"/>
    <cellStyle name="Neutral" xfId="25662" builtinId="28" hidden="1" customBuiltin="1"/>
    <cellStyle name="Neutral" xfId="1983" builtinId="28" hidden="1" customBuiltin="1"/>
    <cellStyle name="Neutral" xfId="11518" builtinId="28" hidden="1" customBuiltin="1"/>
    <cellStyle name="Neutral" xfId="10298" builtinId="28" hidden="1" customBuiltin="1"/>
    <cellStyle name="Neutral" xfId="21952" builtinId="28" hidden="1" customBuiltin="1"/>
    <cellStyle name="Neutral" xfId="24780" builtinId="28" hidden="1" customBuiltin="1"/>
    <cellStyle name="Neutral" xfId="25554" builtinId="28" hidden="1" customBuiltin="1"/>
    <cellStyle name="Neutral" xfId="1152" builtinId="28" hidden="1" customBuiltin="1"/>
    <cellStyle name="Neutral" xfId="5297" builtinId="28" hidden="1" customBuiltin="1"/>
    <cellStyle name="Neutral" xfId="13022" builtinId="28" hidden="1" customBuiltin="1"/>
    <cellStyle name="Neutral" xfId="27423" builtinId="28" hidden="1" customBuiltin="1"/>
    <cellStyle name="Neutral" xfId="22119" builtinId="28" hidden="1" customBuiltin="1"/>
    <cellStyle name="Neutral" xfId="13930" builtinId="28" hidden="1" customBuiltin="1"/>
    <cellStyle name="Neutral" xfId="3325" builtinId="28" hidden="1" customBuiltin="1"/>
    <cellStyle name="Neutral" xfId="3304" builtinId="28" hidden="1" customBuiltin="1"/>
    <cellStyle name="Neutral" xfId="2703" builtinId="28" hidden="1" customBuiltin="1"/>
    <cellStyle name="Neutral" xfId="27498" builtinId="28" hidden="1" customBuiltin="1"/>
    <cellStyle name="Neutral" xfId="7982" builtinId="28" hidden="1" customBuiltin="1"/>
    <cellStyle name="Neutral" xfId="1967" builtinId="28" hidden="1" customBuiltin="1"/>
    <cellStyle name="Neutral" xfId="25160" builtinId="28" hidden="1" customBuiltin="1"/>
    <cellStyle name="Neutral" xfId="437" builtinId="28" hidden="1" customBuiltin="1"/>
    <cellStyle name="Neutral" xfId="5643" builtinId="28" hidden="1" customBuiltin="1"/>
    <cellStyle name="Neutral" xfId="28055" builtinId="28" hidden="1" customBuiltin="1"/>
    <cellStyle name="Neutral" xfId="9905" builtinId="28" hidden="1" customBuiltin="1"/>
    <cellStyle name="Neutral" xfId="10107" builtinId="28" hidden="1" customBuiltin="1"/>
    <cellStyle name="Neutral" xfId="9893" builtinId="28" hidden="1" customBuiltin="1"/>
    <cellStyle name="Neutral" xfId="1849" builtinId="28" hidden="1" customBuiltin="1"/>
    <cellStyle name="Neutral" xfId="18349" builtinId="28" hidden="1" customBuiltin="1"/>
    <cellStyle name="Neutral" xfId="14033" builtinId="28" hidden="1" customBuiltin="1"/>
    <cellStyle name="Neutral" xfId="5381" builtinId="28" hidden="1" customBuiltin="1"/>
    <cellStyle name="Neutral" xfId="20704" builtinId="28" hidden="1" customBuiltin="1"/>
    <cellStyle name="Neutral" xfId="28352" builtinId="28" hidden="1" customBuiltin="1"/>
    <cellStyle name="Neutral" xfId="17304" builtinId="28" hidden="1" customBuiltin="1"/>
    <cellStyle name="Neutral" xfId="34175" builtinId="28" customBuiltin="1"/>
    <cellStyle name="Normal" xfId="0" builtinId="0" customBuiltin="1"/>
    <cellStyle name="Normal 10" xfId="34092" xr:uid="{B99900B4-99CF-46EF-B022-157410A77A8A}"/>
    <cellStyle name="Normal 146" xfId="34126" xr:uid="{803C3102-3877-4AA7-BB3C-6AF3EF106578}"/>
    <cellStyle name="Normal 147" xfId="34129" xr:uid="{898E536F-6E61-43B0-A3CD-6F7E1F5E058D}"/>
    <cellStyle name="Normal 151" xfId="34127" xr:uid="{237214A5-D43E-4853-9513-34F863931179}"/>
    <cellStyle name="Normal 2" xfId="34030" xr:uid="{ED6B44DE-BFCC-45FA-B6A9-E545E2925142}"/>
    <cellStyle name="Normal 2 2" xfId="34131" xr:uid="{9A149FFD-98AB-4AA8-94C5-DEDE07C8E7AF}"/>
    <cellStyle name="Normal 2 3" xfId="34134" xr:uid="{BA7E9614-B3C0-4EAF-83FF-2B83AAA771CC}"/>
    <cellStyle name="Normal 2 30" xfId="34115" xr:uid="{5D7D2B3F-F9D0-4EE4-A62D-B096DD753381}"/>
    <cellStyle name="Normal 2 4" xfId="34125" xr:uid="{631D87FB-48AD-4C26-9BE4-165174BF8A40}"/>
    <cellStyle name="Normal 2 5" xfId="34279" xr:uid="{4FBF42B4-8E04-48B2-8C71-F027B2A787CE}"/>
    <cellStyle name="Normal 3" xfId="34122" xr:uid="{69BE865D-F97B-453A-8D4B-F6AD4429E7F4}"/>
    <cellStyle name="Normal 3 2" xfId="34375" xr:uid="{F36BBA55-2586-4528-AF54-63E5C1646EF4}"/>
    <cellStyle name="Normal 3 3" xfId="34202" xr:uid="{680F1786-8345-402A-94F5-4FA66AC57DA3}"/>
    <cellStyle name="Normal 4" xfId="34254" xr:uid="{C0241765-118B-4555-B18E-FA01D7534C16}"/>
    <cellStyle name="Normal 5" xfId="34324" xr:uid="{E9BBEF20-2496-4F84-A19A-98295030FEEC}"/>
    <cellStyle name="Normal 6" xfId="34117" xr:uid="{1B2B77E2-4426-4060-BE76-90FCC06A7F3C}"/>
    <cellStyle name="Normal 6 2" xfId="34344" xr:uid="{5AFB9253-06F5-4489-9AF9-DB282DE19C7E}"/>
    <cellStyle name="Normal 7" xfId="34119" xr:uid="{B72233C4-1A14-4E75-B740-178FB75BCE6E}"/>
    <cellStyle name="Normal 8" xfId="34111" xr:uid="{4C7DF9B2-ABCF-4332-B17D-DDC67157C6B5}"/>
    <cellStyle name="Normal 8 10" xfId="34112" xr:uid="{DA2B2913-5A3F-4BA1-A902-2E7D14EE0CDC}"/>
    <cellStyle name="Normal 8 2 3 3 2" xfId="34116" xr:uid="{84A9F7A8-264C-483B-A7AE-FF15CFD13FD5}"/>
    <cellStyle name="Normal 8 9" xfId="34113" xr:uid="{4894934C-D1D5-4787-997C-75A1DA03FD12}"/>
    <cellStyle name="Note" xfId="16973" builtinId="10" hidden="1" customBuiltin="1"/>
    <cellStyle name="Note" xfId="14417" builtinId="10" hidden="1" customBuiltin="1"/>
    <cellStyle name="Note" xfId="5314" builtinId="10" hidden="1" customBuiltin="1"/>
    <cellStyle name="Note" xfId="14781" builtinId="10" hidden="1" customBuiltin="1"/>
    <cellStyle name="Note" xfId="7882" builtinId="10" hidden="1" customBuiltin="1"/>
    <cellStyle name="Note" xfId="14294" builtinId="10" hidden="1" customBuiltin="1"/>
    <cellStyle name="Note" xfId="8240" builtinId="10" hidden="1" customBuiltin="1"/>
    <cellStyle name="Note" xfId="5540" builtinId="10" hidden="1" customBuiltin="1"/>
    <cellStyle name="Note" xfId="5787" builtinId="10" hidden="1" customBuiltin="1"/>
    <cellStyle name="Note" xfId="16941" builtinId="10" hidden="1" customBuiltin="1"/>
    <cellStyle name="Note" xfId="5954" builtinId="10" hidden="1" customBuiltin="1"/>
    <cellStyle name="Note" xfId="5526" builtinId="10" hidden="1" customBuiltin="1"/>
    <cellStyle name="Note" xfId="20230" builtinId="10" hidden="1" customBuiltin="1"/>
    <cellStyle name="Note" xfId="5416" builtinId="10" hidden="1" customBuiltin="1"/>
    <cellStyle name="Note" xfId="6210" builtinId="10" hidden="1" customBuiltin="1"/>
    <cellStyle name="Note" xfId="10828" builtinId="10" hidden="1" customBuiltin="1"/>
    <cellStyle name="Note" xfId="5463" builtinId="10" hidden="1" customBuiltin="1"/>
    <cellStyle name="Note" xfId="20119" builtinId="10" hidden="1" customBuiltin="1"/>
    <cellStyle name="Note" xfId="23438" builtinId="10" hidden="1" customBuiltin="1"/>
    <cellStyle name="Note" xfId="5346" builtinId="10" hidden="1" customBuiltin="1"/>
    <cellStyle name="Note" xfId="7920" builtinId="10" hidden="1" customBuiltin="1"/>
    <cellStyle name="Note" xfId="14492" builtinId="10" hidden="1" customBuiltin="1"/>
    <cellStyle name="Note" xfId="4245" builtinId="10" hidden="1" customBuiltin="1"/>
    <cellStyle name="Note" xfId="7889" builtinId="10" hidden="1" customBuiltin="1"/>
    <cellStyle name="Note" xfId="8500" builtinId="10" hidden="1" customBuiltin="1"/>
    <cellStyle name="Note" xfId="10769" builtinId="10" hidden="1" customBuiltin="1"/>
    <cellStyle name="Note" xfId="8082" builtinId="10" hidden="1" customBuiltin="1"/>
    <cellStyle name="Note" xfId="5147" builtinId="10" hidden="1" customBuiltin="1"/>
    <cellStyle name="Note" xfId="8509" builtinId="10" hidden="1" customBuiltin="1"/>
    <cellStyle name="Note" xfId="5342" builtinId="10" hidden="1" customBuiltin="1"/>
    <cellStyle name="Note" xfId="7953" builtinId="10" hidden="1" customBuiltin="1"/>
    <cellStyle name="Note" xfId="5361" builtinId="10" hidden="1" customBuiltin="1"/>
    <cellStyle name="Note" xfId="5847" builtinId="10" hidden="1" customBuiltin="1"/>
    <cellStyle name="Note" xfId="4232" builtinId="10" hidden="1" customBuiltin="1"/>
    <cellStyle name="Note" xfId="10734" builtinId="10" hidden="1" customBuiltin="1"/>
    <cellStyle name="Note" xfId="14242" builtinId="10" hidden="1" customBuiltin="1"/>
    <cellStyle name="Note" xfId="14773" builtinId="10" hidden="1" customBuiltin="1"/>
    <cellStyle name="Note" xfId="285" builtinId="10" hidden="1" customBuiltin="1"/>
    <cellStyle name="Note" xfId="319" builtinId="10" hidden="1" customBuiltin="1"/>
    <cellStyle name="Note" xfId="354" builtinId="10" hidden="1" customBuiltin="1"/>
    <cellStyle name="Note" xfId="3905" builtinId="10" hidden="1" customBuiltin="1"/>
    <cellStyle name="Note" xfId="3939" builtinId="10" hidden="1" customBuiltin="1"/>
    <cellStyle name="Note" xfId="3976" builtinId="10" hidden="1" customBuiltin="1"/>
    <cellStyle name="Note" xfId="4013" builtinId="10" hidden="1" customBuiltin="1"/>
    <cellStyle name="Note" xfId="4047" builtinId="10" hidden="1" customBuiltin="1"/>
    <cellStyle name="Note" xfId="134" builtinId="10" hidden="1" customBuiltin="1"/>
    <cellStyle name="Note" xfId="177" builtinId="10" hidden="1" customBuiltin="1"/>
    <cellStyle name="Note" xfId="211" builtinId="10" hidden="1" customBuiltin="1"/>
    <cellStyle name="Note" xfId="248" builtinId="10" hidden="1" customBuiltin="1"/>
    <cellStyle name="Note" xfId="59" builtinId="10" hidden="1" customBuiltin="1"/>
    <cellStyle name="Note" xfId="93" builtinId="10" hidden="1" customBuiltin="1"/>
    <cellStyle name="Note" xfId="17" builtinId="10" hidden="1" customBuiltin="1"/>
    <cellStyle name="Note" xfId="34088" builtinId="10" customBuiltin="1"/>
    <cellStyle name="Note 10" xfId="25268" hidden="1" xr:uid="{00000000-0005-0000-0000-0000A7790000}"/>
    <cellStyle name="Note 10" xfId="33871" hidden="1" xr:uid="{00000000-0005-0000-0000-0000D7790000}"/>
    <cellStyle name="Note 10" xfId="6524" hidden="1" xr:uid="{00000000-0005-0000-0000-000095790000}"/>
    <cellStyle name="Note 10" xfId="31397" hidden="1" xr:uid="{00000000-0005-0000-0000-0000C3790000}"/>
    <cellStyle name="Note 10" xfId="13644" hidden="1" xr:uid="{00000000-0005-0000-0000-00009D790000}"/>
    <cellStyle name="Note 10" xfId="636" hidden="1" xr:uid="{00000000-0005-0000-0000-000092790000}"/>
    <cellStyle name="Note 10" xfId="7876" hidden="1" xr:uid="{00000000-0005-0000-0000-000099790000}"/>
    <cellStyle name="Note 10" xfId="29539" hidden="1" xr:uid="{00000000-0005-0000-0000-0000B8790000}"/>
    <cellStyle name="Note 10" xfId="32731" hidden="1" xr:uid="{00000000-0005-0000-0000-0000CC790000}"/>
    <cellStyle name="Note 10" xfId="6863" hidden="1" xr:uid="{00000000-0005-0000-0000-000096790000}"/>
    <cellStyle name="Note 10" xfId="29423" hidden="1" xr:uid="{00000000-0005-0000-0000-0000AF790000}"/>
    <cellStyle name="Note 10" xfId="32809" hidden="1" xr:uid="{00000000-0005-0000-0000-0000CD790000}"/>
    <cellStyle name="Note 10" xfId="32331" hidden="1" xr:uid="{00000000-0005-0000-0000-0000D0790000}"/>
    <cellStyle name="Note 10" xfId="1315" hidden="1" xr:uid="{00000000-0005-0000-0000-000094790000}"/>
    <cellStyle name="Note 10" xfId="30549" hidden="1" xr:uid="{00000000-0005-0000-0000-0000BB790000}"/>
    <cellStyle name="Note 10" xfId="30742" hidden="1" xr:uid="{00000000-0005-0000-0000-0000BC790000}"/>
    <cellStyle name="Note 10" xfId="28527" hidden="1" xr:uid="{00000000-0005-0000-0000-0000AA790000}"/>
    <cellStyle name="Note 10" xfId="30886" hidden="1" xr:uid="{00000000-0005-0000-0000-0000BE790000}"/>
    <cellStyle name="Note 10" xfId="31079" hidden="1" xr:uid="{00000000-0005-0000-0000-0000BF790000}"/>
    <cellStyle name="Note 10" xfId="29265" hidden="1" xr:uid="{00000000-0005-0000-0000-0000AD790000}"/>
    <cellStyle name="Note 10" xfId="31262" hidden="1" xr:uid="{00000000-0005-0000-0000-0000C1790000}"/>
    <cellStyle name="Note 10" xfId="33600" hidden="1" xr:uid="{00000000-0005-0000-0000-0000D5790000}"/>
    <cellStyle name="Note 10" xfId="476" hidden="1" xr:uid="{00000000-0005-0000-0000-000091790000}"/>
    <cellStyle name="Note 10" xfId="31475" hidden="1" xr:uid="{00000000-0005-0000-0000-0000C4790000}"/>
    <cellStyle name="Note 10" xfId="28978" hidden="1" xr:uid="{00000000-0005-0000-0000-0000B2790000}"/>
    <cellStyle name="Note 10" xfId="32136" hidden="1" xr:uid="{00000000-0005-0000-0000-0000C6790000}"/>
    <cellStyle name="Note 10" xfId="32215" hidden="1" xr:uid="{00000000-0005-0000-0000-0000C7790000}"/>
    <cellStyle name="Note 10" xfId="30017" hidden="1" xr:uid="{00000000-0005-0000-0000-0000B5790000}"/>
    <cellStyle name="Note 10" xfId="32316" hidden="1" xr:uid="{00000000-0005-0000-0000-0000C9790000}"/>
    <cellStyle name="Note 10" xfId="31770" hidden="1" xr:uid="{00000000-0005-0000-0000-0000CA790000}"/>
    <cellStyle name="Note 10" xfId="12741" hidden="1" xr:uid="{00000000-0005-0000-0000-00009B790000}"/>
    <cellStyle name="Note 10" xfId="4602" hidden="1" xr:uid="{00000000-0005-0000-0000-00009E790000}"/>
    <cellStyle name="Note 10" xfId="33197" hidden="1" xr:uid="{00000000-0005-0000-0000-0000D1790000}"/>
    <cellStyle name="Note 10" xfId="8161" hidden="1" xr:uid="{00000000-0005-0000-0000-0000A0790000}"/>
    <cellStyle name="Note 10" xfId="18837" hidden="1" xr:uid="{00000000-0005-0000-0000-0000A1790000}"/>
    <cellStyle name="Note 10" xfId="30808" hidden="1" xr:uid="{00000000-0005-0000-0000-0000BD790000}"/>
    <cellStyle name="Note 10" xfId="19727" hidden="1" xr:uid="{00000000-0005-0000-0000-0000A3790000}"/>
    <cellStyle name="Note 10" xfId="22094" hidden="1" xr:uid="{00000000-0005-0000-0000-0000A4790000}"/>
    <cellStyle name="Note 10" xfId="31145" hidden="1" xr:uid="{00000000-0005-0000-0000-0000C0790000}"/>
    <cellStyle name="Note 10" xfId="22980" hidden="1" xr:uid="{00000000-0005-0000-0000-0000A6790000}"/>
    <cellStyle name="Note 10" xfId="7207" hidden="1" xr:uid="{00000000-0005-0000-0000-000097790000}"/>
    <cellStyle name="Note 10" xfId="31811" hidden="1" xr:uid="{00000000-0005-0000-0000-0000CE790000}"/>
    <cellStyle name="Note 10" xfId="28470" hidden="1" xr:uid="{00000000-0005-0000-0000-0000A9790000}"/>
    <cellStyle name="Note 10" xfId="32057" hidden="1" xr:uid="{00000000-0005-0000-0000-0000C5790000}"/>
    <cellStyle name="Note 10" xfId="28605" hidden="1" xr:uid="{00000000-0005-0000-0000-0000AB790000}"/>
    <cellStyle name="Note 10" xfId="28683" hidden="1" xr:uid="{00000000-0005-0000-0000-0000AC790000}"/>
    <cellStyle name="Note 10" xfId="32009" hidden="1" xr:uid="{00000000-0005-0000-0000-0000C8790000}"/>
    <cellStyle name="Note 10" xfId="29344" hidden="1" xr:uid="{00000000-0005-0000-0000-0000AE790000}"/>
    <cellStyle name="Note 10" xfId="6074" hidden="1" xr:uid="{00000000-0005-0000-0000-000098790000}"/>
    <cellStyle name="Note 10" xfId="33937" hidden="1" xr:uid="{00000000-0005-0000-0000-0000D8790000}"/>
    <cellStyle name="Note 10" xfId="29524" hidden="1" xr:uid="{00000000-0005-0000-0000-0000B1790000}"/>
    <cellStyle name="Note 10" xfId="14232" hidden="1" xr:uid="{00000000-0005-0000-0000-00009F790000}"/>
    <cellStyle name="Note 10" xfId="29868" hidden="1" xr:uid="{00000000-0005-0000-0000-0000B3790000}"/>
    <cellStyle name="Note 10" xfId="29939" hidden="1" xr:uid="{00000000-0005-0000-0000-0000B4790000}"/>
    <cellStyle name="Note 10" xfId="19385" hidden="1" xr:uid="{00000000-0005-0000-0000-0000A2790000}"/>
    <cellStyle name="Note 10" xfId="29019" hidden="1" xr:uid="{00000000-0005-0000-0000-0000B6790000}"/>
    <cellStyle name="Note 10" xfId="30110" hidden="1" xr:uid="{00000000-0005-0000-0000-0000B7790000}"/>
    <cellStyle name="Note 10" xfId="22638" hidden="1" xr:uid="{00000000-0005-0000-0000-0000A5790000}"/>
    <cellStyle name="Note 10" xfId="30405" hidden="1" xr:uid="{00000000-0005-0000-0000-0000B9790000}"/>
    <cellStyle name="Note 10" xfId="33534" hidden="1" xr:uid="{00000000-0005-0000-0000-0000D4790000}"/>
    <cellStyle name="Note 10" xfId="13302" hidden="1" xr:uid="{00000000-0005-0000-0000-00009C790000}"/>
    <cellStyle name="Note 10" xfId="30471" hidden="1" xr:uid="{00000000-0005-0000-0000-0000BA790000}"/>
    <cellStyle name="Note 10" xfId="973" hidden="1" xr:uid="{00000000-0005-0000-0000-000093790000}"/>
    <cellStyle name="Note 10" xfId="33263" hidden="1" xr:uid="{00000000-0005-0000-0000-0000D2790000}"/>
    <cellStyle name="Note 10" xfId="25804" hidden="1" xr:uid="{00000000-0005-0000-0000-0000A8790000}"/>
    <cellStyle name="Note 10" xfId="29217" hidden="1" xr:uid="{00000000-0005-0000-0000-0000B0790000}"/>
    <cellStyle name="Note 10" xfId="32902" hidden="1" xr:uid="{00000000-0005-0000-0000-0000CF790000}"/>
    <cellStyle name="Note 10" xfId="33678" hidden="1" xr:uid="{00000000-0005-0000-0000-0000D6790000}"/>
    <cellStyle name="Note 10" xfId="32660" hidden="1" xr:uid="{00000000-0005-0000-0000-0000CB790000}"/>
    <cellStyle name="Note 10" xfId="4153" hidden="1" xr:uid="{00000000-0005-0000-0000-00009A790000}"/>
    <cellStyle name="Note 10" xfId="33341" hidden="1" xr:uid="{00000000-0005-0000-0000-0000D3790000}"/>
    <cellStyle name="Note 10" xfId="31319" hidden="1" xr:uid="{00000000-0005-0000-0000-0000C2790000}"/>
    <cellStyle name="Note 11" xfId="25667" hidden="1" xr:uid="{00000000-0005-0000-0000-0000EF790000}"/>
    <cellStyle name="Note 11" xfId="33889" hidden="1" xr:uid="{00000000-0005-0000-0000-00001F7A0000}"/>
    <cellStyle name="Note 11" xfId="6726" hidden="1" xr:uid="{00000000-0005-0000-0000-0000DD790000}"/>
    <cellStyle name="Note 11" xfId="31425" hidden="1" xr:uid="{00000000-0005-0000-0000-00000B7A0000}"/>
    <cellStyle name="Note 11" xfId="13828" hidden="1" xr:uid="{00000000-0005-0000-0000-0000E5790000}"/>
    <cellStyle name="Note 11" xfId="836" hidden="1" xr:uid="{00000000-0005-0000-0000-0000DA790000}"/>
    <cellStyle name="Note 11" xfId="6249" hidden="1" xr:uid="{00000000-0005-0000-0000-0000E1790000}"/>
    <cellStyle name="Note 11" xfId="29235" hidden="1" xr:uid="{00000000-0005-0000-0000-0000007A0000}"/>
    <cellStyle name="Note 11" xfId="32759" hidden="1" xr:uid="{00000000-0005-0000-0000-0000147A0000}"/>
    <cellStyle name="Note 11" xfId="7048" hidden="1" xr:uid="{00000000-0005-0000-0000-0000DE790000}"/>
    <cellStyle name="Note 11" xfId="29451" hidden="1" xr:uid="{00000000-0005-0000-0000-0000F7790000}"/>
    <cellStyle name="Note 11" xfId="32837" hidden="1" xr:uid="{00000000-0005-0000-0000-0000157A0000}"/>
    <cellStyle name="Note 11" xfId="32027" hidden="1" xr:uid="{00000000-0005-0000-0000-0000187A0000}"/>
    <cellStyle name="Note 11" xfId="1499" hidden="1" xr:uid="{00000000-0005-0000-0000-0000DC790000}"/>
    <cellStyle name="Note 11" xfId="30577" hidden="1" xr:uid="{00000000-0005-0000-0000-0000037A0000}"/>
    <cellStyle name="Note 11" xfId="30760" hidden="1" xr:uid="{00000000-0005-0000-0000-0000047A0000}"/>
    <cellStyle name="Note 11" xfId="28557" hidden="1" xr:uid="{00000000-0005-0000-0000-0000F2790000}"/>
    <cellStyle name="Note 11" xfId="30914" hidden="1" xr:uid="{00000000-0005-0000-0000-0000067A0000}"/>
    <cellStyle name="Note 11" xfId="31097" hidden="1" xr:uid="{00000000-0005-0000-0000-0000077A0000}"/>
    <cellStyle name="Note 11" xfId="29296" hidden="1" xr:uid="{00000000-0005-0000-0000-0000F5790000}"/>
    <cellStyle name="Note 11" xfId="31275" hidden="1" xr:uid="{00000000-0005-0000-0000-0000097A0000}"/>
    <cellStyle name="Note 11" xfId="33628" hidden="1" xr:uid="{00000000-0005-0000-0000-00001D7A0000}"/>
    <cellStyle name="Note 11" xfId="512" hidden="1" xr:uid="{00000000-0005-0000-0000-0000D9790000}"/>
    <cellStyle name="Note 11" xfId="31503" hidden="1" xr:uid="{00000000-0005-0000-0000-00000C7A0000}"/>
    <cellStyle name="Note 11" xfId="29215" hidden="1" xr:uid="{00000000-0005-0000-0000-0000FA790000}"/>
    <cellStyle name="Note 11" xfId="32164" hidden="1" xr:uid="{00000000-0005-0000-0000-00000E7A0000}"/>
    <cellStyle name="Note 11" xfId="32243" hidden="1" xr:uid="{00000000-0005-0000-0000-00000F7A0000}"/>
    <cellStyle name="Note 11" xfId="30045" hidden="1" xr:uid="{00000000-0005-0000-0000-0000FD790000}"/>
    <cellStyle name="Note 11" xfId="32030" hidden="1" xr:uid="{00000000-0005-0000-0000-0000117A0000}"/>
    <cellStyle name="Note 11" xfId="32007" hidden="1" xr:uid="{00000000-0005-0000-0000-0000127A0000}"/>
    <cellStyle name="Note 11" xfId="13165" hidden="1" xr:uid="{00000000-0005-0000-0000-0000E3790000}"/>
    <cellStyle name="Note 11" xfId="14701" hidden="1" xr:uid="{00000000-0005-0000-0000-0000E6790000}"/>
    <cellStyle name="Note 11" xfId="33215" hidden="1" xr:uid="{00000000-0005-0000-0000-0000197A0000}"/>
    <cellStyle name="Note 11" xfId="6220" hidden="1" xr:uid="{00000000-0005-0000-0000-0000E8790000}"/>
    <cellStyle name="Note 11" xfId="19247" hidden="1" xr:uid="{00000000-0005-0000-0000-0000E9790000}"/>
    <cellStyle name="Note 11" xfId="30836" hidden="1" xr:uid="{00000000-0005-0000-0000-0000057A0000}"/>
    <cellStyle name="Note 11" xfId="19911" hidden="1" xr:uid="{00000000-0005-0000-0000-0000EB790000}"/>
    <cellStyle name="Note 11" xfId="22500" hidden="1" xr:uid="{00000000-0005-0000-0000-0000EC790000}"/>
    <cellStyle name="Note 11" xfId="31173" hidden="1" xr:uid="{00000000-0005-0000-0000-0000087A0000}"/>
    <cellStyle name="Note 11" xfId="23164" hidden="1" xr:uid="{00000000-0005-0000-0000-0000EE790000}"/>
    <cellStyle name="Note 11" xfId="7394" hidden="1" xr:uid="{00000000-0005-0000-0000-0000DF790000}"/>
    <cellStyle name="Note 11" xfId="32927" hidden="1" xr:uid="{00000000-0005-0000-0000-0000167A0000}"/>
    <cellStyle name="Note 11" xfId="28483" hidden="1" xr:uid="{00000000-0005-0000-0000-0000F1790000}"/>
    <cellStyle name="Note 11" xfId="32088" hidden="1" xr:uid="{00000000-0005-0000-0000-00000D7A0000}"/>
    <cellStyle name="Note 11" xfId="28633" hidden="1" xr:uid="{00000000-0005-0000-0000-0000F3790000}"/>
    <cellStyle name="Note 11" xfId="28711" hidden="1" xr:uid="{00000000-0005-0000-0000-0000F4790000}"/>
    <cellStyle name="Note 11" xfId="32356" hidden="1" xr:uid="{00000000-0005-0000-0000-0000107A0000}"/>
    <cellStyle name="Note 11" xfId="29372" hidden="1" xr:uid="{00000000-0005-0000-0000-0000F6790000}"/>
    <cellStyle name="Note 11" xfId="8419" hidden="1" xr:uid="{00000000-0005-0000-0000-0000E0790000}"/>
    <cellStyle name="Note 11" xfId="33965" hidden="1" xr:uid="{00000000-0005-0000-0000-0000207A0000}"/>
    <cellStyle name="Note 11" xfId="29238" hidden="1" xr:uid="{00000000-0005-0000-0000-0000F9790000}"/>
    <cellStyle name="Note 11" xfId="4658" hidden="1" xr:uid="{00000000-0005-0000-0000-0000E7790000}"/>
    <cellStyle name="Note 11" xfId="29891" hidden="1" xr:uid="{00000000-0005-0000-0000-0000FB790000}"/>
    <cellStyle name="Note 11" xfId="29967" hidden="1" xr:uid="{00000000-0005-0000-0000-0000FC790000}"/>
    <cellStyle name="Note 11" xfId="19569" hidden="1" xr:uid="{00000000-0005-0000-0000-0000EA790000}"/>
    <cellStyle name="Note 11" xfId="30135" hidden="1" xr:uid="{00000000-0005-0000-0000-0000FE790000}"/>
    <cellStyle name="Note 11" xfId="29027" hidden="1" xr:uid="{00000000-0005-0000-0000-0000FF790000}"/>
    <cellStyle name="Note 11" xfId="22822" hidden="1" xr:uid="{00000000-0005-0000-0000-0000ED790000}"/>
    <cellStyle name="Note 11" xfId="30423" hidden="1" xr:uid="{00000000-0005-0000-0000-0000017A0000}"/>
    <cellStyle name="Note 11" xfId="33552" hidden="1" xr:uid="{00000000-0005-0000-0000-00001C7A0000}"/>
    <cellStyle name="Note 11" xfId="13486" hidden="1" xr:uid="{00000000-0005-0000-0000-0000E4790000}"/>
    <cellStyle name="Note 11" xfId="30499" hidden="1" xr:uid="{00000000-0005-0000-0000-0000027A0000}"/>
    <cellStyle name="Note 11" xfId="1157" hidden="1" xr:uid="{00000000-0005-0000-0000-0000DB790000}"/>
    <cellStyle name="Note 11" xfId="33291" hidden="1" xr:uid="{00000000-0005-0000-0000-00001A7A0000}"/>
    <cellStyle name="Note 11" xfId="25988" hidden="1" xr:uid="{00000000-0005-0000-0000-0000F0790000}"/>
    <cellStyle name="Note 11" xfId="29564" hidden="1" xr:uid="{00000000-0005-0000-0000-0000F8790000}"/>
    <cellStyle name="Note 11" xfId="31819" hidden="1" xr:uid="{00000000-0005-0000-0000-0000177A0000}"/>
    <cellStyle name="Note 11" xfId="33706" hidden="1" xr:uid="{00000000-0005-0000-0000-00001E7A0000}"/>
    <cellStyle name="Note 11" xfId="32683" hidden="1" xr:uid="{00000000-0005-0000-0000-0000137A0000}"/>
    <cellStyle name="Note 11" xfId="6064" hidden="1" xr:uid="{00000000-0005-0000-0000-0000E2790000}"/>
    <cellStyle name="Note 11" xfId="33369" hidden="1" xr:uid="{00000000-0005-0000-0000-00001B7A0000}"/>
    <cellStyle name="Note 11" xfId="31349" hidden="1" xr:uid="{00000000-0005-0000-0000-00000A7A0000}"/>
    <cellStyle name="Note 12" xfId="25703" hidden="1" xr:uid="{00000000-0005-0000-0000-0000377A0000}"/>
    <cellStyle name="Note 12" xfId="33902" hidden="1" xr:uid="{00000000-0005-0000-0000-0000677A0000}"/>
    <cellStyle name="Note 12" xfId="6762" hidden="1" xr:uid="{00000000-0005-0000-0000-0000257A0000}"/>
    <cellStyle name="Note 12" xfId="31438" hidden="1" xr:uid="{00000000-0005-0000-0000-0000537A0000}"/>
    <cellStyle name="Note 12" xfId="13864" hidden="1" xr:uid="{00000000-0005-0000-0000-00002D7A0000}"/>
    <cellStyle name="Note 12" xfId="872" hidden="1" xr:uid="{00000000-0005-0000-0000-0000227A0000}"/>
    <cellStyle name="Note 12" xfId="5395" hidden="1" xr:uid="{00000000-0005-0000-0000-0000297A0000}"/>
    <cellStyle name="Note 12" xfId="29865" hidden="1" xr:uid="{00000000-0005-0000-0000-0000487A0000}"/>
    <cellStyle name="Note 12" xfId="32772" hidden="1" xr:uid="{00000000-0005-0000-0000-00005C7A0000}"/>
    <cellStyle name="Note 12" xfId="7084" hidden="1" xr:uid="{00000000-0005-0000-0000-0000267A0000}"/>
    <cellStyle name="Note 12" xfId="29464" hidden="1" xr:uid="{00000000-0005-0000-0000-00003F7A0000}"/>
    <cellStyle name="Note 12" xfId="32850" hidden="1" xr:uid="{00000000-0005-0000-0000-00005D7A0000}"/>
    <cellStyle name="Note 12" xfId="32657" hidden="1" xr:uid="{00000000-0005-0000-0000-0000607A0000}"/>
    <cellStyle name="Note 12" xfId="1535" hidden="1" xr:uid="{00000000-0005-0000-0000-0000247A0000}"/>
    <cellStyle name="Note 12" xfId="30590" hidden="1" xr:uid="{00000000-0005-0000-0000-00004B7A0000}"/>
    <cellStyle name="Note 12" xfId="30773" hidden="1" xr:uid="{00000000-0005-0000-0000-00004C7A0000}"/>
    <cellStyle name="Note 12" xfId="28570" hidden="1" xr:uid="{00000000-0005-0000-0000-00003A7A0000}"/>
    <cellStyle name="Note 12" xfId="30927" hidden="1" xr:uid="{00000000-0005-0000-0000-00004E7A0000}"/>
    <cellStyle name="Note 12" xfId="31110" hidden="1" xr:uid="{00000000-0005-0000-0000-00004F7A0000}"/>
    <cellStyle name="Note 12" xfId="29309" hidden="1" xr:uid="{00000000-0005-0000-0000-00003D7A0000}"/>
    <cellStyle name="Note 12" xfId="31288" hidden="1" xr:uid="{00000000-0005-0000-0000-0000517A0000}"/>
    <cellStyle name="Note 12" xfId="33641" hidden="1" xr:uid="{00000000-0005-0000-0000-0000657A0000}"/>
    <cellStyle name="Note 12" xfId="548" hidden="1" xr:uid="{00000000-0005-0000-0000-0000217A0000}"/>
    <cellStyle name="Note 12" xfId="31516" hidden="1" xr:uid="{00000000-0005-0000-0000-0000547A0000}"/>
    <cellStyle name="Note 12" xfId="28994" hidden="1" xr:uid="{00000000-0005-0000-0000-0000427A0000}"/>
    <cellStyle name="Note 12" xfId="32177" hidden="1" xr:uid="{00000000-0005-0000-0000-0000567A0000}"/>
    <cellStyle name="Note 12" xfId="32256" hidden="1" xr:uid="{00000000-0005-0000-0000-0000577A0000}"/>
    <cellStyle name="Note 12" xfId="30058" hidden="1" xr:uid="{00000000-0005-0000-0000-0000457A0000}"/>
    <cellStyle name="Note 12" xfId="31917" hidden="1" xr:uid="{00000000-0005-0000-0000-0000597A0000}"/>
    <cellStyle name="Note 12" xfId="31786" hidden="1" xr:uid="{00000000-0005-0000-0000-00005A7A0000}"/>
    <cellStyle name="Note 12" xfId="13201" hidden="1" xr:uid="{00000000-0005-0000-0000-00002B7A0000}"/>
    <cellStyle name="Note 12" xfId="14129" hidden="1" xr:uid="{00000000-0005-0000-0000-00002E7A0000}"/>
    <cellStyle name="Note 12" xfId="33228" hidden="1" xr:uid="{00000000-0005-0000-0000-0000617A0000}"/>
    <cellStyle name="Note 12" xfId="12494" hidden="1" xr:uid="{00000000-0005-0000-0000-0000307A0000}"/>
    <cellStyle name="Note 12" xfId="19284" hidden="1" xr:uid="{00000000-0005-0000-0000-0000317A0000}"/>
    <cellStyle name="Note 12" xfId="30849" hidden="1" xr:uid="{00000000-0005-0000-0000-00004D7A0000}"/>
    <cellStyle name="Note 12" xfId="19947" hidden="1" xr:uid="{00000000-0005-0000-0000-0000337A0000}"/>
    <cellStyle name="Note 12" xfId="22537" hidden="1" xr:uid="{00000000-0005-0000-0000-0000347A0000}"/>
    <cellStyle name="Note 12" xfId="31186" hidden="1" xr:uid="{00000000-0005-0000-0000-0000507A0000}"/>
    <cellStyle name="Note 12" xfId="23200" hidden="1" xr:uid="{00000000-0005-0000-0000-0000367A0000}"/>
    <cellStyle name="Note 12" xfId="7430" hidden="1" xr:uid="{00000000-0005-0000-0000-0000277A0000}"/>
    <cellStyle name="Note 12" xfId="32892" hidden="1" xr:uid="{00000000-0005-0000-0000-00005E7A0000}"/>
    <cellStyle name="Note 12" xfId="28496" hidden="1" xr:uid="{00000000-0005-0000-0000-0000397A0000}"/>
    <cellStyle name="Note 12" xfId="32101" hidden="1" xr:uid="{00000000-0005-0000-0000-0000557A0000}"/>
    <cellStyle name="Note 12" xfId="28646" hidden="1" xr:uid="{00000000-0005-0000-0000-00003B7A0000}"/>
    <cellStyle name="Note 12" xfId="28724" hidden="1" xr:uid="{00000000-0005-0000-0000-00003C7A0000}"/>
    <cellStyle name="Note 12" xfId="32304" hidden="1" xr:uid="{00000000-0005-0000-0000-0000587A0000}"/>
    <cellStyle name="Note 12" xfId="29385" hidden="1" xr:uid="{00000000-0005-0000-0000-00003E7A0000}"/>
    <cellStyle name="Note 12" xfId="7748" hidden="1" xr:uid="{00000000-0005-0000-0000-0000287A0000}"/>
    <cellStyle name="Note 12" xfId="33978" hidden="1" xr:uid="{00000000-0005-0000-0000-0000687A0000}"/>
    <cellStyle name="Note 12" xfId="29125" hidden="1" xr:uid="{00000000-0005-0000-0000-0000417A0000}"/>
    <cellStyle name="Note 12" xfId="8126" hidden="1" xr:uid="{00000000-0005-0000-0000-00002F7A0000}"/>
    <cellStyle name="Note 12" xfId="29904" hidden="1" xr:uid="{00000000-0005-0000-0000-0000437A0000}"/>
    <cellStyle name="Note 12" xfId="29980" hidden="1" xr:uid="{00000000-0005-0000-0000-0000447A0000}"/>
    <cellStyle name="Note 12" xfId="19605" hidden="1" xr:uid="{00000000-0005-0000-0000-0000327A0000}"/>
    <cellStyle name="Note 12" xfId="30100" hidden="1" xr:uid="{00000000-0005-0000-0000-0000467A0000}"/>
    <cellStyle name="Note 12" xfId="29535" hidden="1" xr:uid="{00000000-0005-0000-0000-0000477A0000}"/>
    <cellStyle name="Note 12" xfId="22858" hidden="1" xr:uid="{00000000-0005-0000-0000-0000357A0000}"/>
    <cellStyle name="Note 12" xfId="30436" hidden="1" xr:uid="{00000000-0005-0000-0000-0000497A0000}"/>
    <cellStyle name="Note 12" xfId="33565" hidden="1" xr:uid="{00000000-0005-0000-0000-0000647A0000}"/>
    <cellStyle name="Note 12" xfId="13522" hidden="1" xr:uid="{00000000-0005-0000-0000-00002C7A0000}"/>
    <cellStyle name="Note 12" xfId="30512" hidden="1" xr:uid="{00000000-0005-0000-0000-00004A7A0000}"/>
    <cellStyle name="Note 12" xfId="1193" hidden="1" xr:uid="{00000000-0005-0000-0000-0000237A0000}"/>
    <cellStyle name="Note 12" xfId="33304" hidden="1" xr:uid="{00000000-0005-0000-0000-0000627A0000}"/>
    <cellStyle name="Note 12" xfId="26024" hidden="1" xr:uid="{00000000-0005-0000-0000-0000387A0000}"/>
    <cellStyle name="Note 12" xfId="29512" hidden="1" xr:uid="{00000000-0005-0000-0000-0000407A0000}"/>
    <cellStyle name="Note 12" xfId="32327" hidden="1" xr:uid="{00000000-0005-0000-0000-00005F7A0000}"/>
    <cellStyle name="Note 12" xfId="33719" hidden="1" xr:uid="{00000000-0005-0000-0000-0000667A0000}"/>
    <cellStyle name="Note 12" xfId="32696" hidden="1" xr:uid="{00000000-0005-0000-0000-00005B7A0000}"/>
    <cellStyle name="Note 12" xfId="4351" hidden="1" xr:uid="{00000000-0005-0000-0000-00002A7A0000}"/>
    <cellStyle name="Note 12" xfId="33382" hidden="1" xr:uid="{00000000-0005-0000-0000-0000637A0000}"/>
    <cellStyle name="Note 12" xfId="31362" hidden="1" xr:uid="{00000000-0005-0000-0000-0000527A0000}"/>
    <cellStyle name="Note 13" xfId="25738" hidden="1" xr:uid="{00000000-0005-0000-0000-00007F7A0000}"/>
    <cellStyle name="Note 13" xfId="33916" hidden="1" xr:uid="{00000000-0005-0000-0000-0000AF7A0000}"/>
    <cellStyle name="Note 13" xfId="6797" hidden="1" xr:uid="{00000000-0005-0000-0000-00006D7A0000}"/>
    <cellStyle name="Note 13" xfId="31451" hidden="1" xr:uid="{00000000-0005-0000-0000-00009B7A0000}"/>
    <cellStyle name="Note 13" xfId="13898" hidden="1" xr:uid="{00000000-0005-0000-0000-0000757A0000}"/>
    <cellStyle name="Note 13" xfId="907" hidden="1" xr:uid="{00000000-0005-0000-0000-00006A7A0000}"/>
    <cellStyle name="Note 13" xfId="5000" hidden="1" xr:uid="{00000000-0005-0000-0000-0000717A0000}"/>
    <cellStyle name="Note 13" xfId="29182" hidden="1" xr:uid="{00000000-0005-0000-0000-0000907A0000}"/>
    <cellStyle name="Note 13" xfId="32785" hidden="1" xr:uid="{00000000-0005-0000-0000-0000A47A0000}"/>
    <cellStyle name="Note 13" xfId="7118" hidden="1" xr:uid="{00000000-0005-0000-0000-00006E7A0000}"/>
    <cellStyle name="Note 13" xfId="29477" hidden="1" xr:uid="{00000000-0005-0000-0000-0000877A0000}"/>
    <cellStyle name="Note 13" xfId="32863" hidden="1" xr:uid="{00000000-0005-0000-0000-0000A57A0000}"/>
    <cellStyle name="Note 13" xfId="31974" hidden="1" xr:uid="{00000000-0005-0000-0000-0000A87A0000}"/>
    <cellStyle name="Note 13" xfId="1569" hidden="1" xr:uid="{00000000-0005-0000-0000-00006C7A0000}"/>
    <cellStyle name="Note 13" xfId="30603" hidden="1" xr:uid="{00000000-0005-0000-0000-0000937A0000}"/>
    <cellStyle name="Note 13" xfId="30787" hidden="1" xr:uid="{00000000-0005-0000-0000-0000947A0000}"/>
    <cellStyle name="Note 13" xfId="28584" hidden="1" xr:uid="{00000000-0005-0000-0000-0000827A0000}"/>
    <cellStyle name="Note 13" xfId="30940" hidden="1" xr:uid="{00000000-0005-0000-0000-0000967A0000}"/>
    <cellStyle name="Note 13" xfId="31124" hidden="1" xr:uid="{00000000-0005-0000-0000-0000977A0000}"/>
    <cellStyle name="Note 13" xfId="29323" hidden="1" xr:uid="{00000000-0005-0000-0000-0000857A0000}"/>
    <cellStyle name="Note 13" xfId="31301" hidden="1" xr:uid="{00000000-0005-0000-0000-0000997A0000}"/>
    <cellStyle name="Note 13" xfId="33654" hidden="1" xr:uid="{00000000-0005-0000-0000-0000AD7A0000}"/>
    <cellStyle name="Note 13" xfId="582" hidden="1" xr:uid="{00000000-0005-0000-0000-0000697A0000}"/>
    <cellStyle name="Note 13" xfId="31529" hidden="1" xr:uid="{00000000-0005-0000-0000-00009C7A0000}"/>
    <cellStyle name="Note 13" xfId="28975" hidden="1" xr:uid="{00000000-0005-0000-0000-00008A7A0000}"/>
    <cellStyle name="Note 13" xfId="32190" hidden="1" xr:uid="{00000000-0005-0000-0000-00009E7A0000}"/>
    <cellStyle name="Note 13" xfId="32269" hidden="1" xr:uid="{00000000-0005-0000-0000-00009F7A0000}"/>
    <cellStyle name="Note 13" xfId="30071" hidden="1" xr:uid="{00000000-0005-0000-0000-00008D7A0000}"/>
    <cellStyle name="Note 13" xfId="31866" hidden="1" xr:uid="{00000000-0005-0000-0000-0000A17A0000}"/>
    <cellStyle name="Note 13" xfId="31767" hidden="1" xr:uid="{00000000-0005-0000-0000-0000A27A0000}"/>
    <cellStyle name="Note 13" xfId="13236" hidden="1" xr:uid="{00000000-0005-0000-0000-0000737A0000}"/>
    <cellStyle name="Note 13" xfId="14521" hidden="1" xr:uid="{00000000-0005-0000-0000-0000767A0000}"/>
    <cellStyle name="Note 13" xfId="33242" hidden="1" xr:uid="{00000000-0005-0000-0000-0000A97A0000}"/>
    <cellStyle name="Note 13" xfId="5824" hidden="1" xr:uid="{00000000-0005-0000-0000-0000787A0000}"/>
    <cellStyle name="Note 13" xfId="19319" hidden="1" xr:uid="{00000000-0005-0000-0000-0000797A0000}"/>
    <cellStyle name="Note 13" xfId="30862" hidden="1" xr:uid="{00000000-0005-0000-0000-0000957A0000}"/>
    <cellStyle name="Note 13" xfId="19981" hidden="1" xr:uid="{00000000-0005-0000-0000-00007B7A0000}"/>
    <cellStyle name="Note 13" xfId="22572" hidden="1" xr:uid="{00000000-0005-0000-0000-00007C7A0000}"/>
    <cellStyle name="Note 13" xfId="31199" hidden="1" xr:uid="{00000000-0005-0000-0000-0000987A0000}"/>
    <cellStyle name="Note 13" xfId="23234" hidden="1" xr:uid="{00000000-0005-0000-0000-00007E7A0000}"/>
    <cellStyle name="Note 13" xfId="7464" hidden="1" xr:uid="{00000000-0005-0000-0000-00006F7A0000}"/>
    <cellStyle name="Note 13" xfId="32917" hidden="1" xr:uid="{00000000-0005-0000-0000-0000A67A0000}"/>
    <cellStyle name="Note 13" xfId="28509" hidden="1" xr:uid="{00000000-0005-0000-0000-0000817A0000}"/>
    <cellStyle name="Note 13" xfId="32115" hidden="1" xr:uid="{00000000-0005-0000-0000-00009D7A0000}"/>
    <cellStyle name="Note 13" xfId="28659" hidden="1" xr:uid="{00000000-0005-0000-0000-0000837A0000}"/>
    <cellStyle name="Note 13" xfId="28737" hidden="1" xr:uid="{00000000-0005-0000-0000-0000847A0000}"/>
    <cellStyle name="Note 13" xfId="32337" hidden="1" xr:uid="{00000000-0005-0000-0000-0000A07A0000}"/>
    <cellStyle name="Note 13" xfId="29398" hidden="1" xr:uid="{00000000-0005-0000-0000-0000867A0000}"/>
    <cellStyle name="Note 13" xfId="8207" hidden="1" xr:uid="{00000000-0005-0000-0000-0000707A0000}"/>
    <cellStyle name="Note 13" xfId="33991" hidden="1" xr:uid="{00000000-0005-0000-0000-0000B07A0000}"/>
    <cellStyle name="Note 13" xfId="29074" hidden="1" xr:uid="{00000000-0005-0000-0000-0000897A0000}"/>
    <cellStyle name="Note 13" xfId="4634" hidden="1" xr:uid="{00000000-0005-0000-0000-0000777A0000}"/>
    <cellStyle name="Note 13" xfId="29918" hidden="1" xr:uid="{00000000-0005-0000-0000-00008B7A0000}"/>
    <cellStyle name="Note 13" xfId="29993" hidden="1" xr:uid="{00000000-0005-0000-0000-00008C7A0000}"/>
    <cellStyle name="Note 13" xfId="19639" hidden="1" xr:uid="{00000000-0005-0000-0000-00007A7A0000}"/>
    <cellStyle name="Note 13" xfId="30125" hidden="1" xr:uid="{00000000-0005-0000-0000-00008E7A0000}"/>
    <cellStyle name="Note 13" xfId="29024" hidden="1" xr:uid="{00000000-0005-0000-0000-00008F7A0000}"/>
    <cellStyle name="Note 13" xfId="22892" hidden="1" xr:uid="{00000000-0005-0000-0000-00007D7A0000}"/>
    <cellStyle name="Note 13" xfId="30450" hidden="1" xr:uid="{00000000-0005-0000-0000-0000917A0000}"/>
    <cellStyle name="Note 13" xfId="33579" hidden="1" xr:uid="{00000000-0005-0000-0000-0000AC7A0000}"/>
    <cellStyle name="Note 13" xfId="13556" hidden="1" xr:uid="{00000000-0005-0000-0000-0000747A0000}"/>
    <cellStyle name="Note 13" xfId="30525" hidden="1" xr:uid="{00000000-0005-0000-0000-0000927A0000}"/>
    <cellStyle name="Note 13" xfId="1227" hidden="1" xr:uid="{00000000-0005-0000-0000-00006B7A0000}"/>
    <cellStyle name="Note 13" xfId="33317" hidden="1" xr:uid="{00000000-0005-0000-0000-0000AA7A0000}"/>
    <cellStyle name="Note 13" xfId="26058" hidden="1" xr:uid="{00000000-0005-0000-0000-0000807A0000}"/>
    <cellStyle name="Note 13" xfId="29545" hidden="1" xr:uid="{00000000-0005-0000-0000-0000887A0000}"/>
    <cellStyle name="Note 13" xfId="31816" hidden="1" xr:uid="{00000000-0005-0000-0000-0000A77A0000}"/>
    <cellStyle name="Note 13" xfId="33732" hidden="1" xr:uid="{00000000-0005-0000-0000-0000AE7A0000}"/>
    <cellStyle name="Note 13" xfId="32710" hidden="1" xr:uid="{00000000-0005-0000-0000-0000A37A0000}"/>
    <cellStyle name="Note 13" xfId="4142" hidden="1" xr:uid="{00000000-0005-0000-0000-0000727A0000}"/>
    <cellStyle name="Note 13" xfId="33395" hidden="1" xr:uid="{00000000-0005-0000-0000-0000AB7A0000}"/>
    <cellStyle name="Note 13" xfId="31376" hidden="1" xr:uid="{00000000-0005-0000-0000-00009A7A0000}"/>
    <cellStyle name="Note 14" xfId="30977" hidden="1" xr:uid="{00000000-0005-0000-0000-0000C07A0000}"/>
    <cellStyle name="Note 14" xfId="31542" hidden="1" xr:uid="{00000000-0005-0000-0000-0000C17A0000}"/>
    <cellStyle name="Note 14" xfId="31657" hidden="1" xr:uid="{00000000-0005-0000-0000-0000C27A0000}"/>
    <cellStyle name="Note 14" xfId="32380" hidden="1" xr:uid="{00000000-0005-0000-0000-0000C37A0000}"/>
    <cellStyle name="Note 14" xfId="32553" hidden="1" xr:uid="{00000000-0005-0000-0000-0000C47A0000}"/>
    <cellStyle name="Note 14" xfId="32946" hidden="1" xr:uid="{00000000-0005-0000-0000-0000C57A0000}"/>
    <cellStyle name="Note 14" xfId="33094" hidden="1" xr:uid="{00000000-0005-0000-0000-0000C67A0000}"/>
    <cellStyle name="Note 14" xfId="33432" hidden="1" xr:uid="{00000000-0005-0000-0000-0000C77A0000}"/>
    <cellStyle name="Note 14" xfId="33769" hidden="1" xr:uid="{00000000-0005-0000-0000-0000C87A0000}"/>
    <cellStyle name="Note 14" xfId="24568" hidden="1" xr:uid="{00000000-0005-0000-0000-0000B87A0000}"/>
    <cellStyle name="Note 14" xfId="28750" hidden="1" xr:uid="{00000000-0005-0000-0000-0000B97A0000}"/>
    <cellStyle name="Note 14" xfId="28865" hidden="1" xr:uid="{00000000-0005-0000-0000-0000BA7A0000}"/>
    <cellStyle name="Note 14" xfId="29588" hidden="1" xr:uid="{00000000-0005-0000-0000-0000BB7A0000}"/>
    <cellStyle name="Note 14" xfId="29761" hidden="1" xr:uid="{00000000-0005-0000-0000-0000BC7A0000}"/>
    <cellStyle name="Note 14" xfId="30154" hidden="1" xr:uid="{00000000-0005-0000-0000-0000BD7A0000}"/>
    <cellStyle name="Note 14" xfId="30302" hidden="1" xr:uid="{00000000-0005-0000-0000-0000BE7A0000}"/>
    <cellStyle name="Note 14" xfId="30640" hidden="1" xr:uid="{00000000-0005-0000-0000-0000BF7A0000}"/>
    <cellStyle name="Note 14" xfId="12009" hidden="1" xr:uid="{00000000-0005-0000-0000-0000B47A0000}"/>
    <cellStyle name="Note 14" xfId="15747" hidden="1" xr:uid="{00000000-0005-0000-0000-0000B57A0000}"/>
    <cellStyle name="Note 14" xfId="18115" hidden="1" xr:uid="{00000000-0005-0000-0000-0000B67A0000}"/>
    <cellStyle name="Note 14" xfId="21384" hidden="1" xr:uid="{00000000-0005-0000-0000-0000B77A0000}"/>
    <cellStyle name="Note 14" xfId="2870" hidden="1" xr:uid="{00000000-0005-0000-0000-0000B27A0000}"/>
    <cellStyle name="Note 14" xfId="9496" hidden="1" xr:uid="{00000000-0005-0000-0000-0000B37A0000}"/>
    <cellStyle name="Note 14" xfId="1604" hidden="1" xr:uid="{00000000-0005-0000-0000-0000B17A0000}"/>
    <cellStyle name="Note 2" xfId="34056" xr:uid="{405952BE-4B7E-49EE-A991-E1CA247B7ADB}"/>
    <cellStyle name="Note 5 2 5 3 2" xfId="31051" hidden="1" xr:uid="{00000000-0005-0000-0000-0000D87A0000}"/>
    <cellStyle name="Note 5 2 5 3 2" xfId="31616" hidden="1" xr:uid="{00000000-0005-0000-0000-0000D97A0000}"/>
    <cellStyle name="Note 5 2 5 3 2" xfId="31731" hidden="1" xr:uid="{00000000-0005-0000-0000-0000DA7A0000}"/>
    <cellStyle name="Note 5 2 5 3 2" xfId="32454" hidden="1" xr:uid="{00000000-0005-0000-0000-0000DB7A0000}"/>
    <cellStyle name="Note 5 2 5 3 2" xfId="32627" hidden="1" xr:uid="{00000000-0005-0000-0000-0000DC7A0000}"/>
    <cellStyle name="Note 5 2 5 3 2" xfId="33020" hidden="1" xr:uid="{00000000-0005-0000-0000-0000DD7A0000}"/>
    <cellStyle name="Note 5 2 5 3 2" xfId="33168" hidden="1" xr:uid="{00000000-0005-0000-0000-0000DE7A0000}"/>
    <cellStyle name="Note 5 2 5 3 2" xfId="33506" hidden="1" xr:uid="{00000000-0005-0000-0000-0000DF7A0000}"/>
    <cellStyle name="Note 5 2 5 3 2" xfId="33843" hidden="1" xr:uid="{00000000-0005-0000-0000-0000E07A0000}"/>
    <cellStyle name="Note 5 2 5 3 2" xfId="24655" hidden="1" xr:uid="{00000000-0005-0000-0000-0000D07A0000}"/>
    <cellStyle name="Note 5 2 5 3 2" xfId="28824" hidden="1" xr:uid="{00000000-0005-0000-0000-0000D17A0000}"/>
    <cellStyle name="Note 5 2 5 3 2" xfId="28939" hidden="1" xr:uid="{00000000-0005-0000-0000-0000D27A0000}"/>
    <cellStyle name="Note 5 2 5 3 2" xfId="29662" hidden="1" xr:uid="{00000000-0005-0000-0000-0000D37A0000}"/>
    <cellStyle name="Note 5 2 5 3 2" xfId="29835" hidden="1" xr:uid="{00000000-0005-0000-0000-0000D47A0000}"/>
    <cellStyle name="Note 5 2 5 3 2" xfId="30228" hidden="1" xr:uid="{00000000-0005-0000-0000-0000D57A0000}"/>
    <cellStyle name="Note 5 2 5 3 2" xfId="30376" hidden="1" xr:uid="{00000000-0005-0000-0000-0000D67A0000}"/>
    <cellStyle name="Note 5 2 5 3 2" xfId="30714" hidden="1" xr:uid="{00000000-0005-0000-0000-0000D77A0000}"/>
    <cellStyle name="Note 5 2 5 3 2" xfId="12096" hidden="1" xr:uid="{00000000-0005-0000-0000-0000CC7A0000}"/>
    <cellStyle name="Note 5 2 5 3 2" xfId="15834" hidden="1" xr:uid="{00000000-0005-0000-0000-0000CD7A0000}"/>
    <cellStyle name="Note 5 2 5 3 2" xfId="18202" hidden="1" xr:uid="{00000000-0005-0000-0000-0000CE7A0000}"/>
    <cellStyle name="Note 5 2 5 3 2" xfId="21471" hidden="1" xr:uid="{00000000-0005-0000-0000-0000CF7A0000}"/>
    <cellStyle name="Note 5 2 5 3 2" xfId="2957" hidden="1" xr:uid="{00000000-0005-0000-0000-0000CA7A0000}"/>
    <cellStyle name="Note 5 2 5 3 2" xfId="9583" hidden="1" xr:uid="{00000000-0005-0000-0000-0000CB7A0000}"/>
    <cellStyle name="Note 5 2 5 3 2" xfId="1691" hidden="1" xr:uid="{00000000-0005-0000-0000-0000C97A0000}"/>
    <cellStyle name="Note 5 6 3 2" xfId="31050" hidden="1" xr:uid="{00000000-0005-0000-0000-0000F07A0000}"/>
    <cellStyle name="Note 5 6 3 2" xfId="31615" hidden="1" xr:uid="{00000000-0005-0000-0000-0000F17A0000}"/>
    <cellStyle name="Note 5 6 3 2" xfId="31730" hidden="1" xr:uid="{00000000-0005-0000-0000-0000F27A0000}"/>
    <cellStyle name="Note 5 6 3 2" xfId="32453" hidden="1" xr:uid="{00000000-0005-0000-0000-0000F37A0000}"/>
    <cellStyle name="Note 5 6 3 2" xfId="32626" hidden="1" xr:uid="{00000000-0005-0000-0000-0000F47A0000}"/>
    <cellStyle name="Note 5 6 3 2" xfId="33019" hidden="1" xr:uid="{00000000-0005-0000-0000-0000F57A0000}"/>
    <cellStyle name="Note 5 6 3 2" xfId="33167" hidden="1" xr:uid="{00000000-0005-0000-0000-0000F67A0000}"/>
    <cellStyle name="Note 5 6 3 2" xfId="33505" hidden="1" xr:uid="{00000000-0005-0000-0000-0000F77A0000}"/>
    <cellStyle name="Note 5 6 3 2" xfId="33842" hidden="1" xr:uid="{00000000-0005-0000-0000-0000F87A0000}"/>
    <cellStyle name="Note 5 6 3 2" xfId="24654" hidden="1" xr:uid="{00000000-0005-0000-0000-0000E87A0000}"/>
    <cellStyle name="Note 5 6 3 2" xfId="28823" hidden="1" xr:uid="{00000000-0005-0000-0000-0000E97A0000}"/>
    <cellStyle name="Note 5 6 3 2" xfId="28938" hidden="1" xr:uid="{00000000-0005-0000-0000-0000EA7A0000}"/>
    <cellStyle name="Note 5 6 3 2" xfId="29661" hidden="1" xr:uid="{00000000-0005-0000-0000-0000EB7A0000}"/>
    <cellStyle name="Note 5 6 3 2" xfId="29834" hidden="1" xr:uid="{00000000-0005-0000-0000-0000EC7A0000}"/>
    <cellStyle name="Note 5 6 3 2" xfId="30227" hidden="1" xr:uid="{00000000-0005-0000-0000-0000ED7A0000}"/>
    <cellStyle name="Note 5 6 3 2" xfId="30375" hidden="1" xr:uid="{00000000-0005-0000-0000-0000EE7A0000}"/>
    <cellStyle name="Note 5 6 3 2" xfId="30713" hidden="1" xr:uid="{00000000-0005-0000-0000-0000EF7A0000}"/>
    <cellStyle name="Note 5 6 3 2" xfId="12095" hidden="1" xr:uid="{00000000-0005-0000-0000-0000E47A0000}"/>
    <cellStyle name="Note 5 6 3 2" xfId="15833" hidden="1" xr:uid="{00000000-0005-0000-0000-0000E57A0000}"/>
    <cellStyle name="Note 5 6 3 2" xfId="18201" hidden="1" xr:uid="{00000000-0005-0000-0000-0000E67A0000}"/>
    <cellStyle name="Note 5 6 3 2" xfId="21470" hidden="1" xr:uid="{00000000-0005-0000-0000-0000E77A0000}"/>
    <cellStyle name="Note 5 6 3 2" xfId="2956" hidden="1" xr:uid="{00000000-0005-0000-0000-0000E27A0000}"/>
    <cellStyle name="Note 5 6 3 2" xfId="9582" hidden="1" xr:uid="{00000000-0005-0000-0000-0000E37A0000}"/>
    <cellStyle name="Note 5 6 3 2" xfId="1690" hidden="1" xr:uid="{00000000-0005-0000-0000-0000E17A0000}"/>
    <cellStyle name="Note 6 2 2" xfId="31052" hidden="1" xr:uid="{00000000-0005-0000-0000-0000087B0000}"/>
    <cellStyle name="Note 6 2 2" xfId="31617" hidden="1" xr:uid="{00000000-0005-0000-0000-0000097B0000}"/>
    <cellStyle name="Note 6 2 2" xfId="31732" hidden="1" xr:uid="{00000000-0005-0000-0000-00000A7B0000}"/>
    <cellStyle name="Note 6 2 2" xfId="32455" hidden="1" xr:uid="{00000000-0005-0000-0000-00000B7B0000}"/>
    <cellStyle name="Note 6 2 2" xfId="32628" hidden="1" xr:uid="{00000000-0005-0000-0000-00000C7B0000}"/>
    <cellStyle name="Note 6 2 2" xfId="33021" hidden="1" xr:uid="{00000000-0005-0000-0000-00000D7B0000}"/>
    <cellStyle name="Note 6 2 2" xfId="33169" hidden="1" xr:uid="{00000000-0005-0000-0000-00000E7B0000}"/>
    <cellStyle name="Note 6 2 2" xfId="33507" hidden="1" xr:uid="{00000000-0005-0000-0000-00000F7B0000}"/>
    <cellStyle name="Note 6 2 2" xfId="33844" hidden="1" xr:uid="{00000000-0005-0000-0000-0000107B0000}"/>
    <cellStyle name="Note 6 2 2" xfId="24656" hidden="1" xr:uid="{00000000-0005-0000-0000-0000007B0000}"/>
    <cellStyle name="Note 6 2 2" xfId="28825" hidden="1" xr:uid="{00000000-0005-0000-0000-0000017B0000}"/>
    <cellStyle name="Note 6 2 2" xfId="28940" hidden="1" xr:uid="{00000000-0005-0000-0000-0000027B0000}"/>
    <cellStyle name="Note 6 2 2" xfId="29663" hidden="1" xr:uid="{00000000-0005-0000-0000-0000037B0000}"/>
    <cellStyle name="Note 6 2 2" xfId="29836" hidden="1" xr:uid="{00000000-0005-0000-0000-0000047B0000}"/>
    <cellStyle name="Note 6 2 2" xfId="30229" hidden="1" xr:uid="{00000000-0005-0000-0000-0000057B0000}"/>
    <cellStyle name="Note 6 2 2" xfId="30377" hidden="1" xr:uid="{00000000-0005-0000-0000-0000067B0000}"/>
    <cellStyle name="Note 6 2 2" xfId="30715" hidden="1" xr:uid="{00000000-0005-0000-0000-0000077B0000}"/>
    <cellStyle name="Note 6 2 2" xfId="12097" hidden="1" xr:uid="{00000000-0005-0000-0000-0000FC7A0000}"/>
    <cellStyle name="Note 6 2 2" xfId="15835" hidden="1" xr:uid="{00000000-0005-0000-0000-0000FD7A0000}"/>
    <cellStyle name="Note 6 2 2" xfId="18203" hidden="1" xr:uid="{00000000-0005-0000-0000-0000FE7A0000}"/>
    <cellStyle name="Note 6 2 2" xfId="21472" hidden="1" xr:uid="{00000000-0005-0000-0000-0000FF7A0000}"/>
    <cellStyle name="Note 6 2 2" xfId="2958" hidden="1" xr:uid="{00000000-0005-0000-0000-0000FA7A0000}"/>
    <cellStyle name="Note 6 2 2" xfId="9584" hidden="1" xr:uid="{00000000-0005-0000-0000-0000FB7A0000}"/>
    <cellStyle name="Note 6 2 2" xfId="1692" hidden="1" xr:uid="{00000000-0005-0000-0000-0000F97A0000}"/>
    <cellStyle name="Note 6 3" xfId="30991" hidden="1" xr:uid="{00000000-0005-0000-0000-0000207B0000}"/>
    <cellStyle name="Note 6 3" xfId="31556" hidden="1" xr:uid="{00000000-0005-0000-0000-0000217B0000}"/>
    <cellStyle name="Note 6 3" xfId="31671" hidden="1" xr:uid="{00000000-0005-0000-0000-0000227B0000}"/>
    <cellStyle name="Note 6 3" xfId="32394" hidden="1" xr:uid="{00000000-0005-0000-0000-0000237B0000}"/>
    <cellStyle name="Note 6 3" xfId="32567" hidden="1" xr:uid="{00000000-0005-0000-0000-0000247B0000}"/>
    <cellStyle name="Note 6 3" xfId="32960" hidden="1" xr:uid="{00000000-0005-0000-0000-0000257B0000}"/>
    <cellStyle name="Note 6 3" xfId="33108" hidden="1" xr:uid="{00000000-0005-0000-0000-0000267B0000}"/>
    <cellStyle name="Note 6 3" xfId="33446" hidden="1" xr:uid="{00000000-0005-0000-0000-0000277B0000}"/>
    <cellStyle name="Note 6 3" xfId="33783" hidden="1" xr:uid="{00000000-0005-0000-0000-0000287B0000}"/>
    <cellStyle name="Note 6 3" xfId="24595" hidden="1" xr:uid="{00000000-0005-0000-0000-0000187B0000}"/>
    <cellStyle name="Note 6 3" xfId="28764" hidden="1" xr:uid="{00000000-0005-0000-0000-0000197B0000}"/>
    <cellStyle name="Note 6 3" xfId="28879" hidden="1" xr:uid="{00000000-0005-0000-0000-00001A7B0000}"/>
    <cellStyle name="Note 6 3" xfId="29602" hidden="1" xr:uid="{00000000-0005-0000-0000-00001B7B0000}"/>
    <cellStyle name="Note 6 3" xfId="29775" hidden="1" xr:uid="{00000000-0005-0000-0000-00001C7B0000}"/>
    <cellStyle name="Note 6 3" xfId="30168" hidden="1" xr:uid="{00000000-0005-0000-0000-00001D7B0000}"/>
    <cellStyle name="Note 6 3" xfId="30316" hidden="1" xr:uid="{00000000-0005-0000-0000-00001E7B0000}"/>
    <cellStyle name="Note 6 3" xfId="30654" hidden="1" xr:uid="{00000000-0005-0000-0000-00001F7B0000}"/>
    <cellStyle name="Note 6 3" xfId="12036" hidden="1" xr:uid="{00000000-0005-0000-0000-0000147B0000}"/>
    <cellStyle name="Note 6 3" xfId="15774" hidden="1" xr:uid="{00000000-0005-0000-0000-0000157B0000}"/>
    <cellStyle name="Note 6 3" xfId="18142" hidden="1" xr:uid="{00000000-0005-0000-0000-0000167B0000}"/>
    <cellStyle name="Note 6 3" xfId="21411" hidden="1" xr:uid="{00000000-0005-0000-0000-0000177B0000}"/>
    <cellStyle name="Note 6 3" xfId="2897" hidden="1" xr:uid="{00000000-0005-0000-0000-0000127B0000}"/>
    <cellStyle name="Note 6 3" xfId="9523" hidden="1" xr:uid="{00000000-0005-0000-0000-0000137B0000}"/>
    <cellStyle name="Note 6 3" xfId="1631" hidden="1" xr:uid="{00000000-0005-0000-0000-0000117B0000}"/>
    <cellStyle name="Note 8" xfId="32730" hidden="1" xr:uid="{00000000-0005-0000-0000-0000647B0000}"/>
    <cellStyle name="Note 8" xfId="31822" hidden="1" xr:uid="{00000000-0005-0000-0000-0000667B0000}"/>
    <cellStyle name="Note 8" xfId="28982" hidden="1" xr:uid="{00000000-0005-0000-0000-0000497B0000}"/>
    <cellStyle name="Note 8" xfId="33340" hidden="1" xr:uid="{00000000-0005-0000-0000-00006B7B0000}"/>
    <cellStyle name="Note 8" xfId="33419" hidden="1" xr:uid="{00000000-0005-0000-0000-00006C7B0000}"/>
    <cellStyle name="Note 8" xfId="33599" hidden="1" xr:uid="{00000000-0005-0000-0000-00006D7B0000}"/>
    <cellStyle name="Note 8" xfId="31828" hidden="1" xr:uid="{00000000-0005-0000-0000-0000627B0000}"/>
    <cellStyle name="Note 8" xfId="22977" hidden="1" xr:uid="{00000000-0005-0000-0000-00003E7B0000}"/>
    <cellStyle name="Note 8" xfId="29030" hidden="1" xr:uid="{00000000-0005-0000-0000-00004E7B0000}"/>
    <cellStyle name="Note 8" xfId="22635" hidden="1" xr:uid="{00000000-0005-0000-0000-00003D7B0000}"/>
    <cellStyle name="Note 8" xfId="25801" hidden="1" xr:uid="{00000000-0005-0000-0000-0000407B0000}"/>
    <cellStyle name="Note 8" xfId="33936" hidden="1" xr:uid="{00000000-0005-0000-0000-0000707B0000}"/>
    <cellStyle name="Note 8" xfId="33262" hidden="1" xr:uid="{00000000-0005-0000-0000-00006A7B0000}"/>
    <cellStyle name="Note 8" xfId="33677" hidden="1" xr:uid="{00000000-0005-0000-0000-00006E7B0000}"/>
    <cellStyle name="Note 8" xfId="28682" hidden="1" xr:uid="{00000000-0005-0000-0000-0000447B0000}"/>
    <cellStyle name="Note 8" xfId="31474" hidden="1" xr:uid="{00000000-0005-0000-0000-00005C7B0000}"/>
    <cellStyle name="Note 8" xfId="970" hidden="1" xr:uid="{00000000-0005-0000-0000-00002B7B0000}"/>
    <cellStyle name="Note 8" xfId="31396" hidden="1" xr:uid="{00000000-0005-0000-0000-00005B7B0000}"/>
    <cellStyle name="Note 8" xfId="32214" hidden="1" xr:uid="{00000000-0005-0000-0000-00005F7B0000}"/>
    <cellStyle name="Note 8" xfId="32056" hidden="1" xr:uid="{00000000-0005-0000-0000-00005D7B0000}"/>
    <cellStyle name="Note 8" xfId="31774" hidden="1" xr:uid="{00000000-0005-0000-0000-0000617B0000}"/>
    <cellStyle name="Note 8" xfId="4165" hidden="1" xr:uid="{00000000-0005-0000-0000-0000317B0000}"/>
    <cellStyle name="Note 8" xfId="31867" hidden="1" xr:uid="{00000000-0005-0000-0000-0000607B0000}"/>
    <cellStyle name="Note 8" xfId="4688" hidden="1" xr:uid="{00000000-0005-0000-0000-0000367B0000}"/>
    <cellStyle name="Note 8" xfId="30470" hidden="1" xr:uid="{00000000-0005-0000-0000-0000527B0000}"/>
    <cellStyle name="Note 8" xfId="10789" hidden="1" xr:uid="{00000000-0005-0000-0000-0000387B0000}"/>
    <cellStyle name="Note 8" xfId="29562" hidden="1" xr:uid="{00000000-0005-0000-0000-00004F7B0000}"/>
    <cellStyle name="Note 8" xfId="8395" hidden="1" xr:uid="{00000000-0005-0000-0000-0000377B0000}"/>
    <cellStyle name="Note 8" xfId="19724" hidden="1" xr:uid="{00000000-0005-0000-0000-00003B7B0000}"/>
    <cellStyle name="Note 8" xfId="17249" hidden="1" xr:uid="{00000000-0005-0000-0000-0000397B0000}"/>
    <cellStyle name="Note 8" xfId="31318" hidden="1" xr:uid="{00000000-0005-0000-0000-00005A7B0000}"/>
    <cellStyle name="Note 8" xfId="30807" hidden="1" xr:uid="{00000000-0005-0000-0000-0000557B0000}"/>
    <cellStyle name="Note 8" xfId="394" hidden="1" xr:uid="{00000000-0005-0000-0000-0000297B0000}"/>
    <cellStyle name="Note 8" xfId="1312" hidden="1" xr:uid="{00000000-0005-0000-0000-00002C7B0000}"/>
    <cellStyle name="Note 8" xfId="633" hidden="1" xr:uid="{00000000-0005-0000-0000-00002A7B0000}"/>
    <cellStyle name="Note 8" xfId="31232" hidden="1" xr:uid="{00000000-0005-0000-0000-0000597B0000}"/>
    <cellStyle name="Note 8" xfId="28526" hidden="1" xr:uid="{00000000-0005-0000-0000-0000427B0000}"/>
    <cellStyle name="Note 8" xfId="30548" hidden="1" xr:uid="{00000000-0005-0000-0000-0000537B0000}"/>
    <cellStyle name="Note 8" xfId="28440" hidden="1" xr:uid="{00000000-0005-0000-0000-0000417B0000}"/>
    <cellStyle name="Note 8" xfId="29264" hidden="1" xr:uid="{00000000-0005-0000-0000-0000457B0000}"/>
    <cellStyle name="Note 8" xfId="28604" hidden="1" xr:uid="{00000000-0005-0000-0000-0000437B0000}"/>
    <cellStyle name="Note 8" xfId="32808" hidden="1" xr:uid="{00000000-0005-0000-0000-0000657B0000}"/>
    <cellStyle name="Note 8" xfId="33756" hidden="1" xr:uid="{00000000-0005-0000-0000-00006F7B0000}"/>
    <cellStyle name="Note 8" xfId="29343" hidden="1" xr:uid="{00000000-0005-0000-0000-0000467B0000}"/>
    <cellStyle name="Note 8" xfId="29036" hidden="1" xr:uid="{00000000-0005-0000-0000-00004A7B0000}"/>
    <cellStyle name="Note 8" xfId="29075" hidden="1" xr:uid="{00000000-0005-0000-0000-0000487B0000}"/>
    <cellStyle name="Note 8" xfId="29938" hidden="1" xr:uid="{00000000-0005-0000-0000-00004C7B0000}"/>
    <cellStyle name="Note 8" xfId="32529" hidden="1" xr:uid="{00000000-0005-0000-0000-0000637B0000}"/>
    <cellStyle name="Note 8" xfId="29737" hidden="1" xr:uid="{00000000-0005-0000-0000-00004B7B0000}"/>
    <cellStyle name="Note 8" xfId="23730" hidden="1" xr:uid="{00000000-0005-0000-0000-00003F7B0000}"/>
    <cellStyle name="Note 8" xfId="30016" hidden="1" xr:uid="{00000000-0005-0000-0000-00004D7B0000}"/>
    <cellStyle name="Note 8" xfId="32514" hidden="1" xr:uid="{00000000-0005-0000-0000-0000687B0000}"/>
    <cellStyle name="Note 8" xfId="20532" hidden="1" xr:uid="{00000000-0005-0000-0000-00003C7B0000}"/>
    <cellStyle name="Note 8" xfId="32354" hidden="1" xr:uid="{00000000-0005-0000-0000-0000677B0000}"/>
    <cellStyle name="Note 8" xfId="30627" hidden="1" xr:uid="{00000000-0005-0000-0000-0000547B0000}"/>
    <cellStyle name="Note 8" xfId="33077" hidden="1" xr:uid="{00000000-0005-0000-0000-0000697B0000}"/>
    <cellStyle name="Note 8" xfId="29422" hidden="1" xr:uid="{00000000-0005-0000-0000-0000477B0000}"/>
    <cellStyle name="Note 8" xfId="30964" hidden="1" xr:uid="{00000000-0005-0000-0000-0000577B0000}"/>
    <cellStyle name="Note 8" xfId="19382" hidden="1" xr:uid="{00000000-0005-0000-0000-00003A7B0000}"/>
    <cellStyle name="Note 8" xfId="30885" hidden="1" xr:uid="{00000000-0005-0000-0000-0000567B0000}"/>
    <cellStyle name="Note 8" xfId="11097" hidden="1" xr:uid="{00000000-0005-0000-0000-0000337B0000}"/>
    <cellStyle name="Note 8" xfId="31144" hidden="1" xr:uid="{00000000-0005-0000-0000-0000587B0000}"/>
    <cellStyle name="Note 8" xfId="4729" hidden="1" xr:uid="{00000000-0005-0000-0000-0000327B0000}"/>
    <cellStyle name="Note 8" xfId="13299" hidden="1" xr:uid="{00000000-0005-0000-0000-0000347B0000}"/>
    <cellStyle name="Note 8" xfId="32135" hidden="1" xr:uid="{00000000-0005-0000-0000-00005E7B0000}"/>
    <cellStyle name="Note 8" xfId="6521" hidden="1" xr:uid="{00000000-0005-0000-0000-00002D7B0000}"/>
    <cellStyle name="Note 8" xfId="6860" hidden="1" xr:uid="{00000000-0005-0000-0000-00002E7B0000}"/>
    <cellStyle name="Note 8" xfId="7204" hidden="1" xr:uid="{00000000-0005-0000-0000-00002F7B0000}"/>
    <cellStyle name="Note 8" xfId="5010" hidden="1" xr:uid="{00000000-0005-0000-0000-0000307B0000}"/>
    <cellStyle name="Note 8" xfId="30285" hidden="1" xr:uid="{00000000-0005-0000-0000-0000517B0000}"/>
    <cellStyle name="Note 8" xfId="13641" hidden="1" xr:uid="{00000000-0005-0000-0000-0000357B0000}"/>
    <cellStyle name="Note 8" xfId="29722" hidden="1" xr:uid="{00000000-0005-0000-0000-0000507B0000}"/>
    <cellStyle name="Note 9" xfId="6367" hidden="1" xr:uid="{00000000-0005-0000-0000-0000757B0000}"/>
    <cellStyle name="Note 9" xfId="29519" hidden="1" xr:uid="{00000000-0005-0000-0000-0000907B0000}"/>
    <cellStyle name="Note 9" xfId="32051" hidden="1" xr:uid="{00000000-0005-0000-0000-0000A57B0000}"/>
    <cellStyle name="Note 9" xfId="22936" hidden="1" xr:uid="{00000000-0005-0000-0000-0000867B0000}"/>
    <cellStyle name="Note 9" xfId="32065" hidden="1" xr:uid="{00000000-0005-0000-0000-0000A67B0000}"/>
    <cellStyle name="Note 9" xfId="6001" hidden="1" xr:uid="{00000000-0005-0000-0000-0000807B0000}"/>
    <cellStyle name="Note 9" xfId="32377" hidden="1" xr:uid="{00000000-0005-0000-0000-0000B57B0000}"/>
    <cellStyle name="Note 9" xfId="33054" hidden="1" xr:uid="{00000000-0005-0000-0000-0000AF7B0000}"/>
    <cellStyle name="Note 9" xfId="31943" hidden="1" xr:uid="{00000000-0005-0000-0000-0000AA7B0000}"/>
    <cellStyle name="Note 9" xfId="6605" hidden="1" xr:uid="{00000000-0005-0000-0000-0000767B0000}"/>
    <cellStyle name="Note 9" xfId="29128" hidden="1" xr:uid="{00000000-0005-0000-0000-00009C7B0000}"/>
    <cellStyle name="Note 9" xfId="29273" hidden="1" xr:uid="{00000000-0005-0000-0000-00008E7B0000}"/>
    <cellStyle name="Note 9" xfId="31952" hidden="1" xr:uid="{00000000-0005-0000-0000-0000AC7B0000}"/>
    <cellStyle name="Note 9" xfId="716" hidden="1" xr:uid="{00000000-0005-0000-0000-0000737B0000}"/>
    <cellStyle name="Note 9" xfId="30098" hidden="1" xr:uid="{00000000-0005-0000-0000-0000A07B0000}"/>
    <cellStyle name="Note 9" xfId="28456" hidden="1" xr:uid="{00000000-0005-0000-0000-00008A7B0000}"/>
    <cellStyle name="Note 9" xfId="33071" hidden="1" xr:uid="{00000000-0005-0000-0000-0000B17B0000}"/>
    <cellStyle name="Note 9" xfId="28457" hidden="1" xr:uid="{00000000-0005-0000-0000-0000897B0000}"/>
    <cellStyle name="Note 9" xfId="29259" hidden="1" xr:uid="{00000000-0005-0000-0000-00008D7B0000}"/>
    <cellStyle name="Note 9" xfId="5644" hidden="1" xr:uid="{00000000-0005-0000-0000-00007C7B0000}"/>
    <cellStyle name="Note 9" xfId="7803" hidden="1" xr:uid="{00000000-0005-0000-0000-0000787B0000}"/>
    <cellStyle name="Note 9" xfId="33093" hidden="1" xr:uid="{00000000-0005-0000-0000-0000B77B0000}"/>
    <cellStyle name="Note 9" xfId="32801" hidden="1" xr:uid="{00000000-0005-0000-0000-0000AD7B0000}"/>
    <cellStyle name="Note 9" xfId="29151" hidden="1" xr:uid="{00000000-0005-0000-0000-0000927B0000}"/>
    <cellStyle name="Note 9" xfId="19683" hidden="1" xr:uid="{00000000-0005-0000-0000-0000837B0000}"/>
    <cellStyle name="Note 9" xfId="29160" hidden="1" xr:uid="{00000000-0005-0000-0000-0000947B0000}"/>
    <cellStyle name="Note 9" xfId="32513" hidden="1" xr:uid="{00000000-0005-0000-0000-0000AB7B0000}"/>
    <cellStyle name="Note 9" xfId="442" hidden="1" xr:uid="{00000000-0005-0000-0000-0000717B0000}"/>
    <cellStyle name="Note 9" xfId="30262" hidden="1" xr:uid="{00000000-0005-0000-0000-0000977B0000}"/>
    <cellStyle name="Note 9" xfId="30009" hidden="1" xr:uid="{00000000-0005-0000-0000-0000957B0000}"/>
    <cellStyle name="Note 9" xfId="30541" hidden="1" xr:uid="{00000000-0005-0000-0000-00009B7B0000}"/>
    <cellStyle name="Note 9" xfId="31248" hidden="1" xr:uid="{00000000-0005-0000-0000-0000A27B0000}"/>
    <cellStyle name="Note 9" xfId="31249" hidden="1" xr:uid="{00000000-0005-0000-0000-0000A17B0000}"/>
    <cellStyle name="Note 9" xfId="5555" hidden="1" xr:uid="{00000000-0005-0000-0000-00007A7B0000}"/>
    <cellStyle name="Note 9" xfId="31995" hidden="1" xr:uid="{00000000-0005-0000-0000-0000B07B0000}"/>
    <cellStyle name="Note 9" xfId="429" hidden="1" xr:uid="{00000000-0005-0000-0000-0000727B0000}"/>
    <cellStyle name="Note 9" xfId="29414" hidden="1" xr:uid="{00000000-0005-0000-0000-00008F7B0000}"/>
    <cellStyle name="Note 9" xfId="16987" hidden="1" xr:uid="{00000000-0005-0000-0000-0000817B0000}"/>
    <cellStyle name="Note 9" xfId="29585" hidden="1" xr:uid="{00000000-0005-0000-0000-00009D7B0000}"/>
    <cellStyle name="Note 9" xfId="10787" hidden="1" xr:uid="{00000000-0005-0000-0000-00007B7B0000}"/>
    <cellStyle name="Note 9" xfId="30301" hidden="1" xr:uid="{00000000-0005-0000-0000-00009F7B0000}"/>
    <cellStyle name="Note 9" xfId="30107" hidden="1" xr:uid="{00000000-0005-0000-0000-0000967B0000}"/>
    <cellStyle name="Note 9" xfId="1271" hidden="1" xr:uid="{00000000-0005-0000-0000-0000747B0000}"/>
    <cellStyle name="Note 9" xfId="33670" hidden="1" xr:uid="{00000000-0005-0000-0000-0000B67B0000}"/>
    <cellStyle name="Note 9" xfId="32899" hidden="1" xr:uid="{00000000-0005-0000-0000-0000AE7B0000}"/>
    <cellStyle name="Note 9" xfId="31467" hidden="1" xr:uid="{00000000-0005-0000-0000-0000A47B0000}"/>
    <cellStyle name="Note 9" xfId="32311" hidden="1" xr:uid="{00000000-0005-0000-0000-0000A87B0000}"/>
    <cellStyle name="Note 9" xfId="10687" hidden="1" xr:uid="{00000000-0005-0000-0000-0000797B0000}"/>
    <cellStyle name="Note 9" xfId="32206" hidden="1" xr:uid="{00000000-0005-0000-0000-0000A77B0000}"/>
    <cellStyle name="Note 9" xfId="30878" hidden="1" xr:uid="{00000000-0005-0000-0000-00009E7B0000}"/>
    <cellStyle name="Note 9" xfId="29526" hidden="1" xr:uid="{00000000-0005-0000-0000-00009A7B0000}"/>
    <cellStyle name="Note 9" xfId="16897" hidden="1" xr:uid="{00000000-0005-0000-0000-00007F7B0000}"/>
    <cellStyle name="Note 9" xfId="29203" hidden="1" xr:uid="{00000000-0005-0000-0000-0000987B0000}"/>
    <cellStyle name="Note 9" xfId="14180" hidden="1" xr:uid="{00000000-0005-0000-0000-00007E7B0000}"/>
    <cellStyle name="Note 9" xfId="7891" hidden="1" xr:uid="{00000000-0005-0000-0000-0000827B0000}"/>
    <cellStyle name="Note 9" xfId="32890" hidden="1" xr:uid="{00000000-0005-0000-0000-0000B87B0000}"/>
    <cellStyle name="Note 9" xfId="14109" hidden="1" xr:uid="{00000000-0005-0000-0000-0000887B0000}"/>
    <cellStyle name="Note 9" xfId="9433" hidden="1" xr:uid="{00000000-0005-0000-0000-0000857B0000}"/>
    <cellStyle name="Note 9" xfId="18099" hidden="1" xr:uid="{00000000-0005-0000-0000-0000877B0000}"/>
    <cellStyle name="Note 9" xfId="5418" hidden="1" xr:uid="{00000000-0005-0000-0000-0000847B0000}"/>
    <cellStyle name="Note 9" xfId="32494" hidden="1" xr:uid="{00000000-0005-0000-0000-0000A97B0000}"/>
    <cellStyle name="Note 9" xfId="31920" hidden="1" xr:uid="{00000000-0005-0000-0000-0000B47B0000}"/>
    <cellStyle name="Note 9" xfId="32318" hidden="1" xr:uid="{00000000-0005-0000-0000-0000B27B0000}"/>
    <cellStyle name="Note 9" xfId="31326" hidden="1" xr:uid="{00000000-0005-0000-0000-0000A37B0000}"/>
    <cellStyle name="Note 9" xfId="28675" hidden="1" xr:uid="{00000000-0005-0000-0000-00008C7B0000}"/>
    <cellStyle name="Note 9" xfId="30279" hidden="1" xr:uid="{00000000-0005-0000-0000-0000997B0000}"/>
    <cellStyle name="Note 9" xfId="28534" hidden="1" xr:uid="{00000000-0005-0000-0000-00008B7B0000}"/>
    <cellStyle name="Note 9" xfId="29721" hidden="1" xr:uid="{00000000-0005-0000-0000-0000937B0000}"/>
    <cellStyle name="Note 9" xfId="7162" hidden="1" xr:uid="{00000000-0005-0000-0000-0000777B0000}"/>
    <cellStyle name="Note 9" xfId="13600" hidden="1" xr:uid="{00000000-0005-0000-0000-00007D7B0000}"/>
    <cellStyle name="Note 9" xfId="29702" hidden="1" xr:uid="{00000000-0005-0000-0000-0000917B0000}"/>
    <cellStyle name="Note 9" xfId="33333" hidden="1" xr:uid="{00000000-0005-0000-0000-0000B37B0000}"/>
    <cellStyle name="Number" xfId="34036" xr:uid="{3C01A55B-9548-4512-8206-4FBC5DE54EBC}"/>
    <cellStyle name="Number (2dp)" xfId="34043" xr:uid="{82D75C5B-2039-4E99-AD53-19D1CC45C564}"/>
    <cellStyle name="Output" xfId="12" builtinId="21" customBuiltin="1"/>
    <cellStyle name="Output 2" xfId="34032" xr:uid="{F40CFF60-F97B-4902-B48B-9E8E006C226D}"/>
    <cellStyle name="Output heavy" xfId="34199" xr:uid="{112EB822-3DB3-41B4-B0E0-7E75A22EB53C}"/>
    <cellStyle name="Output heavy 2" xfId="34301" xr:uid="{8AE44346-C13C-43AB-BB38-422E1B4B48E2}"/>
    <cellStyle name="Output light" xfId="34198" xr:uid="{1B51FE4C-E246-4CDF-9E8D-C04F40265EFF}"/>
    <cellStyle name="Output light 2" xfId="34300" xr:uid="{7F3896E2-3363-4551-AC21-8D6007FC96F6}"/>
    <cellStyle name="Output light 2 2" xfId="34320" xr:uid="{C37BEB78-94E5-46F0-8767-403795B6E8F2}"/>
    <cellStyle name="Output light 2 2 2" xfId="34406" xr:uid="{6E02F98E-D5CC-4865-870A-D2CDDFA8383C}"/>
    <cellStyle name="Output light 2 3" xfId="34322" xr:uid="{3F3A780D-F0D9-4A56-A98F-4A3B394584AE}"/>
    <cellStyle name="Output light 2 3 2" xfId="34408" xr:uid="{511A2DB5-F3E0-4417-A00A-E58AB8897F1D}"/>
    <cellStyle name="Output light 2 4" xfId="34390" xr:uid="{9B0CCA46-2981-47D2-A5D5-2B40FD8A37DC}"/>
    <cellStyle name="Output light 3" xfId="34378" xr:uid="{23638FE4-B31E-476C-B212-75519E70E263}"/>
    <cellStyle name="Page Number" xfId="34345" xr:uid="{E9C28EA1-72D3-4D20-A896-C45A44FC5570}"/>
    <cellStyle name="Percent" xfId="22355" builtinId="5" hidden="1"/>
    <cellStyle name="Percent" xfId="18495" builtinId="5" hidden="1"/>
    <cellStyle name="Percent" xfId="16911" builtinId="5" hidden="1"/>
    <cellStyle name="Percent" xfId="4540" builtinId="5" hidden="1"/>
    <cellStyle name="Percent" xfId="8516" builtinId="5" hidden="1"/>
    <cellStyle name="Percent" xfId="8288" builtinId="5" hidden="1"/>
    <cellStyle name="Percent" xfId="5636" builtinId="5" hidden="1"/>
    <cellStyle name="Percent" xfId="14545" builtinId="5" hidden="1"/>
    <cellStyle name="Percent" xfId="11037" builtinId="5" hidden="1"/>
    <cellStyle name="Percent" xfId="14629" builtinId="5" hidden="1"/>
    <cellStyle name="Percent" xfId="16797" builtinId="5" hidden="1"/>
    <cellStyle name="Percent" xfId="7723" builtinId="5" hidden="1"/>
    <cellStyle name="Percent" xfId="14788" builtinId="5" hidden="1"/>
    <cellStyle name="Percent" xfId="14589" builtinId="5" hidden="1"/>
    <cellStyle name="Percent" xfId="6049" builtinId="5" hidden="1"/>
    <cellStyle name="Percent" xfId="19101" builtinId="5" hidden="1"/>
    <cellStyle name="Percent" xfId="8306" builtinId="5" hidden="1"/>
    <cellStyle name="Percent" xfId="6147" builtinId="5" hidden="1"/>
    <cellStyle name="Percent" xfId="17774" builtinId="5" hidden="1"/>
    <cellStyle name="Percent" xfId="3896" builtinId="5" hidden="1"/>
    <cellStyle name="Percent" xfId="3966" builtinId="5" hidden="1"/>
    <cellStyle name="Percent" xfId="4004" builtinId="5" hidden="1"/>
    <cellStyle name="Percent" xfId="4100" builtinId="5" hidden="1"/>
    <cellStyle name="Percent" xfId="8233" builtinId="5" hidden="1"/>
    <cellStyle name="Percent" xfId="6101" builtinId="5" hidden="1"/>
    <cellStyle name="Percent" xfId="8336" builtinId="5" hidden="1"/>
    <cellStyle name="Percent" xfId="10562" builtinId="5" hidden="1"/>
    <cellStyle name="Percent" xfId="168" builtinId="5" hidden="1"/>
    <cellStyle name="Percent" xfId="238" builtinId="5" hidden="1"/>
    <cellStyle name="Percent" xfId="276" builtinId="5" hidden="1"/>
    <cellStyle name="Percent" xfId="345" builtinId="5" hidden="1"/>
    <cellStyle name="Percent" xfId="50" builtinId="5" hidden="1"/>
    <cellStyle name="Percent" xfId="124" builtinId="5" hidden="1"/>
    <cellStyle name="Percent" xfId="6" builtinId="5" hidden="1"/>
    <cellStyle name="Percent [0]" xfId="34025" xr:uid="{00000000-0005-0000-0000-0000DC7B0000}"/>
    <cellStyle name="Percent [0] 2" xfId="34292" xr:uid="{1614DAFC-C565-4DC4-95F7-B5C61C8005F5}"/>
    <cellStyle name="Percent [0] 3" xfId="34255" xr:uid="{5963BED9-798A-4EAC-9633-F9DE2448EB78}"/>
    <cellStyle name="Percent [0] 4" xfId="34165" xr:uid="{75875F65-F828-4E7E-8BF5-23A17BCA9085}"/>
    <cellStyle name="Percent [1]" xfId="44" xr:uid="{00000000-0005-0000-0000-0000DD7B0000}"/>
    <cellStyle name="Percent [1] 2" xfId="34256" xr:uid="{AE44122C-3687-4F5B-A7DD-3847980B972B}"/>
    <cellStyle name="Percent [2]" xfId="28435" xr:uid="{00000000-0005-0000-0000-0000DE7B0000}"/>
    <cellStyle name="Percent [2] 2" xfId="34166" xr:uid="{31424E66-74D4-4EEA-BB65-CC57646CFEE8}"/>
    <cellStyle name="Percent [3]" xfId="34024" xr:uid="{00000000-0005-0000-0000-0000DF7B0000}"/>
    <cellStyle name="Percent 2" xfId="34031" xr:uid="{EB04A6A9-9CB5-40A0-B0F8-1D01B6BBB128}"/>
    <cellStyle name="Percent 2 2" xfId="34130" xr:uid="{7D833505-C119-4F6E-936E-C20184D1D3C5}"/>
    <cellStyle name="Percent 2 2 2" xfId="34128" xr:uid="{D68DDB02-9939-4CAC-BA56-9F2752A5CACA}"/>
    <cellStyle name="Percent 3" xfId="34085" xr:uid="{7795240E-F76D-47BB-9CC7-DCA8D9762EF5}"/>
    <cellStyle name="Percent 3 2" xfId="34118" xr:uid="{08D56D4B-4EAF-45B1-BE49-50EE52CD9CC3}"/>
    <cellStyle name="Percent 4" xfId="34120" xr:uid="{5B01C235-8DAC-46D8-84AF-12AA1953A274}"/>
    <cellStyle name="Percent 5" xfId="34124" xr:uid="{4425A404-22F6-4A4E-A39D-372892D3C467}"/>
    <cellStyle name="Percent 6" xfId="34104" xr:uid="{0BEF0DC5-05CB-4438-A4AD-BA63AED5BB56}"/>
    <cellStyle name="Percent 7" xfId="34139" xr:uid="{E6D9AC7B-B241-48E9-BF12-32308E906F48}"/>
    <cellStyle name="Percent 8" xfId="34138" xr:uid="{2CF971D4-EBC4-47D2-97CA-987A45A5CF61}"/>
    <cellStyle name="Percent(0)" xfId="34276" xr:uid="{E8ABAFEE-0491-4047-AF7E-AA816A8E6A66}"/>
    <cellStyle name="Percentage" xfId="34046" xr:uid="{57915EFD-B931-44A9-B471-6385823FF63A}"/>
    <cellStyle name="Percentage (2dp)" xfId="34029" xr:uid="{63EDDBB9-8302-42E3-819D-AD01E13FA8A1}"/>
    <cellStyle name="plus/less" xfId="34167" xr:uid="{B506EC63-E960-45E5-9A87-71BAE011871F}"/>
    <cellStyle name="plus/less 2" xfId="34293" xr:uid="{2CF42747-4368-45A4-AAA7-61410C1381CF}"/>
    <cellStyle name="plus/less 3" xfId="34257" xr:uid="{B2A88990-37BD-4F8A-A668-D5188793CBF8}"/>
    <cellStyle name="Row label" xfId="34052" xr:uid="{9DCBA3D4-BB59-4C3E-AE01-BEF5DDDBEDFD}"/>
    <cellStyle name="Row label (indent)" xfId="34057" xr:uid="{A054B507-1948-41BA-AE64-0B97862DA8D6}"/>
    <cellStyle name="Row Ref" xfId="34258" xr:uid="{D444F67E-0918-4C3F-B672-C98043EAD727}"/>
    <cellStyle name="RowRef" xfId="34168" xr:uid="{3104CB04-02CD-439B-A7A5-83B161DF88A2}"/>
    <cellStyle name="RowRef 2" xfId="34294" xr:uid="{963B6874-96A2-4ABE-9CE9-716BADD4BEE7}"/>
    <cellStyle name="RowRef 3" xfId="34277" xr:uid="{C5D4F3B5-DFB9-4F7D-A132-CDF54081B395}"/>
    <cellStyle name="Rt border" xfId="34023" xr:uid="{00000000-0005-0000-0000-0000E07B0000}"/>
    <cellStyle name="SAPBEXHLevel0 2" xfId="34102" xr:uid="{7596ADA0-F463-4849-93C4-989A8CFF2D50}"/>
    <cellStyle name="SAPBEXHLevel1 2" xfId="34099" xr:uid="{8C0D426C-0C50-401A-A309-7B0ECBE945ED}"/>
    <cellStyle name="SAPBEXHLevel2 2" xfId="34100" xr:uid="{E97666BA-5DA9-4EB1-A30E-7DCC3D941373}"/>
    <cellStyle name="SAPBEXHLevel3 2" xfId="34101" xr:uid="{2CF799C9-8729-428B-BFD1-CBF272E27F6D}"/>
    <cellStyle name="SAPBEXstdData 2" xfId="34103" xr:uid="{03D3041B-231C-4560-A8D0-93A363D9022F}"/>
    <cellStyle name="SAPDataCell" xfId="34098" xr:uid="{5B0F4526-B532-4EDE-A00E-6FE1D23F1E5D}"/>
    <cellStyle name="SAPDimensionCell" xfId="34093" xr:uid="{E92DE266-C6F8-4771-84C5-E4DB6362368B}"/>
    <cellStyle name="SAPHierarchyCell0" xfId="34097" xr:uid="{1369A7B0-E2EE-4B7A-B845-840E0F3D38D3}"/>
    <cellStyle name="SAPHierarchyCell1" xfId="34096" xr:uid="{BEBD3F57-25C7-4446-A5DF-E423D5785E64}"/>
    <cellStyle name="SAPHierarchyCell2" xfId="34095" xr:uid="{820227DE-F1DC-4FF3-AA3B-16375A1E1DC5}"/>
    <cellStyle name="SAPHierarchyCell3" xfId="34094" xr:uid="{2D15C67F-6E8D-4C36-9954-3F1824CD969C}"/>
    <cellStyle name="SAPMemberCell" xfId="34114" xr:uid="{20687947-DEE9-4263-B8D0-4C77DDB55448}"/>
    <cellStyle name="Short Date" xfId="34169" xr:uid="{F4FE8918-0858-4D01-AC45-7BD472C14731}"/>
    <cellStyle name="Sub Heading" xfId="34259" xr:uid="{829C4636-4548-4616-9B18-63AE1FC57BC4}"/>
    <cellStyle name="Sub Heading 2" xfId="34260" xr:uid="{93610053-6A02-4D31-80BD-730926A84B35}"/>
    <cellStyle name="Sub-total row" xfId="34083" xr:uid="{EC2FF6EA-E3D1-40F1-896F-A1371677DF88}"/>
    <cellStyle name="Table finish row" xfId="34064" xr:uid="{E2BA6767-7D18-4937-B5BA-4F9D5A3C3385}"/>
    <cellStyle name="Table Heading Centred" xfId="34261" xr:uid="{8E4AAAB8-BB5B-4C18-9B19-A9F50E5238B2}"/>
    <cellStyle name="Table Heading Centred 2" xfId="34313" xr:uid="{79381102-9C20-48A3-890E-7B40D5C69296}"/>
    <cellStyle name="Table Heading Centred 2 2" xfId="34399" xr:uid="{26D6C764-983A-4650-96CA-8F9C6607C4DF}"/>
    <cellStyle name="Table Heading Centred 3" xfId="34310" xr:uid="{54E6E050-DBEB-42B3-9597-0F239FF91716}"/>
    <cellStyle name="Table Heading Centred 3 2" xfId="34396" xr:uid="{13B0D36F-BDEC-4A33-AD5D-80FCB776BB07}"/>
    <cellStyle name="Table Heading Centred 4" xfId="34385" xr:uid="{9536EDA3-258F-4734-95C7-F6A0F22D1264}"/>
    <cellStyle name="Table shading" xfId="34063" xr:uid="{5D46DBFC-2626-48DC-AD3C-5296D84A2D21}"/>
    <cellStyle name="Table unfinish row" xfId="34089" xr:uid="{C6006BF0-06C7-4D4D-A810-61BD4D960F97}"/>
    <cellStyle name="Table unshading" xfId="34061" xr:uid="{93D6CB74-CD44-4CE1-B28F-9A3EA075027C}"/>
    <cellStyle name="Table2Heading" xfId="34262" xr:uid="{B689A99E-5952-4418-AD54-9295D957214A}"/>
    <cellStyle name="Table2Heading 2" xfId="34314" xr:uid="{D1717F2C-9561-420E-85B2-CE26B5145EC8}"/>
    <cellStyle name="Table2Heading 2 2" xfId="34400" xr:uid="{CBE80DB6-D862-461E-8140-FB7BDDD565EC}"/>
    <cellStyle name="Table2Heading 3" xfId="34309" xr:uid="{9D2C39A2-9520-44CD-AE60-ACD4EC7AB638}"/>
    <cellStyle name="Table2Heading 3 2" xfId="34395" xr:uid="{9C45FDE8-3CC5-4DD7-992A-A2D08FF20501}"/>
    <cellStyle name="Table2Heading 4" xfId="34361" xr:uid="{CE5DAEDA-B4E0-4654-8893-9B0CDCBAD34A}"/>
    <cellStyle name="Table2Heading 4 2" xfId="34371" xr:uid="{BCDFBEFD-0D16-4FCB-A7D3-DB356E511587}"/>
    <cellStyle name="Table2Heading 4 2 2" xfId="34429" xr:uid="{D6B8032F-0A10-4B0D-9E37-236F0461CDCF}"/>
    <cellStyle name="Table2Heading 4 3" xfId="34419" xr:uid="{31ACE087-41C1-43DE-B58D-3778E20ED9B4}"/>
    <cellStyle name="Table2Heading 5" xfId="34386" xr:uid="{0217BAF7-80E8-49AB-B2E1-0D948A9E66AD}"/>
    <cellStyle name="TableNumber" xfId="34362" xr:uid="{53DDD7E9-A8BF-457B-90A3-2F563BB148B5}"/>
    <cellStyle name="TableNumber 2" xfId="34372" xr:uid="{E02B7EC8-39F6-42F0-93EC-E0A988CBFEDE}"/>
    <cellStyle name="TableNumber 2 2" xfId="34430" xr:uid="{F3CD2E36-51A3-4B90-BE49-3DDAC1E952BD}"/>
    <cellStyle name="TableNumber 3" xfId="34420" xr:uid="{23385FBB-F3DE-4727-8211-E12B328AFB6F}"/>
    <cellStyle name="TableText" xfId="34363" xr:uid="{53BCA871-D584-40A0-83B2-C90555EC0114}"/>
    <cellStyle name="TableText 2" xfId="34373" xr:uid="{E5643899-825B-458C-A6E3-81DD1A0ABC45}"/>
    <cellStyle name="TableText 2 2" xfId="34431" xr:uid="{A7967137-D6A9-47DA-B34D-CC38EF9ABD65}"/>
    <cellStyle name="TableText 3" xfId="34421" xr:uid="{BF048EFF-353F-45D8-A1A0-971B60B31B62}"/>
    <cellStyle name="Text" xfId="34022" xr:uid="{00000000-0005-0000-0000-0000E17B0000}"/>
    <cellStyle name="Text 2" xfId="34053" xr:uid="{6ACE4B6D-2AD9-49E3-86AE-0269613B14A3}"/>
    <cellStyle name="Text 2 2" xfId="34351" xr:uid="{3D483E1C-B0E4-4347-8143-7714113B2B90}"/>
    <cellStyle name="Text 2 3" xfId="34264" xr:uid="{26A9580B-5090-4BB8-88D1-DEA870C6372B}"/>
    <cellStyle name="Text 3" xfId="34278" xr:uid="{6F8EC84E-A229-42EF-8ED1-0543A65E48D2}"/>
    <cellStyle name="Text 4" xfId="34295" xr:uid="{C93E5A1E-0558-4F6D-AF15-AC99DBE40254}"/>
    <cellStyle name="Text 5" xfId="34263" xr:uid="{25BC7916-9A27-41D3-9740-690D5551AC6F}"/>
    <cellStyle name="Text 6" xfId="34170" xr:uid="{1A7EB319-6FEF-46F7-BE1B-E459D80712D8}"/>
    <cellStyle name="Text Italic" xfId="34265" xr:uid="{BBF833AC-D0CD-4E2D-9097-9C72EC81C938}"/>
    <cellStyle name="Text rjustify" xfId="34171" xr:uid="{3800BC9C-7008-4AF9-B704-2F82C9B798AC}"/>
    <cellStyle name="Text rjustify 2" xfId="34296" xr:uid="{1BBE4259-E844-445E-805F-B56250D1DC0D}"/>
    <cellStyle name="Text rjustify 3" xfId="34266" xr:uid="{FB23D014-3569-4CAE-A86B-93E28420CDCC}"/>
    <cellStyle name="Text Underline" xfId="34267" xr:uid="{042FE83D-1EC3-46A5-AE49-57D0C20D38C8}"/>
    <cellStyle name="Title" xfId="1" builtinId="15" customBuiltin="1"/>
    <cellStyle name="Title 2" xfId="34172" xr:uid="{D1151C99-91BC-45E6-ADF3-D533F02ABDED}"/>
    <cellStyle name="Top rows" xfId="34268" xr:uid="{32D3F8BF-DD5F-4E2E-A696-D2444EBFC4DF}"/>
    <cellStyle name="Top rows 2" xfId="34269" xr:uid="{EFD04742-B302-4E36-BA62-8CD068478948}"/>
    <cellStyle name="Total" xfId="17165" builtinId="25" hidden="1" customBuiltin="1"/>
    <cellStyle name="Total" xfId="18091" builtinId="25" hidden="1" customBuiltin="1"/>
    <cellStyle name="Total" xfId="384" builtinId="25" hidden="1" customBuiltin="1"/>
    <cellStyle name="Total" xfId="18729" builtinId="25" hidden="1" customBuiltin="1"/>
    <cellStyle name="Total" xfId="27222" builtinId="25" hidden="1" customBuiltin="1"/>
    <cellStyle name="Total" xfId="3351" builtinId="25" hidden="1" customBuiltin="1"/>
    <cellStyle name="Total" xfId="12662" builtinId="25" hidden="1" customBuiltin="1"/>
    <cellStyle name="Total" xfId="24497" builtinId="25" hidden="1" customBuiltin="1"/>
    <cellStyle name="Total" xfId="21361" builtinId="25" hidden="1" customBuiltin="1"/>
    <cellStyle name="Total" xfId="21786" builtinId="25" hidden="1" customBuiltin="1"/>
    <cellStyle name="Total" xfId="4246" builtinId="25" hidden="1" customBuiltin="1"/>
    <cellStyle name="Total" xfId="23165" builtinId="25" hidden="1" customBuiltin="1"/>
    <cellStyle name="Total" xfId="9933" builtinId="25" hidden="1" customBuiltin="1"/>
    <cellStyle name="Total" xfId="5818" builtinId="25" hidden="1" customBuiltin="1"/>
    <cellStyle name="Total" xfId="23855" builtinId="25" hidden="1" customBuiltin="1"/>
    <cellStyle name="Total" xfId="18882" builtinId="25" hidden="1" customBuiltin="1"/>
    <cellStyle name="Total" xfId="19948" builtinId="25" hidden="1" customBuiltin="1"/>
    <cellStyle name="Total" xfId="17114" builtinId="25" hidden="1" customBuiltin="1"/>
    <cellStyle name="Total" xfId="25222" builtinId="25" hidden="1" customBuiltin="1"/>
    <cellStyle name="Total" xfId="27482" builtinId="25" hidden="1" customBuiltin="1"/>
    <cellStyle name="Total" xfId="15927" builtinId="25" hidden="1" customBuiltin="1"/>
    <cellStyle name="Total" xfId="20217" builtinId="25" hidden="1" customBuiltin="1"/>
    <cellStyle name="Total" xfId="18420" builtinId="25" hidden="1" customBuiltin="1"/>
    <cellStyle name="Total" xfId="22391" builtinId="25" hidden="1" customBuiltin="1"/>
    <cellStyle name="Total" xfId="21242" builtinId="25" hidden="1" customBuiltin="1"/>
    <cellStyle name="Total" xfId="27268" builtinId="25" hidden="1" customBuiltin="1"/>
    <cellStyle name="Total" xfId="18389" builtinId="25" hidden="1" customBuiltin="1"/>
    <cellStyle name="Total" xfId="20196" builtinId="25" hidden="1" customBuiltin="1"/>
    <cellStyle name="Total" xfId="22669" builtinId="25" hidden="1" customBuiltin="1"/>
    <cellStyle name="Total" xfId="15906" builtinId="25" hidden="1" customBuiltin="1"/>
    <cellStyle name="Total" xfId="27256" builtinId="25" hidden="1" customBuiltin="1"/>
    <cellStyle name="Total" xfId="19912" builtinId="25" hidden="1" customBuiltin="1"/>
    <cellStyle name="Total" xfId="21211" builtinId="25" hidden="1" customBuiltin="1"/>
    <cellStyle name="Total" xfId="7119" builtinId="25" hidden="1" customBuiltin="1"/>
    <cellStyle name="Total" xfId="27885" builtinId="25" hidden="1" customBuiltin="1"/>
    <cellStyle name="Total" xfId="22893" builtinId="25" hidden="1" customBuiltin="1"/>
    <cellStyle name="Total" xfId="22204" builtinId="25" hidden="1" customBuiltin="1"/>
    <cellStyle name="Total" xfId="21558" builtinId="25" hidden="1" customBuiltin="1"/>
    <cellStyle name="Total" xfId="12689" builtinId="25" hidden="1" customBuiltin="1"/>
    <cellStyle name="Total" xfId="25739" builtinId="25" hidden="1" customBuiltin="1"/>
    <cellStyle name="Total" xfId="1826" builtinId="25" hidden="1" customBuiltin="1"/>
    <cellStyle name="Total" xfId="23601" builtinId="25" hidden="1" customBuiltin="1"/>
    <cellStyle name="Total" xfId="16826" builtinId="25" hidden="1" customBuiltin="1"/>
    <cellStyle name="Total" xfId="21497" builtinId="25" hidden="1" customBuiltin="1"/>
    <cellStyle name="Total" xfId="19209" builtinId="25" hidden="1" customBuiltin="1"/>
    <cellStyle name="Total" xfId="24545" builtinId="25" hidden="1" customBuiltin="1"/>
    <cellStyle name="Total" xfId="26628" builtinId="25" hidden="1" customBuiltin="1"/>
    <cellStyle name="Total" xfId="26818" builtinId="25" hidden="1" customBuiltin="1"/>
    <cellStyle name="Total" xfId="21623" builtinId="25" hidden="1" customBuiltin="1"/>
    <cellStyle name="Total" xfId="21338" builtinId="25" hidden="1" customBuiltin="1"/>
    <cellStyle name="Total" xfId="4615" builtinId="25" hidden="1" customBuiltin="1"/>
    <cellStyle name="Total" xfId="21083" builtinId="25" hidden="1" customBuiltin="1"/>
    <cellStyle name="Total" xfId="17309" builtinId="25" hidden="1" customBuiltin="1"/>
    <cellStyle name="Total" xfId="8495" builtinId="25" hidden="1" customBuiltin="1"/>
    <cellStyle name="Total" xfId="21703" builtinId="25" hidden="1" customBuiltin="1"/>
    <cellStyle name="Total" xfId="7431" builtinId="25" hidden="1" customBuiltin="1"/>
    <cellStyle name="Total" xfId="5835" builtinId="25" hidden="1" customBuiltin="1"/>
    <cellStyle name="Total" xfId="9497" builtinId="25" hidden="1" customBuiltin="1"/>
    <cellStyle name="Total" xfId="21314" builtinId="25" hidden="1" customBuiltin="1"/>
    <cellStyle name="Total" xfId="25835" builtinId="25" hidden="1" customBuiltin="1"/>
    <cellStyle name="Total" xfId="14690" builtinId="25" hidden="1" customBuiltin="1"/>
    <cellStyle name="Total" xfId="27819" builtinId="25" hidden="1" customBuiltin="1"/>
    <cellStyle name="Total" xfId="26059" builtinId="25" hidden="1" customBuiltin="1"/>
    <cellStyle name="Total" xfId="21060" builtinId="25" hidden="1" customBuiltin="1"/>
    <cellStyle name="Total" xfId="4360" builtinId="25" hidden="1" customBuiltin="1"/>
    <cellStyle name="Total" xfId="9814" builtinId="25" hidden="1" customBuiltin="1"/>
    <cellStyle name="Total" xfId="24076" builtinId="25" hidden="1" customBuiltin="1"/>
    <cellStyle name="Total" xfId="28168" builtinId="25" hidden="1" customBuiltin="1"/>
    <cellStyle name="Total" xfId="22167" builtinId="25" hidden="1" customBuiltin="1"/>
    <cellStyle name="Total" xfId="7929" builtinId="25" hidden="1" customBuiltin="1"/>
    <cellStyle name="Total" xfId="22065" builtinId="25" hidden="1" customBuiltin="1"/>
    <cellStyle name="Total" xfId="22935" builtinId="25" hidden="1" customBuiltin="1"/>
    <cellStyle name="Total" xfId="25376" builtinId="25" hidden="1" customBuiltin="1"/>
    <cellStyle name="Total" xfId="15868" builtinId="25" hidden="1" customBuiltin="1"/>
    <cellStyle name="Total" xfId="9321" builtinId="25" hidden="1" customBuiltin="1"/>
    <cellStyle name="Total" xfId="26832" builtinId="25" hidden="1" customBuiltin="1"/>
    <cellStyle name="Total" xfId="27946" builtinId="25" hidden="1" customBuiltin="1"/>
    <cellStyle name="Total" xfId="17714" builtinId="25" hidden="1" customBuiltin="1"/>
    <cellStyle name="Total" xfId="27243" builtinId="25" hidden="1" customBuiltin="1"/>
    <cellStyle name="Total" xfId="634" builtinId="25" hidden="1" customBuiltin="1"/>
    <cellStyle name="Total" xfId="4745" builtinId="25" hidden="1" customBuiltin="1"/>
    <cellStyle name="Total" xfId="15146" builtinId="25" hidden="1" customBuiltin="1"/>
    <cellStyle name="Total" xfId="27906" builtinId="25" hidden="1" customBuiltin="1"/>
    <cellStyle name="Total" xfId="17877" builtinId="25" hidden="1" customBuiltin="1"/>
    <cellStyle name="Total" xfId="20872" builtinId="25" hidden="1" customBuiltin="1"/>
    <cellStyle name="Total" xfId="3675" builtinId="25" hidden="1" customBuiltin="1"/>
    <cellStyle name="Total" xfId="17608" builtinId="25" hidden="1" customBuiltin="1"/>
    <cellStyle name="Total" xfId="9288" builtinId="25" hidden="1" customBuiltin="1"/>
    <cellStyle name="Total" xfId="16253" builtinId="25" hidden="1" customBuiltin="1"/>
    <cellStyle name="Total" xfId="20433" builtinId="25" hidden="1" customBuiltin="1"/>
    <cellStyle name="Total" xfId="23938" builtinId="25" hidden="1" customBuiltin="1"/>
    <cellStyle name="Total" xfId="6404" builtinId="25" hidden="1" customBuiltin="1"/>
    <cellStyle name="Total" xfId="9140" builtinId="25" hidden="1" customBuiltin="1"/>
    <cellStyle name="Total" xfId="26096" builtinId="25" hidden="1" customBuiltin="1"/>
    <cellStyle name="Total" xfId="26162" builtinId="25" hidden="1" customBuiltin="1"/>
    <cellStyle name="Total" xfId="17685" builtinId="25" hidden="1" customBuiltin="1"/>
    <cellStyle name="Total" xfId="4427" builtinId="25" hidden="1" customBuiltin="1"/>
    <cellStyle name="Total" xfId="18759" builtinId="25" hidden="1" customBuiltin="1"/>
    <cellStyle name="Total" xfId="4217" builtinId="25" hidden="1" customBuiltin="1"/>
    <cellStyle name="Total" xfId="3707" builtinId="25" hidden="1" customBuiltin="1"/>
    <cellStyle name="Total" xfId="24198" builtinId="25" hidden="1" customBuiltin="1"/>
    <cellStyle name="Total" xfId="20902" builtinId="25" hidden="1" customBuiltin="1"/>
    <cellStyle name="Total" xfId="18912" builtinId="25" hidden="1" customBuiltin="1"/>
    <cellStyle name="Total" xfId="26756" builtinId="25" hidden="1" customBuiltin="1"/>
    <cellStyle name="Total" xfId="26490" builtinId="25" hidden="1" customBuiltin="1"/>
    <cellStyle name="Total" xfId="19206" builtinId="25" hidden="1" customBuiltin="1"/>
    <cellStyle name="Total" xfId="15866" builtinId="25" hidden="1" customBuiltin="1"/>
    <cellStyle name="Total" xfId="395" builtinId="25" hidden="1" customBuiltin="1"/>
    <cellStyle name="Total" xfId="17441" builtinId="25" hidden="1" customBuiltin="1"/>
    <cellStyle name="Total" xfId="3264" builtinId="25" hidden="1" customBuiltin="1"/>
    <cellStyle name="Total" xfId="22704" builtinId="25" hidden="1" customBuiltin="1"/>
    <cellStyle name="Total" xfId="16121" builtinId="25" hidden="1" customBuiltin="1"/>
    <cellStyle name="Total" xfId="16298" builtinId="25" hidden="1" customBuiltin="1"/>
    <cellStyle name="Total" xfId="25630" builtinId="25" hidden="1" customBuiltin="1"/>
    <cellStyle name="Total" xfId="8385" builtinId="25" hidden="1" customBuiltin="1"/>
    <cellStyle name="Total" xfId="17342" builtinId="25" hidden="1" customBuiltin="1"/>
    <cellStyle name="Total" xfId="24091" builtinId="25" hidden="1" customBuiltin="1"/>
    <cellStyle name="Total" xfId="26133" builtinId="25" hidden="1" customBuiltin="1"/>
    <cellStyle name="Total" xfId="3546" builtinId="25" hidden="1" customBuiltin="1"/>
    <cellStyle name="Total" xfId="14514" builtinId="25" hidden="1" customBuiltin="1"/>
    <cellStyle name="Total" xfId="9664" builtinId="25" hidden="1" customBuiltin="1"/>
    <cellStyle name="Total" xfId="16938" builtinId="25" hidden="1" customBuiltin="1"/>
    <cellStyle name="Total" xfId="24806" builtinId="25" hidden="1" customBuiltin="1"/>
    <cellStyle name="Total" xfId="7725" builtinId="25" hidden="1" customBuiltin="1"/>
    <cellStyle name="Total" xfId="9304" builtinId="25" hidden="1" customBuiltin="1"/>
    <cellStyle name="Total" xfId="2828" builtinId="25" hidden="1" customBuiltin="1"/>
    <cellStyle name="Total" xfId="5105" builtinId="25" hidden="1" customBuiltin="1"/>
    <cellStyle name="Total" xfId="19826" builtinId="25" hidden="1" customBuiltin="1"/>
    <cellStyle name="Total" xfId="15480" builtinId="25" hidden="1" customBuiltin="1"/>
    <cellStyle name="Total" xfId="23607" builtinId="25" hidden="1" customBuiltin="1"/>
    <cellStyle name="Total" xfId="18518" builtinId="25" hidden="1" customBuiltin="1"/>
    <cellStyle name="Total" xfId="22169" builtinId="25" hidden="1" customBuiltin="1"/>
    <cellStyle name="Total" xfId="23966" builtinId="25" hidden="1" customBuiltin="1"/>
    <cellStyle name="Total" xfId="1768" builtinId="25" hidden="1" customBuiltin="1"/>
    <cellStyle name="Total" xfId="28420" builtinId="25" hidden="1" customBuiltin="1"/>
    <cellStyle name="Total" xfId="24062" builtinId="25" hidden="1" customBuiltin="1"/>
    <cellStyle name="Total" xfId="25287" builtinId="25" hidden="1" customBuiltin="1"/>
    <cellStyle name="Total" xfId="15266" builtinId="25" hidden="1" customBuiltin="1"/>
    <cellStyle name="Total" xfId="12184" builtinId="25" hidden="1" customBuiltin="1"/>
    <cellStyle name="Total" xfId="4563" builtinId="25" hidden="1" customBuiltin="1"/>
    <cellStyle name="Total" xfId="5390" builtinId="25" hidden="1" customBuiltin="1"/>
    <cellStyle name="Total" xfId="27270" builtinId="25" hidden="1" customBuiltin="1"/>
    <cellStyle name="Total" xfId="14887" builtinId="25" hidden="1" customBuiltin="1"/>
    <cellStyle name="Total" xfId="15424" builtinId="25" hidden="1" customBuiltin="1"/>
    <cellStyle name="Total" xfId="12148" builtinId="25" hidden="1" customBuiltin="1"/>
    <cellStyle name="Total" xfId="15434" builtinId="25" hidden="1" customBuiltin="1"/>
    <cellStyle name="Total" xfId="16226" builtinId="25" hidden="1" customBuiltin="1"/>
    <cellStyle name="Total" xfId="24720" builtinId="25" hidden="1" customBuiltin="1"/>
    <cellStyle name="Total" xfId="5374" builtinId="25" hidden="1" customBuiltin="1"/>
    <cellStyle name="Total" xfId="14820" builtinId="25" hidden="1" customBuiltin="1"/>
    <cellStyle name="Total" xfId="24905" builtinId="25" hidden="1" customBuiltin="1"/>
    <cellStyle name="Total" xfId="17121" builtinId="25" hidden="1" customBuiltin="1"/>
    <cellStyle name="Total" xfId="26335" builtinId="25" hidden="1" customBuiltin="1"/>
    <cellStyle name="Total" xfId="15650" builtinId="25" hidden="1" customBuiltin="1"/>
    <cellStyle name="Total" xfId="23496" builtinId="25" hidden="1" customBuiltin="1"/>
    <cellStyle name="Total" xfId="8743" builtinId="25" hidden="1" customBuiltin="1"/>
    <cellStyle name="Total" xfId="20028" builtinId="25" hidden="1" customBuiltin="1"/>
    <cellStyle name="Total" xfId="14502" builtinId="25" hidden="1" customBuiltin="1"/>
    <cellStyle name="Total" xfId="11880" builtinId="25" hidden="1" customBuiltin="1"/>
    <cellStyle name="Total" xfId="19416" builtinId="25" hidden="1" customBuiltin="1"/>
    <cellStyle name="Total" xfId="668" builtinId="25" hidden="1" customBuiltin="1"/>
    <cellStyle name="Total" xfId="3613" builtinId="25" hidden="1" customBuiltin="1"/>
    <cellStyle name="Total" xfId="21537" builtinId="25" hidden="1" customBuiltin="1"/>
    <cellStyle name="Total" xfId="15633" builtinId="25" hidden="1" customBuiltin="1"/>
    <cellStyle name="Total" xfId="16754" builtinId="25" hidden="1" customBuiltin="1"/>
    <cellStyle name="Total" xfId="24884" builtinId="25" hidden="1" customBuiltin="1"/>
    <cellStyle name="Total" xfId="19640" builtinId="25" hidden="1" customBuiltin="1"/>
    <cellStyle name="Total" xfId="549" builtinId="25" hidden="1" customBuiltin="1"/>
    <cellStyle name="Total" xfId="7689" builtinId="25" hidden="1" customBuiltin="1"/>
    <cellStyle name="Total" xfId="25013" builtinId="25" hidden="1" customBuiltin="1"/>
    <cellStyle name="Total" xfId="16203" builtinId="25" hidden="1" customBuiltin="1"/>
    <cellStyle name="Total" xfId="24986" builtinId="25" hidden="1" customBuiltin="1"/>
    <cellStyle name="Total" xfId="8087" builtinId="25" hidden="1" customBuiltin="1"/>
    <cellStyle name="Total" xfId="27177" builtinId="25" hidden="1" customBuiltin="1"/>
    <cellStyle name="Total" xfId="6434" builtinId="25" hidden="1" customBuiltin="1"/>
    <cellStyle name="Total" xfId="16415" builtinId="25" hidden="1" customBuiltin="1"/>
    <cellStyle name="Total" xfId="17841" builtinId="25" hidden="1" customBuiltin="1"/>
    <cellStyle name="Total" xfId="26713" builtinId="25" hidden="1" customBuiltin="1"/>
    <cellStyle name="Total" xfId="6556" builtinId="25" hidden="1" customBuiltin="1"/>
    <cellStyle name="Total" xfId="16568" builtinId="25" hidden="1" customBuiltin="1"/>
    <cellStyle name="Total" xfId="16170" builtinId="25" hidden="1" customBuiltin="1"/>
    <cellStyle name="Total" xfId="1605" builtinId="25" hidden="1" customBuiltin="1"/>
    <cellStyle name="Total" xfId="6325" builtinId="25" hidden="1" customBuiltin="1"/>
    <cellStyle name="Total" xfId="12286" builtinId="25" hidden="1" customBuiltin="1"/>
    <cellStyle name="Total" xfId="27133" builtinId="25" hidden="1" customBuiltin="1"/>
    <cellStyle name="Total" xfId="6798" builtinId="25" hidden="1" customBuiltin="1"/>
    <cellStyle name="Total" xfId="16731" builtinId="25" hidden="1" customBuiltin="1"/>
    <cellStyle name="Total" xfId="25582" builtinId="25" hidden="1" customBuiltin="1"/>
    <cellStyle name="Total" xfId="249" builtinId="25" hidden="1" customBuiltin="1"/>
    <cellStyle name="Total" xfId="28156" builtinId="25" hidden="1" customBuiltin="1"/>
    <cellStyle name="Total" xfId="17545" builtinId="25" hidden="1" customBuiltin="1"/>
    <cellStyle name="Total" xfId="2766" builtinId="25" hidden="1" customBuiltin="1"/>
    <cellStyle name="Total" xfId="25405" builtinId="25" hidden="1" customBuiltin="1"/>
    <cellStyle name="Total" xfId="20624" builtinId="25" hidden="1" customBuiltin="1"/>
    <cellStyle name="Total" xfId="2589" builtinId="25" hidden="1" customBuiltin="1"/>
    <cellStyle name="Total" xfId="27839" builtinId="25" hidden="1" customBuiltin="1"/>
    <cellStyle name="Total" xfId="14835" builtinId="25" hidden="1" customBuiltin="1"/>
    <cellStyle name="Total" xfId="27974" builtinId="25" hidden="1" customBuiltin="1"/>
    <cellStyle name="Total" xfId="6630" builtinId="25" hidden="1" customBuiltin="1"/>
    <cellStyle name="Total" xfId="11008" builtinId="25" hidden="1" customBuiltin="1"/>
    <cellStyle name="Total" xfId="15194" builtinId="25" hidden="1" customBuiltin="1"/>
    <cellStyle name="Total" xfId="24522" builtinId="25" hidden="1" customBuiltin="1"/>
    <cellStyle name="Total" xfId="24298" builtinId="25" hidden="1" customBuiltin="1"/>
    <cellStyle name="Total" xfId="908" builtinId="25" hidden="1" customBuiltin="1"/>
    <cellStyle name="Total" xfId="11406" builtinId="25" hidden="1" customBuiltin="1"/>
    <cellStyle name="Total" xfId="3844" builtinId="25" hidden="1" customBuiltin="1"/>
    <cellStyle name="Total" xfId="9473" builtinId="25" hidden="1" customBuiltin="1"/>
    <cellStyle name="Total" xfId="19533" builtinId="25" hidden="1" customBuiltin="1"/>
    <cellStyle name="Total" xfId="5474" builtinId="25" hidden="1" customBuiltin="1"/>
    <cellStyle name="Total" xfId="21312" builtinId="25" hidden="1" customBuiltin="1"/>
    <cellStyle name="Total" xfId="17826" builtinId="25" hidden="1" customBuiltin="1"/>
    <cellStyle name="Total" xfId="8847" builtinId="25" hidden="1" customBuiltin="1"/>
    <cellStyle name="Total" xfId="13523" builtinId="25" hidden="1" customBuiltin="1"/>
    <cellStyle name="Total" xfId="1381" builtinId="25" hidden="1" customBuiltin="1"/>
    <cellStyle name="Total" xfId="1253" builtinId="25" hidden="1" customBuiltin="1"/>
    <cellStyle name="Total" xfId="23235" builtinId="25" hidden="1" customBuiltin="1"/>
    <cellStyle name="Total" xfId="6315" builtinId="25" hidden="1" customBuiltin="1"/>
    <cellStyle name="Total" xfId="27540" builtinId="25" hidden="1" customBuiltin="1"/>
    <cellStyle name="Total" xfId="17954" builtinId="25" hidden="1" customBuiltin="1"/>
    <cellStyle name="Total" xfId="25952" builtinId="25" hidden="1" customBuiltin="1"/>
    <cellStyle name="Total" xfId="7646" builtinId="25" hidden="1" customBuiltin="1"/>
    <cellStyle name="Total" xfId="5878" builtinId="25" hidden="1" customBuiltin="1"/>
    <cellStyle name="Total" xfId="18619" builtinId="25" hidden="1" customBuiltin="1"/>
    <cellStyle name="Total" xfId="2278" builtinId="25" hidden="1" customBuiltin="1"/>
    <cellStyle name="Total" xfId="19856" builtinId="25" hidden="1" customBuiltin="1"/>
    <cellStyle name="Total" xfId="2199" builtinId="25" hidden="1" customBuiltin="1"/>
    <cellStyle name="Total" xfId="27104" builtinId="25" hidden="1" customBuiltin="1"/>
    <cellStyle name="Total" xfId="17119" builtinId="25" hidden="1" customBuiltin="1"/>
    <cellStyle name="Total" xfId="9729" builtinId="25" hidden="1" customBuiltin="1"/>
    <cellStyle name="Total" xfId="16359" builtinId="25" hidden="1" customBuiltin="1"/>
    <cellStyle name="Total" xfId="22978" builtinId="25" hidden="1" customBuiltin="1"/>
    <cellStyle name="Total" xfId="19088" builtinId="25" hidden="1" customBuiltin="1"/>
    <cellStyle name="Total" xfId="13829" builtinId="25" hidden="1" customBuiltin="1"/>
    <cellStyle name="Total" xfId="20638" builtinId="25" hidden="1" customBuiltin="1"/>
    <cellStyle name="Total" xfId="8470" builtinId="25" hidden="1" customBuiltin="1"/>
    <cellStyle name="Total" xfId="8249" builtinId="25" hidden="1" customBuiltin="1"/>
    <cellStyle name="Total" xfId="24427" builtinId="25" hidden="1" customBuiltin="1"/>
    <cellStyle name="Total" xfId="5702" builtinId="25" hidden="1" customBuiltin="1"/>
    <cellStyle name="Total" xfId="8186" builtinId="25" hidden="1" customBuiltin="1"/>
    <cellStyle name="Total" xfId="9067" builtinId="25" hidden="1" customBuiltin="1"/>
    <cellStyle name="Total" xfId="7308" builtinId="25" hidden="1" customBuiltin="1"/>
    <cellStyle name="Total" xfId="16939" builtinId="25" hidden="1" customBuiltin="1"/>
    <cellStyle name="Total" xfId="22047" builtinId="25" hidden="1" customBuiltin="1"/>
    <cellStyle name="Total" xfId="14198" builtinId="25" hidden="1" customBuiltin="1"/>
    <cellStyle name="Total" xfId="8563" builtinId="25" hidden="1" customBuiltin="1"/>
    <cellStyle name="Total" xfId="9175" builtinId="25" hidden="1" customBuiltin="1"/>
    <cellStyle name="Total" xfId="25559" builtinId="25" hidden="1" customBuiltin="1"/>
    <cellStyle name="Total" xfId="26934" builtinId="25" hidden="1" customBuiltin="1"/>
    <cellStyle name="Total" xfId="12999" builtinId="25" hidden="1" customBuiltin="1"/>
    <cellStyle name="Total" xfId="28378" builtinId="25" hidden="1" customBuiltin="1"/>
    <cellStyle name="Total" xfId="22114" builtinId="25" hidden="1" customBuiltin="1"/>
    <cellStyle name="Total" xfId="286" builtinId="25" hidden="1" customBuiltin="1"/>
    <cellStyle name="Total" xfId="20405" builtinId="25" hidden="1" customBuiltin="1"/>
    <cellStyle name="Total" xfId="21881" builtinId="25" hidden="1" customBuiltin="1"/>
    <cellStyle name="Total" xfId="17492" builtinId="25" hidden="1" customBuiltin="1"/>
    <cellStyle name="Total" xfId="22918" builtinId="25" hidden="1" customBuiltin="1"/>
    <cellStyle name="Total" xfId="17655" builtinId="25" hidden="1" customBuiltin="1"/>
    <cellStyle name="Total" xfId="9708" builtinId="25" hidden="1" customBuiltin="1"/>
    <cellStyle name="Total" xfId="26479" builtinId="25" hidden="1" customBuiltin="1"/>
    <cellStyle name="Total" xfId="23673" builtinId="25" hidden="1" customBuiltin="1"/>
    <cellStyle name="Total" xfId="19114" builtinId="25" hidden="1" customBuiltin="1"/>
    <cellStyle name="Total" xfId="15466" builtinId="25" hidden="1" customBuiltin="1"/>
    <cellStyle name="Total" xfId="16993" builtinId="25" hidden="1" customBuiltin="1"/>
    <cellStyle name="Total" xfId="17623" builtinId="25" hidden="1" customBuiltin="1"/>
    <cellStyle name="Total" xfId="60" builtinId="25" hidden="1" customBuiltin="1"/>
    <cellStyle name="Total" xfId="27724" builtinId="25" hidden="1" customBuiltin="1"/>
    <cellStyle name="Total" xfId="27864" builtinId="25" hidden="1" customBuiltin="1"/>
    <cellStyle name="Total" xfId="9986" builtinId="25" hidden="1" customBuiltin="1"/>
    <cellStyle name="Total" xfId="12792" builtinId="25" hidden="1" customBuiltin="1"/>
    <cellStyle name="Total" xfId="25195" builtinId="25" hidden="1" customBuiltin="1"/>
    <cellStyle name="Total" xfId="15515" builtinId="25" hidden="1" customBuiltin="1"/>
    <cellStyle name="Total" xfId="19606" builtinId="25" hidden="1" customBuiltin="1"/>
    <cellStyle name="Total" xfId="18268" builtinId="25" hidden="1" customBuiltin="1"/>
    <cellStyle name="Total" xfId="5809" builtinId="25" hidden="1" customBuiltin="1"/>
    <cellStyle name="Total" xfId="2059" builtinId="25" hidden="1" customBuiltin="1"/>
    <cellStyle name="Total" xfId="11195" builtinId="25" hidden="1" customBuiltin="1"/>
    <cellStyle name="Total" xfId="8902" builtinId="25" hidden="1" customBuiltin="1"/>
    <cellStyle name="Total" xfId="18536" builtinId="25" hidden="1" customBuiltin="1"/>
    <cellStyle name="Total" xfId="28101" builtinId="25" hidden="1" customBuiltin="1"/>
    <cellStyle name="Total" xfId="1811" builtinId="25" hidden="1" customBuiltin="1"/>
    <cellStyle name="Total" xfId="6267" builtinId="25" hidden="1" customBuiltin="1"/>
    <cellStyle name="Total" xfId="17602" builtinId="25" hidden="1" customBuiltin="1"/>
    <cellStyle name="Total" xfId="20800" builtinId="25" hidden="1" customBuiltin="1"/>
    <cellStyle name="Total" xfId="13989" builtinId="25" hidden="1" customBuiltin="1"/>
    <cellStyle name="Total" xfId="3906" builtinId="25" hidden="1" customBuiltin="1"/>
    <cellStyle name="Total" xfId="20020" builtinId="25" hidden="1" customBuiltin="1"/>
    <cellStyle name="Total" xfId="18239" builtinId="25" hidden="1" customBuiltin="1"/>
    <cellStyle name="Total" xfId="1790" builtinId="25" hidden="1" customBuiltin="1"/>
    <cellStyle name="Total" xfId="19758" builtinId="25" hidden="1" customBuiltin="1"/>
    <cellStyle name="Total" xfId="24454" builtinId="25" hidden="1" customBuiltin="1"/>
    <cellStyle name="Total" xfId="13103" builtinId="25" hidden="1" customBuiltin="1"/>
    <cellStyle name="Total" xfId="25802" builtinId="25" hidden="1" customBuiltin="1"/>
    <cellStyle name="Total" xfId="13487" builtinId="25" hidden="1" customBuiltin="1"/>
    <cellStyle name="Total" xfId="10959" builtinId="25" hidden="1" customBuiltin="1"/>
    <cellStyle name="Total" xfId="3066" builtinId="25" hidden="1" customBuiltin="1"/>
    <cellStyle name="Total" xfId="5093" builtinId="25" hidden="1" customBuiltin="1"/>
    <cellStyle name="Total" xfId="16908" builtinId="25" hidden="1" customBuiltin="1"/>
    <cellStyle name="Total" xfId="10664" builtinId="25" hidden="1" customBuiltin="1"/>
    <cellStyle name="Total" xfId="2280" builtinId="25" hidden="1" customBuiltin="1"/>
    <cellStyle name="Total" xfId="14195" builtinId="25" hidden="1" customBuiltin="1"/>
    <cellStyle name="Total" xfId="16520" builtinId="25" hidden="1" customBuiltin="1"/>
    <cellStyle name="Total" xfId="16704" builtinId="25" hidden="1" customBuiltin="1"/>
    <cellStyle name="Total" xfId="17410" builtinId="25" hidden="1" customBuiltin="1"/>
    <cellStyle name="Total" xfId="17356" builtinId="25" hidden="1" customBuiltin="1"/>
    <cellStyle name="Total" xfId="20385" builtinId="25" hidden="1" customBuiltin="1"/>
    <cellStyle name="Total" xfId="2602" builtinId="25" hidden="1" customBuiltin="1"/>
    <cellStyle name="Total" xfId="7465" builtinId="25" hidden="1" customBuiltin="1"/>
    <cellStyle name="Total" xfId="24499" builtinId="25" hidden="1" customBuiltin="1"/>
    <cellStyle name="Total" xfId="4101" builtinId="25" hidden="1" customBuiltin="1"/>
    <cellStyle name="Total" xfId="28202" builtinId="25" hidden="1" customBuiltin="1"/>
    <cellStyle name="Total" xfId="14371" builtinId="25" hidden="1" customBuiltin="1"/>
    <cellStyle name="Total" xfId="8474" builtinId="25" hidden="1" customBuiltin="1"/>
    <cellStyle name="Total" xfId="11631" builtinId="25" hidden="1" customBuiltin="1"/>
    <cellStyle name="Total" xfId="8405" builtinId="25" hidden="1" customBuiltin="1"/>
    <cellStyle name="Total" xfId="1570" builtinId="25" hidden="1" customBuiltin="1"/>
    <cellStyle name="Total" xfId="11118" builtinId="25" hidden="1" customBuiltin="1"/>
    <cellStyle name="Total" xfId="8086" builtinId="25" hidden="1" customBuiltin="1"/>
    <cellStyle name="Total" xfId="25105" builtinId="25" hidden="1" customBuiltin="1"/>
    <cellStyle name="Total" xfId="13333" builtinId="25" hidden="1" customBuiltin="1"/>
    <cellStyle name="Total" xfId="5676" builtinId="25" hidden="1" customBuiltin="1"/>
    <cellStyle name="Total" xfId="706" builtinId="25" hidden="1" customBuiltin="1"/>
    <cellStyle name="Total" xfId="14459" builtinId="25" hidden="1" customBuiltin="1"/>
    <cellStyle name="Total" xfId="25263" builtinId="25" hidden="1" customBuiltin="1"/>
    <cellStyle name="Total" xfId="22859" builtinId="25" hidden="1" customBuiltin="1"/>
    <cellStyle name="Total" xfId="24935" builtinId="25" hidden="1" customBuiltin="1"/>
    <cellStyle name="Total" xfId="17970" builtinId="25" hidden="1" customBuiltin="1"/>
    <cellStyle name="Total" xfId="15709" builtinId="25" hidden="1" customBuiltin="1"/>
    <cellStyle name="Total" xfId="1158" builtinId="25" hidden="1" customBuiltin="1"/>
    <cellStyle name="Total" xfId="4640" builtinId="25" hidden="1" customBuiltin="1"/>
    <cellStyle name="Total" xfId="28399" builtinId="25" hidden="1" customBuiltin="1"/>
    <cellStyle name="Total" xfId="27044" builtinId="25" hidden="1" customBuiltin="1"/>
    <cellStyle name="Total" xfId="13368" builtinId="25" hidden="1" customBuiltin="1"/>
    <cellStyle name="Total" xfId="9458" builtinId="25" hidden="1" customBuiltin="1"/>
    <cellStyle name="Total" xfId="2546" builtinId="25" hidden="1" customBuiltin="1"/>
    <cellStyle name="Total" xfId="10961" builtinId="25" hidden="1" customBuiltin="1"/>
    <cellStyle name="Total" xfId="9191" builtinId="25" hidden="1" customBuiltin="1"/>
    <cellStyle name="Total" xfId="11380" builtinId="25" hidden="1" customBuiltin="1"/>
    <cellStyle name="Total" xfId="25134" builtinId="25" hidden="1" customBuiltin="1"/>
    <cellStyle name="Total" xfId="9396" builtinId="25" hidden="1" customBuiltin="1"/>
    <cellStyle name="Total" xfId="9003" builtinId="25" hidden="1" customBuiltin="1"/>
    <cellStyle name="Total" xfId="18486" builtinId="25" hidden="1" customBuiltin="1"/>
    <cellStyle name="Total" xfId="22297" builtinId="25" hidden="1" customBuiltin="1"/>
    <cellStyle name="Total" xfId="1985" builtinId="25" hidden="1" customBuiltin="1"/>
    <cellStyle name="Total" xfId="12600" builtinId="25" hidden="1" customBuiltin="1"/>
    <cellStyle name="Total" xfId="23046" builtinId="25" hidden="1" customBuiltin="1"/>
    <cellStyle name="Total" xfId="4898" builtinId="25" hidden="1" customBuiltin="1"/>
    <cellStyle name="Total" xfId="22933" builtinId="25" hidden="1" customBuiltin="1"/>
    <cellStyle name="Total" xfId="18949" builtinId="25" hidden="1" customBuiltin="1"/>
    <cellStyle name="Total" xfId="11602" builtinId="25" hidden="1" customBuiltin="1"/>
    <cellStyle name="Total" xfId="2710" builtinId="25" hidden="1" customBuiltin="1"/>
    <cellStyle name="Total" xfId="9911" builtinId="25" hidden="1" customBuiltin="1"/>
    <cellStyle name="Total" xfId="4329" builtinId="25" hidden="1" customBuiltin="1"/>
    <cellStyle name="Total" xfId="11898" builtinId="25" hidden="1" customBuiltin="1"/>
    <cellStyle name="Total" xfId="3506" builtinId="25" hidden="1" customBuiltin="1"/>
    <cellStyle name="Total" xfId="9219" builtinId="25" hidden="1" customBuiltin="1"/>
    <cellStyle name="Total" xfId="17217" builtinId="25" hidden="1" customBuiltin="1"/>
    <cellStyle name="Total" xfId="16091" builtinId="25" hidden="1" customBuiltin="1"/>
    <cellStyle name="Total" xfId="11018" builtinId="25" hidden="1" customBuiltin="1"/>
    <cellStyle name="Total" xfId="18979" builtinId="25" hidden="1" customBuiltin="1"/>
    <cellStyle name="Total" xfId="17285" builtinId="25" hidden="1" customBuiltin="1"/>
    <cellStyle name="Total" xfId="15319" builtinId="25" hidden="1" customBuiltin="1"/>
    <cellStyle name="Total" xfId="583" builtinId="25" hidden="1" customBuiltin="1"/>
    <cellStyle name="Total" xfId="9424" builtinId="25" hidden="1" customBuiltin="1"/>
    <cellStyle name="Total" xfId="17461" builtinId="25" hidden="1" customBuiltin="1"/>
    <cellStyle name="Total" xfId="3977" builtinId="25" hidden="1" customBuiltin="1"/>
    <cellStyle name="Total" xfId="4850" builtinId="25" hidden="1" customBuiltin="1"/>
    <cellStyle name="Total" xfId="10590" builtinId="25" hidden="1" customBuiltin="1"/>
    <cellStyle name="Total" xfId="3865" builtinId="25" hidden="1" customBuiltin="1"/>
    <cellStyle name="Total" xfId="2523" builtinId="25" hidden="1" customBuiltin="1"/>
    <cellStyle name="Total" xfId="11135" builtinId="25" hidden="1" customBuiltin="1"/>
    <cellStyle name="Total" xfId="5291" builtinId="25" hidden="1" customBuiltin="1"/>
    <cellStyle name="Total" xfId="683" builtinId="25" hidden="1" customBuiltin="1"/>
    <cellStyle name="Total" xfId="10450" builtinId="25" hidden="1" customBuiltin="1"/>
    <cellStyle name="Total" xfId="17593" builtinId="25" hidden="1" customBuiltin="1"/>
    <cellStyle name="Total" xfId="12383" builtinId="25" hidden="1" customBuiltin="1"/>
    <cellStyle name="Total" xfId="15700" builtinId="25" hidden="1" customBuiltin="1"/>
    <cellStyle name="Total" xfId="16514" builtinId="25" hidden="1" customBuiltin="1"/>
    <cellStyle name="Total" xfId="17759" builtinId="25" hidden="1" customBuiltin="1"/>
    <cellStyle name="Total" xfId="24365" builtinId="25" hidden="1" customBuiltin="1"/>
    <cellStyle name="Total" xfId="20233" builtinId="25" hidden="1" customBuiltin="1"/>
    <cellStyle name="Total" xfId="18405" builtinId="25" hidden="1" customBuiltin="1"/>
    <cellStyle name="Total" xfId="19383" builtinId="25" hidden="1" customBuiltin="1"/>
    <cellStyle name="Total" xfId="22767" builtinId="25" hidden="1" customBuiltin="1"/>
    <cellStyle name="Total" xfId="3282" builtinId="25" hidden="1" customBuiltin="1"/>
    <cellStyle name="Total" xfId="17269" builtinId="25" hidden="1" customBuiltin="1"/>
    <cellStyle name="Total" xfId="18016" builtinId="25" hidden="1" customBuiltin="1"/>
    <cellStyle name="Total" xfId="15878" builtinId="25" hidden="1" customBuiltin="1"/>
    <cellStyle name="Total" xfId="4391" builtinId="25" hidden="1" customBuiltin="1"/>
    <cellStyle name="Total" xfId="16152" builtinId="25" hidden="1" customBuiltin="1"/>
    <cellStyle name="Total" xfId="19570" builtinId="25" hidden="1" customBuiltin="1"/>
    <cellStyle name="Total" xfId="2260" builtinId="25" hidden="1" customBuiltin="1"/>
    <cellStyle name="Total" xfId="7866" builtinId="25" hidden="1" customBuiltin="1"/>
    <cellStyle name="Total" xfId="12863" builtinId="25" hidden="1" customBuiltin="1"/>
    <cellStyle name="Total" xfId="7513" builtinId="25" hidden="1" customBuiltin="1"/>
    <cellStyle name="Total" xfId="27738" builtinId="25" hidden="1" customBuiltin="1"/>
    <cellStyle name="Total" xfId="3762" builtinId="25" hidden="1" customBuiltin="1"/>
    <cellStyle name="Total" xfId="17810" builtinId="25" hidden="1" customBuiltin="1"/>
    <cellStyle name="Total" xfId="14077" builtinId="25" hidden="1" customBuiltin="1"/>
    <cellStyle name="Total" xfId="10520" builtinId="25" hidden="1" customBuiltin="1"/>
    <cellStyle name="Total" xfId="26654" builtinId="25" hidden="1" customBuiltin="1"/>
    <cellStyle name="Total" xfId="20449" builtinId="25" hidden="1" customBuiltin="1"/>
    <cellStyle name="Total" xfId="15971" builtinId="25" hidden="1" customBuiltin="1"/>
    <cellStyle name="Total" xfId="2783" builtinId="25" hidden="1" customBuiltin="1"/>
    <cellStyle name="Total" xfId="18354" builtinId="25" hidden="1" customBuiltin="1"/>
    <cellStyle name="Total" xfId="19070" builtinId="25" hidden="1" customBuiltin="1"/>
    <cellStyle name="Total" xfId="8033" builtinId="25" hidden="1" customBuiltin="1"/>
    <cellStyle name="Total" xfId="11491" builtinId="25" hidden="1" customBuiltin="1"/>
    <cellStyle name="Total" xfId="15329" builtinId="25" hidden="1" customBuiltin="1"/>
    <cellStyle name="Total" xfId="28170" builtinId="25" hidden="1" customBuiltin="1"/>
    <cellStyle name="Total" xfId="1270" builtinId="25" hidden="1" customBuiltin="1"/>
    <cellStyle name="Total" xfId="20934" builtinId="25" hidden="1" customBuiltin="1"/>
    <cellStyle name="Total" xfId="11927" builtinId="25" hidden="1" customBuiltin="1"/>
    <cellStyle name="Total" xfId="3233" builtinId="25" hidden="1" customBuiltin="1"/>
    <cellStyle name="Total" xfId="18567" builtinId="25" hidden="1" customBuiltin="1"/>
    <cellStyle name="Total" xfId="19161" builtinId="25" hidden="1" customBuiltin="1"/>
    <cellStyle name="Total" xfId="16531" builtinId="25" hidden="1" customBuiltin="1"/>
    <cellStyle name="Total" xfId="13401" builtinId="25" hidden="1" customBuiltin="1"/>
    <cellStyle name="Total" xfId="18697" builtinId="25" hidden="1" customBuiltin="1"/>
    <cellStyle name="Total" xfId="25340" builtinId="25" hidden="1" customBuiltin="1"/>
    <cellStyle name="Total" xfId="10730" builtinId="25" hidden="1" customBuiltin="1"/>
    <cellStyle name="Total" xfId="26624" builtinId="25" hidden="1" customBuiltin="1"/>
    <cellStyle name="Total" xfId="20964" builtinId="25" hidden="1" customBuiltin="1"/>
    <cellStyle name="Total" xfId="24223" builtinId="25" hidden="1" customBuiltin="1"/>
    <cellStyle name="Total" xfId="1194" builtinId="25" hidden="1" customBuiltin="1"/>
    <cellStyle name="Total" xfId="18832" builtinId="25" hidden="1" customBuiltin="1"/>
    <cellStyle name="Total" xfId="14208" builtinId="25" hidden="1" customBuiltin="1"/>
    <cellStyle name="Total" xfId="13981" builtinId="25" hidden="1" customBuiltin="1"/>
    <cellStyle name="Total" xfId="11984" builtinId="25" hidden="1" customBuiltin="1"/>
    <cellStyle name="Total" xfId="23382" builtinId="25" hidden="1" customBuiltin="1"/>
    <cellStyle name="Total" xfId="26630" builtinId="25" hidden="1" customBuiltin="1"/>
    <cellStyle name="Total" xfId="2178" builtinId="25" hidden="1" customBuiltin="1"/>
    <cellStyle name="Total" xfId="21385" builtinId="25" hidden="1" customBuiltin="1"/>
    <cellStyle name="Total" xfId="13597" builtinId="25" hidden="1" customBuiltin="1"/>
    <cellStyle name="Total" xfId="1836" builtinId="25" hidden="1" customBuiltin="1"/>
    <cellStyle name="Total" xfId="19248" builtinId="25" hidden="1" customBuiltin="1"/>
    <cellStyle name="Total" xfId="24764" builtinId="25" hidden="1" customBuiltin="1"/>
    <cellStyle name="Total" xfId="13899" builtinId="25" hidden="1" customBuiltin="1"/>
    <cellStyle name="Total" xfId="19184" builtinId="25" hidden="1" customBuiltin="1"/>
    <cellStyle name="Total" xfId="9449" builtinId="25" hidden="1" customBuiltin="1"/>
    <cellStyle name="Total" xfId="26084" builtinId="25" hidden="1" customBuiltin="1"/>
    <cellStyle name="Total" xfId="20292" builtinId="25" hidden="1" customBuiltin="1"/>
    <cellStyle name="Total" xfId="7357" builtinId="25" hidden="1" customBuiltin="1"/>
    <cellStyle name="Total" xfId="2305" builtinId="25" hidden="1" customBuiltin="1"/>
    <cellStyle name="Total" xfId="7880" builtinId="25" hidden="1" customBuiltin="1"/>
    <cellStyle name="Total" xfId="19725" builtinId="25" hidden="1" customBuiltin="1"/>
    <cellStyle name="Total" xfId="25466" builtinId="25" hidden="1" customBuiltin="1"/>
    <cellStyle name="Total" xfId="12133" builtinId="25" hidden="1" customBuiltin="1"/>
    <cellStyle name="Total" xfId="6594" builtinId="25" hidden="1" customBuiltin="1"/>
    <cellStyle name="Total" xfId="25704" builtinId="25" hidden="1" customBuiltin="1"/>
    <cellStyle name="Total" xfId="837" builtinId="25" hidden="1" customBuiltin="1"/>
    <cellStyle name="Total" xfId="21804" builtinId="25" hidden="1" customBuiltin="1"/>
    <cellStyle name="Total" xfId="20527" builtinId="25" hidden="1" customBuiltin="1"/>
    <cellStyle name="Total" xfId="17520" builtinId="25" hidden="1" customBuiltin="1"/>
    <cellStyle name="Total" xfId="12981" builtinId="25" hidden="1" customBuiltin="1"/>
    <cellStyle name="Total" xfId="16432" builtinId="25" hidden="1" customBuiltin="1"/>
    <cellStyle name="Total" xfId="28122" builtinId="25" hidden="1" customBuiltin="1"/>
    <cellStyle name="Total" xfId="1970" builtinId="25" hidden="1" customBuiltin="1"/>
    <cellStyle name="Total" xfId="22234" builtinId="25" hidden="1" customBuiltin="1"/>
    <cellStyle name="Total" xfId="15237" builtinId="25" hidden="1" customBuiltin="1"/>
    <cellStyle name="Total" xfId="1121" builtinId="25" hidden="1" customBuiltin="1"/>
    <cellStyle name="Total" xfId="20691" builtinId="25" hidden="1" customBuiltin="1"/>
    <cellStyle name="Total" xfId="4292" builtinId="25" hidden="1" customBuiltin="1"/>
    <cellStyle name="Total" xfId="15449" builtinId="25" hidden="1" customBuiltin="1"/>
    <cellStyle name="Total" xfId="19682" builtinId="25" hidden="1" customBuiltin="1"/>
    <cellStyle name="Total" xfId="17839" builtinId="25" hidden="1" customBuiltin="1"/>
    <cellStyle name="Total" xfId="26914" builtinId="25" hidden="1" customBuiltin="1"/>
    <cellStyle name="Total" xfId="22266" builtinId="25" hidden="1" customBuiltin="1"/>
    <cellStyle name="Total" xfId="25239" builtinId="25" hidden="1" customBuiltin="1"/>
    <cellStyle name="Total" xfId="2806" builtinId="25" hidden="1" customBuiltin="1"/>
    <cellStyle name="Total" xfId="20151" builtinId="25" hidden="1" customBuiltin="1"/>
    <cellStyle name="Total" xfId="21010" builtinId="25" hidden="1" customBuiltin="1"/>
    <cellStyle name="Total" xfId="18067" builtinId="25" hidden="1" customBuiltin="1"/>
    <cellStyle name="Total" xfId="4686" builtinId="25" hidden="1" customBuiltin="1"/>
    <cellStyle name="Total" xfId="23489" builtinId="25" hidden="1" customBuiltin="1"/>
    <cellStyle name="Total" xfId="26981" builtinId="25" hidden="1" customBuiltin="1"/>
    <cellStyle name="Total" xfId="1463" builtinId="25" hidden="1" customBuiltin="1"/>
    <cellStyle name="Total" xfId="4830" builtinId="25" hidden="1" customBuiltin="1"/>
    <cellStyle name="Total" xfId="23270" builtinId="25" hidden="1" customBuiltin="1"/>
    <cellStyle name="Total" xfId="2000" builtinId="25" hidden="1" customBuiltin="1"/>
    <cellStyle name="Total" xfId="20403" builtinId="25" hidden="1" customBuiltin="1"/>
    <cellStyle name="Total" xfId="21149" builtinId="25" hidden="1" customBuiltin="1"/>
    <cellStyle name="Total" xfId="23725" builtinId="25" hidden="1" customBuiltin="1"/>
    <cellStyle name="Total" xfId="20722" builtinId="25" hidden="1" customBuiltin="1"/>
    <cellStyle name="Total" xfId="21287" builtinId="25" hidden="1" customBuiltin="1"/>
    <cellStyle name="Total" xfId="18228" builtinId="25" hidden="1" customBuiltin="1"/>
    <cellStyle name="Total" xfId="14279" builtinId="25" hidden="1" customBuiltin="1"/>
    <cellStyle name="Total" xfId="9379" builtinId="25" hidden="1" customBuiltin="1"/>
    <cellStyle name="Total" xfId="1268" builtinId="25" hidden="1" customBuiltin="1"/>
    <cellStyle name="Total" xfId="20824" builtinId="25" hidden="1" customBuiltin="1"/>
    <cellStyle name="Total" xfId="18592" builtinId="25" hidden="1" customBuiltin="1"/>
    <cellStyle name="Total" xfId="11476" builtinId="25" hidden="1" customBuiltin="1"/>
    <cellStyle name="Total" xfId="8729" builtinId="25" hidden="1" customBuiltin="1"/>
    <cellStyle name="Total" xfId="27621" builtinId="25" hidden="1" customBuiltin="1"/>
    <cellStyle name="Total" xfId="2506" builtinId="25" hidden="1" customBuiltin="1"/>
    <cellStyle name="Total" xfId="22737" builtinId="25" hidden="1" customBuiltin="1"/>
    <cellStyle name="Total" xfId="6328" builtinId="25" hidden="1" customBuiltin="1"/>
    <cellStyle name="Total" xfId="513" builtinId="25" hidden="1" customBuiltin="1"/>
    <cellStyle name="Total" xfId="21035" builtinId="25" hidden="1" customBuiltin="1"/>
    <cellStyle name="Total" xfId="17101" builtinId="25" hidden="1" customBuiltin="1"/>
    <cellStyle name="Total" xfId="5649" builtinId="25" hidden="1" customBuiltin="1"/>
    <cellStyle name="Total" xfId="6341" builtinId="25" hidden="1" customBuiltin="1"/>
    <cellStyle name="Total" xfId="18666" builtinId="25" hidden="1" customBuiltin="1"/>
    <cellStyle name="Total" xfId="18041" builtinId="25" hidden="1" customBuiltin="1"/>
    <cellStyle name="Total" xfId="477" builtinId="25" hidden="1" customBuiltin="1"/>
    <cellStyle name="Total" xfId="13053" builtinId="25" hidden="1" customBuiltin="1"/>
    <cellStyle name="Total" xfId="20251" builtinId="25" hidden="1" customBuiltin="1"/>
    <cellStyle name="Total" xfId="1825" builtinId="25" hidden="1" customBuiltin="1"/>
    <cellStyle name="Total" xfId="14910" builtinId="25" hidden="1" customBuiltin="1"/>
    <cellStyle name="Total" xfId="24285" builtinId="25" hidden="1" customBuiltin="1"/>
    <cellStyle name="Total" xfId="5527" builtinId="25" hidden="1" customBuiltin="1"/>
    <cellStyle name="Total" xfId="18254" builtinId="25" hidden="1" customBuiltin="1"/>
    <cellStyle name="Total" xfId="27837" builtinId="25" hidden="1" customBuiltin="1"/>
    <cellStyle name="Total" xfId="13125" builtinId="25" hidden="1" customBuiltin="1"/>
    <cellStyle name="Total" xfId="16103" builtinId="25" hidden="1" customBuiltin="1"/>
    <cellStyle name="Total" xfId="23109" builtinId="25" hidden="1" customBuiltin="1"/>
    <cellStyle name="Total" xfId="6362" builtinId="25" hidden="1" customBuiltin="1"/>
    <cellStyle name="Total" xfId="13431" builtinId="25" hidden="1" customBuiltin="1"/>
    <cellStyle name="Total" xfId="6930" builtinId="25" hidden="1" customBuiltin="1"/>
    <cellStyle name="Total" xfId="11718" builtinId="25" hidden="1" customBuiltin="1"/>
    <cellStyle name="Total" xfId="3601" builtinId="25" hidden="1" customBuiltin="1"/>
    <cellStyle name="Total" xfId="6481" builtinId="25" hidden="1" customBuiltin="1"/>
    <cellStyle name="Total" xfId="16776" builtinId="25" hidden="1" customBuiltin="1"/>
    <cellStyle name="Total" xfId="5466" builtinId="25" hidden="1" customBuiltin="1"/>
    <cellStyle name="Total" xfId="8878" builtinId="25" hidden="1" customBuiltin="1"/>
    <cellStyle name="Total" xfId="20174" builtinId="25" hidden="1" customBuiltin="1"/>
    <cellStyle name="Total" xfId="4978" builtinId="25" hidden="1" customBuiltin="1"/>
    <cellStyle name="Total" xfId="18434" builtinId="25" hidden="1" customBuiltin="1"/>
    <cellStyle name="Total" xfId="1313" builtinId="25" hidden="1" customBuiltin="1"/>
    <cellStyle name="Total" xfId="4202" builtinId="25" hidden="1" customBuiltin="1"/>
    <cellStyle name="Total" xfId="22786" builtinId="25" hidden="1" customBuiltin="1"/>
    <cellStyle name="Total" xfId="20592" builtinId="25" hidden="1" customBuiltin="1"/>
    <cellStyle name="Total" xfId="10240" builtinId="25" hidden="1" customBuiltin="1"/>
    <cellStyle name="Total" xfId="27598" builtinId="25" hidden="1" customBuiltin="1"/>
    <cellStyle name="Total" xfId="23936" builtinId="25" hidden="1" customBuiltin="1"/>
    <cellStyle name="Total" xfId="7144" builtinId="25" hidden="1" customBuiltin="1"/>
    <cellStyle name="Total" xfId="20037" builtinId="25" hidden="1" customBuiltin="1"/>
    <cellStyle name="Total" xfId="7987" builtinId="25" hidden="1" customBuiltin="1"/>
    <cellStyle name="Total" xfId="9849" builtinId="25" hidden="1" customBuiltin="1"/>
    <cellStyle name="Total" xfId="7049" builtinId="25" hidden="1" customBuiltin="1"/>
    <cellStyle name="Total" xfId="2650" builtinId="25" hidden="1" customBuiltin="1"/>
    <cellStyle name="Total" xfId="23079" builtinId="25" hidden="1" customBuiltin="1"/>
    <cellStyle name="Total" xfId="6005" builtinId="25" hidden="1" customBuiltin="1"/>
    <cellStyle name="Total" xfId="14051" builtinId="25" hidden="1" customBuiltin="1"/>
    <cellStyle name="Total" xfId="9221" builtinId="25" hidden="1" customBuiltin="1"/>
    <cellStyle name="Total" xfId="23338" builtinId="25" hidden="1" customBuiltin="1"/>
    <cellStyle name="Total" xfId="19680" builtinId="25" hidden="1" customBuiltin="1"/>
    <cellStyle name="Total" xfId="11092" builtinId="25" hidden="1" customBuiltin="1"/>
    <cellStyle name="Total" xfId="15298" builtinId="25" hidden="1" customBuiltin="1"/>
    <cellStyle name="Total" xfId="23699" builtinId="25" hidden="1" customBuiltin="1"/>
    <cellStyle name="Total" xfId="12925" builtinId="25" hidden="1" customBuiltin="1"/>
    <cellStyle name="Total" xfId="23011" builtinId="25" hidden="1" customBuiltin="1"/>
    <cellStyle name="Total" xfId="24300" builtinId="25" hidden="1" customBuiltin="1"/>
    <cellStyle name="Total" xfId="8829" builtinId="25" hidden="1" customBuiltin="1"/>
    <cellStyle name="Total" xfId="15478" builtinId="25" hidden="1" customBuiltin="1"/>
    <cellStyle name="Total" xfId="8972" builtinId="25" hidden="1" customBuiltin="1"/>
    <cellStyle name="Total" xfId="18289" builtinId="25" hidden="1" customBuiltin="1"/>
    <cellStyle name="Total" xfId="8587" builtinId="25" hidden="1" customBuiltin="1"/>
    <cellStyle name="Total" xfId="23635" builtinId="25" hidden="1" customBuiltin="1"/>
    <cellStyle name="Total" xfId="8664" builtinId="25" hidden="1" customBuiltin="1"/>
    <cellStyle name="Total" xfId="3309" builtinId="25" hidden="1" customBuiltin="1"/>
    <cellStyle name="Total" xfId="10731" builtinId="25" hidden="1" customBuiltin="1"/>
    <cellStyle name="Total" xfId="15748" builtinId="25" hidden="1" customBuiltin="1"/>
    <cellStyle name="Total" xfId="24123" builtinId="25" hidden="1" customBuiltin="1"/>
    <cellStyle name="Total" xfId="10114" builtinId="25" hidden="1" customBuiltin="1"/>
    <cellStyle name="Total" xfId="2849" builtinId="25" hidden="1" customBuiltin="1"/>
    <cellStyle name="Total" xfId="24270" builtinId="25" hidden="1" customBuiltin="1"/>
    <cellStyle name="Total" xfId="21958" builtinId="25" hidden="1" customBuiltin="1"/>
    <cellStyle name="Total" xfId="23887" builtinId="25" hidden="1" customBuiltin="1"/>
    <cellStyle name="Total" xfId="26639" builtinId="25" hidden="1" customBuiltin="1"/>
    <cellStyle name="Total" xfId="9352" builtinId="25" hidden="1" customBuiltin="1"/>
    <cellStyle name="Total" xfId="20474" builtinId="25" hidden="1" customBuiltin="1"/>
    <cellStyle name="Total" xfId="16055" builtinId="25" hidden="1" customBuiltin="1"/>
    <cellStyle name="Total" xfId="9111" builtinId="25" hidden="1" customBuiltin="1"/>
    <cellStyle name="Total" xfId="24472" builtinId="25" hidden="1" customBuiltin="1"/>
    <cellStyle name="Total" xfId="9165" builtinId="25" hidden="1" customBuiltin="1"/>
    <cellStyle name="Total" xfId="25668" builtinId="25" hidden="1" customBuiltin="1"/>
    <cellStyle name="Total" xfId="136" builtinId="25" hidden="1" customBuiltin="1"/>
    <cellStyle name="Total" xfId="23588" builtinId="25" hidden="1" customBuiltin="1"/>
    <cellStyle name="Total" xfId="20240" builtinId="25" hidden="1" customBuiltin="1"/>
    <cellStyle name="Total" xfId="5258" builtinId="25" hidden="1" customBuiltin="1"/>
    <cellStyle name="Total" xfId="4113" builtinId="25" hidden="1" customBuiltin="1"/>
    <cellStyle name="Total" xfId="11955" builtinId="25" hidden="1" customBuiltin="1"/>
    <cellStyle name="Total" xfId="355" builtinId="25" hidden="1" customBuiltin="1"/>
    <cellStyle name="Total" xfId="19011" builtinId="25" hidden="1" customBuiltin="1"/>
    <cellStyle name="Total" xfId="3169" builtinId="25" hidden="1" customBuiltin="1"/>
    <cellStyle name="Total" xfId="7714" builtinId="25" hidden="1" customBuiltin="1"/>
    <cellStyle name="Total" xfId="20239" builtinId="25" hidden="1" customBuiltin="1"/>
    <cellStyle name="Total" xfId="22501" builtinId="25" hidden="1" customBuiltin="1"/>
    <cellStyle name="Total" xfId="5163" builtinId="25" hidden="1" customBuiltin="1"/>
    <cellStyle name="Total" xfId="4648" builtinId="25" hidden="1" customBuiltin="1"/>
    <cellStyle name="Total" xfId="7338" builtinId="25" hidden="1" customBuiltin="1"/>
    <cellStyle name="Total" xfId="7159" builtinId="25" hidden="1" customBuiltin="1"/>
    <cellStyle name="Total" xfId="18858" builtinId="25" hidden="1" customBuiltin="1"/>
    <cellStyle name="Total" xfId="19875" builtinId="25" hidden="1" customBuiltin="1"/>
    <cellStyle name="Total" xfId="26789" builtinId="25" hidden="1" customBuiltin="1"/>
    <cellStyle name="Total" xfId="15544" builtinId="25" hidden="1" customBuiltin="1"/>
    <cellStyle name="Total" xfId="12865" builtinId="25" hidden="1" customBuiltin="1"/>
    <cellStyle name="Total" xfId="11230" builtinId="25" hidden="1" customBuiltin="1"/>
    <cellStyle name="Total" xfId="13743" builtinId="25" hidden="1" customBuiltin="1"/>
    <cellStyle name="Total" xfId="25989" builtinId="25" hidden="1" customBuiltin="1"/>
    <cellStyle name="Total" xfId="21113" builtinId="25" hidden="1" customBuiltin="1"/>
    <cellStyle name="Total" xfId="24741" builtinId="25" hidden="1" customBuiltin="1"/>
    <cellStyle name="Total" xfId="13642" builtinId="25" hidden="1" customBuiltin="1"/>
    <cellStyle name="Total" xfId="21523" builtinId="25" hidden="1" customBuiltin="1"/>
    <cellStyle name="Total" xfId="17907" builtinId="25" hidden="1" customBuiltin="1"/>
    <cellStyle name="Total" xfId="21990" builtinId="25" hidden="1" customBuiltin="1"/>
    <cellStyle name="Total" xfId="24397" builtinId="25" hidden="1" customBuiltin="1"/>
    <cellStyle name="Total" xfId="11315" builtinId="25" hidden="1" customBuiltin="1"/>
    <cellStyle name="Total" xfId="3735" builtinId="25" hidden="1" customBuiltin="1"/>
    <cellStyle name="Total" xfId="19285" builtinId="25" hidden="1" customBuiltin="1"/>
    <cellStyle name="Total" xfId="13865" builtinId="25" hidden="1" customBuiltin="1"/>
    <cellStyle name="Total" xfId="2081" builtinId="25" hidden="1" customBuiltin="1"/>
    <cellStyle name="Total" xfId="27364" builtinId="25" hidden="1" customBuiltin="1"/>
    <cellStyle name="Total" xfId="11460" builtinId="25" hidden="1" customBuiltin="1"/>
    <cellStyle name="Total" xfId="2164" builtinId="25" hidden="1" customBuiltin="1"/>
    <cellStyle name="Total" xfId="5117" builtinId="25" hidden="1" customBuiltin="1"/>
    <cellStyle name="Total" xfId="15034" builtinId="25" hidden="1" customBuiltin="1"/>
    <cellStyle name="Total" xfId="11702" builtinId="25" hidden="1" customBuiltin="1"/>
    <cellStyle name="Total" xfId="10572" builtinId="25" hidden="1" customBuiltin="1"/>
    <cellStyle name="Total" xfId="4601" builtinId="25" hidden="1" customBuiltin="1"/>
    <cellStyle name="Total" xfId="20284" builtinId="25" hidden="1" customBuiltin="1"/>
    <cellStyle name="Total" xfId="17463" builtinId="25" hidden="1" customBuiltin="1"/>
    <cellStyle name="Total" xfId="424" builtinId="25" hidden="1" customBuiltin="1"/>
    <cellStyle name="Total" xfId="14770" builtinId="25" hidden="1" customBuiltin="1"/>
    <cellStyle name="Total" xfId="27663" builtinId="25" hidden="1" customBuiltin="1"/>
    <cellStyle name="Total" xfId="21508" builtinId="25" hidden="1" customBuiltin="1"/>
    <cellStyle name="Total" xfId="27002" builtinId="25" hidden="1" customBuiltin="1"/>
    <cellStyle name="Total" xfId="1228" builtinId="25" hidden="1" customBuiltin="1"/>
    <cellStyle name="Total" xfId="7239" builtinId="25" hidden="1" customBuiltin="1"/>
    <cellStyle name="Total" xfId="12826" builtinId="25" hidden="1" customBuiltin="1"/>
    <cellStyle name="Total" xfId="6763" builtinId="25" hidden="1" customBuiltin="1"/>
    <cellStyle name="Total" xfId="3008" builtinId="25" hidden="1" customBuiltin="1"/>
    <cellStyle name="Total" xfId="10360" builtinId="25" hidden="1" customBuiltin="1"/>
    <cellStyle name="Total" xfId="24180" builtinId="25" hidden="1" customBuiltin="1"/>
    <cellStyle name="Total" xfId="22573" builtinId="25" hidden="1" customBuiltin="1"/>
    <cellStyle name="Total" xfId="7966" builtinId="25" hidden="1" customBuiltin="1"/>
    <cellStyle name="Total" xfId="24785" builtinId="25" hidden="1" customBuiltin="1"/>
    <cellStyle name="Total" xfId="21689" builtinId="25" hidden="1" customBuiltin="1"/>
    <cellStyle name="Total" xfId="10053" builtinId="25" hidden="1" customBuiltin="1"/>
    <cellStyle name="Total" xfId="16327" builtinId="25" hidden="1" customBuiltin="1"/>
    <cellStyle name="Total" xfId="3108" builtinId="25" hidden="1" customBuiltin="1"/>
    <cellStyle name="Total" xfId="19514" builtinId="25" hidden="1" customBuiltin="1"/>
    <cellStyle name="Total" xfId="13710" builtinId="25" hidden="1" customBuiltin="1"/>
    <cellStyle name="Total" xfId="28078" builtinId="25" hidden="1" customBuiltin="1"/>
    <cellStyle name="Total" xfId="17377" builtinId="25" hidden="1" customBuiltin="1"/>
    <cellStyle name="Total" xfId="3479" builtinId="25" hidden="1" customBuiltin="1"/>
    <cellStyle name="Total" xfId="8615" builtinId="25" hidden="1" customBuiltin="1"/>
    <cellStyle name="Total" xfId="873" builtinId="25" hidden="1" customBuiltin="1"/>
    <cellStyle name="Total" xfId="21833" builtinId="25" hidden="1" customBuiltin="1"/>
    <cellStyle name="Total" xfId="10992" builtinId="25" hidden="1" customBuiltin="1"/>
    <cellStyle name="Total" xfId="25933" builtinId="25" hidden="1" customBuiltin="1"/>
    <cellStyle name="Total" xfId="19" builtinId="25" hidden="1" customBuiltin="1"/>
    <cellStyle name="Total" xfId="12569" builtinId="25" hidden="1" customBuiltin="1"/>
    <cellStyle name="Total" xfId="10951" builtinId="25" hidden="1" customBuiltin="1"/>
    <cellStyle name="Total" xfId="27160" builtinId="25" hidden="1" customBuiltin="1"/>
    <cellStyle name="Total" xfId="9094" builtinId="25" hidden="1" customBuiltin="1"/>
    <cellStyle name="Total" xfId="19042" builtinId="25" hidden="1" customBuiltin="1"/>
    <cellStyle name="Total" xfId="15170" builtinId="25" hidden="1" customBuiltin="1"/>
    <cellStyle name="Total" xfId="10595" builtinId="25" hidden="1" customBuiltin="1"/>
    <cellStyle name="Total" xfId="25342" builtinId="25" hidden="1" customBuiltin="1"/>
    <cellStyle name="Total" xfId="26959" builtinId="25" hidden="1" customBuiltin="1"/>
    <cellStyle name="Total" xfId="5240" builtinId="25" hidden="1" customBuiltin="1"/>
    <cellStyle name="Total" xfId="19137" builtinId="25" hidden="1" customBuiltin="1"/>
    <cellStyle name="Total" xfId="11318" builtinId="25" hidden="1" customBuiltin="1"/>
    <cellStyle name="Total" xfId="178" builtinId="25" hidden="1" customBuiltin="1"/>
    <cellStyle name="Total" xfId="6894" builtinId="25" hidden="1" customBuiltin="1"/>
    <cellStyle name="Total" xfId="15892" builtinId="25" hidden="1" customBuiltin="1"/>
    <cellStyle name="Total" xfId="2871" builtinId="25" hidden="1" customBuiltin="1"/>
    <cellStyle name="Total" xfId="11789" builtinId="25" hidden="1" customBuiltin="1"/>
    <cellStyle name="Total" xfId="2678" builtinId="25" hidden="1" customBuiltin="1"/>
    <cellStyle name="Total" xfId="3823" builtinId="25" hidden="1" customBuiltin="1"/>
    <cellStyle name="Total" xfId="25870" builtinId="25" hidden="1" customBuiltin="1"/>
    <cellStyle name="Total" xfId="5450" builtinId="25" hidden="1" customBuiltin="1"/>
    <cellStyle name="Total" xfId="18787" builtinId="25" hidden="1" customBuiltin="1"/>
    <cellStyle name="Total" xfId="4487" builtinId="25" hidden="1" customBuiltin="1"/>
    <cellStyle name="Total" xfId="17732" builtinId="25" hidden="1" customBuiltin="1"/>
    <cellStyle name="Total" xfId="25311" builtinId="25" hidden="1" customBuiltin="1"/>
    <cellStyle name="Total" xfId="8054" builtinId="25" hidden="1" customBuiltin="1"/>
    <cellStyle name="Total" xfId="23456" builtinId="25" hidden="1" customBuiltin="1"/>
    <cellStyle name="Total" xfId="10188" builtinId="25" hidden="1" customBuiltin="1"/>
    <cellStyle name="Total" xfId="10423" builtinId="25" hidden="1" customBuiltin="1"/>
    <cellStyle name="Total" xfId="26314" builtinId="25" hidden="1" customBuiltin="1"/>
    <cellStyle name="Total" xfId="1500" builtinId="25" hidden="1" customBuiltin="1"/>
    <cellStyle name="Total" xfId="6292" builtinId="25" hidden="1" customBuiltin="1"/>
    <cellStyle name="Total" xfId="21674" builtinId="25" hidden="1" customBuiltin="1"/>
    <cellStyle name="Total" xfId="27460" builtinId="25" hidden="1" customBuiltin="1"/>
    <cellStyle name="Total" xfId="16069" builtinId="25" hidden="1" customBuiltin="1"/>
    <cellStyle name="Total" xfId="14306" builtinId="25" hidden="1" customBuiltin="1"/>
    <cellStyle name="Total" xfId="2568" builtinId="25" hidden="1" customBuiltin="1"/>
    <cellStyle name="Total" xfId="25327" builtinId="25" hidden="1" customBuiltin="1"/>
    <cellStyle name="Total" xfId="12763" builtinId="25" hidden="1" customBuiltin="1"/>
    <cellStyle name="Total" xfId="27759" builtinId="25" hidden="1" customBuiltin="1"/>
    <cellStyle name="Total" xfId="16630" builtinId="25" hidden="1" customBuiltin="1"/>
    <cellStyle name="Total" xfId="24706" builtinId="25" hidden="1" customBuiltin="1"/>
    <cellStyle name="Total" xfId="443" builtinId="25" hidden="1" customBuiltin="1"/>
    <cellStyle name="Total" xfId="22437" builtinId="25" hidden="1" customBuiltin="1"/>
    <cellStyle name="Total" xfId="19484" builtinId="25" hidden="1" customBuiltin="1"/>
    <cellStyle name="Total" xfId="18312" builtinId="25" hidden="1" customBuiltin="1"/>
    <cellStyle name="Total" xfId="26932" builtinId="25" hidden="1" customBuiltin="1"/>
    <cellStyle name="Total" xfId="4622" builtinId="25" hidden="1" customBuiltin="1"/>
    <cellStyle name="Total" xfId="6003" builtinId="25" hidden="1" customBuiltin="1"/>
    <cellStyle name="Total" xfId="8519" builtinId="25" hidden="1" customBuiltin="1"/>
    <cellStyle name="Total" xfId="21857" builtinId="25" hidden="1" customBuiltin="1"/>
    <cellStyle name="Total" xfId="18899" builtinId="25" hidden="1" customBuiltin="1"/>
    <cellStyle name="Total" xfId="26025" builtinId="25" hidden="1" customBuiltin="1"/>
    <cellStyle name="Total" xfId="23445" builtinId="25" hidden="1" customBuiltin="1"/>
    <cellStyle name="Total" xfId="8531" builtinId="25" hidden="1" customBuiltin="1"/>
    <cellStyle name="Total" xfId="15116" builtinId="25" hidden="1" customBuiltin="1"/>
    <cellStyle name="Total" xfId="8010" builtinId="25" hidden="1" customBuiltin="1"/>
    <cellStyle name="Total" xfId="971" builtinId="25" hidden="1" customBuiltin="1"/>
    <cellStyle name="Total" xfId="10010" builtinId="25" hidden="1" customBuiltin="1"/>
    <cellStyle name="Total" xfId="10331" builtinId="25" hidden="1" customBuiltin="1"/>
    <cellStyle name="Total" xfId="10661" builtinId="25" hidden="1" customBuiltin="1"/>
    <cellStyle name="Total" xfId="26444" builtinId="25" hidden="1" customBuiltin="1"/>
    <cellStyle name="Total" xfId="24681" builtinId="25" hidden="1" customBuiltin="1"/>
    <cellStyle name="Total" xfId="94" builtinId="25" hidden="1" customBuiltin="1"/>
    <cellStyle name="Total" xfId="27538" builtinId="25" hidden="1" customBuiltin="1"/>
    <cellStyle name="Total" xfId="3204" builtinId="25" hidden="1" customBuiltin="1"/>
    <cellStyle name="Total" xfId="22459" builtinId="25" hidden="1" customBuiltin="1"/>
    <cellStyle name="Total" xfId="20130" builtinId="25" hidden="1" customBuiltin="1"/>
    <cellStyle name="Total" xfId="18230" builtinId="25" hidden="1" customBuiltin="1"/>
    <cellStyle name="Total" xfId="19451" builtinId="25" hidden="1" customBuiltin="1"/>
    <cellStyle name="Total" xfId="25627" builtinId="25" hidden="1" customBuiltin="1"/>
    <cellStyle name="Total" xfId="22324" builtinId="25" hidden="1" customBuiltin="1"/>
    <cellStyle name="Total" xfId="13065" builtinId="25" hidden="1" customBuiltin="1"/>
    <cellStyle name="Total" xfId="8699" builtinId="25" hidden="1" customBuiltin="1"/>
    <cellStyle name="Total" xfId="6254" builtinId="25" hidden="1" customBuiltin="1"/>
    <cellStyle name="Total" xfId="5943" builtinId="25" hidden="1" customBuiltin="1"/>
    <cellStyle name="Total" xfId="10542" builtinId="25" hidden="1" customBuiltin="1"/>
    <cellStyle name="Total" xfId="13300" builtinId="25" hidden="1" customBuiltin="1"/>
    <cellStyle name="Total" xfId="27393" builtinId="25" hidden="1" customBuiltin="1"/>
    <cellStyle name="Total" xfId="20772" builtinId="25" hidden="1" customBuiltin="1"/>
    <cellStyle name="Total" xfId="3391" builtinId="25" hidden="1" customBuiltin="1"/>
    <cellStyle name="Total" xfId="3523" builtinId="25" hidden="1" customBuiltin="1"/>
    <cellStyle name="Total" xfId="22154" builtinId="25" hidden="1" customBuiltin="1"/>
    <cellStyle name="Total" xfId="16878" builtinId="25" hidden="1" customBuiltin="1"/>
    <cellStyle name="Total" xfId="26268" builtinId="25" hidden="1" customBuiltin="1"/>
    <cellStyle name="Total" xfId="28334" builtinId="25" hidden="1" customBuiltin="1"/>
    <cellStyle name="Total" xfId="25605" builtinId="25" hidden="1" customBuiltin="1"/>
    <cellStyle name="Total" xfId="26735" builtinId="25" hidden="1" customBuiltin="1"/>
    <cellStyle name="Total" xfId="14526" builtinId="25" hidden="1" customBuiltin="1"/>
    <cellStyle name="Total" xfId="18081" builtinId="25" hidden="1" customBuiltin="1"/>
    <cellStyle name="Total" xfId="23605" builtinId="25" hidden="1" customBuiltin="1"/>
    <cellStyle name="Total" xfId="25437" builtinId="25" hidden="1" customBuiltin="1"/>
    <cellStyle name="Total" xfId="5574" builtinId="25" hidden="1" customBuiltin="1"/>
    <cellStyle name="Total" xfId="5393" builtinId="25" hidden="1" customBuiltin="1"/>
    <cellStyle name="Total" xfId="13599" builtinId="25" hidden="1" customBuiltin="1"/>
    <cellStyle name="Total" xfId="20881" builtinId="25" hidden="1" customBuiltin="1"/>
    <cellStyle name="Total" xfId="6155" builtinId="25" hidden="1" customBuiltin="1"/>
    <cellStyle name="Total" xfId="21098" builtinId="25" hidden="1" customBuiltin="1"/>
    <cellStyle name="Total" xfId="15465" builtinId="25" hidden="1" customBuiltin="1"/>
    <cellStyle name="Total" xfId="18116" builtinId="25" hidden="1" customBuiltin="1"/>
    <cellStyle name="Total" xfId="21755" builtinId="25" hidden="1" customBuiltin="1"/>
    <cellStyle name="Total" xfId="15576" builtinId="25" hidden="1" customBuiltin="1"/>
    <cellStyle name="Total" xfId="26522" builtinId="25" hidden="1" customBuiltin="1"/>
    <cellStyle name="Total" xfId="5775" builtinId="25" hidden="1" customBuiltin="1"/>
    <cellStyle name="Total" xfId="19982" builtinId="25" hidden="1" customBuiltin="1"/>
    <cellStyle name="Total" xfId="26379" builtinId="25" hidden="1" customBuiltin="1"/>
    <cellStyle name="Total" xfId="17786" builtinId="25" hidden="1" customBuiltin="1"/>
    <cellStyle name="Total" xfId="9685" builtinId="25" hidden="1" customBuiltin="1"/>
    <cellStyle name="Total" xfId="20552" builtinId="25" hidden="1" customBuiltin="1"/>
    <cellStyle name="Total" xfId="23128" builtinId="25" hidden="1" customBuiltin="1"/>
    <cellStyle name="Total" xfId="20067" builtinId="25" hidden="1" customBuiltin="1"/>
    <cellStyle name="Total" xfId="9880" builtinId="25" hidden="1" customBuiltin="1"/>
    <cellStyle name="Total" xfId="6689" builtinId="25" hidden="1" customBuiltin="1"/>
    <cellStyle name="Total" xfId="8199" builtinId="25" hidden="1" customBuiltin="1"/>
    <cellStyle name="Total" xfId="5137" builtinId="25" hidden="1" customBuiltin="1"/>
    <cellStyle name="Total" xfId="11065" builtinId="25" hidden="1" customBuiltin="1"/>
    <cellStyle name="Total" xfId="14999" builtinId="25" hidden="1" customBuiltin="1"/>
    <cellStyle name="Total" xfId="28317" builtinId="25" hidden="1" customBuiltin="1"/>
    <cellStyle name="Total" xfId="7760" builtinId="25" hidden="1" customBuiltin="1"/>
    <cellStyle name="Total" xfId="10082" builtinId="25" hidden="1" customBuiltin="1"/>
    <cellStyle name="Total" xfId="23918" builtinId="25" hidden="1" customBuiltin="1"/>
    <cellStyle name="Total" xfId="18538" builtinId="25" hidden="1" customBuiltin="1"/>
    <cellStyle name="Total" xfId="22138" builtinId="25" hidden="1" customBuiltin="1"/>
    <cellStyle name="Total" xfId="23820" builtinId="25" hidden="1" customBuiltin="1"/>
    <cellStyle name="Total" xfId="26251" builtinId="25" hidden="1" customBuiltin="1"/>
    <cellStyle name="Total" xfId="11297" builtinId="25" hidden="1" customBuiltin="1"/>
    <cellStyle name="Total" xfId="20415" builtinId="25" hidden="1" customBuiltin="1"/>
    <cellStyle name="Total" xfId="27304" builtinId="25" hidden="1" customBuiltin="1"/>
    <cellStyle name="Total" xfId="18333" builtinId="25" hidden="1" customBuiltin="1"/>
    <cellStyle name="Total" xfId="9624" builtinId="25" hidden="1" customBuiltin="1"/>
    <cellStyle name="Total" xfId="6380" builtinId="25" hidden="1" customBuiltin="1"/>
    <cellStyle name="Total" xfId="16660" builtinId="25" hidden="1" customBuiltin="1"/>
    <cellStyle name="Total" xfId="799" builtinId="25" hidden="1" customBuiltin="1"/>
    <cellStyle name="Total" xfId="14793" builtinId="25" hidden="1" customBuiltin="1"/>
    <cellStyle name="Total" xfId="9649" builtinId="25" hidden="1" customBuiltin="1"/>
    <cellStyle name="Total" xfId="6993" builtinId="25" hidden="1" customBuiltin="1"/>
    <cellStyle name="Total" xfId="14645" builtinId="25" hidden="1" customBuiltin="1"/>
    <cellStyle name="Total" xfId="28034" builtinId="25" hidden="1" customBuiltin="1"/>
    <cellStyle name="Total" xfId="8431" builtinId="25" hidden="1" customBuiltin="1"/>
    <cellStyle name="Total" xfId="16533" builtinId="25" hidden="1" customBuiltin="1"/>
    <cellStyle name="Total" xfId="16822" builtinId="25" hidden="1" customBuiltin="1"/>
    <cellStyle name="Total" xfId="22636" builtinId="25" hidden="1" customBuiltin="1"/>
    <cellStyle name="Total" xfId="212" builtinId="25" hidden="1" customBuiltin="1"/>
    <cellStyle name="Total" xfId="26883" builtinId="25" hidden="1" customBuiltin="1"/>
    <cellStyle name="Total" xfId="12249" builtinId="25" hidden="1" customBuiltin="1"/>
    <cellStyle name="Total" xfId="21658" builtinId="25" hidden="1" customBuiltin="1"/>
    <cellStyle name="Total" xfId="28230" builtinId="25" hidden="1" customBuiltin="1"/>
    <cellStyle name="Total" xfId="10698" builtinId="25" hidden="1" customBuiltin="1"/>
    <cellStyle name="Total" xfId="4382" builtinId="25" hidden="1" customBuiltin="1"/>
    <cellStyle name="Total" xfId="24247" builtinId="25" hidden="1" customBuiltin="1"/>
    <cellStyle name="Total" xfId="21806" builtinId="25" hidden="1" customBuiltin="1"/>
    <cellStyle name="Total" xfId="4465" builtinId="25" hidden="1" customBuiltin="1"/>
    <cellStyle name="Total" xfId="8926" builtinId="25" hidden="1" customBuiltin="1"/>
    <cellStyle name="Total" xfId="18455" builtinId="25" hidden="1" customBuiltin="1"/>
    <cellStyle name="Total" xfId="1536" builtinId="25" hidden="1" customBuiltin="1"/>
    <cellStyle name="Total" xfId="12122" builtinId="25" hidden="1" customBuiltin="1"/>
    <cellStyle name="Total" xfId="6686" builtinId="25" hidden="1" customBuiltin="1"/>
    <cellStyle name="Total" xfId="26465" builtinId="25" hidden="1" customBuiltin="1"/>
    <cellStyle name="Total" xfId="10792" builtinId="25" hidden="1" customBuiltin="1"/>
    <cellStyle name="Total" xfId="4104" builtinId="25" hidden="1" customBuiltin="1"/>
    <cellStyle name="Total" xfId="24966" builtinId="25" hidden="1" customBuiltin="1"/>
    <cellStyle name="Total" xfId="19665" builtinId="25" hidden="1" customBuiltin="1"/>
    <cellStyle name="Total" xfId="3647" builtinId="25" hidden="1" customBuiltin="1"/>
    <cellStyle name="Total" xfId="3330" builtinId="25" hidden="1" customBuiltin="1"/>
    <cellStyle name="Total" xfId="26480" builtinId="25" hidden="1" customBuiltin="1"/>
    <cellStyle name="Total" xfId="12124" builtinId="25" hidden="1" customBuiltin="1"/>
    <cellStyle name="Total" xfId="21499" builtinId="25" hidden="1" customBuiltin="1"/>
    <cellStyle name="Total" xfId="27072" builtinId="25" hidden="1" customBuiltin="1"/>
    <cellStyle name="Total" xfId="10797" builtinId="25" hidden="1" customBuiltin="1"/>
    <cellStyle name="Total" xfId="6057" builtinId="25" hidden="1" customBuiltin="1"/>
    <cellStyle name="Total" xfId="7161" builtinId="25" hidden="1" customBuiltin="1"/>
    <cellStyle name="Total" xfId="22342" builtinId="25" hidden="1" customBuiltin="1"/>
    <cellStyle name="Total" xfId="7819" builtinId="25" hidden="1" customBuiltin="1"/>
    <cellStyle name="Total" xfId="4328" builtinId="25" hidden="1" customBuiltin="1"/>
    <cellStyle name="Total" xfId="1976" builtinId="25" hidden="1" customBuiltin="1"/>
    <cellStyle name="Total" xfId="12736" builtinId="25" hidden="1" customBuiltin="1"/>
    <cellStyle name="Total" xfId="16503" builtinId="25" hidden="1" customBuiltin="1"/>
    <cellStyle name="Total" xfId="27420" builtinId="25" hidden="1" customBuiltin="1"/>
    <cellStyle name="Total" xfId="4365" builtinId="25" hidden="1" customBuiltin="1"/>
    <cellStyle name="Total" xfId="11350" builtinId="25" hidden="1" customBuiltin="1"/>
    <cellStyle name="Total" xfId="9036" builtinId="25" hidden="1" customBuiltin="1"/>
    <cellStyle name="Total" xfId="20659" builtinId="25" hidden="1" customBuiltin="1"/>
    <cellStyle name="Total" xfId="14421" builtinId="25" hidden="1" customBuiltin="1"/>
    <cellStyle name="Total" xfId="1974" builtinId="25" hidden="1" customBuiltin="1"/>
    <cellStyle name="Total" xfId="26224" builtinId="25" hidden="1" customBuiltin="1"/>
    <cellStyle name="Total" xfId="5848" builtinId="25" hidden="1" customBuiltin="1"/>
    <cellStyle name="Total" xfId="20568" builtinId="25" hidden="1" customBuiltin="1"/>
    <cellStyle name="Total" xfId="27695" builtinId="25" hidden="1" customBuiltin="1"/>
    <cellStyle name="Total" xfId="11524" builtinId="25" hidden="1" customBuiltin="1"/>
    <cellStyle name="Total" xfId="4536" builtinId="25" hidden="1" customBuiltin="1"/>
    <cellStyle name="Total" xfId="7584" builtinId="25" hidden="1" customBuiltin="1"/>
    <cellStyle name="Total" xfId="9939" builtinId="25" hidden="1" customBuiltin="1"/>
    <cellStyle name="Total" xfId="28006" builtinId="25" hidden="1" customBuiltin="1"/>
    <cellStyle name="Total" xfId="13237" builtinId="25" hidden="1" customBuiltin="1"/>
    <cellStyle name="Total" xfId="22538" builtinId="25" hidden="1" customBuiltin="1"/>
    <cellStyle name="Total" xfId="26400" builtinId="25" hidden="1" customBuiltin="1"/>
    <cellStyle name="Total" xfId="12010" builtinId="25" hidden="1" customBuiltin="1"/>
    <cellStyle name="Total" xfId="24683" builtinId="25" hidden="1" customBuiltin="1"/>
    <cellStyle name="Total" xfId="20887" builtinId="25" hidden="1" customBuiltin="1"/>
    <cellStyle name="Total" xfId="11556" builtinId="25" hidden="1" customBuiltin="1"/>
    <cellStyle name="Total" xfId="9930" builtinId="25" hidden="1" customBuiltin="1"/>
    <cellStyle name="Total" xfId="3022" builtinId="25" hidden="1" customBuiltin="1"/>
    <cellStyle name="Total" xfId="13128" builtinId="25" hidden="1" customBuiltin="1"/>
    <cellStyle name="Total" xfId="8548" builtinId="25" hidden="1" customBuiltin="1"/>
    <cellStyle name="Total" xfId="27563" builtinId="25" hidden="1" customBuiltin="1"/>
    <cellStyle name="Total" xfId="11657" builtinId="25" hidden="1" customBuiltin="1"/>
    <cellStyle name="Total" xfId="12353" builtinId="25" hidden="1" customBuiltin="1"/>
    <cellStyle name="Total" xfId="10170" builtinId="25" hidden="1" customBuiltin="1"/>
    <cellStyle name="Total" xfId="21581" builtinId="25" hidden="1" customBuiltin="1"/>
    <cellStyle name="Total" xfId="7275" builtinId="25" hidden="1" customBuiltin="1"/>
    <cellStyle name="Total" xfId="2983" builtinId="25" hidden="1" customBuiltin="1"/>
    <cellStyle name="Total" xfId="26853" builtinId="25" hidden="1" customBuiltin="1"/>
    <cellStyle name="Total" xfId="13582" builtinId="25" hidden="1" customBuiltin="1"/>
    <cellStyle name="Total" xfId="3567" builtinId="25" hidden="1" customBuiltin="1"/>
    <cellStyle name="Total" xfId="27332" builtinId="25" hidden="1" customBuiltin="1"/>
    <cellStyle name="Total" xfId="12468" builtinId="25" hidden="1" customBuiltin="1"/>
    <cellStyle name="Total" xfId="9207" builtinId="25" hidden="1" customBuiltin="1"/>
    <cellStyle name="Total" xfId="3615" builtinId="25" hidden="1" customBuiltin="1"/>
    <cellStyle name="Total" xfId="4966" builtinId="25" hidden="1" customBuiltin="1"/>
    <cellStyle name="Total" xfId="12632" builtinId="25" hidden="1" customBuiltin="1"/>
    <cellStyle name="Total" xfId="10467" builtinId="25" hidden="1" customBuiltin="1"/>
    <cellStyle name="Total" xfId="13792" builtinId="25" hidden="1" customBuiltin="1"/>
    <cellStyle name="Total" xfId="10652" builtinId="25" hidden="1" customBuiltin="1"/>
    <cellStyle name="Total" xfId="26669" builtinId="25" hidden="1" customBuiltin="1"/>
    <cellStyle name="Total" xfId="12163" builtinId="25" hidden="1" customBuiltin="1"/>
    <cellStyle name="Total" xfId="8131" builtinId="25" hidden="1" customBuiltin="1"/>
    <cellStyle name="Total" xfId="22020" builtinId="25" hidden="1" customBuiltin="1"/>
    <cellStyle name="Total" xfId="14226" builtinId="25" hidden="1" customBuiltin="1"/>
    <cellStyle name="Total" xfId="1746" builtinId="25" hidden="1" customBuiltin="1"/>
    <cellStyle name="Total" xfId="26612" builtinId="25" hidden="1" customBuiltin="1"/>
    <cellStyle name="Total" xfId="14969" builtinId="25" hidden="1" customBuiltin="1"/>
    <cellStyle name="Total" xfId="14422" builtinId="25" hidden="1" customBuiltin="1"/>
    <cellStyle name="Total" xfId="25903" builtinId="25" hidden="1" customBuiltin="1"/>
    <cellStyle name="Total" xfId="12415" builtinId="25" hidden="1" customBuiltin="1"/>
    <cellStyle name="Total" xfId="12811" builtinId="25" hidden="1" customBuiltin="1"/>
    <cellStyle name="Total" xfId="16024" builtinId="25" hidden="1" customBuiltin="1"/>
    <cellStyle name="Total" xfId="12495" builtinId="25" hidden="1" customBuiltin="1"/>
    <cellStyle name="Total" xfId="13079" builtinId="25" hidden="1" customBuiltin="1"/>
    <cellStyle name="Total" xfId="5659" builtinId="25" hidden="1" customBuiltin="1"/>
    <cellStyle name="Total" xfId="10279" builtinId="25" hidden="1" customBuiltin="1"/>
    <cellStyle name="Total" xfId="27788" builtinId="25" hidden="1" customBuiltin="1"/>
    <cellStyle name="Total" xfId="23651" builtinId="25" hidden="1" customBuiltin="1"/>
    <cellStyle name="Total" xfId="11822" builtinId="25" hidden="1" customBuiltin="1"/>
    <cellStyle name="Total" xfId="3043" builtinId="25" hidden="1" customBuiltin="1"/>
    <cellStyle name="Total" xfId="17939" builtinId="25" hidden="1" customBuiltin="1"/>
    <cellStyle name="Total" xfId="24840" builtinId="25" hidden="1" customBuiltin="1"/>
    <cellStyle name="Total" xfId="10216" builtinId="25" hidden="1" customBuiltin="1"/>
    <cellStyle name="Total" xfId="20398" builtinId="25" hidden="1" customBuiltin="1"/>
    <cellStyle name="Total" xfId="15992" builtinId="25" hidden="1" customBuiltin="1"/>
    <cellStyle name="Total" xfId="10143" builtinId="25" hidden="1" customBuiltin="1"/>
    <cellStyle name="Total" xfId="21269" builtinId="25" hidden="1" customBuiltin="1"/>
    <cellStyle name="Total" xfId="24984" builtinId="25" hidden="1" customBuiltin="1"/>
    <cellStyle name="Total" xfId="19793" builtinId="25" hidden="1" customBuiltin="1"/>
    <cellStyle name="Total" xfId="3140" builtinId="25" hidden="1" customBuiltin="1"/>
    <cellStyle name="Total" xfId="23285" builtinId="25" hidden="1" customBuiltin="1"/>
    <cellStyle name="Total" xfId="6463" builtinId="25" hidden="1" customBuiltin="1"/>
    <cellStyle name="Total" xfId="26357" builtinId="25" hidden="1" customBuiltin="1"/>
    <cellStyle name="Total" xfId="5075" builtinId="25" hidden="1" customBuiltin="1"/>
    <cellStyle name="Total" xfId="14859" builtinId="25" hidden="1" customBuiltin="1"/>
    <cellStyle name="Total" xfId="4406" builtinId="25" hidden="1" customBuiltin="1"/>
    <cellStyle name="Total" xfId="26690" builtinId="25" hidden="1" customBuiltin="1"/>
    <cellStyle name="Total" xfId="13675" builtinId="25" hidden="1" customBuiltin="1"/>
    <cellStyle name="Total" xfId="15066" builtinId="25" hidden="1" customBuiltin="1"/>
    <cellStyle name="Total" xfId="1725" builtinId="25" hidden="1" customBuiltin="1"/>
    <cellStyle name="Total" xfId="4048" builtinId="25" hidden="1" customBuiltin="1"/>
    <cellStyle name="Total" xfId="16480" builtinId="25" hidden="1" customBuiltin="1"/>
    <cellStyle name="Total" xfId="10728" builtinId="25" hidden="1" customBuiltin="1"/>
    <cellStyle name="Total" xfId="16518" builtinId="25" hidden="1" customBuiltin="1"/>
    <cellStyle name="Total" xfId="17191" builtinId="25" hidden="1" customBuiltin="1"/>
    <cellStyle name="Total" xfId="16173" builtinId="25" hidden="1" customBuiltin="1"/>
    <cellStyle name="Total" xfId="27642" builtinId="25" hidden="1" customBuiltin="1"/>
    <cellStyle name="Total" xfId="3419" builtinId="25" hidden="1" customBuiltin="1"/>
    <cellStyle name="Total" xfId="16388" builtinId="25" hidden="1" customBuiltin="1"/>
    <cellStyle name="Total" xfId="24692" builtinId="25" hidden="1" customBuiltin="1"/>
    <cellStyle name="Total" xfId="25036" builtinId="25" hidden="1" customBuiltin="1"/>
    <cellStyle name="Total" xfId="4073" builtinId="25" hidden="1" customBuiltin="1"/>
    <cellStyle name="Total" xfId="3588" builtinId="25" hidden="1" customBuiltin="1"/>
    <cellStyle name="Total" xfId="20744" builtinId="25" hidden="1" customBuiltin="1"/>
    <cellStyle name="Total" xfId="10739" builtinId="25" hidden="1" customBuiltin="1"/>
    <cellStyle name="Total" xfId="2348" builtinId="25" hidden="1" customBuiltin="1"/>
    <cellStyle name="Total" xfId="22462" builtinId="25" hidden="1" customBuiltin="1"/>
    <cellStyle name="Total" xfId="3779" builtinId="25" hidden="1" customBuiltin="1"/>
    <cellStyle name="Total" xfId="7826" builtinId="25" hidden="1" customBuiltin="1"/>
    <cellStyle name="Total" xfId="26291" builtinId="25" hidden="1" customBuiltin="1"/>
    <cellStyle name="Total" xfId="7600" builtinId="25" hidden="1" customBuiltin="1"/>
    <cellStyle name="Total" xfId="10783" builtinId="25" hidden="1" customBuiltin="1"/>
    <cellStyle name="Total" xfId="22823" builtinId="25" hidden="1" customBuiltin="1"/>
    <cellStyle name="Total" xfId="16989" builtinId="25" hidden="1" customBuiltin="1"/>
    <cellStyle name="Total" xfId="16806" builtinId="25" hidden="1" customBuiltin="1"/>
    <cellStyle name="Total" xfId="1072" builtinId="25" hidden="1" customBuiltin="1"/>
    <cellStyle name="Total" xfId="14156" builtinId="25" hidden="1" customBuiltin="1"/>
    <cellStyle name="Total" xfId="25511" builtinId="25" hidden="1" customBuiltin="1"/>
    <cellStyle name="Total" xfId="25536" builtinId="25" hidden="1" customBuiltin="1"/>
    <cellStyle name="Total" xfId="17244" builtinId="25" hidden="1" customBuiltin="1"/>
    <cellStyle name="Total" xfId="6522" builtinId="25" hidden="1" customBuiltin="1"/>
    <cellStyle name="Total" xfId="20500" builtinId="25" hidden="1" customBuiltin="1"/>
    <cellStyle name="Total" xfId="27549" builtinId="25" hidden="1" customBuiltin="1"/>
    <cellStyle name="Total" xfId="23359" builtinId="25" hidden="1" customBuiltin="1"/>
    <cellStyle name="Total" xfId="6727" builtinId="25" hidden="1" customBuiltin="1"/>
    <cellStyle name="Total" xfId="6221" builtinId="25" hidden="1" customBuiltin="1"/>
    <cellStyle name="Total" xfId="3087" builtinId="25" hidden="1" customBuiltin="1"/>
    <cellStyle name="Total" xfId="8098" builtinId="25" hidden="1" customBuiltin="1"/>
    <cellStyle name="Total" xfId="11853" builtinId="25" hidden="1" customBuiltin="1"/>
    <cellStyle name="Total" xfId="28290" builtinId="25" hidden="1" customBuiltin="1"/>
    <cellStyle name="Total" xfId="23749" builtinId="25" hidden="1" customBuiltin="1"/>
    <cellStyle name="Total" xfId="18805" builtinId="25" hidden="1" customBuiltin="1"/>
    <cellStyle name="Total" xfId="6571" builtinId="25" hidden="1" customBuiltin="1"/>
    <cellStyle name="Total" xfId="16881" builtinId="25" hidden="1" customBuiltin="1"/>
    <cellStyle name="Total" xfId="2102" builtinId="25" hidden="1" customBuiltin="1"/>
    <cellStyle name="Total" xfId="21226" builtinId="25" hidden="1" customBuiltin="1"/>
    <cellStyle name="Total" xfId="24016" builtinId="25" hidden="1" customBuiltin="1"/>
    <cellStyle name="Total" xfId="7205" builtinId="25" hidden="1" customBuiltin="1"/>
    <cellStyle name="Total" xfId="7779" builtinId="25" hidden="1" customBuiltin="1"/>
    <cellStyle name="Total" xfId="1346" builtinId="25" hidden="1" customBuiltin="1"/>
    <cellStyle name="Total" xfId="7395" builtinId="25" hidden="1" customBuiltin="1"/>
    <cellStyle name="Total" xfId="22368" builtinId="25" hidden="1" customBuiltin="1"/>
    <cellStyle name="Total" xfId="6963" builtinId="25" hidden="1" customBuiltin="1"/>
    <cellStyle name="Total" xfId="27577" builtinId="25" hidden="1" customBuiltin="1"/>
    <cellStyle name="Total" xfId="16180" builtinId="25" hidden="1" customBuiltin="1"/>
    <cellStyle name="Total" xfId="20992" builtinId="25" hidden="1" customBuiltin="1"/>
    <cellStyle name="Total" xfId="2036" builtinId="25" hidden="1" customBuiltin="1"/>
    <cellStyle name="Total" xfId="24336" builtinId="25" hidden="1" customBuiltin="1"/>
    <cellStyle name="Total" xfId="4758" builtinId="25" hidden="1" customBuiltin="1"/>
    <cellStyle name="Total" xfId="7841" builtinId="25" hidden="1" customBuiltin="1"/>
    <cellStyle name="Total" xfId="23834" builtinId="25" hidden="1" customBuiltin="1"/>
    <cellStyle name="Total" xfId="19320" builtinId="25" hidden="1" customBuiltin="1"/>
    <cellStyle name="Total" xfId="2985" builtinId="25" hidden="1" customBuiltin="1"/>
    <cellStyle name="Total" xfId="10971" builtinId="25" hidden="1" customBuiltin="1"/>
    <cellStyle name="Total" xfId="26194" builtinId="25" hidden="1" customBuiltin="1"/>
    <cellStyle name="Total" xfId="2739" builtinId="25" hidden="1" customBuiltin="1"/>
    <cellStyle name="Total" xfId="6078" builtinId="25" hidden="1" customBuiltin="1"/>
    <cellStyle name="Total" xfId="12437" builtinId="25" hidden="1" customBuiltin="1"/>
    <cellStyle name="Total" xfId="20007" builtinId="25" hidden="1" customBuiltin="1"/>
    <cellStyle name="Total" xfId="16458" builtinId="25" hidden="1" customBuiltin="1"/>
    <cellStyle name="Total" xfId="14791" builtinId="25" hidden="1" customBuiltin="1"/>
    <cellStyle name="Total" xfId="7012" builtinId="25" hidden="1" customBuiltin="1"/>
    <cellStyle name="Total" xfId="12893" builtinId="25" hidden="1" customBuiltin="1"/>
    <cellStyle name="Total" xfId="5116" builtinId="25" hidden="1" customBuiltin="1"/>
    <cellStyle name="Total" xfId="4491" builtinId="25" hidden="1" customBuiltin="1"/>
    <cellStyle name="Total" xfId="25060" builtinId="25" hidden="1" customBuiltin="1"/>
    <cellStyle name="Total" xfId="27503" builtinId="25" hidden="1" customBuiltin="1"/>
    <cellStyle name="Total" xfId="26528" builtinId="25" hidden="1" customBuiltin="1"/>
    <cellStyle name="Total" xfId="14745" builtinId="25" hidden="1" customBuiltin="1"/>
    <cellStyle name="Total" xfId="4014" builtinId="25" hidden="1" customBuiltin="1"/>
    <cellStyle name="Total" xfId="25493" builtinId="25" hidden="1" customBuiltin="1"/>
    <cellStyle name="Total" xfId="15098" builtinId="25" hidden="1" customBuiltin="1"/>
    <cellStyle name="Total" xfId="21928" builtinId="25" hidden="1" customBuiltin="1"/>
    <cellStyle name="Total" xfId="11137" builtinId="25" hidden="1" customBuiltin="1"/>
    <cellStyle name="Total" xfId="9962" builtinId="25" hidden="1" customBuiltin="1"/>
    <cellStyle name="Total" xfId="12302" builtinId="25" hidden="1" customBuiltin="1"/>
    <cellStyle name="Total" xfId="6861" builtinId="25" hidden="1" customBuiltin="1"/>
    <cellStyle name="Total" xfId="17131" builtinId="25" hidden="1" customBuiltin="1"/>
    <cellStyle name="Total" xfId="21602" builtinId="25" hidden="1" customBuiltin="1"/>
    <cellStyle name="Total" xfId="11163" builtinId="25" hidden="1" customBuiltin="1"/>
    <cellStyle name="Total" xfId="27524" builtinId="25" hidden="1" customBuiltin="1"/>
    <cellStyle name="Total" xfId="7531" builtinId="25" hidden="1" customBuiltin="1"/>
    <cellStyle name="Total" xfId="17149" builtinId="25" hidden="1" customBuiltin="1"/>
    <cellStyle name="Total" xfId="14231" builtinId="25" hidden="1" customBuiltin="1"/>
    <cellStyle name="Total" xfId="27437" builtinId="25" hidden="1" customBuiltin="1"/>
    <cellStyle name="Total" xfId="14192" builtinId="25" hidden="1" customBuiltin="1"/>
    <cellStyle name="Total" xfId="21724" builtinId="25" hidden="1" customBuiltin="1"/>
    <cellStyle name="Total" xfId="28061" builtinId="25" hidden="1" customBuiltin="1"/>
    <cellStyle name="Total" xfId="11684" builtinId="25" hidden="1" customBuiltin="1"/>
    <cellStyle name="Total" xfId="13773" builtinId="25" hidden="1" customBuiltin="1"/>
    <cellStyle name="Total" xfId="26098" builtinId="25" hidden="1" customBuiltin="1"/>
    <cellStyle name="Total" xfId="8214" builtinId="25" hidden="1" customBuiltin="1"/>
    <cellStyle name="Total" xfId="22414" builtinId="25" hidden="1" customBuiltin="1"/>
    <cellStyle name="Total" xfId="20083" builtinId="25" hidden="1" customBuiltin="1"/>
    <cellStyle name="Total" xfId="15950" builtinId="25" hidden="1" customBuiltin="1"/>
    <cellStyle name="Total" xfId="21111" builtinId="25" hidden="1" customBuiltin="1"/>
    <cellStyle name="Total" xfId="11925" builtinId="25" hidden="1" customBuiltin="1"/>
    <cellStyle name="Total" xfId="20742" builtinId="25" hidden="1" customBuiltin="1"/>
    <cellStyle name="Total" xfId="9784" builtinId="25" hidden="1" customBuiltin="1"/>
    <cellStyle name="Total" xfId="2614" builtinId="25" hidden="1" customBuiltin="1"/>
    <cellStyle name="Total" xfId="15373" builtinId="25" hidden="1" customBuiltin="1"/>
    <cellStyle name="Total" xfId="24153" builtinId="25" hidden="1" customBuiltin="1"/>
    <cellStyle name="Total" xfId="15400" builtinId="25" hidden="1" customBuiltin="1"/>
    <cellStyle name="Total" xfId="382" builtinId="25" hidden="1" customBuiltin="1"/>
    <cellStyle name="Total" xfId="13946" builtinId="25" hidden="1" customBuiltin="1"/>
    <cellStyle name="Total" xfId="10294" builtinId="25" hidden="1" customBuiltin="1"/>
    <cellStyle name="Total" xfId="12824" builtinId="25" hidden="1" customBuiltin="1"/>
    <cellStyle name="Total" xfId="28262" builtinId="25" hidden="1" customBuiltin="1"/>
    <cellStyle name="Total" xfId="15606" builtinId="25" hidden="1" customBuiltin="1"/>
    <cellStyle name="Total" xfId="5672" builtinId="25" hidden="1" customBuiltin="1"/>
    <cellStyle name="Total" xfId="8152" builtinId="25" hidden="1" customBuiltin="1"/>
    <cellStyle name="Total" xfId="9828" builtinId="25" hidden="1" customBuiltin="1"/>
    <cellStyle name="Total" xfId="26422" builtinId="25" hidden="1" customBuiltin="1"/>
    <cellStyle name="Total" xfId="4504" builtinId="25" hidden="1" customBuiltin="1"/>
    <cellStyle name="Total" xfId="3284" builtinId="25" hidden="1" customBuiltin="1"/>
    <cellStyle name="Total" xfId="28357" builtinId="25" hidden="1" customBuiltin="1"/>
    <cellStyle name="Total" xfId="2135" builtinId="25" hidden="1" customBuiltin="1"/>
    <cellStyle name="Total" xfId="12521" builtinId="25" hidden="1" customBuiltin="1"/>
    <cellStyle name="Total" xfId="5296" builtinId="25" hidden="1" customBuiltin="1"/>
    <cellStyle name="Total" xfId="4962" builtinId="25" hidden="1" customBuiltin="1"/>
    <cellStyle name="Total" xfId="11584" builtinId="25" hidden="1" customBuiltin="1"/>
    <cellStyle name="Total" xfId="3802" builtinId="25" hidden="1" customBuiltin="1"/>
    <cellStyle name="Total" xfId="18043" builtinId="25" hidden="1" customBuiltin="1"/>
    <cellStyle name="Total" xfId="320" builtinId="25" hidden="1" customBuiltin="1"/>
    <cellStyle name="Total" xfId="5816" builtinId="25" hidden="1" customBuiltin="1"/>
    <cellStyle name="Total" xfId="7559" builtinId="25" hidden="1" customBuiltin="1"/>
    <cellStyle name="Total" xfId="10292" builtinId="25" hidden="1" customBuiltin="1"/>
    <cellStyle name="Total" xfId="8797" builtinId="25" hidden="1" customBuiltin="1"/>
    <cellStyle name="Total" xfId="23425" builtinId="25" hidden="1" customBuiltin="1"/>
    <cellStyle name="Total" xfId="1414" builtinId="25" hidden="1" customBuiltin="1"/>
    <cellStyle name="Total" xfId="13202" builtinId="25" hidden="1" customBuiltin="1"/>
    <cellStyle name="Total" xfId="10496" builtinId="25" hidden="1" customBuiltin="1"/>
    <cellStyle name="Total" xfId="13450" builtinId="25" hidden="1" customBuiltin="1"/>
    <cellStyle name="Total" xfId="1102" builtinId="25" hidden="1" customBuiltin="1"/>
    <cellStyle name="Total" xfId="4378" builtinId="25" hidden="1" customBuiltin="1"/>
    <cellStyle name="Total" xfId="16687" builtinId="25" hidden="1" customBuiltin="1"/>
    <cellStyle name="Total" xfId="12331" builtinId="25" hidden="1" customBuiltin="1"/>
    <cellStyle name="Total" xfId="14934" builtinId="25" hidden="1" customBuiltin="1"/>
    <cellStyle name="Total" xfId="5206" builtinId="25" hidden="1" customBuiltin="1"/>
    <cellStyle name="Total" xfId="23765" builtinId="25" hidden="1" customBuiltin="1"/>
    <cellStyle name="Total" xfId="6330" builtinId="25" hidden="1" customBuiltin="1"/>
    <cellStyle name="Total" xfId="23201" builtinId="25" hidden="1" customBuiltin="1"/>
    <cellStyle name="Total" xfId="8638" builtinId="25" hidden="1" customBuiltin="1"/>
    <cellStyle name="Total" xfId="14392" builtinId="25" hidden="1" customBuiltin="1"/>
    <cellStyle name="Total" xfId="741" builtinId="25" hidden="1" customBuiltin="1"/>
    <cellStyle name="Total" xfId="775" builtinId="25" hidden="1" customBuiltin="1"/>
    <cellStyle name="Total" xfId="3183" builtinId="25" hidden="1" customBuiltin="1"/>
    <cellStyle name="Total" xfId="11758" builtinId="25" hidden="1" customBuiltin="1"/>
    <cellStyle name="Total" xfId="23789" builtinId="25" hidden="1" customBuiltin="1"/>
    <cellStyle name="Total" xfId="10393" builtinId="25" hidden="1" customBuiltin="1"/>
    <cellStyle name="Total" xfId="10275" builtinId="25" hidden="1" customBuiltin="1"/>
    <cellStyle name="Total" xfId="9257" builtinId="25" hidden="1" customBuiltin="1"/>
    <cellStyle name="Total" xfId="1039" builtinId="25" hidden="1" customBuiltin="1"/>
    <cellStyle name="Total" xfId="24569" builtinId="25" hidden="1" customBuiltin="1"/>
    <cellStyle name="Total" xfId="13028" builtinId="25" hidden="1" customBuiltin="1"/>
    <cellStyle name="Total" xfId="11034" builtinId="25" hidden="1" customBuiltin="1"/>
    <cellStyle name="Total" xfId="7085" builtinId="25" hidden="1" customBuiltin="1"/>
    <cellStyle name="Total" xfId="1958" builtinId="25" hidden="1" customBuiltin="1"/>
    <cellStyle name="Total" xfId="1868" builtinId="25" hidden="1" customBuiltin="1"/>
    <cellStyle name="Total" xfId="21179" builtinId="25" hidden="1" customBuiltin="1"/>
    <cellStyle name="Total" xfId="23404" builtinId="25" hidden="1" customBuiltin="1"/>
    <cellStyle name="Total" xfId="13166" builtinId="25" hidden="1" customBuiltin="1"/>
    <cellStyle name="Total" xfId="12434" builtinId="25" hidden="1" customBuiltin="1"/>
    <cellStyle name="Total" xfId="11716" builtinId="25" hidden="1" customBuiltin="1"/>
    <cellStyle name="Total" xfId="12317" builtinId="25" hidden="1" customBuiltin="1"/>
    <cellStyle name="Total" xfId="3451" builtinId="25" hidden="1" customBuiltin="1"/>
    <cellStyle name="Total" xfId="17998" builtinId="25" hidden="1" customBuiltin="1"/>
    <cellStyle name="Total" xfId="2015" builtinId="25" hidden="1" customBuiltin="1"/>
    <cellStyle name="Total" xfId="11924" builtinId="25" hidden="1" customBuiltin="1"/>
    <cellStyle name="Total" xfId="14327" builtinId="25" hidden="1" customBuiltin="1"/>
    <cellStyle name="Total" xfId="2229" builtinId="25" hidden="1" customBuiltin="1"/>
    <cellStyle name="Total" xfId="24870" builtinId="25" hidden="1" customBuiltin="1"/>
    <cellStyle name="Total" xfId="7864" builtinId="25" hidden="1" customBuiltin="1"/>
    <cellStyle name="Total" xfId="2390" builtinId="25" hidden="1" customBuiltin="1"/>
    <cellStyle name="Total" xfId="15119" builtinId="25" hidden="1" customBuiltin="1"/>
    <cellStyle name="Total" xfId="8521" builtinId="25" hidden="1" customBuiltin="1"/>
    <cellStyle name="Total" xfId="2327" builtinId="25" hidden="1" customBuiltin="1"/>
    <cellStyle name="Total" xfId="18914" builtinId="25" hidden="1" customBuiltin="1"/>
    <cellStyle name="Total" xfId="14349" builtinId="25" hidden="1" customBuiltin="1"/>
    <cellStyle name="Total" xfId="14803" builtinId="25" hidden="1" customBuiltin="1"/>
    <cellStyle name="Total" xfId="10264" builtinId="25" hidden="1" customBuiltin="1"/>
    <cellStyle name="Total" xfId="15677" builtinId="25" hidden="1" customBuiltin="1"/>
    <cellStyle name="Total" xfId="11209" builtinId="25" hidden="1" customBuiltin="1"/>
    <cellStyle name="Total" xfId="8850" builtinId="25" hidden="1" customBuiltin="1"/>
    <cellStyle name="Total" xfId="6277" builtinId="25" hidden="1" customBuiltin="1"/>
    <cellStyle name="Total" xfId="25166" builtinId="25" hidden="1" customBuiltin="1"/>
    <cellStyle name="Total" xfId="120" builtinId="25" hidden="1" customBuiltin="1"/>
    <cellStyle name="Total" xfId="2994" builtinId="25" hidden="1" customBuiltin="1"/>
    <cellStyle name="Total" xfId="14434" builtinId="25" hidden="1" customBuiltin="1"/>
    <cellStyle name="Total" xfId="9622" builtinId="25" hidden="1" customBuiltin="1"/>
    <cellStyle name="Total" xfId="3940" builtinId="25" hidden="1" customBuiltin="1"/>
    <cellStyle name="Total" xfId="28143" builtinId="25" hidden="1" customBuiltin="1"/>
    <cellStyle name="Total" xfId="1444" builtinId="25" hidden="1" customBuiltin="1"/>
    <cellStyle name="Total" xfId="8765" builtinId="25" hidden="1" customBuiltin="1"/>
    <cellStyle name="Total" xfId="796" builtinId="25" hidden="1" customBuiltin="1"/>
    <cellStyle name="Total" xfId="9634" builtinId="25" hidden="1" customBuiltin="1"/>
    <cellStyle name="Total" xfId="12207" builtinId="25" hidden="1" customBuiltin="1"/>
    <cellStyle name="Total" xfId="15356" builtinId="25" hidden="1" customBuiltin="1"/>
    <cellStyle name="Total" xfId="11266" builtinId="25" hidden="1" customBuiltin="1"/>
    <cellStyle name="Total" xfId="7881" builtinId="25" hidden="1" customBuiltin="1"/>
    <cellStyle name="Total" xfId="23617" builtinId="25" hidden="1" customBuiltin="1"/>
    <cellStyle name="Total" xfId="10934" builtinId="25" hidden="1" customBuiltin="1"/>
    <cellStyle name="Total" xfId="6458" builtinId="25" hidden="1" customBuiltin="1"/>
    <cellStyle name="Total" xfId="15724" builtinId="25" hidden="1" customBuiltin="1"/>
    <cellStyle name="Total" xfId="14708" builtinId="25" hidden="1" customBuiltin="1"/>
    <cellStyle name="Total" xfId="2418" builtinId="25" hidden="1" customBuiltin="1"/>
    <cellStyle name="Total" xfId="2450" builtinId="25" hidden="1" customBuiltin="1"/>
    <cellStyle name="Total" xfId="2479" builtinId="25" hidden="1" customBuiltin="1"/>
    <cellStyle name="Total" xfId="9750" builtinId="25" hidden="1" customBuiltin="1"/>
    <cellStyle name="Total" xfId="13557" builtinId="25" hidden="1" customBuiltin="1"/>
    <cellStyle name="Total" xfId="7822" builtinId="25" hidden="1" customBuiltin="1"/>
    <cellStyle name="Total" xfId="23444" builtinId="25" hidden="1" customBuiltin="1"/>
    <cellStyle name="Total" xfId="15013" builtinId="25" hidden="1" customBuiltin="1"/>
    <cellStyle name="Total" xfId="6665" builtinId="25" hidden="1" customBuiltin="1"/>
    <cellStyle name="Total" xfId="12228" builtinId="25" hidden="1" customBuiltin="1"/>
    <cellStyle name="Total" xfId="5732" builtinId="25" hidden="1" customBuiltin="1"/>
    <cellStyle name="Total" xfId="1874" builtinId="25" hidden="1" customBuiltin="1"/>
    <cellStyle name="Total" xfId="2616" builtinId="25" hidden="1" customBuiltin="1"/>
    <cellStyle name="Total" xfId="9861" builtinId="25" hidden="1" customBuiltin="1"/>
    <cellStyle name="Total" xfId="1004" builtinId="25" hidden="1" customBuiltin="1"/>
    <cellStyle name="Total" xfId="16597" builtinId="25" hidden="1" customBuiltin="1"/>
    <cellStyle name="Total" xfId="22089" builtinId="25" hidden="1" customBuiltin="1"/>
    <cellStyle name="Total" xfId="14749" builtinId="25" hidden="1" customBuiltin="1"/>
    <cellStyle name="Total" xfId="12706" builtinId="25" hidden="1" customBuiltin="1"/>
    <cellStyle name="Total" xfId="23992" builtinId="25" hidden="1" customBuiltin="1"/>
    <cellStyle name="Total" xfId="24855" builtinId="25" hidden="1" customBuiltin="1"/>
    <cellStyle name="Total" xfId="27200" builtinId="25" hidden="1" customBuiltin="1"/>
    <cellStyle name="Total" xfId="20009" builtinId="25" hidden="1" customBuiltin="1"/>
    <cellStyle name="Total" xfId="12954" builtinId="25" hidden="1" customBuiltin="1"/>
    <cellStyle name="Total" xfId="5726" builtinId="25" hidden="1" customBuiltin="1"/>
    <cellStyle name="Total" xfId="34090" builtinId="25" customBuiltin="1"/>
    <cellStyle name="Total 2" xfId="34060" xr:uid="{B8100A5F-1786-45B6-9891-040F2141103D}"/>
    <cellStyle name="Total row" xfId="34084" xr:uid="{BA859DFC-9A23-42F5-A0FC-BA01AA9C2285}"/>
    <cellStyle name="Unhighlight" xfId="34042" xr:uid="{EB7375E4-44DC-42BB-A65E-BF2079E97983}"/>
    <cellStyle name="Untotal row" xfId="34091" xr:uid="{68367F9F-688B-4BEC-B97D-A24376CB7A56}"/>
    <cellStyle name="Warning Text" xfId="12413" builtinId="11" hidden="1" customBuiltin="1"/>
    <cellStyle name="Warning Text" xfId="16775" builtinId="11" hidden="1" customBuiltin="1"/>
    <cellStyle name="Warning Text" xfId="9816" builtinId="11" hidden="1" customBuiltin="1"/>
    <cellStyle name="Warning Text" xfId="27948" builtinId="11" hidden="1" customBuiltin="1"/>
    <cellStyle name="Warning Text" xfId="6182" builtinId="11" hidden="1" customBuiltin="1"/>
    <cellStyle name="Warning Text" xfId="9065" builtinId="11" hidden="1" customBuiltin="1"/>
    <cellStyle name="Warning Text" xfId="1266" builtinId="11" hidden="1" customBuiltin="1"/>
    <cellStyle name="Warning Text" xfId="26600" builtinId="11" hidden="1" customBuiltin="1"/>
    <cellStyle name="Warning Text" xfId="15949" builtinId="11" hidden="1" customBuiltin="1"/>
    <cellStyle name="Warning Text" xfId="10112" builtinId="11" hidden="1" customBuiltin="1"/>
    <cellStyle name="Warning Text" xfId="10141" builtinId="11" hidden="1" customBuiltin="1"/>
    <cellStyle name="Warning Text" xfId="632" builtinId="11" hidden="1" customBuiltin="1"/>
    <cellStyle name="Warning Text" xfId="13429" builtinId="11" hidden="1" customBuiltin="1"/>
    <cellStyle name="Warning Text" xfId="4877" builtinId="11" hidden="1" customBuiltin="1"/>
    <cellStyle name="Warning Text" xfId="1412" builtinId="11" hidden="1" customBuiltin="1"/>
    <cellStyle name="Warning Text" xfId="27046" builtinId="11" hidden="1" customBuiltin="1"/>
    <cellStyle name="Warning Text" xfId="14506" builtinId="11" hidden="1" customBuiltin="1"/>
    <cellStyle name="Warning Text" xfId="10985" builtinId="11" hidden="1" customBuiltin="1"/>
    <cellStyle name="Warning Text" xfId="6117" builtinId="11" hidden="1" customBuiltin="1"/>
    <cellStyle name="Warning Text" xfId="26464" builtinId="11" hidden="1" customBuiltin="1"/>
    <cellStyle name="Warning Text" xfId="7463" builtinId="11" hidden="1" customBuiltin="1"/>
    <cellStyle name="Warning Text" xfId="3449" builtinId="11" hidden="1" customBuiltin="1"/>
    <cellStyle name="Warning Text" xfId="25338" builtinId="11" hidden="1" customBuiltin="1"/>
    <cellStyle name="Warning Text" xfId="19246" builtinId="11" hidden="1" customBuiltin="1"/>
    <cellStyle name="Warning Text" xfId="6432" builtinId="11" hidden="1" customBuiltin="1"/>
    <cellStyle name="Warning Text" xfId="20195" builtinId="11" hidden="1" customBuiltin="1"/>
    <cellStyle name="Warning Text" xfId="26611" builtinId="11" hidden="1" customBuiltin="1"/>
    <cellStyle name="Warning Text" xfId="17625" builtinId="11" hidden="1" customBuiltin="1"/>
    <cellStyle name="Warning Text" xfId="12791" builtinId="11" hidden="1" customBuiltin="1"/>
    <cellStyle name="Warning Text" xfId="10716" builtinId="11" hidden="1" customBuiltin="1"/>
    <cellStyle name="Warning Text" xfId="11228" builtinId="11" hidden="1" customBuiltin="1"/>
    <cellStyle name="Warning Text" xfId="17809" builtinId="11" hidden="1" customBuiltin="1"/>
    <cellStyle name="Warning Text" xfId="18981" builtinId="11" hidden="1" customBuiltin="1"/>
    <cellStyle name="Warning Text" xfId="22821" builtinId="11" hidden="1" customBuiltin="1"/>
    <cellStyle name="Warning Text" xfId="14796" builtinId="11" hidden="1" customBuiltin="1"/>
    <cellStyle name="Warning Text" xfId="8316" builtinId="11" hidden="1" customBuiltin="1"/>
    <cellStyle name="Warning Text" xfId="24496" builtinId="11" hidden="1" customBuiltin="1"/>
    <cellStyle name="Warning Text" xfId="20962" builtinId="11" hidden="1" customBuiltin="1"/>
    <cellStyle name="Warning Text" xfId="19068" builtinId="11" hidden="1" customBuiltin="1"/>
    <cellStyle name="Warning Text" xfId="22322" builtinId="11" hidden="1" customBuiltin="1"/>
    <cellStyle name="Warning Text" xfId="10448" builtinId="11" hidden="1" customBuiltin="1"/>
    <cellStyle name="Warning Text" xfId="2347" builtinId="11" hidden="1" customBuiltin="1"/>
    <cellStyle name="Warning Text" xfId="18830" builtinId="11" hidden="1" customBuiltin="1"/>
    <cellStyle name="Warning Text" xfId="15905" builtinId="11" hidden="1" customBuiltin="1"/>
    <cellStyle name="Warning Text" xfId="2420" builtinId="11" hidden="1" customBuiltin="1"/>
    <cellStyle name="Warning Text" xfId="23724" builtinId="11" hidden="1" customBuiltin="1"/>
    <cellStyle name="Warning Text" xfId="387" builtinId="11" hidden="1" customBuiltin="1"/>
    <cellStyle name="Warning Text" xfId="9290" builtinId="11" hidden="1" customBuiltin="1"/>
    <cellStyle name="Warning Text" xfId="19980" builtinId="11" hidden="1" customBuiltin="1"/>
    <cellStyle name="Warning Text" xfId="7237" builtinId="11" hidden="1" customBuiltin="1"/>
    <cellStyle name="Warning Text" xfId="24740" builtinId="11" hidden="1" customBuiltin="1"/>
    <cellStyle name="Warning Text" xfId="3262" builtinId="11" hidden="1" customBuiltin="1"/>
    <cellStyle name="Warning Text" xfId="26192" builtinId="11" hidden="1" customBuiltin="1"/>
    <cellStyle name="Warning Text" xfId="21988" builtinId="11" hidden="1" customBuiltin="1"/>
    <cellStyle name="Warning Text" xfId="14197" builtinId="11" hidden="1" customBuiltin="1"/>
    <cellStyle name="Warning Text" xfId="2416" builtinId="11" hidden="1" customBuiltin="1"/>
    <cellStyle name="Warning Text" xfId="11090" builtinId="11" hidden="1" customBuiltin="1"/>
    <cellStyle name="Warning Text" xfId="11348" builtinId="11" hidden="1" customBuiltin="1"/>
    <cellStyle name="Warning Text" xfId="704" builtinId="11" hidden="1" customBuiltin="1"/>
    <cellStyle name="Warning Text" xfId="7918" builtinId="11" hidden="1" customBuiltin="1"/>
    <cellStyle name="Warning Text" xfId="17544" builtinId="11" hidden="1" customBuiltin="1"/>
    <cellStyle name="Warning Text" xfId="9260" builtinId="11" hidden="1" customBuiltin="1"/>
    <cellStyle name="Warning Text" xfId="12822" builtinId="11" hidden="1" customBuiltin="1"/>
    <cellStyle name="Warning Text" xfId="16300" builtinId="11" hidden="1" customBuiltin="1"/>
    <cellStyle name="Warning Text" xfId="871" builtinId="11" hidden="1" customBuiltin="1"/>
    <cellStyle name="Warning Text" xfId="10168" builtinId="11" hidden="1" customBuiltin="1"/>
    <cellStyle name="Warning Text" xfId="11683" builtinId="11" hidden="1" customBuiltin="1"/>
    <cellStyle name="Warning Text" xfId="25805" builtinId="11" hidden="1" customBuiltin="1"/>
    <cellStyle name="Warning Text" xfId="21880" builtinId="11" hidden="1" customBuiltin="1"/>
    <cellStyle name="Warning Text" xfId="14193" builtinId="11" hidden="1" customBuiltin="1"/>
    <cellStyle name="Warning Text" xfId="12892" builtinId="11" hidden="1" customBuiltin="1"/>
    <cellStyle name="Warning Text" xfId="8097" builtinId="11" hidden="1" customBuiltin="1"/>
    <cellStyle name="Warning Text" xfId="25136" builtinId="11" hidden="1" customBuiltin="1"/>
    <cellStyle name="Warning Text" xfId="3705" builtinId="11" hidden="1" customBuiltin="1"/>
    <cellStyle name="Warning Text" xfId="666" builtinId="11" hidden="1" customBuiltin="1"/>
    <cellStyle name="Warning Text" xfId="16202" builtinId="11" hidden="1" customBuiltin="1"/>
    <cellStyle name="Warning Text" xfId="27597" builtinId="11" hidden="1" customBuiltin="1"/>
    <cellStyle name="Warning Text" xfId="17968" builtinId="11" hidden="1" customBuiltin="1"/>
    <cellStyle name="Warning Text" xfId="13164" builtinId="11" hidden="1" customBuiltin="1"/>
    <cellStyle name="Warning Text" xfId="7820" builtinId="11" hidden="1" customBuiltin="1"/>
    <cellStyle name="Warning Text" xfId="14998" builtinId="11" hidden="1" customBuiltin="1"/>
    <cellStyle name="Warning Text" xfId="23611" builtinId="11" hidden="1" customBuiltin="1"/>
    <cellStyle name="Warning Text" xfId="18881" builtinId="11" hidden="1" customBuiltin="1"/>
    <cellStyle name="Warning Text" xfId="7707" builtinId="11" hidden="1" customBuiltin="1"/>
    <cellStyle name="Warning Text" xfId="4012" builtinId="11" hidden="1" customBuiltin="1"/>
    <cellStyle name="Warning Text" xfId="7986" builtinId="11" hidden="1" customBuiltin="1"/>
    <cellStyle name="Warning Text" xfId="17622" builtinId="11" hidden="1" customBuiltin="1"/>
    <cellStyle name="Warning Text" xfId="3677" builtinId="11" hidden="1" customBuiltin="1"/>
    <cellStyle name="Warning Text" xfId="15476" builtinId="11" hidden="1" customBuiltin="1"/>
    <cellStyle name="Warning Text" xfId="19791" builtinId="11" hidden="1" customBuiltin="1"/>
    <cellStyle name="Warning Text" xfId="19482" builtinId="11" hidden="1" customBuiltin="1"/>
    <cellStyle name="Warning Text" xfId="17311" builtinId="11" hidden="1" customBuiltin="1"/>
    <cellStyle name="Warning Text" xfId="24269" builtinId="11" hidden="1" customBuiltin="1"/>
    <cellStyle name="Warning Text" xfId="24395" builtinId="11" hidden="1" customBuiltin="1"/>
    <cellStyle name="Warning Text" xfId="3649" builtinId="11" hidden="1" customBuiltin="1"/>
    <cellStyle name="Warning Text" xfId="4244" builtinId="11" hidden="1" customBuiltin="1"/>
    <cellStyle name="Warning Text" xfId="8562" builtinId="11" hidden="1" customBuiltin="1"/>
    <cellStyle name="Warning Text" xfId="12979" builtinId="11" hidden="1" customBuiltin="1"/>
    <cellStyle name="Warning Text" xfId="14769" builtinId="11" hidden="1" customBuiltin="1"/>
    <cellStyle name="Warning Text" xfId="475" builtinId="11" hidden="1" customBuiltin="1"/>
    <cellStyle name="Warning Text" xfId="1003" builtinId="11" hidden="1" customBuiltin="1"/>
    <cellStyle name="Warning Text" xfId="6991" builtinId="11" hidden="1" customBuiltin="1"/>
    <cellStyle name="Warning Text" xfId="23297" builtinId="11" hidden="1" customBuiltin="1"/>
    <cellStyle name="Warning Text" xfId="20216" builtinId="11" hidden="1" customBuiltin="1"/>
    <cellStyle name="Warning Text" xfId="3202" builtinId="11" hidden="1" customBuiltin="1"/>
    <cellStyle name="Warning Text" xfId="13298" builtinId="11" hidden="1" customBuiltin="1"/>
    <cellStyle name="Warning Text" xfId="5228" builtinId="11" hidden="1" customBuiltin="1"/>
    <cellStyle name="Warning Text" xfId="15543" builtinId="11" hidden="1" customBuiltin="1"/>
    <cellStyle name="Warning Text" xfId="19449" builtinId="11" hidden="1" customBuiltin="1"/>
    <cellStyle name="Warning Text" xfId="12315" builtinId="11" hidden="1" customBuiltin="1"/>
    <cellStyle name="Warning Text" xfId="22367" builtinId="11" hidden="1" customBuiltin="1"/>
    <cellStyle name="Warning Text" xfId="21657" builtinId="11" hidden="1" customBuiltin="1"/>
    <cellStyle name="Warning Text" xfId="16596" builtinId="11" hidden="1" customBuiltin="1"/>
    <cellStyle name="Warning Text" xfId="11295" builtinId="11" hidden="1" customBuiltin="1"/>
    <cellStyle name="Warning Text" xfId="22765" builtinId="11" hidden="1" customBuiltin="1"/>
    <cellStyle name="Warning Text" xfId="667" builtinId="11" hidden="1" customBuiltin="1"/>
    <cellStyle name="Warning Text" xfId="11063" builtinId="11" hidden="1" customBuiltin="1"/>
    <cellStyle name="Warning Text" xfId="5554" builtinId="11" hidden="1" customBuiltin="1"/>
    <cellStyle name="Warning Text" xfId="24686" builtinId="11" hidden="1" customBuiltin="1"/>
    <cellStyle name="Warning Text" xfId="12568" builtinId="11" hidden="1" customBuiltin="1"/>
    <cellStyle name="Warning Text" xfId="4046" builtinId="11" hidden="1" customBuiltin="1"/>
    <cellStyle name="Warning Text" xfId="20173" builtinId="11" hidden="1" customBuiltin="1"/>
    <cellStyle name="Warning Text" xfId="12630" builtinId="11" hidden="1" customBuiltin="1"/>
    <cellStyle name="Warning Text" xfId="19568" builtinId="11" hidden="1" customBuiltin="1"/>
    <cellStyle name="Warning Text" xfId="11032" builtinId="11" hidden="1" customBuiltin="1"/>
    <cellStyle name="Warning Text" xfId="13235" builtinId="11" hidden="1" customBuiltin="1"/>
    <cellStyle name="Warning Text" xfId="24246" builtinId="11" hidden="1" customBuiltin="1"/>
    <cellStyle name="Warning Text" xfId="16023" builtinId="11" hidden="1" customBuiltin="1"/>
    <cellStyle name="Warning Text" xfId="7306" builtinId="11" hidden="1" customBuiltin="1"/>
    <cellStyle name="Warning Text" xfId="10329" builtinId="11" hidden="1" customBuiltin="1"/>
    <cellStyle name="Warning Text" xfId="15631" builtinId="11" hidden="1" customBuiltin="1"/>
    <cellStyle name="Warning Text" xfId="4498" builtinId="11" hidden="1" customBuiltin="1"/>
    <cellStyle name="Warning Text" xfId="14499" builtinId="11" hidden="1" customBuiltin="1"/>
    <cellStyle name="Warning Text" xfId="9878" builtinId="11" hidden="1" customBuiltin="1"/>
    <cellStyle name="Warning Text" xfId="1379" builtinId="11" hidden="1" customBuiltin="1"/>
    <cellStyle name="Warning Text" xfId="28059" builtinId="11" hidden="1" customBuiltin="1"/>
    <cellStyle name="Warning Text" xfId="4901" builtinId="11" hidden="1" customBuiltin="1"/>
    <cellStyle name="Warning Text" xfId="5098" builtinId="11" hidden="1" customBuiltin="1"/>
    <cellStyle name="Warning Text" xfId="23788" builtinId="11" hidden="1" customBuiltin="1"/>
    <cellStyle name="Warning Text" xfId="176" builtinId="11" hidden="1" customBuiltin="1"/>
    <cellStyle name="Warning Text" xfId="25931" builtinId="11" hidden="1" customBuiltin="1"/>
    <cellStyle name="Warning Text" xfId="11968" builtinId="11" hidden="1" customBuiltin="1"/>
    <cellStyle name="Warning Text" xfId="1871" builtinId="11" hidden="1" customBuiltin="1"/>
    <cellStyle name="Warning Text" xfId="17937" builtinId="11" hidden="1" customBuiltin="1"/>
    <cellStyle name="Warning Text" xfId="26507" builtinId="11" hidden="1" customBuiltin="1"/>
    <cellStyle name="Warning Text" xfId="16787" builtinId="11" hidden="1" customBuiltin="1"/>
    <cellStyle name="Warning Text" xfId="20904" builtinId="11" hidden="1" customBuiltin="1"/>
    <cellStyle name="Warning Text" xfId="21181" builtinId="11" hidden="1" customBuiltin="1"/>
    <cellStyle name="Warning Text" xfId="11385" builtinId="11" hidden="1" customBuiltin="1"/>
    <cellStyle name="Warning Text" xfId="28032" builtinId="11" hidden="1" customBuiltin="1"/>
    <cellStyle name="Warning Text" xfId="13303" builtinId="11" hidden="1" customBuiltin="1"/>
    <cellStyle name="Warning Text" xfId="16595" builtinId="11" hidden="1" customBuiltin="1"/>
    <cellStyle name="Warning Text" xfId="18566" builtinId="11" hidden="1" customBuiltin="1"/>
    <cellStyle name="Warning Text" xfId="1311" builtinId="11" hidden="1" customBuiltin="1"/>
    <cellStyle name="Warning Text" xfId="22671" builtinId="11" hidden="1" customBuiltin="1"/>
    <cellStyle name="Warning Text" xfId="20448" builtinId="11" hidden="1" customBuiltin="1"/>
    <cellStyle name="Warning Text" xfId="27576" builtinId="11" hidden="1" customBuiltin="1"/>
    <cellStyle name="Warning Text" xfId="2080" builtinId="11" hidden="1" customBuiltin="1"/>
    <cellStyle name="Warning Text" xfId="18757" builtinId="11" hidden="1" customBuiltin="1"/>
    <cellStyle name="Warning Text" xfId="21601" builtinId="11" hidden="1" customBuiltin="1"/>
    <cellStyle name="Warning Text" xfId="5002" builtinId="11" hidden="1" customBuiltin="1"/>
    <cellStyle name="Warning Text" xfId="17837" builtinId="11" hidden="1" customBuiltin="1"/>
    <cellStyle name="Warning Text" xfId="9377" builtinId="11" hidden="1" customBuiltin="1"/>
    <cellStyle name="Warning Text" xfId="22668" builtinId="11" hidden="1" customBuiltin="1"/>
    <cellStyle name="Warning Text" xfId="133" builtinId="11" hidden="1" customBuiltin="1"/>
    <cellStyle name="Warning Text" xfId="27945" builtinId="11" hidden="1" customBuiltin="1"/>
    <cellStyle name="Warning Text" xfId="11788" builtinId="11" hidden="1" customBuiltin="1"/>
    <cellStyle name="Warning Text" xfId="22187" builtinId="11" hidden="1" customBuiltin="1"/>
    <cellStyle name="Warning Text" xfId="16529" builtinId="11" hidden="1" customBuiltin="1"/>
    <cellStyle name="Warning Text" xfId="8701" builtinId="11" hidden="1" customBuiltin="1"/>
    <cellStyle name="Warning Text" xfId="26788" builtinId="11" hidden="1" customBuiltin="1"/>
    <cellStyle name="Warning Text" xfId="14909" builtinId="11" hidden="1" customBuiltin="1"/>
    <cellStyle name="Warning Text" xfId="27481" builtinId="11" hidden="1" customBuiltin="1"/>
    <cellStyle name="Warning Text" xfId="13863" builtinId="11" hidden="1" customBuiltin="1"/>
    <cellStyle name="Warning Text" xfId="16658" builtinId="11" hidden="1" customBuiltin="1"/>
    <cellStyle name="Warning Text" xfId="2197" builtinId="11" hidden="1" customBuiltin="1"/>
    <cellStyle name="Warning Text" xfId="10391" builtinId="11" hidden="1" customBuiltin="1"/>
    <cellStyle name="Warning Text" xfId="15264" builtinId="11" hidden="1" customBuiltin="1"/>
    <cellStyle name="Warning Text" xfId="5742" builtinId="11" hidden="1" customBuiltin="1"/>
    <cellStyle name="Warning Text" xfId="19160" builtinId="11" hidden="1" customBuiltin="1"/>
    <cellStyle name="Warning Text" xfId="19723" builtinId="11" hidden="1" customBuiltin="1"/>
    <cellStyle name="Warning Text" xfId="16951" builtinId="11" hidden="1" customBuiltin="1"/>
    <cellStyle name="Warning Text" xfId="11404" builtinId="11" hidden="1" customBuiltin="1"/>
    <cellStyle name="Warning Text" xfId="773" builtinId="11" hidden="1" customBuiltin="1"/>
    <cellStyle name="Warning Text" xfId="1156" builtinId="11" hidden="1" customBuiltin="1"/>
    <cellStyle name="Warning Text" xfId="1946" builtinId="11" hidden="1" customBuiltin="1"/>
    <cellStyle name="Warning Text" xfId="23916" builtinId="11" hidden="1" customBuiltin="1"/>
    <cellStyle name="Warning Text" xfId="2649" builtinId="11" hidden="1" customBuiltin="1"/>
    <cellStyle name="Warning Text" xfId="12598" builtinId="11" hidden="1" customBuiltin="1"/>
    <cellStyle name="Warning Text" xfId="18508" builtinId="11" hidden="1" customBuiltin="1"/>
    <cellStyle name="Warning Text" xfId="6457" builtinId="11" hidden="1" customBuiltin="1"/>
    <cellStyle name="Warning Text" xfId="17341" builtinId="11" hidden="1" customBuiltin="1"/>
    <cellStyle name="Warning Text" xfId="27817" builtinId="11" hidden="1" customBuiltin="1"/>
    <cellStyle name="Warning Text" xfId="21784" builtinId="11" hidden="1" customBuiltin="1"/>
    <cellStyle name="Warning Text" xfId="18699" builtinId="11" hidden="1" customBuiltin="1"/>
    <cellStyle name="Warning Text" xfId="21557" builtinId="11" hidden="1" customBuiltin="1"/>
    <cellStyle name="Warning Text" xfId="27973" builtinId="11" hidden="1" customBuiltin="1"/>
    <cellStyle name="Warning Text" xfId="23965" builtinId="11" hidden="1" customBuiltin="1"/>
    <cellStyle name="Warning Text" xfId="4166" builtinId="11" hidden="1" customBuiltin="1"/>
    <cellStyle name="Warning Text" xfId="23576" builtinId="11" hidden="1" customBuiltin="1"/>
    <cellStyle name="Warning Text" xfId="237" builtinId="11" hidden="1" customBuiltin="1"/>
    <cellStyle name="Warning Text" xfId="1348" builtinId="11" hidden="1" customBuiltin="1"/>
    <cellStyle name="Warning Text" xfId="10553" builtinId="11" hidden="1" customBuiltin="1"/>
    <cellStyle name="Warning Text" xfId="26817" builtinId="11" hidden="1" customBuiltin="1"/>
    <cellStyle name="Warning Text" xfId="9472" builtinId="11" hidden="1" customBuiltin="1"/>
    <cellStyle name="Warning Text" xfId="24178" builtinId="11" hidden="1" customBuiltin="1"/>
    <cellStyle name="Warning Text" xfId="11757" builtinId="11" hidden="1" customBuiltin="1"/>
    <cellStyle name="Warning Text" xfId="27221" builtinId="11" hidden="1" customBuiltin="1"/>
    <cellStyle name="Warning Text" xfId="28166" builtinId="11" hidden="1" customBuiltin="1"/>
    <cellStyle name="Warning Text" xfId="8901" builtinId="11" hidden="1" customBuiltin="1"/>
    <cellStyle name="Warning Text" xfId="5566" builtinId="11" hidden="1" customBuiltin="1"/>
    <cellStyle name="Warning Text" xfId="8731" builtinId="11" hidden="1" customBuiltin="1"/>
    <cellStyle name="Warning Text" xfId="11287" builtinId="11" hidden="1" customBuiltin="1"/>
    <cellStyle name="Warning Text" xfId="23791" builtinId="11" hidden="1" customBuiltin="1"/>
    <cellStyle name="Warning Text" xfId="2250" builtinId="11" hidden="1" customBuiltin="1"/>
    <cellStyle name="Warning Text" xfId="2389" builtinId="11" hidden="1" customBuiltin="1"/>
    <cellStyle name="Warning Text" xfId="4652" builtinId="11" hidden="1" customBuiltin="1"/>
    <cellStyle name="Warning Text" xfId="25059" builtinId="11" hidden="1" customBuiltin="1"/>
    <cellStyle name="Warning Text" xfId="24868" builtinId="11" hidden="1" customBuiltin="1"/>
    <cellStyle name="Warning Text" xfId="581" builtinId="11" hidden="1" customBuiltin="1"/>
    <cellStyle name="Warning Text" xfId="1835" builtinId="11" hidden="1" customBuiltin="1"/>
    <cellStyle name="Warning Text" xfId="6628" builtinId="11" hidden="1" customBuiltin="1"/>
    <cellStyle name="Warning Text" xfId="2326" builtinId="11" hidden="1" customBuiltin="1"/>
    <cellStyle name="Warning Text" xfId="15604" builtinId="11" hidden="1" customBuiltin="1"/>
    <cellStyle name="Warning Text" xfId="8009" builtinId="11" hidden="1" customBuiltin="1"/>
    <cellStyle name="Warning Text" xfId="16297" builtinId="11" hidden="1" customBuiltin="1"/>
    <cellStyle name="Warning Text" xfId="6961" builtinId="11" hidden="1" customBuiltin="1"/>
    <cellStyle name="Warning Text" xfId="16792" builtinId="11" hidden="1" customBuiltin="1"/>
    <cellStyle name="Warning Text" xfId="24335" builtinId="11" hidden="1" customBuiltin="1"/>
    <cellStyle name="Warning Text" xfId="2652" builtinId="11" hidden="1" customBuiltin="1"/>
    <cellStyle name="Warning Text" xfId="11264" builtinId="11" hidden="1" customBuiltin="1"/>
    <cellStyle name="Warning Text" xfId="24367" builtinId="11" hidden="1" customBuiltin="1"/>
    <cellStyle name="Warning Text" xfId="9447" builtinId="11" hidden="1" customBuiltin="1"/>
    <cellStyle name="Warning Text" xfId="16027" builtinId="11" hidden="1" customBuiltin="1"/>
    <cellStyle name="Warning Text" xfId="17683" builtinId="11" hidden="1" customBuiltin="1"/>
    <cellStyle name="Warning Text" xfId="19910" builtinId="11" hidden="1" customBuiltin="1"/>
    <cellStyle name="Warning Text" xfId="7833" builtinId="11" hidden="1" customBuiltin="1"/>
    <cellStyle name="Warning Text" xfId="547" builtinId="11" hidden="1" customBuiltin="1"/>
    <cellStyle name="Warning Text" xfId="23822" builtinId="11" hidden="1" customBuiltin="1"/>
    <cellStyle name="Warning Text" xfId="10238" builtinId="11" hidden="1" customBuiltin="1"/>
    <cellStyle name="Warning Text" xfId="10080" builtinId="11" hidden="1" customBuiltin="1"/>
    <cellStyle name="Warning Text" xfId="6067" builtinId="11" hidden="1" customBuiltin="1"/>
    <cellStyle name="Warning Text" xfId="7838" builtinId="11" hidden="1" customBuiltin="1"/>
    <cellStyle name="Warning Text" xfId="17100" builtinId="11" hidden="1" customBuiltin="1"/>
    <cellStyle name="Warning Text" xfId="15192" builtinId="11" hidden="1" customBuiltin="1"/>
    <cellStyle name="Warning Text" xfId="11554" builtinId="11" hidden="1" customBuiltin="1"/>
    <cellStyle name="Warning Text" xfId="22436" builtinId="11" hidden="1" customBuiltin="1"/>
    <cellStyle name="Warning Text" xfId="7241" builtinId="11" hidden="1" customBuiltin="1"/>
    <cellStyle name="Warning Text" xfId="27074" builtinId="11" hidden="1" customBuiltin="1"/>
    <cellStyle name="Warning Text" xfId="3611" builtinId="11" hidden="1" customBuiltin="1"/>
    <cellStyle name="Warning Text" xfId="9423" builtinId="11" hidden="1" customBuiltin="1"/>
    <cellStyle name="Warning Text" xfId="21148" builtinId="11" hidden="1" customBuiltin="1"/>
    <cellStyle name="Warning Text" xfId="19638" builtinId="11" hidden="1" customBuiltin="1"/>
    <cellStyle name="Warning Text" xfId="20054" builtinId="11" hidden="1" customBuiltin="1"/>
    <cellStyle name="Warning Text" xfId="1345" builtinId="11" hidden="1" customBuiltin="1"/>
    <cellStyle name="Warning Text" xfId="16329" builtinId="11" hidden="1" customBuiltin="1"/>
    <cellStyle name="Warning Text" xfId="21856" builtinId="11" hidden="1" customBuiltin="1"/>
    <cellStyle name="Warning Text" xfId="27543" builtinId="11" hidden="1" customBuiltin="1"/>
    <cellStyle name="Warning Text" xfId="739" builtinId="11" hidden="1" customBuiltin="1"/>
    <cellStyle name="Warning Text" xfId="15265" builtinId="11" hidden="1" customBuiltin="1"/>
    <cellStyle name="Warning Text" xfId="20397" builtinId="11" hidden="1" customBuiltin="1"/>
    <cellStyle name="Warning Text" xfId="25262" builtinId="11" hidden="1" customBuiltin="1"/>
    <cellStyle name="Warning Text" xfId="28229" builtinId="11" hidden="1" customBuiltin="1"/>
    <cellStyle name="Warning Text" xfId="23672" builtinId="11" hidden="1" customBuiltin="1"/>
    <cellStyle name="Warning Text" xfId="22088" builtinId="11" hidden="1" customBuiltin="1"/>
    <cellStyle name="Warning Text" xfId="17344" builtinId="11" hidden="1" customBuiltin="1"/>
    <cellStyle name="Warning Text" xfId="5648" builtinId="11" hidden="1" customBuiltin="1"/>
    <cellStyle name="Warning Text" xfId="20150" builtinId="11" hidden="1" customBuiltin="1"/>
    <cellStyle name="Warning Text" xfId="26161" builtinId="11" hidden="1" customBuiltin="1"/>
    <cellStyle name="Warning Text" xfId="14834" builtinId="11" hidden="1" customBuiltin="1"/>
    <cellStyle name="Warning Text" xfId="10215" builtinId="11" hidden="1" customBuiltin="1"/>
    <cellStyle name="Warning Text" xfId="14469" builtinId="11" hidden="1" customBuiltin="1"/>
    <cellStyle name="Warning Text" xfId="23424" builtinId="11" hidden="1" customBuiltin="1"/>
    <cellStyle name="Warning Text" xfId="6019" builtinId="11" hidden="1" customBuiltin="1"/>
    <cellStyle name="Warning Text" xfId="20689" builtinId="11" hidden="1" customBuiltin="1"/>
    <cellStyle name="Warning Text" xfId="8367" builtinId="11" hidden="1" customBuiltin="1"/>
    <cellStyle name="Warning Text" xfId="637" builtinId="11" hidden="1" customBuiltin="1"/>
    <cellStyle name="Warning Text" xfId="15001" builtinId="11" hidden="1" customBuiltin="1"/>
    <cellStyle name="Warning Text" xfId="16628" builtinId="11" hidden="1" customBuiltin="1"/>
    <cellStyle name="Warning Text" xfId="26980" builtinId="11" hidden="1" customBuiltin="1"/>
    <cellStyle name="Warning Text" xfId="25164" builtinId="11" hidden="1" customBuiltin="1"/>
    <cellStyle name="Warning Text" xfId="1789" builtinId="11" hidden="1" customBuiltin="1"/>
    <cellStyle name="Warning Text" xfId="11458" builtinId="11" hidden="1" customBuiltin="1"/>
    <cellStyle name="Warning Text" xfId="23908" builtinId="11" hidden="1" customBuiltin="1"/>
    <cellStyle name="Warning Text" xfId="21838" builtinId="11" hidden="1" customBuiltin="1"/>
    <cellStyle name="Warning Text" xfId="8379" builtinId="11" hidden="1" customBuiltin="1"/>
    <cellStyle name="Warning Text" xfId="15676" builtinId="11" hidden="1" customBuiltin="1"/>
    <cellStyle name="Warning Text" xfId="27131" builtinId="11" hidden="1" customBuiltin="1"/>
    <cellStyle name="Warning Text" xfId="9217" builtinId="11" hidden="1" customBuiltin="1"/>
    <cellStyle name="Warning Text" xfId="26164" builtinId="11" hidden="1" customBuiltin="1"/>
    <cellStyle name="Warning Text" xfId="20823" builtinId="11" hidden="1" customBuiltin="1"/>
    <cellStyle name="Warning Text" xfId="25310" builtinId="11" hidden="1" customBuiltin="1"/>
    <cellStyle name="Warning Text" xfId="10965" builtinId="11" hidden="1" customBuiltin="1"/>
    <cellStyle name="Warning Text" xfId="10225" builtinId="11" hidden="1" customBuiltin="1"/>
    <cellStyle name="Warning Text" xfId="8975" builtinId="11" hidden="1" customBuiltin="1"/>
    <cellStyle name="Warning Text" xfId="26057" builtinId="11" hidden="1" customBuiltin="1"/>
    <cellStyle name="Warning Text" xfId="18860" builtinId="11" hidden="1" customBuiltin="1"/>
    <cellStyle name="Warning Text" xfId="25132" builtinId="11" hidden="1" customBuiltin="1"/>
    <cellStyle name="Warning Text" xfId="3171" builtinId="11" hidden="1" customBuiltin="1"/>
    <cellStyle name="Warning Text" xfId="20901" builtinId="11" hidden="1" customBuiltin="1"/>
    <cellStyle name="Warning Text" xfId="17375" builtinId="11" hidden="1" customBuiltin="1"/>
    <cellStyle name="Warning Text" xfId="8970" builtinId="11" hidden="1" customBuiltin="1"/>
    <cellStyle name="Warning Text" xfId="19040" builtinId="11" hidden="1" customBuiltin="1"/>
    <cellStyle name="Warning Text" xfId="13674" builtinId="11" hidden="1" customBuiltin="1"/>
    <cellStyle name="Warning Text" xfId="24763" builtinId="11" hidden="1" customBuiltin="1"/>
    <cellStyle name="Warning Text" xfId="17519" builtinId="11" hidden="1" customBuiltin="1"/>
    <cellStyle name="Warning Text" xfId="3329" builtinId="11" hidden="1" customBuiltin="1"/>
    <cellStyle name="Warning Text" xfId="27242" builtinId="11" hidden="1" customBuiltin="1"/>
    <cellStyle name="Warning Text" xfId="1344" builtinId="11" hidden="1" customBuiltin="1"/>
    <cellStyle name="Warning Text" xfId="318" builtinId="11" hidden="1" customBuiltin="1"/>
    <cellStyle name="Warning Text" xfId="24933" builtinId="11" hidden="1" customBuiltin="1"/>
    <cellStyle name="Warning Text" xfId="24964" builtinId="11" hidden="1" customBuiltin="1"/>
    <cellStyle name="Warning Text" xfId="15574" builtinId="11" hidden="1" customBuiltin="1"/>
    <cellStyle name="Warning Text" xfId="6192" builtinId="11" hidden="1" customBuiltin="1"/>
    <cellStyle name="Warning Text" xfId="13595" builtinId="11" hidden="1" customBuiltin="1"/>
    <cellStyle name="Warning Text" xfId="20594" builtinId="11" hidden="1" customBuiltin="1"/>
    <cellStyle name="Warning Text" xfId="18353" builtinId="11" hidden="1" customBuiltin="1"/>
    <cellStyle name="Warning Text" xfId="4667" builtinId="11" hidden="1" customBuiltin="1"/>
    <cellStyle name="Warning Text" xfId="20870" builtinId="11" hidden="1" customBuiltin="1"/>
    <cellStyle name="Warning Text" xfId="22667" builtinId="11" hidden="1" customBuiltin="1"/>
    <cellStyle name="Warning Text" xfId="16457" builtinId="11" hidden="1" customBuiltin="1"/>
    <cellStyle name="Warning Text" xfId="18418" builtinId="11" hidden="1" customBuiltin="1"/>
    <cellStyle name="Warning Text" xfId="4539" builtinId="11" hidden="1" customBuiltin="1"/>
    <cellStyle name="Warning Text" xfId="17905" builtinId="11" hidden="1" customBuiltin="1"/>
    <cellStyle name="Warning Text" xfId="8827" builtinId="11" hidden="1" customBuiltin="1"/>
    <cellStyle name="Warning Text" xfId="670" builtinId="11" hidden="1" customBuiltin="1"/>
    <cellStyle name="Warning Text" xfId="9256" builtinId="11" hidden="1" customBuiltin="1"/>
    <cellStyle name="Warning Text" xfId="24784" builtinId="11" hidden="1" customBuiltin="1"/>
    <cellStyle name="Warning Text" xfId="15296" builtinId="11" hidden="1" customBuiltin="1"/>
    <cellStyle name="Warning Text" xfId="21776" builtinId="11" hidden="1" customBuiltin="1"/>
    <cellStyle name="Warning Text" xfId="5580" builtinId="11" hidden="1" customBuiltin="1"/>
    <cellStyle name="Warning Text" xfId="16740" builtinId="11" hidden="1" customBuiltin="1"/>
    <cellStyle name="Warning Text" xfId="14012" builtinId="11" hidden="1" customBuiltin="1"/>
    <cellStyle name="Warning Text" xfId="12599" builtinId="11" hidden="1" customBuiltin="1"/>
    <cellStyle name="Warning Text" xfId="16371" builtinId="11" hidden="1" customBuiltin="1"/>
    <cellStyle name="Warning Text" xfId="13677" builtinId="11" hidden="1" customBuiltin="1"/>
    <cellStyle name="Warning Text" xfId="10421" builtinId="11" hidden="1" customBuiltin="1"/>
    <cellStyle name="Warning Text" xfId="16599" builtinId="11" hidden="1" customBuiltin="1"/>
    <cellStyle name="Warning Text" xfId="24364" builtinId="11" hidden="1" customBuiltin="1"/>
    <cellStyle name="Warning Text" xfId="5753" builtinId="11" hidden="1" customBuiltin="1"/>
    <cellStyle name="Warning Text" xfId="16325" builtinId="11" hidden="1" customBuiltin="1"/>
    <cellStyle name="Warning Text" xfId="7771" builtinId="11" hidden="1" customBuiltin="1"/>
    <cellStyle name="Warning Text" xfId="19318" builtinId="11" hidden="1" customBuiltin="1"/>
    <cellStyle name="Warning Text" xfId="2680" builtinId="11" hidden="1" customBuiltin="1"/>
    <cellStyle name="Warning Text" xfId="18453" builtinId="11" hidden="1" customBuiltin="1"/>
    <cellStyle name="Warning Text" xfId="17113" builtinId="11" hidden="1" customBuiltin="1"/>
    <cellStyle name="Warning Text" xfId="22571" builtinId="11" hidden="1" customBuiltin="1"/>
    <cellStyle name="Warning Text" xfId="17011" builtinId="11" hidden="1" customBuiltin="1"/>
    <cellStyle name="Warning Text" xfId="20473" builtinId="11" hidden="1" customBuiltin="1"/>
    <cellStyle name="Warning Text" xfId="23381" builtinId="11" hidden="1" customBuiltin="1"/>
    <cellStyle name="Warning Text" xfId="18388" builtinId="11" hidden="1" customBuiltin="1"/>
    <cellStyle name="Warning Text" xfId="27972" builtinId="11" hidden="1" customBuiltin="1"/>
    <cellStyle name="Warning Text" xfId="10359" builtinId="11" hidden="1" customBuiltin="1"/>
    <cellStyle name="Warning Text" xfId="4743" builtinId="11" hidden="1" customBuiltin="1"/>
    <cellStyle name="Warning Text" xfId="14660" builtinId="11" hidden="1" customBuiltin="1"/>
    <cellStyle name="Warning Text" xfId="12761" builtinId="11" hidden="1" customBuiltin="1"/>
    <cellStyle name="Warning Text" xfId="4787" builtinId="11" hidden="1" customBuiltin="1"/>
    <cellStyle name="Warning Text" xfId="1192" builtinId="11" hidden="1" customBuiltin="1"/>
    <cellStyle name="Warning Text" xfId="26421" builtinId="11" hidden="1" customBuiltin="1"/>
    <cellStyle name="Warning Text" xfId="10541" builtinId="11" hidden="1" customBuiltin="1"/>
    <cellStyle name="Warning Text" xfId="1037" builtinId="11" hidden="1" customBuiltin="1"/>
    <cellStyle name="Warning Text" xfId="20019" builtinId="11" hidden="1" customBuiltin="1"/>
    <cellStyle name="Warning Text" xfId="17712" builtinId="11" hidden="1" customBuiltin="1"/>
    <cellStyle name="Warning Text" xfId="27459" builtinId="11" hidden="1" customBuiltin="1"/>
    <cellStyle name="Warning Text" xfId="22857" builtinId="11" hidden="1" customBuiltin="1"/>
    <cellStyle name="Warning Text" xfId="5220" builtinId="11" hidden="1" customBuiltin="1"/>
    <cellStyle name="Warning Text" xfId="21832" builtinId="11" hidden="1" customBuiltin="1"/>
    <cellStyle name="Warning Text" xfId="23877" builtinId="11" hidden="1" customBuiltin="1"/>
    <cellStyle name="Warning Text" xfId="23853" builtinId="11" hidden="1" customBuiltin="1"/>
    <cellStyle name="Warning Text" xfId="26160" builtinId="11" hidden="1" customBuiltin="1"/>
    <cellStyle name="Warning Text" xfId="12952" builtinId="11" hidden="1" customBuiltin="1"/>
    <cellStyle name="Warning Text" xfId="3733" builtinId="11" hidden="1" customBuiltin="1"/>
    <cellStyle name="Warning Text" xfId="3042" builtinId="11" hidden="1" customBuiltin="1"/>
    <cellStyle name="Warning Text" xfId="25018" builtinId="11" hidden="1" customBuiltin="1"/>
    <cellStyle name="Warning Text" xfId="24093" builtinId="11" hidden="1" customBuiltin="1"/>
    <cellStyle name="Warning Text" xfId="14433" builtinId="11" hidden="1" customBuiltin="1"/>
    <cellStyle name="Warning Text" xfId="10742" builtinId="11" hidden="1" customBuiltin="1"/>
    <cellStyle name="Warning Text" xfId="3254" builtinId="11" hidden="1" customBuiltin="1"/>
    <cellStyle name="Warning Text" xfId="23358" builtinId="11" hidden="1" customBuiltin="1"/>
    <cellStyle name="Warning Text" xfId="12405" builtinId="11" hidden="1" customBuiltin="1"/>
    <cellStyle name="Warning Text" xfId="13640" builtinId="11" hidden="1" customBuiltin="1"/>
    <cellStyle name="Warning Text" xfId="22536" builtinId="11" hidden="1" customBuiltin="1"/>
    <cellStyle name="Warning Text" xfId="27786" builtinId="11" hidden="1" customBuiltin="1"/>
    <cellStyle name="Warning Text" xfId="17785" builtinId="11" hidden="1" customBuiltin="1"/>
    <cellStyle name="Warning Text" xfId="17340" builtinId="11" hidden="1" customBuiltin="1"/>
    <cellStyle name="Warning Text" xfId="26734" builtinId="11" hidden="1" customBuiltin="1"/>
    <cellStyle name="Warning Text" xfId="10263" builtinId="11" hidden="1" customBuiltin="1"/>
    <cellStyle name="Warning Text" xfId="8593" builtinId="11" hidden="1" customBuiltin="1"/>
    <cellStyle name="Warning Text" xfId="9909" builtinId="11" hidden="1" customBuiltin="1"/>
    <cellStyle name="Warning Text" xfId="9961" builtinId="11" hidden="1" customBuiltin="1"/>
    <cellStyle name="Warning Text" xfId="17758" builtinId="11" hidden="1" customBuiltin="1"/>
    <cellStyle name="Warning Text" xfId="5748" builtinId="11" hidden="1" customBuiltin="1"/>
    <cellStyle name="Warning Text" xfId="3760" builtinId="11" hidden="1" customBuiltin="1"/>
    <cellStyle name="Warning Text" xfId="24121" builtinId="11" hidden="1" customBuiltin="1"/>
    <cellStyle name="Warning Text" xfId="13078" builtinId="11" hidden="1" customBuiltin="1"/>
    <cellStyle name="Warning Text" xfId="3107" builtinId="11" hidden="1" customBuiltin="1"/>
    <cellStyle name="Warning Text" xfId="23943" builtinId="11" hidden="1" customBuiltin="1"/>
    <cellStyle name="Warning Text" xfId="22976" builtinId="11" hidden="1" customBuiltin="1"/>
    <cellStyle name="Warning Text" xfId="3139" builtinId="11" hidden="1" customBuiltin="1"/>
    <cellStyle name="Warning Text" xfId="969" builtinId="11" hidden="1" customBuiltin="1"/>
    <cellStyle name="Warning Text" xfId="5288" builtinId="11" hidden="1" customBuiltin="1"/>
    <cellStyle name="Warning Text" xfId="11878" builtinId="11" hidden="1" customBuiltin="1"/>
    <cellStyle name="Warning Text" xfId="18591" builtinId="11" hidden="1" customBuiltin="1"/>
    <cellStyle name="Warning Text" xfId="21082" builtinId="11" hidden="1" customBuiltin="1"/>
    <cellStyle name="Warning Text" xfId="19418" builtinId="11" hidden="1" customBuiltin="1"/>
    <cellStyle name="Warning Text" xfId="24872" builtinId="11" hidden="1" customBuiltin="1"/>
    <cellStyle name="Warning Text" xfId="21267" builtinId="11" hidden="1" customBuiltin="1"/>
    <cellStyle name="Warning Text" xfId="24869" builtinId="11" hidden="1" customBuiltin="1"/>
    <cellStyle name="Warning Text" xfId="3021" builtinId="11" hidden="1" customBuiltin="1"/>
    <cellStyle name="Warning Text" xfId="4299" builtinId="11" hidden="1" customBuiltin="1"/>
    <cellStyle name="Warning Text" xfId="17879" builtinId="11" hidden="1" customBuiltin="1"/>
    <cellStyle name="Warning Text" xfId="26135" builtinId="11" hidden="1" customBuiltin="1"/>
    <cellStyle name="Warning Text" xfId="8192" builtinId="11" hidden="1" customBuiltin="1"/>
    <cellStyle name="Warning Text" xfId="9782" builtinId="11" hidden="1" customBuiltin="1"/>
    <cellStyle name="Warning Text" xfId="18422" builtinId="11" hidden="1" customBuiltin="1"/>
    <cellStyle name="Warning Text" xfId="23818" builtinId="11" hidden="1" customBuiltin="1"/>
    <cellStyle name="Warning Text" xfId="17125" builtinId="11" hidden="1" customBuiltin="1"/>
    <cellStyle name="Warning Text" xfId="15871" builtinId="11" hidden="1" customBuiltin="1"/>
    <cellStyle name="Warning Text" xfId="27334" builtinId="11" hidden="1" customBuiltin="1"/>
    <cellStyle name="Warning Text" xfId="2545" builtinId="11" hidden="1" customBuiltin="1"/>
    <cellStyle name="Warning Text" xfId="906" builtinId="11" hidden="1" customBuiltin="1"/>
    <cellStyle name="Warning Text" xfId="11378" builtinId="11" hidden="1" customBuiltin="1"/>
    <cellStyle name="Warning Text" xfId="6892" builtinId="11" hidden="1" customBuiltin="1"/>
    <cellStyle name="Warning Text" xfId="13335" builtinId="11" hidden="1" customBuiltin="1"/>
    <cellStyle name="Warning Text" xfId="26334" builtinId="11" hidden="1" customBuiltin="1"/>
    <cellStyle name="Warning Text" xfId="1810" builtinId="11" hidden="1" customBuiltin="1"/>
    <cellStyle name="Warning Text" xfId="17408" builtinId="11" hidden="1" customBuiltin="1"/>
    <cellStyle name="Warning Text" xfId="19760" builtinId="11" hidden="1" customBuiltin="1"/>
    <cellStyle name="Warning Text" xfId="24338" builtinId="11" hidden="1" customBuiltin="1"/>
    <cellStyle name="Warning Text" xfId="19678" builtinId="11" hidden="1" customBuiltin="1"/>
    <cellStyle name="Warning Text" xfId="21722" builtinId="11" hidden="1" customBuiltin="1"/>
    <cellStyle name="Warning Text" xfId="23009" builtinId="11" hidden="1" customBuiltin="1"/>
    <cellStyle name="Warning Text" xfId="18288" builtinId="11" hidden="1" customBuiltin="1"/>
    <cellStyle name="Warning Text" xfId="12351" builtinId="11" hidden="1" customBuiltin="1"/>
    <cellStyle name="Warning Text" xfId="25666" builtinId="11" hidden="1" customBuiltin="1"/>
    <cellStyle name="Warning Text" xfId="9163" builtinId="11" hidden="1" customBuiltin="1"/>
    <cellStyle name="Warning Text" xfId="25407" builtinId="11" hidden="1" customBuiltin="1"/>
    <cellStyle name="Warning Text" xfId="19757" builtinId="11" hidden="1" customBuiltin="1"/>
    <cellStyle name="Warning Text" xfId="22702" builtinId="11" hidden="1" customBuiltin="1"/>
    <cellStyle name="Warning Text" xfId="12008" builtinId="11" hidden="1" customBuiltin="1"/>
    <cellStyle name="Warning Text" xfId="19183" builtinId="11" hidden="1" customBuiltin="1"/>
    <cellStyle name="Warning Text" xfId="7649" builtinId="11" hidden="1" customBuiltin="1"/>
    <cellStyle name="Warning Text" xfId="1006" builtinId="11" hidden="1" customBuiltin="1"/>
    <cellStyle name="Warning Text" xfId="14091" builtinId="11" hidden="1" customBuiltin="1"/>
    <cellStyle name="Warning Text" xfId="27070" builtinId="11" hidden="1" customBuiltin="1"/>
    <cellStyle name="Warning Text" xfId="20409" builtinId="11" hidden="1" customBuiltin="1"/>
    <cellStyle name="Warning Text" xfId="19824" builtinId="11" hidden="1" customBuiltin="1"/>
    <cellStyle name="Warning Text" xfId="8524" builtinId="11" hidden="1" customBuiltin="1"/>
    <cellStyle name="Warning Text" xfId="20551" builtinId="11" hidden="1" customBuiltin="1"/>
    <cellStyle name="Warning Text" xfId="3801" builtinId="11" hidden="1" customBuiltin="1"/>
    <cellStyle name="Warning Text" xfId="8321" builtinId="11" hidden="1" customBuiltin="1"/>
    <cellStyle name="Warning Text" xfId="20626" builtinId="11" hidden="1" customBuiltin="1"/>
    <cellStyle name="Warning Text" xfId="7743" builtinId="11" hidden="1" customBuiltin="1"/>
    <cellStyle name="Warning Text" xfId="17595" builtinId="11" hidden="1" customBuiltin="1"/>
    <cellStyle name="Warning Text" xfId="23291" builtinId="11" hidden="1" customBuiltin="1"/>
    <cellStyle name="Warning Text" xfId="2612" builtinId="11" hidden="1" customBuiltin="1"/>
    <cellStyle name="Warning Text" xfId="13331" builtinId="11" hidden="1" customBuiltin="1"/>
    <cellStyle name="Warning Text" xfId="16357" builtinId="11" hidden="1" customBuiltin="1"/>
    <cellStyle name="Warning Text" xfId="19113" builtinId="11" hidden="1" customBuiltin="1"/>
    <cellStyle name="Warning Text" xfId="21622" builtinId="11" hidden="1" customBuiltin="1"/>
    <cellStyle name="Warning Text" xfId="2676" builtinId="11" hidden="1" customBuiltin="1"/>
    <cellStyle name="Warning Text" xfId="25604" builtinId="11" hidden="1" customBuiltin="1"/>
    <cellStyle name="Warning Text" xfId="4079" builtinId="11" hidden="1" customBuiltin="1"/>
    <cellStyle name="Warning Text" xfId="15064" builtinId="11" hidden="1" customBuiltin="1"/>
    <cellStyle name="Warning Text" xfId="6592" builtinId="11" hidden="1" customBuiltin="1"/>
    <cellStyle name="Warning Text" xfId="14612" builtinId="11" hidden="1" customBuiltin="1"/>
    <cellStyle name="Warning Text" xfId="7203" builtinId="11" hidden="1" customBuiltin="1"/>
    <cellStyle name="Warning Text" xfId="7512" builtinId="11" hidden="1" customBuiltin="1"/>
    <cellStyle name="Warning Text" xfId="18572" builtinId="11" hidden="1" customBuiltin="1"/>
    <cellStyle name="Warning Text" xfId="15723" builtinId="11" hidden="1" customBuiltin="1"/>
    <cellStyle name="Warning Text" xfId="24452" builtinId="11" hidden="1" customBuiltin="1"/>
    <cellStyle name="Warning Text" xfId="21109" builtinId="11" hidden="1" customBuiltin="1"/>
    <cellStyle name="Warning Text" xfId="24090" builtinId="11" hidden="1" customBuiltin="1"/>
    <cellStyle name="Warning Text" xfId="11166" builtinId="11" hidden="1" customBuiltin="1"/>
    <cellStyle name="Warning Text" xfId="21177" builtinId="11" hidden="1" customBuiltin="1"/>
    <cellStyle name="Warning Text" xfId="1100" builtinId="11" hidden="1" customBuiltin="1"/>
    <cellStyle name="Warning Text" xfId="23587" builtinId="11" hidden="1" customBuiltin="1"/>
    <cellStyle name="Warning Text" xfId="8655" builtinId="11" hidden="1" customBuiltin="1"/>
    <cellStyle name="Warning Text" xfId="19512" builtinId="11" hidden="1" customBuiltin="1"/>
    <cellStyle name="Warning Text" xfId="11923" builtinId="11" hidden="1" customBuiltin="1"/>
    <cellStyle name="Warning Text" xfId="12466" builtinId="11" hidden="1" customBuiltin="1"/>
    <cellStyle name="Warning Text" xfId="2137" builtinId="11" hidden="1" customBuiltin="1"/>
    <cellStyle name="Warning Text" xfId="16089" builtinId="11" hidden="1" customBuiltin="1"/>
    <cellStyle name="Warning Text" xfId="16057" builtinId="11" hidden="1" customBuiltin="1"/>
    <cellStyle name="Warning Text" xfId="2827" builtinId="11" hidden="1" customBuiltin="1"/>
    <cellStyle name="Warning Text" xfId="24296" builtinId="11" hidden="1" customBuiltin="1"/>
    <cellStyle name="Warning Text" xfId="1745" builtinId="11" hidden="1" customBuiltin="1"/>
    <cellStyle name="Warning Text" xfId="10825" builtinId="11" hidden="1" customBuiltin="1"/>
    <cellStyle name="Warning Text" xfId="19604" builtinId="11" hidden="1" customBuiltin="1"/>
    <cellStyle name="Warning Text" xfId="6146" builtinId="11" hidden="1" customBuiltin="1"/>
    <cellStyle name="Warning Text" xfId="10358" builtinId="11" hidden="1" customBuiltin="1"/>
    <cellStyle name="Warning Text" xfId="2764" builtinId="11" hidden="1" customBuiltin="1"/>
    <cellStyle name="Warning Text" xfId="26851" builtinId="11" hidden="1" customBuiltin="1"/>
    <cellStyle name="Warning Text" xfId="6893" builtinId="11" hidden="1" customBuiltin="1"/>
    <cellStyle name="Warning Text" xfId="9002" builtinId="11" hidden="1" customBuiltin="1"/>
    <cellStyle name="Warning Text" xfId="10055" builtinId="11" hidden="1" customBuiltin="1"/>
    <cellStyle name="Warning Text" xfId="6238" builtinId="11" hidden="1" customBuiltin="1"/>
    <cellStyle name="Warning Text" xfId="441" builtinId="11" hidden="1" customBuiltin="1"/>
    <cellStyle name="Warning Text" xfId="15327" builtinId="11" hidden="1" customBuiltin="1"/>
    <cellStyle name="Warning Text" xfId="17431" builtinId="11" hidden="1" customBuiltin="1"/>
    <cellStyle name="Warning Text" xfId="3167" builtinId="11" hidden="1" customBuiltin="1"/>
    <cellStyle name="Warning Text" xfId="19415" builtinId="11" hidden="1" customBuiltin="1"/>
    <cellStyle name="Warning Text" xfId="4703" builtinId="11" hidden="1" customBuiltin="1"/>
    <cellStyle name="Warning Text" xfId="3231" builtinId="11" hidden="1" customBuiltin="1"/>
    <cellStyle name="Warning Text" xfId="2101" builtinId="11" hidden="1" customBuiltin="1"/>
    <cellStyle name="Warning Text" xfId="25737" builtinId="11" hidden="1" customBuiltin="1"/>
    <cellStyle name="Warning Text" xfId="1070" builtinId="11" hidden="1" customBuiltin="1"/>
    <cellStyle name="Warning Text" xfId="92" builtinId="11" hidden="1" customBuiltin="1"/>
    <cellStyle name="Warning Text" xfId="7429" builtinId="11" hidden="1" customBuiltin="1"/>
    <cellStyle name="Warning Text" xfId="353" builtinId="11" hidden="1" customBuiltin="1"/>
    <cellStyle name="Warning Text" xfId="10009" builtinId="11" hidden="1" customBuiltin="1"/>
    <cellStyle name="Warning Text" xfId="23199" builtinId="11" hidden="1" customBuiltin="1"/>
    <cellStyle name="Warning Text" xfId="13332" builtinId="11" hidden="1" customBuiltin="1"/>
    <cellStyle name="Warning Text" xfId="22203" builtinId="11" hidden="1" customBuiltin="1"/>
    <cellStyle name="Warning Text" xfId="2805" builtinId="11" hidden="1" customBuiltin="1"/>
    <cellStyle name="Warning Text" xfId="11193" builtinId="11" hidden="1" customBuiltin="1"/>
    <cellStyle name="Warning Text" xfId="16251" builtinId="11" hidden="1" customBuiltin="1"/>
    <cellStyle name="Warning Text" xfId="14165" builtinId="11" hidden="1" customBuiltin="1"/>
    <cellStyle name="Warning Text" xfId="4285" builtinId="11" hidden="1" customBuiltin="1"/>
    <cellStyle name="Warning Text" xfId="10743" builtinId="11" hidden="1" customBuiltin="1"/>
    <cellStyle name="Warning Text" xfId="18951" builtinId="11" hidden="1" customBuiltin="1"/>
    <cellStyle name="Warning Text" xfId="28288" builtinId="11" hidden="1" customBuiltin="1"/>
    <cellStyle name="Warning Text" xfId="20712" builtinId="11" hidden="1" customBuiltin="1"/>
    <cellStyle name="Warning Text" xfId="8494" builtinId="11" hidden="1" customBuiltin="1"/>
    <cellStyle name="Warning Text" xfId="11820" builtinId="11" hidden="1" customBuiltin="1"/>
    <cellStyle name="Warning Text" xfId="25404" builtinId="11" hidden="1" customBuiltin="1"/>
    <cellStyle name="Warning Text" xfId="9663" builtinId="11" hidden="1" customBuiltin="1"/>
    <cellStyle name="Warning Text" xfId="7117" builtinId="11" hidden="1" customBuiltin="1"/>
    <cellStyle name="Warning Text" xfId="7273" builtinId="11" hidden="1" customBuiltin="1"/>
    <cellStyle name="Warning Text" xfId="16570" builtinId="11" hidden="1" customBuiltin="1"/>
    <cellStyle name="Warning Text" xfId="17189" builtinId="11" hidden="1" customBuiltin="1"/>
    <cellStyle name="Warning Text" xfId="24805" builtinId="11" hidden="1" customBuiltin="1"/>
    <cellStyle name="Warning Text" xfId="26881" builtinId="11" hidden="1" customBuiltin="1"/>
    <cellStyle name="Warning Text" xfId="27362" builtinId="11" hidden="1" customBuiltin="1"/>
    <cellStyle name="Warning Text" xfId="6051" builtinId="11" hidden="1" customBuiltin="1"/>
    <cellStyle name="Warning Text" xfId="2258" builtinId="11" hidden="1" customBuiltin="1"/>
    <cellStyle name="Warning Text" xfId="12381" builtinId="11" hidden="1" customBuiltin="1"/>
    <cellStyle name="Warning Text" xfId="16053" builtinId="11" hidden="1" customBuiltin="1"/>
    <cellStyle name="Warning Text" xfId="4751" builtinId="11" hidden="1" customBuiltin="1"/>
    <cellStyle name="Warning Text" xfId="5745" builtinId="11" hidden="1" customBuiltin="1"/>
    <cellStyle name="Warning Text" xfId="5458" builtinId="11" hidden="1" customBuiltin="1"/>
    <cellStyle name="Warning Text" xfId="5348" builtinId="11" hidden="1" customBuiltin="1"/>
    <cellStyle name="Warning Text" xfId="11761" builtinId="11" hidden="1" customBuiltin="1"/>
    <cellStyle name="Warning Text" xfId="14263" builtinId="11" hidden="1" customBuiltin="1"/>
    <cellStyle name="Warning Text" xfId="2448" builtinId="11" hidden="1" customBuiltin="1"/>
    <cellStyle name="Warning Text" xfId="3065" builtinId="11" hidden="1" customBuiltin="1"/>
    <cellStyle name="Warning Text" xfId="17030" builtinId="11" hidden="1" customBuiltin="1"/>
    <cellStyle name="Warning Text" xfId="1724" builtinId="11" hidden="1" customBuiltin="1"/>
    <cellStyle name="Warning Text" xfId="14933" builtinId="11" hidden="1" customBuiltin="1"/>
    <cellStyle name="Warning Text" xfId="5709" builtinId="11" hidden="1" customBuiltin="1"/>
    <cellStyle name="Warning Text" xfId="21536" builtinId="11" hidden="1" customBuiltin="1"/>
    <cellStyle name="Warning Text" xfId="28204" builtinId="11" hidden="1" customBuiltin="1"/>
    <cellStyle name="Warning Text" xfId="11493" builtinId="11" hidden="1" customBuiltin="1"/>
    <cellStyle name="Warning Text" xfId="7336" builtinId="11" hidden="1" customBuiltin="1"/>
    <cellStyle name="Warning Text" xfId="28315" builtinId="11" hidden="1" customBuiltin="1"/>
    <cellStyle name="Warning Text" xfId="26094" builtinId="11" hidden="1" customBuiltin="1"/>
    <cellStyle name="Warning Text" xfId="16730" builtinId="11" hidden="1" customBuiltin="1"/>
    <cellStyle name="Warning Text" xfId="22735" builtinId="11" hidden="1" customBuiltin="1"/>
    <cellStyle name="Warning Text" xfId="16" builtinId="11" hidden="1" customBuiltin="1"/>
    <cellStyle name="Warning Text" xfId="2392" builtinId="11" hidden="1" customBuiltin="1"/>
    <cellStyle name="Warning Text" xfId="6761" builtinId="11" hidden="1" customBuiltin="1"/>
    <cellStyle name="Warning Text" xfId="25702" builtinId="11" hidden="1" customBuiltin="1"/>
    <cellStyle name="Warning Text" xfId="21178" builtinId="11" hidden="1" customBuiltin="1"/>
    <cellStyle name="Warning Text" xfId="9728" builtinId="11" hidden="1" customBuiltin="1"/>
    <cellStyle name="Warning Text" xfId="22236" builtinId="11" hidden="1" customBuiltin="1"/>
    <cellStyle name="Warning Text" xfId="9001" builtinId="11" hidden="1" customBuiltin="1"/>
    <cellStyle name="Warning Text" xfId="26290" builtinId="11" hidden="1" customBuiltin="1"/>
    <cellStyle name="Warning Text" xfId="21034" builtinId="11" hidden="1" customBuiltin="1"/>
    <cellStyle name="Warning Text" xfId="21059" builtinId="11" hidden="1" customBuiltin="1"/>
    <cellStyle name="Warning Text" xfId="8053" builtinId="11" hidden="1" customBuiltin="1"/>
    <cellStyle name="Warning Text" xfId="13062" builtinId="11" hidden="1" customBuiltin="1"/>
    <cellStyle name="Warning Text" xfId="7083" builtinId="11" hidden="1" customBuiltin="1"/>
    <cellStyle name="Warning Text" xfId="24842" builtinId="11" hidden="1" customBuiltin="1"/>
    <cellStyle name="Warning Text" xfId="4625" builtinId="11" hidden="1" customBuiltin="1"/>
    <cellStyle name="Warning Text" xfId="6796" builtinId="11" hidden="1" customBuiltin="1"/>
    <cellStyle name="Warning Text" xfId="23650" builtinId="11" hidden="1" customBuiltin="1"/>
    <cellStyle name="Warning Text" xfId="6859" builtinId="11" hidden="1" customBuiltin="1"/>
    <cellStyle name="Warning Text" xfId="27523" builtinId="11" hidden="1" customBuiltin="1"/>
    <cellStyle name="Warning Text" xfId="20874" builtinId="11" hidden="1" customBuiltin="1"/>
    <cellStyle name="Warning Text" xfId="3504" builtinId="11" hidden="1" customBuiltin="1"/>
    <cellStyle name="Warning Text" xfId="18066" builtinId="11" hidden="1" customBuiltin="1"/>
    <cellStyle name="Warning Text" xfId="14997" builtinId="11" hidden="1" customBuiltin="1"/>
    <cellStyle name="Warning Text" xfId="15032" builtinId="11" hidden="1" customBuiltin="1"/>
    <cellStyle name="Warning Text" xfId="18419" builtinId="11" hidden="1" customBuiltin="1"/>
    <cellStyle name="Warning Text" xfId="15699" builtinId="11" hidden="1" customBuiltin="1"/>
    <cellStyle name="Warning Text" xfId="25581" builtinId="11" hidden="1" customBuiltin="1"/>
    <cellStyle name="Warning Text" xfId="24544" builtinId="11" hidden="1" customBuiltin="1"/>
    <cellStyle name="Warning Text" xfId="19009" builtinId="11" hidden="1" customBuiltin="1"/>
    <cellStyle name="Warning Text" xfId="6520" builtinId="11" hidden="1" customBuiltin="1"/>
    <cellStyle name="Warning Text" xfId="5246" builtinId="11" hidden="1" customBuiltin="1"/>
    <cellStyle name="Warning Text" xfId="4295" builtinId="11" hidden="1" customBuiltin="1"/>
    <cellStyle name="Warning Text" xfId="11629" builtinId="11" hidden="1" customBuiltin="1"/>
    <cellStyle name="Warning Text" xfId="5064" builtinId="11" hidden="1" customBuiltin="1"/>
    <cellStyle name="Warning Text" xfId="5975" builtinId="11" hidden="1" customBuiltin="1"/>
    <cellStyle name="Warning Text" xfId="3421" builtinId="11" hidden="1" customBuiltin="1"/>
    <cellStyle name="Warning Text" xfId="12316" builtinId="11" hidden="1" customBuiltin="1"/>
    <cellStyle name="Warning Text" xfId="1767" builtinId="11" hidden="1" customBuiltin="1"/>
    <cellStyle name="Warning Text" xfId="27726" builtinId="11" hidden="1" customBuiltin="1"/>
    <cellStyle name="Warning Text" xfId="13200" builtinId="11" hidden="1" customBuiltin="1"/>
    <cellStyle name="Warning Text" xfId="10518" builtinId="11" hidden="1" customBuiltin="1"/>
    <cellStyle name="Warning Text" xfId="17906" builtinId="11" hidden="1" customBuiltin="1"/>
    <cellStyle name="Warning Text" xfId="3418" builtinId="11" hidden="1" customBuiltin="1"/>
    <cellStyle name="Warning Text" xfId="26443" builtinId="11" hidden="1" customBuiltin="1"/>
    <cellStyle name="Warning Text" xfId="26689" builtinId="11" hidden="1" customBuiltin="1"/>
    <cellStyle name="Warning Text" xfId="835" builtinId="11" hidden="1" customBuiltin="1"/>
    <cellStyle name="Warning Text" xfId="21337" builtinId="11" hidden="1" customBuiltin="1"/>
    <cellStyle name="Warning Text" xfId="10476" builtinId="11" hidden="1" customBuiltin="1"/>
    <cellStyle name="Warning Text" xfId="19381" builtinId="11" hidden="1" customBuiltin="1"/>
    <cellStyle name="Warning Text" xfId="8457" builtinId="11" hidden="1" customBuiltin="1"/>
    <cellStyle name="Warning Text" xfId="4408" builtinId="11" hidden="1" customBuiltin="1"/>
    <cellStyle name="Warning Text" xfId="15546" builtinId="11" hidden="1" customBuiltin="1"/>
    <cellStyle name="Warning Text" xfId="20720" builtinId="11" hidden="1" customBuiltin="1"/>
    <cellStyle name="Warning Text" xfId="25220" builtinId="11" hidden="1" customBuiltin="1"/>
    <cellStyle name="Warning Text" xfId="15517" builtinId="11" hidden="1" customBuiltin="1"/>
    <cellStyle name="Warning Text" xfId="20622" builtinId="11" hidden="1" customBuiltin="1"/>
    <cellStyle name="Warning Text" xfId="12891" builtinId="11" hidden="1" customBuiltin="1"/>
    <cellStyle name="Warning Text" xfId="17996" builtinId="11" hidden="1" customBuiltin="1"/>
    <cellStyle name="Warning Text" xfId="18785" builtinId="11" hidden="1" customBuiltin="1"/>
    <cellStyle name="Warning Text" xfId="4903" builtinId="11" hidden="1" customBuiltin="1"/>
    <cellStyle name="Warning Text" xfId="17089" builtinId="11" hidden="1" customBuiltin="1"/>
    <cellStyle name="Warning Text" xfId="28232" builtinId="11" hidden="1" customBuiltin="1"/>
    <cellStyle name="Warning Text" xfId="9627" builtinId="11" hidden="1" customBuiltin="1"/>
    <cellStyle name="Warning Text" xfId="9707" builtinId="11" hidden="1" customBuiltin="1"/>
    <cellStyle name="Warning Text" xfId="22165" builtinId="11" hidden="1" customBuiltin="1"/>
    <cellStyle name="Warning Text" xfId="13897" builtinId="11" hidden="1" customBuiltin="1"/>
    <cellStyle name="Warning Text" xfId="25464" builtinId="11" hidden="1" customBuiltin="1"/>
    <cellStyle name="Warning Text" xfId="12660" builtinId="11" hidden="1" customBuiltin="1"/>
    <cellStyle name="Warning Text" xfId="14326" builtinId="11" hidden="1" customBuiltin="1"/>
    <cellStyle name="Warning Text" xfId="10701" builtinId="11" hidden="1" customBuiltin="1"/>
    <cellStyle name="Warning Text" xfId="11323" builtinId="11" hidden="1" customBuiltin="1"/>
    <cellStyle name="Warning Text" xfId="14348" builtinId="11" hidden="1" customBuiltin="1"/>
    <cellStyle name="Warning Text" xfId="4811" builtinId="11" hidden="1" customBuiltin="1"/>
    <cellStyle name="Warning Text" xfId="4475" builtinId="11" hidden="1" customBuiltin="1"/>
    <cellStyle name="Warning Text" xfId="15991" builtinId="11" hidden="1" customBuiltin="1"/>
    <cellStyle name="Warning Text" xfId="15970" builtinId="11" hidden="1" customBuiltin="1"/>
    <cellStyle name="Warning Text" xfId="22206" builtinId="11" hidden="1" customBuiltin="1"/>
    <cellStyle name="Warning Text" xfId="2227" builtinId="11" hidden="1" customBuiltin="1"/>
    <cellStyle name="Warning Text" xfId="10505" builtinId="11" hidden="1" customBuiltin="1"/>
    <cellStyle name="Warning Text" xfId="6896" builtinId="11" hidden="1" customBuiltin="1"/>
    <cellStyle name="Warning Text" xfId="23748" builtinId="11" hidden="1" customBuiltin="1"/>
    <cellStyle name="Warning Text" xfId="14046" builtinId="11" hidden="1" customBuiltin="1"/>
    <cellStyle name="Warning Text" xfId="16142" builtinId="11" hidden="1" customBuiltin="1"/>
    <cellStyle name="Warning Text" xfId="20900" builtinId="11" hidden="1" customBuiltin="1"/>
    <cellStyle name="Warning Text" xfId="16502" builtinId="11" hidden="1" customBuiltin="1"/>
    <cellStyle name="Warning Text" xfId="26623" builtinId="11" hidden="1" customBuiltin="1"/>
    <cellStyle name="Warning Text" xfId="22413" builtinId="11" hidden="1" customBuiltin="1"/>
    <cellStyle name="Warning Text" xfId="6555" builtinId="11" hidden="1" customBuiltin="1"/>
    <cellStyle name="Warning Text" xfId="4324" builtinId="11" hidden="1" customBuiltin="1"/>
    <cellStyle name="Warning Text" xfId="13932" builtinId="11" hidden="1" customBuiltin="1"/>
    <cellStyle name="Warning Text" xfId="8032" builtinId="11" hidden="1" customBuiltin="1"/>
    <cellStyle name="Warning Text" xfId="25834" builtinId="11" hidden="1" customBuiltin="1"/>
    <cellStyle name="Warning Text" xfId="26633" builtinId="11" hidden="1" customBuiltin="1"/>
    <cellStyle name="Warning Text" xfId="6558" builtinId="11" hidden="1" customBuiltin="1"/>
    <cellStyle name="Warning Text" xfId="6725" builtinId="11" hidden="1" customBuiltin="1"/>
    <cellStyle name="Warning Text" xfId="5356" builtinId="11" hidden="1" customBuiltin="1"/>
    <cellStyle name="Warning Text" xfId="18114" builtinId="11" hidden="1" customBuiltin="1"/>
    <cellStyle name="Warning Text" xfId="20129" builtinId="11" hidden="1" customBuiltin="1"/>
    <cellStyle name="Warning Text" xfId="16386" builtinId="11" hidden="1" customBuiltin="1"/>
    <cellStyle name="Warning Text" xfId="28356" builtinId="11" hidden="1" customBuiltin="1"/>
    <cellStyle name="Warning Text" xfId="24521" builtinId="11" hidden="1" customBuiltin="1"/>
    <cellStyle name="Warning Text" xfId="4518" builtinId="11" hidden="1" customBuiltin="1"/>
    <cellStyle name="Warning Text" xfId="8117" builtinId="11" hidden="1" customBuiltin="1"/>
    <cellStyle name="Warning Text" xfId="25107" builtinId="11" hidden="1" customBuiltin="1"/>
    <cellStyle name="Warning Text" xfId="14125" builtinId="11" hidden="1" customBuiltin="1"/>
    <cellStyle name="Warning Text" xfId="5103" builtinId="11" hidden="1" customBuiltin="1"/>
    <cellStyle name="Warning Text" xfId="27001" builtinId="11" hidden="1" customBuiltin="1"/>
    <cellStyle name="Warning Text" xfId="11522" builtinId="11" hidden="1" customBuiltin="1"/>
    <cellStyle name="Warning Text" xfId="20805" builtinId="11" hidden="1" customBuiltin="1"/>
    <cellStyle name="Warning Text" xfId="8727" builtinId="11" hidden="1" customBuiltin="1"/>
    <cellStyle name="Warning Text" xfId="25104" builtinId="11" hidden="1" customBuiltin="1"/>
    <cellStyle name="Warning Text" xfId="21957" builtinId="11" hidden="1" customBuiltin="1"/>
    <cellStyle name="Warning Text" xfId="14519" builtinId="11" hidden="1" customBuiltin="1"/>
    <cellStyle name="Warning Text" xfId="6663" builtinId="11" hidden="1" customBuiltin="1"/>
    <cellStyle name="Warning Text" xfId="8877" builtinId="11" hidden="1" customBuiltin="1"/>
    <cellStyle name="Warning Text" xfId="27043" builtinId="11" hidden="1" customBuiltin="1"/>
    <cellStyle name="Warning Text" xfId="1002" builtinId="11" hidden="1" customBuiltin="1"/>
    <cellStyle name="Warning Text" xfId="27331" builtinId="11" hidden="1" customBuiltin="1"/>
    <cellStyle name="Warning Text" xfId="28100" builtinId="11" hidden="1" customBuiltin="1"/>
    <cellStyle name="Warning Text" xfId="9985" builtinId="11" hidden="1" customBuiltin="1"/>
    <cellStyle name="Warning Text" xfId="13555" builtinId="11" hidden="1" customBuiltin="1"/>
    <cellStyle name="Warning Text" xfId="23473" builtinId="11" hidden="1" customBuiltin="1"/>
    <cellStyle name="Warning Text" xfId="1969" builtinId="11" hidden="1" customBuiltin="1"/>
    <cellStyle name="Warning Text" xfId="16479" builtinId="11" hidden="1" customBuiltin="1"/>
    <cellStyle name="Warning Text" xfId="24903" builtinId="11" hidden="1" customBuiltin="1"/>
    <cellStyle name="Warning Text" xfId="7683" builtinId="11" hidden="1" customBuiltin="1"/>
    <cellStyle name="Warning Text" xfId="25837" builtinId="11" hidden="1" customBuiltin="1"/>
    <cellStyle name="Warning Text" xfId="18910" builtinId="11" hidden="1" customBuiltin="1"/>
    <cellStyle name="Warning Text" xfId="22137" builtinId="11" hidden="1" customBuiltin="1"/>
    <cellStyle name="Warning Text" xfId="23403" builtinId="11" hidden="1" customBuiltin="1"/>
    <cellStyle name="Warning Text" xfId="17312" builtinId="11" hidden="1" customBuiltin="1"/>
    <cellStyle name="Warning Text" xfId="15236" builtinId="11" hidden="1" customBuiltin="1"/>
    <cellStyle name="Warning Text" xfId="7666" builtinId="11" hidden="1" customBuiltin="1"/>
    <cellStyle name="Warning Text" xfId="5349" builtinId="11" hidden="1" customBuiltin="1"/>
    <cellStyle name="Warning Text" xfId="11953" builtinId="11" hidden="1" customBuiltin="1"/>
    <cellStyle name="Warning Text" xfId="25435" builtinId="11" hidden="1" customBuiltin="1"/>
    <cellStyle name="Warning Text" xfId="10950" builtinId="11" hidden="1" customBuiltin="1"/>
    <cellStyle name="Warning Text" xfId="13521" builtinId="11" hidden="1" customBuiltin="1"/>
    <cellStyle name="Warning Text" xfId="2035" builtinId="11" hidden="1" customBuiltin="1"/>
    <cellStyle name="Warning Text" xfId="26904" builtinId="11" hidden="1" customBuiltin="1"/>
    <cellStyle name="Warning Text" xfId="26531" builtinId="11" hidden="1" customBuiltin="1"/>
    <cellStyle name="Warning Text" xfId="8728" builtinId="11" hidden="1" customBuiltin="1"/>
    <cellStyle name="Warning Text" xfId="20373" builtinId="11" hidden="1" customBuiltin="1"/>
    <cellStyle name="Warning Text" xfId="11117" builtinId="11" hidden="1" customBuiltin="1"/>
    <cellStyle name="Warning Text" xfId="14073" builtinId="11" hidden="1" customBuiltin="1"/>
    <cellStyle name="Warning Text" xfId="25375" builtinId="11" hidden="1" customBuiltin="1"/>
    <cellStyle name="Warning Text" xfId="15746" builtinId="11" hidden="1" customBuiltin="1"/>
    <cellStyle name="Warning Text" xfId="15268" builtinId="11" hidden="1" customBuiltin="1"/>
    <cellStyle name="Warning Text" xfId="23107" builtinId="11" hidden="1" customBuiltin="1"/>
    <cellStyle name="Warning Text" xfId="15145" builtinId="11" hidden="1" customBuiltin="1"/>
    <cellStyle name="Warning Text" xfId="9749" builtinId="11" hidden="1" customBuiltin="1"/>
    <cellStyle name="Warning Text" xfId="3904" builtinId="11" hidden="1" customBuiltin="1"/>
    <cellStyle name="Warning Text" xfId="10571" builtinId="11" hidden="1" customBuiltin="1"/>
    <cellStyle name="Warning Text" xfId="17268" builtinId="11" hidden="1" customBuiltin="1"/>
    <cellStyle name="Warning Text" xfId="210" builtinId="11" hidden="1" customBuiltin="1"/>
    <cellStyle name="Warning Text" xfId="12602" builtinId="11" hidden="1" customBuiltin="1"/>
    <cellStyle name="Warning Text" xfId="8698" builtinId="11" hidden="1" customBuiltin="1"/>
    <cellStyle name="Warning Text" xfId="9139" builtinId="11" hidden="1" customBuiltin="1"/>
    <cellStyle name="Warning Text" xfId="22639" builtinId="11" hidden="1" customBuiltin="1"/>
    <cellStyle name="Warning Text" xfId="25286" builtinId="11" hidden="1" customBuiltin="1"/>
    <cellStyle name="Warning Text" xfId="28419" builtinId="11" hidden="1" customBuiltin="1"/>
    <cellStyle name="Warning Text" xfId="9495" builtinId="11" hidden="1" customBuiltin="1"/>
    <cellStyle name="Warning Text" xfId="26023" builtinId="11" hidden="1" customBuiltin="1"/>
    <cellStyle name="Warning Text" xfId="23991" builtinId="11" hidden="1" customBuiltin="1"/>
    <cellStyle name="Warning Text" xfId="14661" builtinId="11" hidden="1" customBuiltin="1"/>
    <cellStyle name="Warning Text" xfId="17164" builtinId="11" hidden="1" customBuiltin="1"/>
    <cellStyle name="Warning Text" xfId="14968" builtinId="11" hidden="1" customBuiltin="1"/>
    <cellStyle name="Warning Text" xfId="6031" builtinId="11" hidden="1" customBuiltin="1"/>
    <cellStyle name="Warning Text" xfId="8507" builtinId="11" hidden="1" customBuiltin="1"/>
    <cellStyle name="Warning Text" xfId="28228" builtinId="11" hidden="1" customBuiltin="1"/>
    <cellStyle name="Warning Text" xfId="23077" builtinId="11" hidden="1" customBuiltin="1"/>
    <cellStyle name="Warning Text" xfId="18977" builtinId="11" hidden="1" customBuiltin="1"/>
    <cellStyle name="Warning Text" xfId="15542" builtinId="11" hidden="1" customBuiltin="1"/>
    <cellStyle name="Warning Text" xfId="25558" builtinId="11" hidden="1" customBuiltin="1"/>
    <cellStyle name="Warning Text" xfId="3142" builtinId="11" hidden="1" customBuiltin="1"/>
    <cellStyle name="Warning Text" xfId="15239" builtinId="11" hidden="1" customBuiltin="1"/>
    <cellStyle name="Warning Text" xfId="26313" builtinId="11" hidden="1" customBuiltin="1"/>
    <cellStyle name="Warning Text" xfId="6655" builtinId="11" hidden="1" customBuiltin="1"/>
    <cellStyle name="Warning Text" xfId="24151" builtinId="11" hidden="1" customBuiltin="1"/>
    <cellStyle name="Warning Text" xfId="26755" builtinId="11" hidden="1" customBuiltin="1"/>
    <cellStyle name="Warning Text" xfId="21687" builtinId="11" hidden="1" customBuiltin="1"/>
    <cellStyle name="Warning Text" xfId="26489" builtinId="11" hidden="1" customBuiltin="1"/>
    <cellStyle name="Warning Text" xfId="8614" builtinId="11" hidden="1" customBuiltin="1"/>
    <cellStyle name="Warning Text" xfId="25289" builtinId="11" hidden="1" customBuiltin="1"/>
    <cellStyle name="Warning Text" xfId="10084" builtinId="11" hidden="1" customBuiltin="1"/>
    <cellStyle name="Warning Text" xfId="16225" builtinId="11" hidden="1" customBuiltin="1"/>
    <cellStyle name="Warning Text" xfId="974" builtinId="11" hidden="1" customBuiltin="1"/>
    <cellStyle name="Warning Text" xfId="27502" builtinId="11" hidden="1" customBuiltin="1"/>
    <cellStyle name="Warning Text" xfId="8795" builtinId="11" hidden="1" customBuiltin="1"/>
    <cellStyle name="Warning Text" xfId="2708" builtinId="11" hidden="1" customBuiltin="1"/>
    <cellStyle name="Warning Text" xfId="12284" builtinId="11" hidden="1" customBuiltin="1"/>
    <cellStyle name="Warning Text" xfId="10081" builtinId="11" hidden="1" customBuiltin="1"/>
    <cellStyle name="Warning Text" xfId="10922" builtinId="11" hidden="1" customBuiltin="1"/>
    <cellStyle name="Warning Text" xfId="22233" builtinId="11" hidden="1" customBuiltin="1"/>
    <cellStyle name="Warning Text" xfId="27102" builtinId="11" hidden="1" customBuiltin="1"/>
    <cellStyle name="Warning Text" xfId="13827" builtinId="11" hidden="1" customBuiltin="1"/>
    <cellStyle name="Warning Text" xfId="20591" builtinId="11" hidden="1" customBuiltin="1"/>
    <cellStyle name="Warning Text" xfId="21927" builtinId="11" hidden="1" customBuiltin="1"/>
    <cellStyle name="Warning Text" xfId="9350" builtinId="11" hidden="1" customBuiltin="1"/>
    <cellStyle name="Warning Text" xfId="12738" builtinId="11" hidden="1" customBuiltin="1"/>
    <cellStyle name="Warning Text" xfId="2014" builtinId="11" hidden="1" customBuiltin="1"/>
    <cellStyle name="Warning Text" xfId="26816" builtinId="11" hidden="1" customBuiltin="1"/>
    <cellStyle name="Warning Text" xfId="26958" builtinId="11" hidden="1" customBuiltin="1"/>
    <cellStyle name="Warning Text" xfId="4404" builtinId="11" hidden="1" customBuiltin="1"/>
    <cellStyle name="Warning Text" xfId="14150" builtinId="11" hidden="1" customBuiltin="1"/>
    <cellStyle name="Warning Text" xfId="12845" builtinId="11" hidden="1" customBuiltin="1"/>
    <cellStyle name="Warning Text" xfId="14052" builtinId="11" hidden="1" customBuiltin="1"/>
    <cellStyle name="Warning Text" xfId="3646" builtinId="11" hidden="1" customBuiltin="1"/>
    <cellStyle name="Warning Text" xfId="27694" builtinId="11" hidden="1" customBuiltin="1"/>
    <cellStyle name="Warning Text" xfId="27662" builtinId="11" hidden="1" customBuiltin="1"/>
    <cellStyle name="Warning Text" xfId="5740" builtinId="11" hidden="1" customBuiltin="1"/>
    <cellStyle name="Warning Text" xfId="4471" builtinId="11" hidden="1" customBuiltin="1"/>
    <cellStyle name="Warning Text" xfId="23455" builtinId="11" hidden="1" customBuiltin="1"/>
    <cellStyle name="Warning Text" xfId="8204" builtinId="11" hidden="1" customBuiltin="1"/>
    <cellStyle name="Warning Text" xfId="12183" builtinId="11" hidden="1" customBuiltin="1"/>
    <cellStyle name="Warning Text" xfId="2477" builtinId="11" hidden="1" customBuiltin="1"/>
    <cellStyle name="Warning Text" xfId="24222" builtinId="11" hidden="1" customBuiltin="1"/>
    <cellStyle name="Warning Text" xfId="20749" builtinId="11" hidden="1" customBuiltin="1"/>
    <cellStyle name="Warning Text" xfId="20096" builtinId="11" hidden="1" customBuiltin="1"/>
    <cellStyle name="Warning Text" xfId="22113" builtinId="11" hidden="1" customBuiltin="1"/>
    <cellStyle name="Warning Text" xfId="23337" builtinId="11" hidden="1" customBuiltin="1"/>
    <cellStyle name="Warning Text" xfId="27697" builtinId="11" hidden="1" customBuiltin="1"/>
    <cellStyle name="Warning Text" xfId="18978" builtinId="11" hidden="1" customBuiltin="1"/>
    <cellStyle name="Warning Text" xfId="6089" builtinId="11" hidden="1" customBuiltin="1"/>
    <cellStyle name="Warning Text" xfId="7238" builtinId="11" hidden="1" customBuiltin="1"/>
    <cellStyle name="Warning Text" xfId="20268" builtinId="11" hidden="1" customBuiltin="1"/>
    <cellStyle name="Warning Text" xfId="18267" builtinId="11" hidden="1" customBuiltin="1"/>
    <cellStyle name="Warning Text" xfId="21151" builtinId="11" hidden="1" customBuiltin="1"/>
    <cellStyle name="Warning Text" xfId="9287" builtinId="11" hidden="1" customBuiltin="1"/>
    <cellStyle name="Warning Text" xfId="18311" builtinId="11" hidden="1" customBuiltin="1"/>
    <cellStyle name="Warning Text" xfId="11463" builtinId="11" hidden="1" customBuiltin="1"/>
    <cellStyle name="Warning Text" xfId="8368" builtinId="11" hidden="1" customBuiltin="1"/>
    <cellStyle name="Warning Text" xfId="7545" builtinId="11" hidden="1" customBuiltin="1"/>
    <cellStyle name="Warning Text" xfId="5969" builtinId="11" hidden="1" customBuiltin="1"/>
    <cellStyle name="Warning Text" xfId="8144" builtinId="11" hidden="1" customBuiltin="1"/>
    <cellStyle name="Warning Text" xfId="15088" builtinId="11" hidden="1" customBuiltin="1"/>
    <cellStyle name="Warning Text" xfId="11655" builtinId="11" hidden="1" customBuiltin="1"/>
    <cellStyle name="Warning Text" xfId="2869" builtinId="11" hidden="1" customBuiltin="1"/>
    <cellStyle name="Warning Text" xfId="15448" builtinId="11" hidden="1" customBuiltin="1"/>
    <cellStyle name="Warning Text" xfId="7693" builtinId="11" hidden="1" customBuiltin="1"/>
    <cellStyle name="Warning Text" xfId="24567" builtinId="11" hidden="1" customBuiltin="1"/>
    <cellStyle name="Warning Text" xfId="4795" builtinId="11" hidden="1" customBuiltin="1"/>
    <cellStyle name="Warning Text" xfId="16567" builtinId="11" hidden="1" customBuiltin="1"/>
    <cellStyle name="Warning Text" xfId="4797" builtinId="11" hidden="1" customBuiltin="1"/>
    <cellStyle name="Warning Text" xfId="20044" builtinId="11" hidden="1" customBuiltin="1"/>
    <cellStyle name="Warning Text" xfId="765" builtinId="11" hidden="1" customBuiltin="1"/>
    <cellStyle name="Warning Text" xfId="22931" builtinId="11" hidden="1" customBuiltin="1"/>
    <cellStyle name="Warning Text" xfId="25535" builtinId="11" hidden="1" customBuiltin="1"/>
    <cellStyle name="Warning Text" xfId="5333" builtinId="11" hidden="1" customBuiltin="1"/>
    <cellStyle name="Warning Text" xfId="28398" builtinId="11" hidden="1" customBuiltin="1"/>
    <cellStyle name="Warning Text" xfId="3168" builtinId="11" hidden="1" customBuiltin="1"/>
    <cellStyle name="Warning Text" xfId="3566" builtinId="11" hidden="1" customBuiltin="1"/>
    <cellStyle name="Warning Text" xfId="12206" builtinId="11" hidden="1" customBuiltin="1"/>
    <cellStyle name="Warning Text" xfId="15514" builtinId="11" hidden="1" customBuiltin="1"/>
    <cellStyle name="Warning Text" xfId="23163" builtinId="11" hidden="1" customBuiltin="1"/>
    <cellStyle name="Warning Text" xfId="1442" builtinId="11" hidden="1" customBuiltin="1"/>
    <cellStyle name="Warning Text" xfId="27620" builtinId="11" hidden="1" customBuiltin="1"/>
    <cellStyle name="Warning Text" xfId="8763" builtinId="11" hidden="1" customBuiltin="1"/>
    <cellStyle name="Warning Text" xfId="27266" builtinId="11" hidden="1" customBuiltin="1"/>
    <cellStyle name="Warning Text" xfId="12248" builtinId="11" hidden="1" customBuiltin="1"/>
    <cellStyle name="Warning Text" xfId="6110" builtinId="11" hidden="1" customBuiltin="1"/>
    <cellStyle name="Warning Text" xfId="8586" builtinId="11" hidden="1" customBuiltin="1"/>
    <cellStyle name="Warning Text" xfId="4571" builtinId="11" hidden="1" customBuiltin="1"/>
    <cellStyle name="Warning Text" xfId="9286" builtinId="11" hidden="1" customBuiltin="1"/>
    <cellStyle name="Warning Text" xfId="3938" builtinId="11" hidden="1" customBuiltin="1"/>
    <cellStyle name="Warning Text" xfId="22018" builtinId="11" hidden="1" customBuiltin="1"/>
    <cellStyle name="Warning Text" xfId="23010" builtinId="11" hidden="1" customBuiltin="1"/>
    <cellStyle name="Warning Text" xfId="7597" builtinId="11" hidden="1" customBuiltin="1"/>
    <cellStyle name="Warning Text" xfId="15423" builtinId="11" hidden="1" customBuiltin="1"/>
    <cellStyle name="Warning Text" xfId="21502" builtinId="11" hidden="1" customBuiltin="1"/>
    <cellStyle name="Warning Text" xfId="1979" builtinId="11" hidden="1" customBuiltin="1"/>
    <cellStyle name="Warning Text" xfId="9901" builtinId="11" hidden="1" customBuiltin="1"/>
    <cellStyle name="Warning Text" xfId="13945" builtinId="11" hidden="1" customBuiltin="1"/>
    <cellStyle name="Warning Text" xfId="18948" builtinId="11" hidden="1" customBuiltin="1"/>
    <cellStyle name="Warning Text" xfId="11161" builtinId="11" hidden="1" customBuiltin="1"/>
    <cellStyle name="Warning Text" xfId="18391" builtinId="11" hidden="1" customBuiltin="1"/>
    <cellStyle name="Warning Text" xfId="10333" builtinId="11" hidden="1" customBuiltin="1"/>
    <cellStyle name="Warning Text" xfId="12162" builtinId="11" hidden="1" customBuiltin="1"/>
    <cellStyle name="Warning Text" xfId="26249" builtinId="11" hidden="1" customBuiltin="1"/>
    <cellStyle name="Warning Text" xfId="16685" builtinId="11" hidden="1" customBuiltin="1"/>
    <cellStyle name="Warning Text" xfId="6928" builtinId="11" hidden="1" customBuiltin="1"/>
    <cellStyle name="Warning Text" xfId="5304" builtinId="11" hidden="1" customBuiltin="1"/>
    <cellStyle name="Warning Text" xfId="10558" builtinId="11" hidden="1" customBuiltin="1"/>
    <cellStyle name="Warning Text" xfId="3975" builtinId="11" hidden="1" customBuiltin="1"/>
    <cellStyle name="Warning Text" xfId="7931" builtinId="11" hidden="1" customBuiltin="1"/>
    <cellStyle name="Warning Text" xfId="12289" builtinId="11" hidden="1" customBuiltin="1"/>
    <cellStyle name="Warning Text" xfId="12687" builtinId="11" hidden="1" customBuiltin="1"/>
    <cellStyle name="Warning Text" xfId="11791" builtinId="11" hidden="1" customBuiltin="1"/>
    <cellStyle name="Warning Text" xfId="12923" builtinId="11" hidden="1" customBuiltin="1"/>
    <cellStyle name="Warning Text" xfId="511" builtinId="11" hidden="1" customBuiltin="1"/>
    <cellStyle name="Warning Text" xfId="6379" builtinId="11" hidden="1" customBuiltin="1"/>
    <cellStyle name="Warning Text" xfId="24015" builtinId="11" hidden="1" customBuiltin="1"/>
    <cellStyle name="Warning Text" xfId="21311" builtinId="11" hidden="1" customBuiltin="1"/>
    <cellStyle name="Warning Text" xfId="5982" builtinId="11" hidden="1" customBuiltin="1"/>
    <cellStyle name="Warning Text" xfId="2737" builtinId="11" hidden="1" customBuiltin="1"/>
    <cellStyle name="Warning Text" xfId="15169" builtinId="11" hidden="1" customBuiltin="1"/>
    <cellStyle name="Warning Text" xfId="2588" builtinId="11" hidden="1" customBuiltin="1"/>
    <cellStyle name="Warning Text" xfId="2504" builtinId="11" hidden="1" customBuiltin="1"/>
    <cellStyle name="Warning Text" xfId="247" builtinId="11" hidden="1" customBuiltin="1"/>
    <cellStyle name="Warning Text" xfId="9684" builtinId="11" hidden="1" customBuiltin="1"/>
    <cellStyle name="Warning Text" xfId="18696" builtinId="11" hidden="1" customBuiltin="1"/>
    <cellStyle name="Warning Text" xfId="13973" builtinId="11" hidden="1" customBuiltin="1"/>
    <cellStyle name="Warning Text" xfId="17491" builtinId="11" hidden="1" customBuiltin="1"/>
    <cellStyle name="Warning Text" xfId="6525" builtinId="11" hidden="1" customBuiltin="1"/>
    <cellStyle name="Warning Text" xfId="28121" builtinId="11" hidden="1" customBuiltin="1"/>
    <cellStyle name="Warning Text" xfId="28142" builtinId="11" hidden="1" customBuiltin="1"/>
    <cellStyle name="Warning Text" xfId="14495" builtinId="11" hidden="1" customBuiltin="1"/>
    <cellStyle name="Warning Text" xfId="8925" builtinId="11" hidden="1" customBuiltin="1"/>
    <cellStyle name="Warning Text" xfId="26912" builtinId="11" hidden="1" customBuiltin="1"/>
    <cellStyle name="Warning Text" xfId="6006" builtinId="11" hidden="1" customBuiltin="1"/>
    <cellStyle name="Warning Text" xfId="18090" builtinId="11" hidden="1" customBuiltin="1"/>
    <cellStyle name="Warning Text" xfId="26791" builtinId="11" hidden="1" customBuiltin="1"/>
    <cellStyle name="Warning Text" xfId="27757" builtinId="11" hidden="1" customBuiltin="1"/>
    <cellStyle name="Warning Text" xfId="14081" builtinId="11" hidden="1" customBuiltin="1"/>
    <cellStyle name="Warning Text" xfId="27976" builtinId="11" hidden="1" customBuiltin="1"/>
    <cellStyle name="Warning Text" xfId="20932" builtinId="11" hidden="1" customBuiltin="1"/>
    <cellStyle name="Warning Text" xfId="7208" builtinId="11" hidden="1" customBuiltin="1"/>
    <cellStyle name="Warning Text" xfId="28377" builtinId="11" hidden="1" customBuiltin="1"/>
    <cellStyle name="Warning Text" xfId="19386" builtinId="11" hidden="1" customBuiltin="1"/>
    <cellStyle name="Warning Text" xfId="8468" builtinId="11" hidden="1" customBuiltin="1"/>
    <cellStyle name="Warning Text" xfId="4718" builtinId="11" hidden="1" customBuiltin="1"/>
    <cellStyle name="Warning Text" xfId="9189" builtinId="11" hidden="1" customBuiltin="1"/>
    <cellStyle name="Warning Text" xfId="1534" builtinId="11" hidden="1" customBuiltin="1"/>
    <cellStyle name="Warning Text" xfId="27722" builtinId="11" hidden="1" customBuiltin="1"/>
    <cellStyle name="Warning Text" xfId="5758" builtinId="11" hidden="1" customBuiltin="1"/>
    <cellStyle name="Warning Text" xfId="13366" builtinId="11" hidden="1" customBuiltin="1"/>
    <cellStyle name="Warning Text" xfId="2417" builtinId="11" hidden="1" customBuiltin="1"/>
    <cellStyle name="Warning Text" xfId="25035" builtinId="11" hidden="1" customBuiltin="1"/>
    <cellStyle name="Warning Text" xfId="14732" builtinId="11" hidden="1" customBuiltin="1"/>
    <cellStyle name="Warning Text" xfId="3417" builtinId="11" hidden="1" customBuiltin="1"/>
    <cellStyle name="Warning Text" xfId="5158" builtinId="11" hidden="1" customBuiltin="1"/>
    <cellStyle name="Warning Text" xfId="12319" builtinId="11" hidden="1" customBuiltin="1"/>
    <cellStyle name="Warning Text" xfId="21240" builtinId="11" hidden="1" customBuiltin="1"/>
    <cellStyle name="Warning Text" xfId="18618" builtinId="11" hidden="1" customBuiltin="1"/>
    <cellStyle name="Warning Text" xfId="6403" builtinId="11" hidden="1" customBuiltin="1"/>
    <cellStyle name="Warning Text" xfId="13645" builtinId="11" hidden="1" customBuiltin="1"/>
    <cellStyle name="Warning Text" xfId="21383" builtinId="11" hidden="1" customBuiltin="1"/>
    <cellStyle name="Warning Text" xfId="12493" builtinId="11" hidden="1" customBuiltin="1"/>
    <cellStyle name="Warning Text" xfId="12734" builtinId="11" hidden="1" customBuiltin="1"/>
    <cellStyle name="Warning Text" xfId="11256" builtinId="11" hidden="1" customBuiltin="1"/>
    <cellStyle name="Warning Text" xfId="12520" builtinId="11" hidden="1" customBuiltin="1"/>
    <cellStyle name="Warning Text" xfId="4852" builtinId="11" hidden="1" customBuiltin="1"/>
    <cellStyle name="Warning Text" xfId="17308" builtinId="11" hidden="1" customBuiltin="1"/>
    <cellStyle name="Warning Text" xfId="13771" builtinId="11" hidden="1" customBuiltin="1"/>
    <cellStyle name="Warning Text" xfId="14779" builtinId="11" hidden="1" customBuiltin="1"/>
    <cellStyle name="Warning Text" xfId="3350" builtinId="11" hidden="1" customBuiltin="1"/>
    <cellStyle name="Warning Text" xfId="26356" builtinId="11" hidden="1" customBuiltin="1"/>
    <cellStyle name="Warning Text" xfId="12572" builtinId="11" hidden="1" customBuiltin="1"/>
    <cellStyle name="Warning Text" xfId="14370" builtinId="11" hidden="1" customBuiltin="1"/>
    <cellStyle name="Warning Text" xfId="1498" builtinId="11" hidden="1" customBuiltin="1"/>
    <cellStyle name="Warning Text" xfId="11787" builtinId="11" hidden="1" customBuiltin="1"/>
    <cellStyle name="Warning Text" xfId="5875" builtinId="11" hidden="1" customBuiltin="1"/>
    <cellStyle name="Warning Text" xfId="18332" builtinId="11" hidden="1" customBuiltin="1"/>
    <cellStyle name="Warning Text" xfId="4417" builtinId="11" hidden="1" customBuiltin="1"/>
    <cellStyle name="Warning Text" xfId="10682" builtinId="11" hidden="1" customBuiltin="1"/>
    <cellStyle name="Warning Text" xfId="11490" builtinId="11" hidden="1" customBuiltin="1"/>
    <cellStyle name="Warning Text" xfId="23600" builtinId="11" hidden="1" customBuiltin="1"/>
    <cellStyle name="Warning Text" xfId="13102" builtinId="11" hidden="1" customBuiltin="1"/>
    <cellStyle name="Warning Text" xfId="20799" builtinId="11" hidden="1" customBuiltin="1"/>
    <cellStyle name="Warning Text" xfId="6087" builtinId="11" hidden="1" customBuiltin="1"/>
    <cellStyle name="Warning Text" xfId="27330" builtinId="11" hidden="1" customBuiltin="1"/>
    <cellStyle name="Warning Text" xfId="7965" builtinId="11" hidden="1" customBuiltin="1"/>
    <cellStyle name="Warning Text" xfId="11582" builtinId="11" hidden="1" customBuiltin="1"/>
    <cellStyle name="Warning Text" xfId="11851" builtinId="11" hidden="1" customBuiltin="1"/>
    <cellStyle name="Warning Text" xfId="20384" builtinId="11" hidden="1" customBuiltin="1"/>
    <cellStyle name="Warning Text" xfId="2163" builtinId="11" hidden="1" customBuiltin="1"/>
    <cellStyle name="Warning Text" xfId="21660" builtinId="11" hidden="1" customBuiltin="1"/>
    <cellStyle name="Warning Text" xfId="3673" builtinId="11" hidden="1" customBuiltin="1"/>
    <cellStyle name="Warning Text" xfId="5403" builtinId="11" hidden="1" customBuiltin="1"/>
    <cellStyle name="Warning Text" xfId="9786" builtinId="11" hidden="1" customBuiltin="1"/>
    <cellStyle name="Warning Text" xfId="11983" builtinId="11" hidden="1" customBuiltin="1"/>
    <cellStyle name="Warning Text" xfId="27418" builtinId="11" hidden="1" customBuiltin="1"/>
    <cellStyle name="Warning Text" xfId="7047" builtinId="11" hidden="1" customBuiltin="1"/>
    <cellStyle name="Warning Text" xfId="24061" builtinId="11" hidden="1" customBuiltin="1"/>
    <cellStyle name="Warning Text" xfId="25012" builtinId="11" hidden="1" customBuiltin="1"/>
    <cellStyle name="Warning Text" xfId="7824" builtinId="11" hidden="1" customBuiltin="1"/>
    <cellStyle name="Warning Text" xfId="21209" builtinId="11" hidden="1" customBuiltin="1"/>
    <cellStyle name="Warning Text" xfId="1568" builtinId="11" hidden="1" customBuiltin="1"/>
    <cellStyle name="Warning Text" xfId="24839" builtinId="11" hidden="1" customBuiltin="1"/>
    <cellStyle name="Warning Text" xfId="21688" builtinId="11" hidden="1" customBuiltin="1"/>
    <cellStyle name="Warning Text" xfId="19728" builtinId="11" hidden="1" customBuiltin="1"/>
    <cellStyle name="Warning Text" xfId="19854" builtinId="11" hidden="1" customBuiltin="1"/>
    <cellStyle name="Warning Text" xfId="58" builtinId="11" hidden="1" customBuiltin="1"/>
    <cellStyle name="Warning Text" xfId="2058" builtinId="11" hidden="1" customBuiltin="1"/>
    <cellStyle name="Warning Text" xfId="2988" builtinId="11" hidden="1" customBuiltin="1"/>
    <cellStyle name="Warning Text" xfId="20296" builtinId="11" hidden="1" customBuiltin="1"/>
    <cellStyle name="Warning Text" xfId="21930" builtinId="11" hidden="1" customBuiltin="1"/>
    <cellStyle name="Warning Text" xfId="18932" builtinId="11" hidden="1" customBuiltin="1"/>
    <cellStyle name="Warning Text" xfId="27863" builtinId="11" hidden="1" customBuiltin="1"/>
    <cellStyle name="Warning Text" xfId="27303" builtinId="11" hidden="1" customBuiltin="1"/>
    <cellStyle name="Warning Text" xfId="26668" builtinId="11" hidden="1" customBuiltin="1"/>
    <cellStyle name="Warning Text" xfId="5699" builtinId="11" hidden="1" customBuiltin="1"/>
    <cellStyle name="Warning Text" xfId="26222" builtinId="11" hidden="1" customBuiltin="1"/>
    <cellStyle name="Warning Text" xfId="20657" builtinId="11" hidden="1" customBuiltin="1"/>
    <cellStyle name="Warning Text" xfId="21753" builtinId="11" hidden="1" customBuiltin="1"/>
    <cellStyle name="Warning Text" xfId="11194" builtinId="11" hidden="1" customBuiltin="1"/>
    <cellStyle name="Warning Text" xfId="24064" builtinId="11" hidden="1" customBuiltin="1"/>
    <cellStyle name="Warning Text" xfId="10052" builtinId="11" hidden="1" customBuiltin="1"/>
    <cellStyle name="Warning Text" xfId="17621" builtinId="11" hidden="1" customBuiltin="1"/>
    <cellStyle name="Warning Text" xfId="10126" builtinId="11" hidden="1" customBuiltin="1"/>
    <cellStyle name="Warning Text" xfId="23233" builtinId="11" hidden="1" customBuiltin="1"/>
    <cellStyle name="Warning Text" xfId="2166" builtinId="11" hidden="1" customBuiltin="1"/>
    <cellStyle name="Warning Text" xfId="14305" builtinId="11" hidden="1" customBuiltin="1"/>
    <cellStyle name="Warning Text" xfId="14743" builtinId="11" hidden="1" customBuiltin="1"/>
    <cellStyle name="Warning Text" xfId="11489" builtinId="11" hidden="1" customBuiltin="1"/>
    <cellStyle name="Warning Text" xfId="26712" builtinId="11" hidden="1" customBuiltin="1"/>
    <cellStyle name="Warning Text" xfId="19414" builtinId="11" hidden="1" customBuiltin="1"/>
    <cellStyle name="Warning Text" xfId="22891" builtinId="11" hidden="1" customBuiltin="1"/>
    <cellStyle name="Warning Text" xfId="3864" builtinId="11" hidden="1" customBuiltin="1"/>
    <cellStyle name="Warning Text" xfId="22091" builtinId="11" hidden="1" customBuiltin="1"/>
    <cellStyle name="Warning Text" xfId="18665" builtinId="11" hidden="1" customBuiltin="1"/>
    <cellStyle name="Warning Text" xfId="3822" builtinId="11" hidden="1" customBuiltin="1"/>
    <cellStyle name="Warning Text" xfId="12473" builtinId="11" hidden="1" customBuiltin="1"/>
    <cellStyle name="Warning Text" xfId="13708" builtinId="11" hidden="1" customBuiltin="1"/>
    <cellStyle name="Warning Text" xfId="2162" builtinId="11" hidden="1" customBuiltin="1"/>
    <cellStyle name="Warning Text" xfId="11197" builtinId="11" hidden="1" customBuiltin="1"/>
    <cellStyle name="Warning Text" xfId="8191" builtinId="11" hidden="1" customBuiltin="1"/>
    <cellStyle name="Warning Text" xfId="5992" builtinId="11" hidden="1" customBuiltin="1"/>
    <cellStyle name="Warning Text" xfId="4428" builtinId="11" hidden="1" customBuiltin="1"/>
    <cellStyle name="Warning Text" xfId="23997" builtinId="11" hidden="1" customBuiltin="1"/>
    <cellStyle name="Warning Text" xfId="9813" builtinId="11" hidden="1" customBuiltin="1"/>
    <cellStyle name="Warning Text" xfId="14885" builtinId="11" hidden="1" customBuiltin="1"/>
    <cellStyle name="Warning Text" xfId="8663" builtinId="11" hidden="1" customBuiltin="1"/>
    <cellStyle name="Warning Text" xfId="1226" builtinId="11" hidden="1" customBuiltin="1"/>
    <cellStyle name="Warning Text" xfId="28004" builtinId="11" hidden="1" customBuiltin="1"/>
    <cellStyle name="Warning Text" xfId="8477" builtinId="11" hidden="1" customBuiltin="1"/>
    <cellStyle name="Warning Text" xfId="24089" builtinId="11" hidden="1" customBuiltin="1"/>
    <cellStyle name="Warning Text" xfId="21691" builtinId="11" hidden="1" customBuiltin="1"/>
    <cellStyle name="Warning Text" xfId="17525" builtinId="11" hidden="1" customBuiltin="1"/>
    <cellStyle name="Warning Text" xfId="25868" builtinId="11" hidden="1" customBuiltin="1"/>
    <cellStyle name="Warning Text" xfId="25901" builtinId="11" hidden="1" customBuiltin="1"/>
    <cellStyle name="Warning Text" xfId="21360" builtinId="11" hidden="1" customBuiltin="1"/>
    <cellStyle name="Warning Text" xfId="16150" builtinId="11" hidden="1" customBuiltin="1"/>
    <cellStyle name="Warning Text" xfId="28201" builtinId="11" hidden="1" customBuiltin="1"/>
    <cellStyle name="Warning Text" xfId="15926" builtinId="11" hidden="1" customBuiltin="1"/>
    <cellStyle name="Warning Text" xfId="9812" builtinId="11" hidden="1" customBuiltin="1"/>
    <cellStyle name="Warning Text" xfId="28260" builtinId="11" hidden="1" customBuiltin="1"/>
    <cellStyle name="Warning Text" xfId="27641" builtinId="11" hidden="1" customBuiltin="1"/>
    <cellStyle name="Warning Text" xfId="23885" builtinId="11" hidden="1" customBuiltin="1"/>
    <cellStyle name="Warning Text" xfId="25800" builtinId="11" hidden="1" customBuiltin="1"/>
    <cellStyle name="Warning Text" xfId="17876" builtinId="11" hidden="1" customBuiltin="1"/>
    <cellStyle name="Warning Text" xfId="23500" builtinId="11" hidden="1" customBuiltin="1"/>
    <cellStyle name="Warning Text" xfId="3390" builtinId="11" hidden="1" customBuiltin="1"/>
    <cellStyle name="Warning Text" xfId="13673" builtinId="11" hidden="1" customBuiltin="1"/>
    <cellStyle name="Warning Text" xfId="12861" builtinId="11" hidden="1" customBuiltin="1"/>
    <cellStyle name="Warning Text" xfId="17216" builtinId="11" hidden="1" customBuiltin="1"/>
    <cellStyle name="Warning Text" xfId="19283" builtinId="11" hidden="1" customBuiltin="1"/>
    <cellStyle name="Warning Text" xfId="2567" builtinId="11" hidden="1" customBuiltin="1"/>
    <cellStyle name="Warning Text" xfId="18484" builtinId="11" hidden="1" customBuiltin="1"/>
    <cellStyle name="Warning Text" xfId="21956" builtinId="11" hidden="1" customBuiltin="1"/>
    <cellStyle name="Warning Text" xfId="18233" builtinId="11" hidden="1" customBuiltin="1"/>
    <cellStyle name="Warning Text" xfId="14858" builtinId="11" hidden="1" customBuiltin="1"/>
    <cellStyle name="Warning Text" xfId="2677" builtinId="11" hidden="1" customBuiltin="1"/>
    <cellStyle name="Warning Text" xfId="13026" builtinId="11" hidden="1" customBuiltin="1"/>
    <cellStyle name="Warning Text" xfId="13051" builtinId="11" hidden="1" customBuiltin="1"/>
    <cellStyle name="Warning Text" xfId="16713" builtinId="11" hidden="1" customBuiltin="1"/>
    <cellStyle name="Warning Text" xfId="26399" builtinId="11" hidden="1" customBuiltin="1"/>
    <cellStyle name="Warning Text" xfId="15096" builtinId="11" hidden="1" customBuiltin="1"/>
    <cellStyle name="Warning Text" xfId="26132" builtinId="11" hidden="1" customBuiltin="1"/>
    <cellStyle name="Warning Text" xfId="22232" builtinId="11" hidden="1" customBuiltin="1"/>
    <cellStyle name="Warning Text" xfId="14971" builtinId="11" hidden="1" customBuiltin="1"/>
    <cellStyle name="Warning Text" xfId="27306" builtinId="11" hidden="1" customBuiltin="1"/>
    <cellStyle name="Warning Text" xfId="18834" builtinId="11" hidden="1" customBuiltin="1"/>
    <cellStyle name="Warning Text" xfId="12895" builtinId="11" hidden="1" customBuiltin="1"/>
    <cellStyle name="Warning Text" xfId="20526" builtinId="11" hidden="1" customBuiltin="1"/>
    <cellStyle name="Warning Text" xfId="10933" builtinId="11" hidden="1" customBuiltin="1"/>
    <cellStyle name="Warning Text" xfId="17653" builtinId="11" hidden="1" customBuiltin="1"/>
    <cellStyle name="Warning Text" xfId="20288" builtinId="11" hidden="1" customBuiltin="1"/>
    <cellStyle name="Warning Text" xfId="24363" builtinId="11" hidden="1" customBuiltin="1"/>
    <cellStyle name="Warning Text" xfId="9319" builtinId="11" hidden="1" customBuiltin="1"/>
    <cellStyle name="Warning Text" xfId="21580" builtinId="11" hidden="1" customBuiltin="1"/>
    <cellStyle name="Warning Text" xfId="23044" builtinId="11" hidden="1" customBuiltin="1"/>
    <cellStyle name="Warning Text" xfId="27723" builtinId="11" hidden="1" customBuiltin="1"/>
    <cellStyle name="Warning Text" xfId="8708" builtinId="11" hidden="1" customBuiltin="1"/>
    <cellStyle name="Warning Text" xfId="24956" builtinId="11" hidden="1" customBuiltin="1"/>
    <cellStyle name="Warning Text" xfId="16413" builtinId="11" hidden="1" customBuiltin="1"/>
    <cellStyle name="Warning Text" xfId="25378" builtinId="11" hidden="1" customBuiltin="1"/>
    <cellStyle name="Warning Text" xfId="4755" builtinId="11" hidden="1" customBuiltin="1"/>
    <cellStyle name="Warning Text" xfId="20681" builtinId="11" hidden="1" customBuiltin="1"/>
    <cellStyle name="Warning Text" xfId="7157" builtinId="11" hidden="1" customBuiltin="1"/>
    <cellStyle name="Warning Text" xfId="26378" builtinId="11" hidden="1" customBuiltin="1"/>
    <cellStyle name="Warning Text" xfId="23819" builtinId="11" hidden="1" customBuiltin="1"/>
    <cellStyle name="Warning Text" xfId="12866" builtinId="11" hidden="1" customBuiltin="1"/>
    <cellStyle name="Warning Text" xfId="19756" builtinId="11" hidden="1" customBuiltin="1"/>
    <cellStyle name="Warning Text" xfId="16119" builtinId="11" hidden="1" customBuiltin="1"/>
    <cellStyle name="Warning Text" xfId="16326" builtinId="11" hidden="1" customBuiltin="1"/>
    <cellStyle name="Warning Text" xfId="1957" builtinId="11" hidden="1" customBuiltin="1"/>
    <cellStyle name="Warning Text" xfId="27158" builtinId="11" hidden="1" customBuiltin="1"/>
    <cellStyle name="Warning Text" xfId="20499" builtinId="11" hidden="1" customBuiltin="1"/>
    <cellStyle name="Warning Text" xfId="11714" builtinId="11" hidden="1" customBuiltin="1"/>
    <cellStyle name="Warning Text" xfId="5162" builtinId="11" hidden="1" customBuiltin="1"/>
    <cellStyle name="Warning Text" xfId="14978" builtinId="11" hidden="1" customBuiltin="1"/>
    <cellStyle name="Warning Text" xfId="23492" builtinId="11" hidden="1" customBuiltin="1"/>
    <cellStyle name="Warning Text" xfId="9092" builtinId="11" hidden="1" customBuiltin="1"/>
    <cellStyle name="Warning Text" xfId="23013" builtinId="11" hidden="1" customBuiltin="1"/>
    <cellStyle name="Warning Text" xfId="22116" builtinId="11" hidden="1" customBuiltin="1"/>
    <cellStyle name="Warning Text" xfId="5244" builtinId="11" hidden="1" customBuiltin="1"/>
    <cellStyle name="Warning Text" xfId="16753" builtinId="11" hidden="1" customBuiltin="1"/>
    <cellStyle name="Warning Text" xfId="4746" builtinId="11" hidden="1" customBuiltin="1"/>
    <cellStyle name="Warning Text" xfId="3587" builtinId="11" hidden="1" customBuiltin="1"/>
    <cellStyle name="Warning Text" xfId="16805" builtinId="11" hidden="1" customBuiltin="1"/>
    <cellStyle name="Warning Text" xfId="15354" builtinId="11" hidden="1" customBuiltin="1"/>
    <cellStyle name="Warning Text" xfId="15399" builtinId="11" hidden="1" customBuiltin="1"/>
    <cellStyle name="Warning Text" xfId="22981" builtinId="11" hidden="1" customBuiltin="1"/>
    <cellStyle name="Warning Text" xfId="24719" builtinId="11" hidden="1" customBuiltin="1"/>
    <cellStyle name="Warning Text" xfId="20990" builtinId="11" hidden="1" customBuiltin="1"/>
    <cellStyle name="Warning Text" xfId="1853" builtinId="11" hidden="1" customBuiltin="1"/>
    <cellStyle name="Warning Text" xfId="26525" builtinId="11" hidden="1" customBuiltin="1"/>
    <cellStyle name="Warning Text" xfId="8637" builtinId="11" hidden="1" customBuiltin="1"/>
    <cellStyle name="Warning Text" xfId="17591" builtinId="11" hidden="1" customBuiltin="1"/>
    <cellStyle name="Warning Text" xfId="10362" builtinId="11" hidden="1" customBuiltin="1"/>
    <cellStyle name="Warning Text" xfId="18516" builtinId="11" hidden="1" customBuiltin="1"/>
    <cellStyle name="Warning Text" xfId="21960" builtinId="11" hidden="1" customBuiltin="1"/>
    <cellStyle name="Warning Text" xfId="13485" builtinId="11" hidden="1" customBuiltin="1"/>
    <cellStyle name="Warning Text" xfId="19946" builtinId="11" hidden="1" customBuiltin="1"/>
    <cellStyle name="Warning Text" xfId="22634" builtinId="11" hidden="1" customBuiltin="1"/>
    <cellStyle name="Warning Text" xfId="6480" builtinId="11" hidden="1" customBuiltin="1"/>
    <cellStyle name="Warning Text" xfId="9847" builtinId="11" hidden="1" customBuiltin="1"/>
    <cellStyle name="Warning Text" xfId="25133" builtinId="11" hidden="1" customBuiltin="1"/>
    <cellStyle name="Warning Text" xfId="10745" builtinId="11" hidden="1" customBuiltin="1"/>
    <cellStyle name="Warning Text" xfId="13741" builtinId="11" hidden="1" customBuiltin="1"/>
    <cellStyle name="Warning Text" xfId="3674" builtinId="11" hidden="1" customBuiltin="1"/>
    <cellStyle name="Warning Text" xfId="17400" builtinId="11" hidden="1" customBuiltin="1"/>
    <cellStyle name="Warning Text" xfId="24425" builtinId="11" hidden="1" customBuiltin="1"/>
    <cellStyle name="Warning Text" xfId="12765" builtinId="11" hidden="1" customBuiltin="1"/>
    <cellStyle name="Warning Text" xfId="27884" builtinId="11" hidden="1" customBuiltin="1"/>
    <cellStyle name="Warning Text" xfId="19136" builtinId="11" hidden="1" customBuiltin="1"/>
    <cellStyle name="Warning Text" xfId="18695" builtinId="11" hidden="1" customBuiltin="1"/>
    <cellStyle name="Warning Text" xfId="3477" builtinId="11" hidden="1" customBuiltin="1"/>
    <cellStyle name="Warning Text" xfId="25987" builtinId="11" hidden="1" customBuiltin="1"/>
    <cellStyle name="Warning Text" xfId="5453" builtinId="11" hidden="1" customBuiltin="1"/>
    <cellStyle name="Warning Text" xfId="25360" builtinId="11" hidden="1" customBuiltin="1"/>
    <cellStyle name="Warning Text" xfId="17468" builtinId="11" hidden="1" customBuiltin="1"/>
    <cellStyle name="Warning Text" xfId="23698" builtinId="11" hidden="1" customBuiltin="1"/>
    <cellStyle name="Warning Text" xfId="2848" builtinId="11" hidden="1" customBuiltin="1"/>
    <cellStyle name="Warning Text" xfId="9920" builtinId="11" hidden="1" customBuiltin="1"/>
    <cellStyle name="Warning Text" xfId="12127" builtinId="11" hidden="1" customBuiltin="1"/>
    <cellStyle name="Warning Text" xfId="18668" builtinId="11" hidden="1" customBuiltin="1"/>
    <cellStyle name="Warning Text" xfId="27199" builtinId="11" hidden="1" customBuiltin="1"/>
    <cellStyle name="Warning Text" xfId="5282" builtinId="11" hidden="1" customBuiltin="1"/>
    <cellStyle name="Warning Text" xfId="16054" builtinId="11" hidden="1" customBuiltin="1"/>
    <cellStyle name="Warning Text" xfId="25833" builtinId="11" hidden="1" customBuiltin="1"/>
    <cellStyle name="Warning Text" xfId="13399" builtinId="11" hidden="1" customBuiltin="1"/>
    <cellStyle name="Warning Text" xfId="22264" builtinId="11" hidden="1" customBuiltin="1"/>
    <cellStyle name="Warning Text" xfId="2134" builtinId="11" hidden="1" customBuiltin="1"/>
    <cellStyle name="Warning Text" xfId="20623" builtinId="11" hidden="1" customBuiltin="1"/>
    <cellStyle name="Warning Text" xfId="10494" builtinId="11" hidden="1" customBuiltin="1"/>
    <cellStyle name="Warning Text" xfId="11007" builtinId="11" hidden="1" customBuiltin="1"/>
    <cellStyle name="Warning Text" xfId="3545" builtinId="11" hidden="1" customBuiltin="1"/>
    <cellStyle name="Warning Text" xfId="3308" builtinId="11" hidden="1" customBuiltin="1"/>
    <cellStyle name="Warning Text" xfId="9034" builtinId="11" hidden="1" customBuiltin="1"/>
    <cellStyle name="Warning Text" xfId="7393" builtinId="11" hidden="1" customBuiltin="1"/>
    <cellStyle name="Warning Text" xfId="1603" builtinId="11" hidden="1" customBuiltin="1"/>
    <cellStyle name="Warning Text" xfId="25491" builtinId="11" hidden="1" customBuiltin="1"/>
    <cellStyle name="Warning Text" xfId="14391" builtinId="11" hidden="1" customBuiltin="1"/>
    <cellStyle name="Warning Text" xfId="23269" builtinId="11" hidden="1" customBuiltin="1"/>
    <cellStyle name="Warning Text" xfId="27905" builtinId="11" hidden="1" customBuiltin="1"/>
    <cellStyle name="Warning Text" xfId="5384" builtinId="11" hidden="1" customBuiltin="1"/>
    <cellStyle name="Warning Text" xfId="20771" builtinId="11" hidden="1" customBuiltin="1"/>
    <cellStyle name="Warning Text" xfId="8819" builtinId="11" hidden="1" customBuiltin="1"/>
    <cellStyle name="Warning Text" xfId="26820" builtinId="11" hidden="1" customBuiltin="1"/>
    <cellStyle name="Warning Text" xfId="18040" builtinId="11" hidden="1" customBuiltin="1"/>
    <cellStyle name="Warning Text" xfId="12227" builtinId="11" hidden="1" customBuiltin="1"/>
    <cellStyle name="Warning Text" xfId="6334" builtinId="11" hidden="1" customBuiltin="1"/>
    <cellStyle name="Warning Text" xfId="25265" builtinId="11" hidden="1" customBuiltin="1"/>
    <cellStyle name="Warning Text" xfId="18727" builtinId="11" hidden="1" customBuiltin="1"/>
    <cellStyle name="Warning Text" xfId="4985" builtinId="11" hidden="1" customBuiltin="1"/>
    <cellStyle name="Warning Text" xfId="10495" builtinId="11" hidden="1" customBuiltin="1"/>
    <cellStyle name="Warning Text" xfId="22045" builtinId="11" hidden="1" customBuiltin="1"/>
    <cellStyle name="Warning Text" xfId="22499" builtinId="11" hidden="1" customBuiltin="1"/>
    <cellStyle name="Warning Text" xfId="27809" builtinId="11" hidden="1" customBuiltin="1"/>
    <cellStyle name="Warning Text" xfId="284" builtinId="11" hidden="1" customBuiltin="1"/>
    <cellStyle name="Warning Text" xfId="9005" builtinId="11" hidden="1" customBuiltin="1"/>
    <cellStyle name="Warning Text" xfId="3393" builtinId="11" hidden="1" customBuiltin="1"/>
    <cellStyle name="Warning Text" xfId="5962" builtinId="11" hidden="1" customBuiltin="1"/>
    <cellStyle name="Warning Text" xfId="6554" builtinId="11" hidden="1" customBuiltin="1"/>
    <cellStyle name="Warning Text" xfId="17909" builtinId="11" hidden="1" customBuiltin="1"/>
    <cellStyle name="Warning Text" xfId="22295" builtinId="11" hidden="1" customBuiltin="1"/>
    <cellStyle name="Warning Text" xfId="25403" builtinId="11" hidden="1" customBuiltin="1"/>
    <cellStyle name="Warning Text" xfId="27071" builtinId="11" hidden="1" customBuiltin="1"/>
    <cellStyle name="Warning Text" xfId="5369" builtinId="11" hidden="1" customBuiltin="1"/>
    <cellStyle name="Warning Text" xfId="18857" builtinId="11" hidden="1" customBuiltin="1"/>
    <cellStyle name="Warning Text" xfId="25193" builtinId="11" hidden="1" customBuiltin="1"/>
    <cellStyle name="Warning Text" xfId="27391" builtinId="11" hidden="1" customBuiltin="1"/>
    <cellStyle name="Warning Text" xfId="1316" builtinId="11" hidden="1" customBuiltin="1"/>
    <cellStyle name="Warning Text" xfId="3086" builtinId="11" hidden="1" customBuiltin="1"/>
    <cellStyle name="Warning Text" xfId="17439" builtinId="11" hidden="1" customBuiltin="1"/>
    <cellStyle name="Warning Text" xfId="6291" builtinId="11" hidden="1" customBuiltin="1"/>
    <cellStyle name="Warning Text" xfId="4407" builtinId="11" hidden="1" customBuiltin="1"/>
    <cellStyle name="Warning Text" xfId="3843" builtinId="11" hidden="1" customBuiltin="1"/>
    <cellStyle name="Warning Text" xfId="1877" builtinId="11" hidden="1" customBuiltin="1"/>
    <cellStyle name="Warning Text" xfId="17243" builtinId="11" hidden="1" customBuiltin="1"/>
    <cellStyle name="Warning Text" xfId="2304" builtinId="11" hidden="1" customBuiltin="1"/>
    <cellStyle name="Warning Text" xfId="10290" builtinId="11" hidden="1" customBuiltin="1"/>
    <cellStyle name="Warning Text" xfId="20250" builtinId="11" hidden="1" customBuiltin="1"/>
    <cellStyle name="Warning Text" xfId="6864" builtinId="11" hidden="1" customBuiltin="1"/>
    <cellStyle name="Warning Text" xfId="22390" builtinId="11" hidden="1" customBuiltin="1"/>
    <cellStyle name="WinCalendar_BlankCells_39" xfId="34346" xr:uid="{B9656C6D-E518-491D-8322-4DB6131818C0}"/>
    <cellStyle name="Year" xfId="28433" xr:uid="{00000000-0005-0000-0000-0000EB840000}"/>
    <cellStyle name="Year0" xfId="34347" xr:uid="{7AD60B1D-8664-446F-B7F1-C34754E1274C}"/>
  </cellStyles>
  <dxfs count="0"/>
  <tableStyles count="0" defaultTableStyle="TableStyleMedium9" defaultPivotStyle="PivotStyleLight16"/>
  <colors>
    <mruColors>
      <color rgb="FFAAC6C0"/>
      <color rgb="FFB7DEE8"/>
      <color rgb="FFDA9694"/>
      <color rgb="FFC4D79B"/>
      <color rgb="FFFFCCFF"/>
      <color rgb="FF7EA0AE"/>
      <color rgb="FFE89466"/>
      <color rgb="FFC00000"/>
      <color rgb="FF517381"/>
      <color rgb="FF9402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597027</xdr:colOff>
      <xdr:row>1</xdr:row>
      <xdr:rowOff>774192</xdr:rowOff>
    </xdr:to>
    <xdr:pic>
      <xdr:nvPicPr>
        <xdr:cNvPr id="5" name="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4300"/>
          <a:ext cx="2816352" cy="850392"/>
        </a:xfrm>
        <a:prstGeom prst="rect">
          <a:avLst/>
        </a:prstGeom>
      </xdr:spPr>
    </xdr:pic>
    <xdr:clientData/>
  </xdr:twoCellAnchor>
  <xdr:twoCellAnchor>
    <xdr:from>
      <xdr:col>0</xdr:col>
      <xdr:colOff>0</xdr:colOff>
      <xdr:row>2</xdr:row>
      <xdr:rowOff>0</xdr:rowOff>
    </xdr:from>
    <xdr:to>
      <xdr:col>4</xdr:col>
      <xdr:colOff>0</xdr:colOff>
      <xdr:row>14</xdr:row>
      <xdr:rowOff>95799</xdr:rowOff>
    </xdr:to>
    <xdr:sp macro="" textlink="">
      <xdr:nvSpPr>
        <xdr:cNvPr id="1026" name="AutoShape 2">
          <a:extLst>
            <a:ext uri="{FF2B5EF4-FFF2-40B4-BE49-F238E27FC236}">
              <a16:creationId xmlns:a16="http://schemas.microsoft.com/office/drawing/2014/main" id="{546808A5-3E9F-4ED7-BFDA-D8A277F077B2}"/>
            </a:ext>
          </a:extLst>
        </xdr:cNvPr>
        <xdr:cNvSpPr>
          <a:spLocks noChangeAspect="1" noChangeArrowheads="1" noTextEdit="1"/>
        </xdr:cNvSpPr>
      </xdr:nvSpPr>
      <xdr:spPr bwMode="auto">
        <a:xfrm>
          <a:off x="0" y="2028825"/>
          <a:ext cx="8982075" cy="3105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581025</xdr:colOff>
      <xdr:row>3</xdr:row>
      <xdr:rowOff>29525</xdr:rowOff>
    </xdr:from>
    <xdr:to>
      <xdr:col>3</xdr:col>
      <xdr:colOff>2066925</xdr:colOff>
      <xdr:row>18</xdr:row>
      <xdr:rowOff>162876</xdr:rowOff>
    </xdr:to>
    <xdr:pic>
      <xdr:nvPicPr>
        <xdr:cNvPr id="9" name="Picture 8" descr="Fibre Summary Document-cover template">
          <a:extLst>
            <a:ext uri="{FF2B5EF4-FFF2-40B4-BE49-F238E27FC236}">
              <a16:creationId xmlns:a16="http://schemas.microsoft.com/office/drawing/2014/main" id="{4207F598-85C9-4B9B-8CC9-4341C2337B5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581025" y="2344100"/>
          <a:ext cx="8429625" cy="361950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276226</xdr:colOff>
      <xdr:row>19</xdr:row>
      <xdr:rowOff>76200</xdr:rowOff>
    </xdr:from>
    <xdr:to>
      <xdr:col>3</xdr:col>
      <xdr:colOff>1560752</xdr:colOff>
      <xdr:row>37</xdr:row>
      <xdr:rowOff>161926</xdr:rowOff>
    </xdr:to>
    <xdr:pic>
      <xdr:nvPicPr>
        <xdr:cNvPr id="3" name="Picture 2">
          <a:extLst>
            <a:ext uri="{FF2B5EF4-FFF2-40B4-BE49-F238E27FC236}">
              <a16:creationId xmlns:a16="http://schemas.microsoft.com/office/drawing/2014/main" id="{81F1BD1D-BB1E-3FA5-A316-12A23C92D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1" y="2333625"/>
          <a:ext cx="4313476" cy="579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omCom theme 2">
  <a:themeElements>
    <a:clrScheme name="ComCom">
      <a:dk1>
        <a:sysClr val="windowText" lastClr="000000"/>
      </a:dk1>
      <a:lt1>
        <a:sysClr val="window" lastClr="FFFFFF"/>
      </a:lt1>
      <a:dk2>
        <a:srgbClr val="639B9F"/>
      </a:dk2>
      <a:lt2>
        <a:srgbClr val="EEECE1"/>
      </a:lt2>
      <a:accent1>
        <a:srgbClr val="BA0F2C"/>
      </a:accent1>
      <a:accent2>
        <a:srgbClr val="7EA0AE"/>
      </a:accent2>
      <a:accent3>
        <a:srgbClr val="E89466"/>
      </a:accent3>
      <a:accent4>
        <a:srgbClr val="3F5E58"/>
      </a:accent4>
      <a:accent5>
        <a:srgbClr val="B6AB86"/>
      </a:accent5>
      <a:accent6>
        <a:srgbClr val="654B45"/>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comcom.govt.nz/__data/assets/pdf_file/0024/353760/Fibre-Input-Methodologies-TAMRP-Final-decision2FReasons-paper-28-May-2024.pdf"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D20"/>
  <sheetViews>
    <sheetView showGridLines="0" tabSelected="1" view="pageBreakPreview" zoomScaleNormal="100" zoomScaleSheetLayoutView="100" workbookViewId="0"/>
  </sheetViews>
  <sheetFormatPr defaultColWidth="9.109375" defaultRowHeight="14.4" x14ac:dyDescent="0.3"/>
  <cols>
    <col min="1" max="4" width="34.6640625" customWidth="1"/>
  </cols>
  <sheetData>
    <row r="1" spans="1:4" ht="15" customHeight="1" x14ac:dyDescent="0.3"/>
    <row r="2" spans="1:4" ht="144.75" customHeight="1" x14ac:dyDescent="0.3"/>
    <row r="3" spans="1:4" ht="22.5" customHeight="1" x14ac:dyDescent="0.45">
      <c r="A3" s="18" t="s">
        <v>0</v>
      </c>
      <c r="B3" s="2"/>
      <c r="C3" s="2"/>
      <c r="D3" s="2"/>
    </row>
    <row r="4" spans="1:4" ht="22.5" customHeight="1" x14ac:dyDescent="0.45">
      <c r="A4" s="18" t="s">
        <v>1</v>
      </c>
      <c r="B4" s="2"/>
      <c r="C4" s="2"/>
      <c r="D4" s="2"/>
    </row>
    <row r="5" spans="1:4" ht="22.5" customHeight="1" x14ac:dyDescent="0.45">
      <c r="A5" s="18" t="s">
        <v>2</v>
      </c>
      <c r="B5" s="2"/>
      <c r="C5" s="2"/>
      <c r="D5" s="2"/>
    </row>
    <row r="6" spans="1:4" ht="22.5" customHeight="1" x14ac:dyDescent="0.3">
      <c r="A6" s="19"/>
    </row>
    <row r="7" spans="1:4" ht="42" customHeight="1" x14ac:dyDescent="0.3">
      <c r="A7" s="19"/>
    </row>
    <row r="8" spans="1:4" ht="15" customHeight="1" x14ac:dyDescent="0.3"/>
    <row r="9" spans="1:4" ht="15" customHeight="1" x14ac:dyDescent="0.3"/>
    <row r="10" spans="1:4" ht="15" customHeight="1" x14ac:dyDescent="0.3"/>
    <row r="11" spans="1:4" ht="15" customHeight="1" x14ac:dyDescent="0.3"/>
    <row r="12" spans="1:4" ht="15" customHeight="1" x14ac:dyDescent="0.3"/>
    <row r="13" spans="1:4" ht="15" customHeight="1" x14ac:dyDescent="0.3"/>
    <row r="14" spans="1:4" ht="15" customHeight="1" x14ac:dyDescent="0.3"/>
    <row r="15" spans="1:4" ht="15" customHeight="1" x14ac:dyDescent="0.3"/>
    <row r="16" spans="1:4" ht="15" customHeight="1" x14ac:dyDescent="0.3"/>
    <row r="17" spans="1:4" ht="15" customHeight="1" x14ac:dyDescent="0.3"/>
    <row r="18" spans="1:4" ht="15" customHeight="1" x14ac:dyDescent="0.3"/>
    <row r="19" spans="1:4" ht="15" customHeight="1" x14ac:dyDescent="0.3"/>
    <row r="20" spans="1:4" ht="15" customHeight="1" x14ac:dyDescent="0.3">
      <c r="A20" s="5" t="s">
        <v>3</v>
      </c>
      <c r="B20" s="2"/>
      <c r="C20" s="2"/>
      <c r="D20" s="2"/>
    </row>
  </sheetData>
  <sheetProtection formatColumns="0" formatRows="0"/>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1">
    <pageSetUpPr fitToPage="1"/>
  </sheetPr>
  <dimension ref="A1:G59"/>
  <sheetViews>
    <sheetView showGridLines="0" view="pageBreakPreview" zoomScaleNormal="66" zoomScaleSheetLayoutView="100" workbookViewId="0"/>
  </sheetViews>
  <sheetFormatPr defaultColWidth="9.109375" defaultRowHeight="14.4" x14ac:dyDescent="0.3"/>
  <cols>
    <col min="1" max="1" width="4.6640625" customWidth="1"/>
    <col min="2" max="2" width="4.6640625" style="6" customWidth="1"/>
    <col min="3" max="6" width="40.6640625" customWidth="1"/>
    <col min="7" max="7" width="3.6640625" customWidth="1"/>
  </cols>
  <sheetData>
    <row r="1" spans="1:6" ht="25.8" x14ac:dyDescent="0.5">
      <c r="A1" s="20" t="s">
        <v>4</v>
      </c>
    </row>
    <row r="2" spans="1:6" x14ac:dyDescent="0.3">
      <c r="A2" s="21" t="s">
        <v>5</v>
      </c>
      <c r="B2" s="224"/>
      <c r="C2" s="22"/>
      <c r="D2" s="22"/>
      <c r="E2" s="22"/>
      <c r="F2" s="22"/>
    </row>
    <row r="3" spans="1:6" ht="23.4" x14ac:dyDescent="0.3">
      <c r="A3" s="24"/>
      <c r="B3" s="225" t="s">
        <v>6</v>
      </c>
      <c r="C3" s="23"/>
      <c r="D3" s="23"/>
      <c r="E3" s="23"/>
      <c r="F3" s="23"/>
    </row>
    <row r="4" spans="1:6" ht="15" customHeight="1" x14ac:dyDescent="0.3">
      <c r="B4" s="6">
        <v>1</v>
      </c>
      <c r="C4" s="278" t="s">
        <v>7</v>
      </c>
      <c r="D4" s="278"/>
      <c r="E4" s="278"/>
      <c r="F4" s="278"/>
    </row>
    <row r="5" spans="1:6" ht="31.5" customHeight="1" x14ac:dyDescent="0.3">
      <c r="B5" s="6">
        <v>2</v>
      </c>
      <c r="C5" s="278" t="s">
        <v>8</v>
      </c>
      <c r="D5" s="278"/>
      <c r="E5" s="278"/>
      <c r="F5" s="278"/>
    </row>
    <row r="6" spans="1:6" x14ac:dyDescent="0.3">
      <c r="B6" s="6">
        <v>3</v>
      </c>
      <c r="C6" s="278" t="s">
        <v>9</v>
      </c>
      <c r="D6" s="278"/>
      <c r="E6" s="278"/>
      <c r="F6" s="278"/>
    </row>
    <row r="7" spans="1:6" x14ac:dyDescent="0.3">
      <c r="B7" s="6">
        <v>4</v>
      </c>
      <c r="C7" s="278" t="s">
        <v>10</v>
      </c>
      <c r="D7" s="278"/>
      <c r="E7" s="278"/>
      <c r="F7" s="278"/>
    </row>
    <row r="9" spans="1:6" ht="23.4" x14ac:dyDescent="0.45">
      <c r="A9" s="210"/>
      <c r="B9" s="226" t="s">
        <v>11</v>
      </c>
      <c r="C9" s="210"/>
      <c r="D9" s="210"/>
      <c r="E9" s="210"/>
      <c r="F9" s="210"/>
    </row>
    <row r="10" spans="1:6" x14ac:dyDescent="0.3">
      <c r="B10" s="6">
        <v>1</v>
      </c>
      <c r="C10" s="280" t="s">
        <v>12</v>
      </c>
      <c r="D10" s="280"/>
      <c r="E10" s="280"/>
      <c r="F10" s="280"/>
    </row>
    <row r="11" spans="1:6" x14ac:dyDescent="0.3">
      <c r="C11" s="271" t="s">
        <v>13</v>
      </c>
      <c r="D11" s="271"/>
      <c r="E11" s="271"/>
      <c r="F11" s="271"/>
    </row>
    <row r="12" spans="1:6" x14ac:dyDescent="0.3">
      <c r="B12" s="6">
        <v>2</v>
      </c>
      <c r="C12" s="280" t="s">
        <v>14</v>
      </c>
      <c r="D12" s="280"/>
      <c r="E12" s="280"/>
      <c r="F12" s="280"/>
    </row>
    <row r="13" spans="1:6" x14ac:dyDescent="0.3">
      <c r="C13" s="271" t="s">
        <v>15</v>
      </c>
      <c r="D13" s="271"/>
      <c r="E13" s="271"/>
      <c r="F13" s="271"/>
    </row>
    <row r="14" spans="1:6" x14ac:dyDescent="0.3">
      <c r="B14" s="6">
        <v>3</v>
      </c>
      <c r="C14" s="280" t="s">
        <v>16</v>
      </c>
      <c r="D14" s="280"/>
      <c r="E14" s="280"/>
      <c r="F14" s="280"/>
    </row>
    <row r="15" spans="1:6" x14ac:dyDescent="0.3">
      <c r="B15" s="6">
        <v>4</v>
      </c>
      <c r="C15" s="280" t="s">
        <v>17</v>
      </c>
      <c r="D15" s="280"/>
      <c r="E15" s="280"/>
      <c r="F15" s="280"/>
    </row>
    <row r="16" spans="1:6" x14ac:dyDescent="0.3">
      <c r="B16" s="6">
        <v>5</v>
      </c>
      <c r="C16" s="280" t="s">
        <v>18</v>
      </c>
      <c r="D16" s="280"/>
      <c r="E16" s="280"/>
      <c r="F16" s="280"/>
    </row>
    <row r="18" spans="1:6" ht="23.4" x14ac:dyDescent="0.3">
      <c r="A18" s="24"/>
      <c r="B18" s="225" t="s">
        <v>19</v>
      </c>
      <c r="C18" s="23"/>
      <c r="D18" s="23"/>
      <c r="E18" s="23"/>
      <c r="F18" s="23"/>
    </row>
    <row r="19" spans="1:6" x14ac:dyDescent="0.3">
      <c r="B19" s="6">
        <v>1</v>
      </c>
      <c r="C19" s="278" t="s">
        <v>20</v>
      </c>
      <c r="D19" s="278"/>
      <c r="E19" s="278"/>
      <c r="F19" s="278"/>
    </row>
    <row r="24" spans="1:6" ht="15.6" x14ac:dyDescent="0.3">
      <c r="E24" s="136"/>
    </row>
    <row r="27" spans="1:6" ht="185.25" customHeight="1" x14ac:dyDescent="0.3"/>
    <row r="37" spans="1:6" ht="23.4" x14ac:dyDescent="0.45">
      <c r="A37" s="1"/>
    </row>
    <row r="38" spans="1:6" x14ac:dyDescent="0.3">
      <c r="A38" s="6"/>
    </row>
    <row r="39" spans="1:6" x14ac:dyDescent="0.3">
      <c r="A39" s="6"/>
      <c r="B39" s="122"/>
      <c r="C39" s="279" t="s">
        <v>21</v>
      </c>
      <c r="D39" s="279"/>
      <c r="E39" s="279"/>
      <c r="F39" s="279"/>
    </row>
    <row r="40" spans="1:6" x14ac:dyDescent="0.3">
      <c r="A40" s="6"/>
      <c r="B40" s="6">
        <v>1</v>
      </c>
      <c r="C40" s="279" t="s">
        <v>22</v>
      </c>
      <c r="D40" s="279"/>
      <c r="E40" s="279"/>
      <c r="F40" s="279"/>
    </row>
    <row r="41" spans="1:6" x14ac:dyDescent="0.3">
      <c r="A41" s="6"/>
      <c r="B41" s="6">
        <v>2</v>
      </c>
      <c r="C41" s="279" t="s">
        <v>23</v>
      </c>
      <c r="D41" s="279"/>
      <c r="E41" s="279"/>
      <c r="F41" s="279"/>
    </row>
    <row r="42" spans="1:6" x14ac:dyDescent="0.3">
      <c r="A42" s="6"/>
      <c r="B42" s="6">
        <v>3</v>
      </c>
      <c r="C42" s="278" t="s">
        <v>24</v>
      </c>
      <c r="D42" s="278"/>
      <c r="E42" s="278"/>
      <c r="F42" s="278"/>
    </row>
    <row r="43" spans="1:6" x14ac:dyDescent="0.3">
      <c r="A43" s="6"/>
      <c r="B43" s="6">
        <v>4</v>
      </c>
      <c r="C43" s="279" t="s">
        <v>25</v>
      </c>
      <c r="D43" s="279"/>
      <c r="E43" s="279"/>
      <c r="F43" s="279"/>
    </row>
    <row r="44" spans="1:6" x14ac:dyDescent="0.3">
      <c r="A44" s="6"/>
    </row>
    <row r="45" spans="1:6" ht="23.4" x14ac:dyDescent="0.3">
      <c r="A45" s="24"/>
      <c r="B45" s="225" t="s">
        <v>26</v>
      </c>
      <c r="C45" s="23"/>
      <c r="D45" s="23"/>
      <c r="E45" s="23"/>
      <c r="F45" s="23"/>
    </row>
    <row r="46" spans="1:6" x14ac:dyDescent="0.3">
      <c r="A46" s="6"/>
      <c r="B46" s="122"/>
      <c r="C46" s="279" t="s">
        <v>27</v>
      </c>
      <c r="D46" s="279"/>
      <c r="E46" s="279"/>
      <c r="F46" s="279"/>
    </row>
    <row r="47" spans="1:6" x14ac:dyDescent="0.3">
      <c r="A47" s="4"/>
      <c r="B47" s="6">
        <v>1</v>
      </c>
      <c r="C47" s="278" t="s">
        <v>28</v>
      </c>
      <c r="D47" s="278"/>
      <c r="E47" s="278"/>
      <c r="F47" s="278"/>
    </row>
    <row r="48" spans="1:6" x14ac:dyDescent="0.3">
      <c r="A48" s="3"/>
      <c r="B48" s="6">
        <v>2</v>
      </c>
      <c r="C48" s="278" t="s">
        <v>29</v>
      </c>
      <c r="D48" s="278"/>
      <c r="E48" s="278"/>
      <c r="F48" s="278"/>
    </row>
    <row r="49" spans="1:7" x14ac:dyDescent="0.3">
      <c r="A49" s="3"/>
      <c r="B49" s="6">
        <v>3</v>
      </c>
      <c r="C49" s="277" t="s">
        <v>30</v>
      </c>
      <c r="D49" s="277"/>
      <c r="E49" s="277"/>
      <c r="F49" s="277"/>
    </row>
    <row r="50" spans="1:7" x14ac:dyDescent="0.3">
      <c r="A50" s="3"/>
    </row>
    <row r="51" spans="1:7" ht="23.4" x14ac:dyDescent="0.3">
      <c r="A51" s="24"/>
      <c r="B51" s="225" t="s">
        <v>31</v>
      </c>
      <c r="C51" s="23"/>
      <c r="D51" s="23"/>
      <c r="E51" s="23"/>
      <c r="F51" s="23"/>
    </row>
    <row r="52" spans="1:7" x14ac:dyDescent="0.3">
      <c r="B52" s="6">
        <v>1</v>
      </c>
      <c r="C52" s="278" t="s">
        <v>32</v>
      </c>
      <c r="D52" s="278"/>
      <c r="E52" s="278"/>
      <c r="F52" s="278"/>
    </row>
    <row r="54" spans="1:7" ht="23.4" x14ac:dyDescent="0.3">
      <c r="A54" s="24"/>
      <c r="B54" s="225" t="s">
        <v>33</v>
      </c>
      <c r="C54" s="23"/>
      <c r="D54" s="23"/>
      <c r="E54" s="23"/>
      <c r="F54" s="23"/>
    </row>
    <row r="55" spans="1:7" ht="15" customHeight="1" x14ac:dyDescent="0.3">
      <c r="B55" s="25">
        <v>1</v>
      </c>
      <c r="C55" s="278" t="s">
        <v>34</v>
      </c>
      <c r="D55" s="278"/>
      <c r="E55" s="278"/>
      <c r="F55" s="278"/>
    </row>
    <row r="56" spans="1:7" ht="15" customHeight="1" x14ac:dyDescent="0.3">
      <c r="B56" s="25">
        <v>2</v>
      </c>
      <c r="C56" s="278" t="s">
        <v>35</v>
      </c>
      <c r="D56" s="278"/>
      <c r="E56" s="278"/>
      <c r="F56" s="278"/>
    </row>
    <row r="57" spans="1:7" x14ac:dyDescent="0.3">
      <c r="B57" s="25">
        <v>3</v>
      </c>
      <c r="C57" s="278" t="s">
        <v>36</v>
      </c>
      <c r="D57" s="278"/>
      <c r="E57" s="278"/>
      <c r="F57" s="278"/>
    </row>
    <row r="58" spans="1:7" x14ac:dyDescent="0.3">
      <c r="B58" s="25">
        <v>4</v>
      </c>
      <c r="C58" s="278" t="s">
        <v>37</v>
      </c>
      <c r="D58" s="278"/>
      <c r="E58" s="278"/>
      <c r="F58" s="278"/>
      <c r="G58" s="6"/>
    </row>
    <row r="59" spans="1:7" x14ac:dyDescent="0.3">
      <c r="B59" s="25">
        <v>5</v>
      </c>
      <c r="C59" t="s">
        <v>38</v>
      </c>
    </row>
  </sheetData>
  <sheetProtection formatColumns="0" formatRows="0"/>
  <mergeCells count="24">
    <mergeCell ref="C39:F39"/>
    <mergeCell ref="C40:F40"/>
    <mergeCell ref="C41:F41"/>
    <mergeCell ref="C12:F12"/>
    <mergeCell ref="C14:F14"/>
    <mergeCell ref="C15:F15"/>
    <mergeCell ref="C16:F16"/>
    <mergeCell ref="C19:F19"/>
    <mergeCell ref="C4:F4"/>
    <mergeCell ref="C5:F5"/>
    <mergeCell ref="C6:F6"/>
    <mergeCell ref="C7:F7"/>
    <mergeCell ref="C10:F10"/>
    <mergeCell ref="C49:F49"/>
    <mergeCell ref="C52:F52"/>
    <mergeCell ref="C57:F57"/>
    <mergeCell ref="C58:F58"/>
    <mergeCell ref="C42:F42"/>
    <mergeCell ref="C43:F43"/>
    <mergeCell ref="C46:F46"/>
    <mergeCell ref="C47:F47"/>
    <mergeCell ref="C48:F48"/>
    <mergeCell ref="C55:F55"/>
    <mergeCell ref="C56:F56"/>
  </mergeCells>
  <pageMargins left="0.70866141732283472" right="0.70866141732283472" top="0.74803149606299213" bottom="0.74803149606299213" header="0.31496062992125984" footer="0.31496062992125984"/>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7943-6DBD-4D33-AE0A-EF0C585388EC}">
  <sheetPr>
    <pageSetUpPr fitToPage="1"/>
  </sheetPr>
  <dimension ref="A1:D7"/>
  <sheetViews>
    <sheetView showGridLines="0" view="pageBreakPreview" zoomScaleNormal="100" zoomScaleSheetLayoutView="100" workbookViewId="0"/>
  </sheetViews>
  <sheetFormatPr defaultColWidth="9.109375" defaultRowHeight="14.4" x14ac:dyDescent="0.3"/>
  <cols>
    <col min="1" max="2" width="4.6640625" customWidth="1"/>
    <col min="3" max="4" width="40.6640625" customWidth="1"/>
    <col min="5" max="5" width="3.6640625" customWidth="1"/>
  </cols>
  <sheetData>
    <row r="1" spans="1:4" ht="25.8" x14ac:dyDescent="0.5">
      <c r="A1" s="20" t="s">
        <v>39</v>
      </c>
    </row>
    <row r="2" spans="1:4" x14ac:dyDescent="0.3">
      <c r="C2" s="115" t="s">
        <v>40</v>
      </c>
      <c r="D2" s="115" t="s">
        <v>41</v>
      </c>
    </row>
    <row r="3" spans="1:4" x14ac:dyDescent="0.3">
      <c r="C3" s="116" t="s">
        <v>26</v>
      </c>
      <c r="D3" s="118" t="s">
        <v>26</v>
      </c>
    </row>
    <row r="4" spans="1:4" ht="15" customHeight="1" x14ac:dyDescent="0.3">
      <c r="C4" s="117" t="s">
        <v>42</v>
      </c>
      <c r="D4" s="119" t="s">
        <v>43</v>
      </c>
    </row>
    <row r="5" spans="1:4" x14ac:dyDescent="0.3">
      <c r="C5" s="116" t="s">
        <v>44</v>
      </c>
      <c r="D5" s="118" t="s">
        <v>45</v>
      </c>
    </row>
    <row r="6" spans="1:4" x14ac:dyDescent="0.3">
      <c r="C6" s="117" t="s">
        <v>46</v>
      </c>
      <c r="D6" s="119" t="s">
        <v>47</v>
      </c>
    </row>
    <row r="7" spans="1:4" x14ac:dyDescent="0.3">
      <c r="C7" s="116" t="s">
        <v>31</v>
      </c>
      <c r="D7" s="118" t="s">
        <v>31</v>
      </c>
    </row>
  </sheetData>
  <sheetProtection formatColumns="0" formatRows="0"/>
  <hyperlinks>
    <hyperlink ref="D3" location="Inputs!A1" display="Inputs" xr:uid="{7E6B6944-D059-4ACE-ABE6-E38F2D147603}"/>
    <hyperlink ref="D4" location="Asset!A1" display="Asset" xr:uid="{E65C7CF7-6120-48EA-A5C8-09504E89069A}"/>
    <hyperlink ref="D5" location="'CF&amp;AS'!A1" display="Financing" xr:uid="{3F8BF7A7-71EB-47C6-8BC4-70EE9B1DC722}"/>
    <hyperlink ref="D6" location="BBR!A1" display="Calc" xr:uid="{085A5462-525F-45E9-94B0-6B5202E3B73D}"/>
    <hyperlink ref="D7" location="Outputs!A1" display="Outputs" xr:uid="{6C168B6A-9AFA-4C3A-B38C-982F43D07950}"/>
  </hyperlinks>
  <pageMargins left="0.70866141732283472" right="0.70866141732283472" top="0.74803149606299213" bottom="0.74803149606299213" header="0.31496062992125984" footer="0.31496062992125984"/>
  <pageSetup paperSize="9" scale="9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0F24-90CA-479F-AE99-2E8BE3EF916A}">
  <sheetPr codeName="Sheet2">
    <pageSetUpPr fitToPage="1"/>
  </sheetPr>
  <dimension ref="A1:K69"/>
  <sheetViews>
    <sheetView showGridLines="0" view="pageBreakPreview" zoomScaleNormal="100" zoomScaleSheetLayoutView="100" workbookViewId="0"/>
  </sheetViews>
  <sheetFormatPr defaultColWidth="9.109375" defaultRowHeight="14.4" x14ac:dyDescent="0.3"/>
  <cols>
    <col min="1" max="1" width="60.6640625" customWidth="1"/>
    <col min="2" max="8" width="12.6640625" customWidth="1"/>
    <col min="9" max="9" width="3.6640625" customWidth="1"/>
    <col min="10" max="10" width="70.6640625" style="163" customWidth="1"/>
    <col min="11" max="11" width="3.6640625" style="19" customWidth="1"/>
    <col min="12" max="12" width="10.44140625" bestFit="1" customWidth="1"/>
  </cols>
  <sheetData>
    <row r="1" spans="1:11" ht="36" customHeight="1" x14ac:dyDescent="0.3">
      <c r="A1" s="26" t="s">
        <v>26</v>
      </c>
    </row>
    <row r="2" spans="1:11" x14ac:dyDescent="0.3">
      <c r="A2" s="21" t="s">
        <v>48</v>
      </c>
      <c r="B2" s="27"/>
      <c r="C2" s="27"/>
      <c r="D2" s="27"/>
      <c r="E2" s="27"/>
      <c r="F2" s="27"/>
      <c r="G2" s="27"/>
      <c r="H2" s="27"/>
      <c r="I2" s="27"/>
      <c r="J2" s="164"/>
    </row>
    <row r="3" spans="1:11" x14ac:dyDescent="0.3">
      <c r="A3" s="33"/>
      <c r="B3" s="34" t="s">
        <v>49</v>
      </c>
      <c r="C3" s="50" t="s">
        <v>50</v>
      </c>
      <c r="D3" s="50"/>
      <c r="E3" s="50"/>
      <c r="F3" s="50"/>
      <c r="G3" s="50"/>
      <c r="H3" s="50"/>
      <c r="J3" s="50" t="s">
        <v>51</v>
      </c>
    </row>
    <row r="4" spans="1:11" x14ac:dyDescent="0.3">
      <c r="A4" s="33"/>
      <c r="B4" s="34"/>
      <c r="C4" s="50"/>
      <c r="D4" s="34">
        <f>E4-1</f>
        <v>2024</v>
      </c>
      <c r="E4" s="34">
        <f>YEAR(C6)</f>
        <v>2025</v>
      </c>
      <c r="F4" s="34">
        <f>E4+1</f>
        <v>2026</v>
      </c>
      <c r="G4" s="34">
        <f>F4+1</f>
        <v>2027</v>
      </c>
      <c r="H4" s="34">
        <f>G4+1</f>
        <v>2028</v>
      </c>
      <c r="J4" s="34"/>
    </row>
    <row r="5" spans="1:11" ht="23.4" x14ac:dyDescent="0.45">
      <c r="A5" s="31" t="s">
        <v>52</v>
      </c>
      <c r="B5" s="32"/>
      <c r="C5" s="32"/>
      <c r="D5" s="32"/>
      <c r="E5" s="32"/>
      <c r="F5" s="32"/>
      <c r="G5" s="32"/>
      <c r="H5" s="32"/>
      <c r="I5" s="32"/>
      <c r="J5" s="165"/>
    </row>
    <row r="6" spans="1:11" ht="20.100000000000001" customHeight="1" x14ac:dyDescent="0.3">
      <c r="A6" s="11" t="s">
        <v>53</v>
      </c>
      <c r="B6" s="152" t="s">
        <v>54</v>
      </c>
      <c r="C6" s="125">
        <v>45658</v>
      </c>
      <c r="J6" s="160"/>
    </row>
    <row r="7" spans="1:11" x14ac:dyDescent="0.3">
      <c r="A7" s="11" t="s">
        <v>55</v>
      </c>
      <c r="B7" s="153" t="s">
        <v>56</v>
      </c>
      <c r="C7" s="126">
        <v>1E-3</v>
      </c>
      <c r="J7" s="167" t="s">
        <v>57</v>
      </c>
    </row>
    <row r="8" spans="1:11" x14ac:dyDescent="0.3">
      <c r="A8" s="38" t="s">
        <v>58</v>
      </c>
      <c r="B8" s="154" t="s">
        <v>56</v>
      </c>
      <c r="C8" s="112">
        <v>4.1000000000000003E-3</v>
      </c>
      <c r="J8" s="167" t="s">
        <v>59</v>
      </c>
    </row>
    <row r="9" spans="1:11" x14ac:dyDescent="0.3">
      <c r="A9" s="3"/>
      <c r="B9" s="14"/>
      <c r="C9" s="127"/>
      <c r="J9" s="184"/>
    </row>
    <row r="10" spans="1:11" ht="23.4" x14ac:dyDescent="0.45">
      <c r="A10" s="31" t="s">
        <v>60</v>
      </c>
      <c r="B10" s="32"/>
      <c r="C10" s="128"/>
      <c r="D10" s="32"/>
      <c r="E10" s="32"/>
      <c r="F10" s="32"/>
      <c r="G10" s="32"/>
      <c r="H10" s="32"/>
      <c r="I10" s="32"/>
      <c r="J10" s="165"/>
    </row>
    <row r="11" spans="1:11" x14ac:dyDescent="0.3">
      <c r="A11" s="38" t="s">
        <v>61</v>
      </c>
      <c r="B11" s="154" t="s">
        <v>56</v>
      </c>
      <c r="C11" s="112">
        <v>4.6300000000000001E-2</v>
      </c>
      <c r="J11" s="171" t="s">
        <v>62</v>
      </c>
    </row>
    <row r="12" spans="1:11" x14ac:dyDescent="0.3">
      <c r="A12" s="38" t="s">
        <v>63</v>
      </c>
      <c r="B12" s="154" t="s">
        <v>56</v>
      </c>
      <c r="C12" s="112">
        <v>1.4500000000000001E-2</v>
      </c>
      <c r="J12" s="171" t="s">
        <v>64</v>
      </c>
      <c r="K12" s="227"/>
    </row>
    <row r="13" spans="1:11" x14ac:dyDescent="0.3">
      <c r="A13" s="38" t="s">
        <v>65</v>
      </c>
      <c r="B13" s="154" t="s">
        <v>56</v>
      </c>
      <c r="C13" s="141">
        <v>0.28999999999999998</v>
      </c>
      <c r="J13" s="160" t="s">
        <v>66</v>
      </c>
    </row>
    <row r="14" spans="1:11" x14ac:dyDescent="0.3">
      <c r="A14" s="38" t="s">
        <v>67</v>
      </c>
      <c r="B14" s="154"/>
      <c r="C14" s="142">
        <v>0.5</v>
      </c>
      <c r="J14" s="160" t="s">
        <v>68</v>
      </c>
    </row>
    <row r="15" spans="1:11" x14ac:dyDescent="0.3">
      <c r="A15" s="38" t="s">
        <v>69</v>
      </c>
      <c r="B15" s="154"/>
      <c r="C15" s="142">
        <v>0.7</v>
      </c>
      <c r="J15" s="160" t="s">
        <v>70</v>
      </c>
    </row>
    <row r="16" spans="1:11" x14ac:dyDescent="0.3">
      <c r="A16" s="38" t="s">
        <v>71</v>
      </c>
      <c r="B16" s="154"/>
      <c r="C16" s="144">
        <v>7.0000000000000007E-2</v>
      </c>
      <c r="J16" s="161" t="s">
        <v>72</v>
      </c>
    </row>
    <row r="17" spans="1:11" x14ac:dyDescent="0.3">
      <c r="A17" s="38" t="s">
        <v>73</v>
      </c>
      <c r="B17" s="154" t="s">
        <v>56</v>
      </c>
      <c r="C17" s="141">
        <v>0.28000000000000003</v>
      </c>
      <c r="J17" s="160" t="s">
        <v>74</v>
      </c>
    </row>
    <row r="18" spans="1:11" x14ac:dyDescent="0.3">
      <c r="A18" s="38" t="s">
        <v>75</v>
      </c>
      <c r="B18" s="154" t="s">
        <v>56</v>
      </c>
      <c r="C18" s="141">
        <v>0.28000000000000003</v>
      </c>
      <c r="J18" s="160"/>
    </row>
    <row r="19" spans="1:11" x14ac:dyDescent="0.3">
      <c r="A19" s="38" t="s">
        <v>76</v>
      </c>
      <c r="B19" s="154" t="s">
        <v>56</v>
      </c>
      <c r="C19" s="112">
        <v>2.5000000000000001E-3</v>
      </c>
      <c r="J19" s="185" t="s">
        <v>77</v>
      </c>
    </row>
    <row r="20" spans="1:11" x14ac:dyDescent="0.3">
      <c r="A20" s="38" t="s">
        <v>78</v>
      </c>
      <c r="B20" s="154" t="s">
        <v>56</v>
      </c>
      <c r="C20" s="112">
        <f>ROUND(C11+C12+C19,4)</f>
        <v>6.3299999999999995E-2</v>
      </c>
      <c r="J20" s="160" t="s">
        <v>79</v>
      </c>
    </row>
    <row r="21" spans="1:11" x14ac:dyDescent="0.3">
      <c r="A21" s="38" t="s">
        <v>80</v>
      </c>
      <c r="B21" s="154" t="s">
        <v>56</v>
      </c>
      <c r="C21" s="112">
        <f>ROUND(C11*(1-C18)+C15*C16,4)</f>
        <v>8.2299999999999998E-2</v>
      </c>
      <c r="J21" s="160" t="s">
        <v>79</v>
      </c>
    </row>
    <row r="22" spans="1:11" x14ac:dyDescent="0.3">
      <c r="A22" s="38" t="s">
        <v>81</v>
      </c>
      <c r="B22" s="154"/>
      <c r="C22" s="143">
        <v>1.3100000000000001E-2</v>
      </c>
      <c r="J22" s="160" t="s">
        <v>82</v>
      </c>
    </row>
    <row r="23" spans="1:11" x14ac:dyDescent="0.3">
      <c r="A23" s="38" t="s">
        <v>83</v>
      </c>
      <c r="B23" s="154" t="s">
        <v>56</v>
      </c>
      <c r="C23" s="145">
        <f>ROUND(C21*(1-C13)+C20*C13,4)</f>
        <v>7.6799999999999993E-2</v>
      </c>
      <c r="J23" s="160" t="s">
        <v>84</v>
      </c>
    </row>
    <row r="24" spans="1:11" x14ac:dyDescent="0.3">
      <c r="B24" s="7"/>
      <c r="C24" s="7"/>
      <c r="J24" s="184"/>
    </row>
    <row r="25" spans="1:11" ht="23.4" x14ac:dyDescent="0.45">
      <c r="A25" s="31" t="s">
        <v>85</v>
      </c>
      <c r="B25" s="32"/>
      <c r="C25" s="32"/>
      <c r="D25" s="32"/>
      <c r="E25" s="32"/>
      <c r="F25" s="32"/>
      <c r="G25" s="32"/>
      <c r="H25" s="32"/>
      <c r="I25" s="32"/>
      <c r="J25" s="186"/>
    </row>
    <row r="26" spans="1:11" x14ac:dyDescent="0.3">
      <c r="A26" s="46" t="s">
        <v>86</v>
      </c>
      <c r="B26" s="155" t="s">
        <v>87</v>
      </c>
      <c r="C26" s="37"/>
      <c r="D26" s="129">
        <v>4996677.3647006042</v>
      </c>
      <c r="J26" s="48"/>
      <c r="K26" s="228"/>
    </row>
    <row r="27" spans="1:11" x14ac:dyDescent="0.3">
      <c r="A27" s="8" t="s">
        <v>88</v>
      </c>
      <c r="B27" s="154" t="s">
        <v>87</v>
      </c>
      <c r="C27" s="35"/>
      <c r="D27" s="130">
        <v>992556.90896997543</v>
      </c>
      <c r="J27" s="187"/>
      <c r="K27" s="228"/>
    </row>
    <row r="28" spans="1:11" x14ac:dyDescent="0.3">
      <c r="A28" s="44" t="s">
        <v>89</v>
      </c>
      <c r="B28" s="156" t="s">
        <v>87</v>
      </c>
      <c r="C28" s="45"/>
      <c r="D28" s="131">
        <f>SUM(D26:D27)</f>
        <v>5989234.2736705793</v>
      </c>
      <c r="J28" s="187"/>
      <c r="K28" s="228"/>
    </row>
    <row r="29" spans="1:11" x14ac:dyDescent="0.3">
      <c r="A29" s="8" t="s">
        <v>90</v>
      </c>
      <c r="B29" s="154" t="s">
        <v>87</v>
      </c>
      <c r="C29" s="35"/>
      <c r="D29" s="130">
        <v>684433.56981469993</v>
      </c>
      <c r="J29" s="187"/>
      <c r="K29" s="228"/>
    </row>
    <row r="30" spans="1:11" x14ac:dyDescent="0.3">
      <c r="A30" s="13"/>
      <c r="B30" s="157"/>
      <c r="C30" s="29"/>
      <c r="D30" s="132"/>
      <c r="J30" s="187"/>
      <c r="K30" s="228"/>
    </row>
    <row r="31" spans="1:11" ht="23.4" x14ac:dyDescent="0.45">
      <c r="A31" s="31" t="s">
        <v>91</v>
      </c>
      <c r="B31" s="32"/>
      <c r="C31" s="32"/>
      <c r="D31" s="221"/>
      <c r="E31" s="32"/>
      <c r="F31" s="32"/>
      <c r="G31" s="32"/>
      <c r="H31" s="32"/>
      <c r="I31" s="32"/>
      <c r="J31" s="165"/>
      <c r="K31" s="228"/>
    </row>
    <row r="32" spans="1:11" x14ac:dyDescent="0.3">
      <c r="A32" s="219" t="s">
        <v>92</v>
      </c>
      <c r="B32" s="155" t="s">
        <v>87</v>
      </c>
      <c r="C32" s="37"/>
      <c r="D32" s="129">
        <v>725804.73924315022</v>
      </c>
      <c r="J32" s="220"/>
      <c r="K32" s="228"/>
    </row>
    <row r="33" spans="1:11" x14ac:dyDescent="0.3">
      <c r="A33" s="8" t="s">
        <v>93</v>
      </c>
      <c r="B33" s="154" t="s">
        <v>87</v>
      </c>
      <c r="C33" s="35"/>
      <c r="D33" s="130">
        <v>271832.39091398229</v>
      </c>
      <c r="J33" s="187"/>
      <c r="K33" s="228"/>
    </row>
    <row r="34" spans="1:11" x14ac:dyDescent="0.3">
      <c r="A34" s="8" t="s">
        <v>94</v>
      </c>
      <c r="B34" s="154" t="s">
        <v>87</v>
      </c>
      <c r="C34" s="35"/>
      <c r="D34" s="130">
        <v>252401.2643291679</v>
      </c>
      <c r="J34" s="187"/>
    </row>
    <row r="35" spans="1:11" x14ac:dyDescent="0.3">
      <c r="B35" s="7"/>
      <c r="C35" s="7"/>
      <c r="D35" s="7"/>
      <c r="H35" s="14"/>
      <c r="I35" s="14"/>
      <c r="J35" s="187"/>
    </row>
    <row r="36" spans="1:11" ht="23.4" x14ac:dyDescent="0.45">
      <c r="A36" s="31" t="s">
        <v>95</v>
      </c>
      <c r="B36" s="32"/>
      <c r="C36" s="32"/>
      <c r="D36" s="32"/>
      <c r="E36" s="32"/>
      <c r="F36" s="32"/>
      <c r="G36" s="32"/>
      <c r="H36" s="32"/>
      <c r="I36" s="32"/>
      <c r="J36" s="165"/>
    </row>
    <row r="37" spans="1:11" x14ac:dyDescent="0.3">
      <c r="A37" s="219" t="s">
        <v>96</v>
      </c>
      <c r="B37" s="155" t="s">
        <v>97</v>
      </c>
      <c r="C37" s="37"/>
      <c r="D37" s="87"/>
      <c r="E37" s="129">
        <v>365</v>
      </c>
      <c r="F37" s="129">
        <v>365</v>
      </c>
      <c r="G37" s="129">
        <v>365</v>
      </c>
      <c r="H37" s="129">
        <v>366</v>
      </c>
      <c r="J37" s="220"/>
    </row>
    <row r="38" spans="1:11" x14ac:dyDescent="0.3">
      <c r="A38" s="8" t="s">
        <v>98</v>
      </c>
      <c r="B38" s="154" t="s">
        <v>97</v>
      </c>
      <c r="C38" s="35"/>
      <c r="D38" s="34"/>
      <c r="E38" s="130">
        <v>182</v>
      </c>
      <c r="F38" s="130">
        <v>182</v>
      </c>
      <c r="G38" s="130">
        <v>182</v>
      </c>
      <c r="H38" s="130">
        <v>183</v>
      </c>
      <c r="J38" s="187"/>
    </row>
    <row r="39" spans="1:11" x14ac:dyDescent="0.3">
      <c r="A39" s="8" t="s">
        <v>99</v>
      </c>
      <c r="B39" s="154" t="s">
        <v>97</v>
      </c>
      <c r="C39" s="35"/>
      <c r="D39" s="34"/>
      <c r="E39" s="130">
        <v>148</v>
      </c>
      <c r="F39" s="130">
        <v>148</v>
      </c>
      <c r="G39" s="130">
        <v>148</v>
      </c>
      <c r="H39" s="130">
        <v>148</v>
      </c>
      <c r="J39" s="160"/>
    </row>
    <row r="40" spans="1:11" x14ac:dyDescent="0.3">
      <c r="A40" s="8" t="s">
        <v>100</v>
      </c>
      <c r="B40" s="154" t="s">
        <v>56</v>
      </c>
      <c r="C40" s="35"/>
      <c r="D40" s="34"/>
      <c r="E40" s="112">
        <v>2.1999999999999999E-2</v>
      </c>
      <c r="F40" s="112">
        <v>0.02</v>
      </c>
      <c r="G40" s="112">
        <v>0.02</v>
      </c>
      <c r="H40" s="112">
        <v>0.02</v>
      </c>
      <c r="J40" s="160" t="s">
        <v>101</v>
      </c>
      <c r="K40" s="228"/>
    </row>
    <row r="41" spans="1:11" x14ac:dyDescent="0.3">
      <c r="A41" s="8" t="s">
        <v>102</v>
      </c>
      <c r="B41" s="154" t="s">
        <v>56</v>
      </c>
      <c r="C41" s="35"/>
      <c r="D41" s="43"/>
      <c r="E41" s="112">
        <v>2.4500000000000001E-2</v>
      </c>
      <c r="F41" s="112">
        <v>2.0199999999999999E-2</v>
      </c>
      <c r="G41" s="112">
        <v>0.02</v>
      </c>
      <c r="H41" s="112">
        <v>0.02</v>
      </c>
      <c r="J41" s="160" t="s">
        <v>414</v>
      </c>
    </row>
    <row r="42" spans="1:11" x14ac:dyDescent="0.3">
      <c r="A42" s="6"/>
      <c r="B42" s="158"/>
      <c r="C42" s="14"/>
      <c r="D42" s="49"/>
      <c r="E42" s="133"/>
      <c r="F42" s="133"/>
      <c r="G42" s="133"/>
      <c r="H42" s="133"/>
      <c r="J42" s="160"/>
    </row>
    <row r="43" spans="1:11" ht="23.4" x14ac:dyDescent="0.45">
      <c r="A43" s="41" t="s">
        <v>103</v>
      </c>
      <c r="B43" s="42"/>
      <c r="C43" s="42"/>
      <c r="D43" s="42"/>
      <c r="E43" s="134"/>
      <c r="F43" s="134"/>
      <c r="G43" s="134"/>
      <c r="H43" s="128"/>
      <c r="I43" s="128"/>
      <c r="J43" s="170"/>
    </row>
    <row r="44" spans="1:11" x14ac:dyDescent="0.3">
      <c r="A44" s="8" t="s">
        <v>104</v>
      </c>
      <c r="B44" s="154" t="s">
        <v>87</v>
      </c>
      <c r="C44" s="35"/>
      <c r="D44" s="130">
        <v>167068.27555598714</v>
      </c>
      <c r="E44" s="130"/>
      <c r="F44" s="130"/>
      <c r="G44" s="130"/>
      <c r="H44" s="130"/>
      <c r="J44" s="187"/>
    </row>
    <row r="45" spans="1:11" x14ac:dyDescent="0.3">
      <c r="A45" s="8" t="s">
        <v>105</v>
      </c>
      <c r="B45" s="154" t="s">
        <v>87</v>
      </c>
      <c r="C45" s="35"/>
      <c r="D45" s="47"/>
      <c r="E45" s="130">
        <v>333541.73426535202</v>
      </c>
      <c r="F45" s="130">
        <v>298412.92208094202</v>
      </c>
      <c r="G45" s="130">
        <v>277908.56077820598</v>
      </c>
      <c r="H45" s="130">
        <v>259649.43409470501</v>
      </c>
      <c r="J45" s="187"/>
    </row>
    <row r="46" spans="1:11" x14ac:dyDescent="0.3">
      <c r="A46" s="8" t="s">
        <v>106</v>
      </c>
      <c r="B46" s="154" t="s">
        <v>87</v>
      </c>
      <c r="C46" s="35"/>
      <c r="D46" s="47"/>
      <c r="E46" s="130">
        <v>44195.211392538098</v>
      </c>
      <c r="F46" s="130">
        <v>30279.404209303899</v>
      </c>
      <c r="G46" s="130">
        <v>18723.248131606098</v>
      </c>
      <c r="H46" s="130">
        <v>15895.1154609041</v>
      </c>
      <c r="J46" s="187"/>
    </row>
    <row r="47" spans="1:11" x14ac:dyDescent="0.3">
      <c r="A47" s="8" t="s">
        <v>107</v>
      </c>
      <c r="B47" s="154" t="s">
        <v>87</v>
      </c>
      <c r="C47" s="35"/>
      <c r="D47" s="47"/>
      <c r="E47" s="130">
        <v>0</v>
      </c>
      <c r="F47" s="130">
        <v>0</v>
      </c>
      <c r="G47" s="130">
        <v>0</v>
      </c>
      <c r="H47" s="130">
        <v>0</v>
      </c>
      <c r="J47" s="187"/>
    </row>
    <row r="48" spans="1:11" x14ac:dyDescent="0.3">
      <c r="A48" s="8" t="s">
        <v>108</v>
      </c>
      <c r="B48" s="154" t="s">
        <v>87</v>
      </c>
      <c r="C48" s="35"/>
      <c r="D48" s="47"/>
      <c r="E48" s="130">
        <v>0</v>
      </c>
      <c r="F48" s="130">
        <v>0</v>
      </c>
      <c r="G48" s="130">
        <v>0</v>
      </c>
      <c r="H48" s="130">
        <v>0</v>
      </c>
      <c r="J48" s="187"/>
    </row>
    <row r="49" spans="1:11" x14ac:dyDescent="0.3">
      <c r="A49" s="8" t="s">
        <v>109</v>
      </c>
      <c r="B49" s="154" t="s">
        <v>87</v>
      </c>
      <c r="C49" s="35"/>
      <c r="D49" s="47"/>
      <c r="E49" s="130">
        <v>130932.630580675</v>
      </c>
      <c r="F49" s="130">
        <v>118870.69595823799</v>
      </c>
      <c r="G49" s="130">
        <v>116881.13917972099</v>
      </c>
      <c r="H49" s="130">
        <v>114679.79522024</v>
      </c>
      <c r="J49" s="187"/>
    </row>
    <row r="50" spans="1:11" x14ac:dyDescent="0.3">
      <c r="A50" s="8" t="s">
        <v>110</v>
      </c>
      <c r="B50" s="154" t="s">
        <v>87</v>
      </c>
      <c r="C50" s="35"/>
      <c r="D50" s="47"/>
      <c r="E50" s="130">
        <v>195656.09604114201</v>
      </c>
      <c r="F50" s="130">
        <v>202163.586910546</v>
      </c>
      <c r="G50" s="130">
        <v>206606.74678907701</v>
      </c>
      <c r="H50" s="130">
        <v>209417.00740377701</v>
      </c>
      <c r="J50" s="187"/>
    </row>
    <row r="51" spans="1:11" x14ac:dyDescent="0.3">
      <c r="A51" s="8" t="s">
        <v>111</v>
      </c>
      <c r="B51" s="154" t="s">
        <v>87</v>
      </c>
      <c r="C51" s="35"/>
      <c r="D51" s="47"/>
      <c r="E51" s="130">
        <v>19417.829548559101</v>
      </c>
      <c r="F51" s="130">
        <v>20088.193482355098</v>
      </c>
      <c r="G51" s="130">
        <v>20686.061694325301</v>
      </c>
      <c r="H51" s="130">
        <v>21221.6763096004</v>
      </c>
      <c r="J51" s="187"/>
    </row>
    <row r="52" spans="1:11" x14ac:dyDescent="0.3">
      <c r="A52" s="8" t="s">
        <v>112</v>
      </c>
      <c r="B52" s="154" t="s">
        <v>87</v>
      </c>
      <c r="C52" s="35"/>
      <c r="D52" s="47"/>
      <c r="E52" s="130">
        <v>0</v>
      </c>
      <c r="F52" s="130">
        <v>0</v>
      </c>
      <c r="G52" s="130">
        <v>0</v>
      </c>
      <c r="H52" s="130">
        <v>0</v>
      </c>
      <c r="J52" s="187"/>
    </row>
    <row r="53" spans="1:11" x14ac:dyDescent="0.3">
      <c r="A53" s="8" t="s">
        <v>113</v>
      </c>
      <c r="B53" s="154" t="s">
        <v>87</v>
      </c>
      <c r="C53" s="35"/>
      <c r="D53" s="47"/>
      <c r="E53" s="130">
        <v>21493.756848804802</v>
      </c>
      <c r="F53" s="130">
        <v>20203.546823644298</v>
      </c>
      <c r="G53" s="130">
        <v>18583.221345960599</v>
      </c>
      <c r="H53" s="130">
        <v>16808.5684098901</v>
      </c>
      <c r="J53" s="187"/>
    </row>
    <row r="54" spans="1:11" ht="15.75" customHeight="1" x14ac:dyDescent="0.3">
      <c r="A54" s="8" t="s">
        <v>114</v>
      </c>
      <c r="B54" s="154" t="s">
        <v>87</v>
      </c>
      <c r="C54" s="35"/>
      <c r="D54" s="47"/>
      <c r="E54" s="130">
        <v>533182.09162866103</v>
      </c>
      <c r="F54" s="130">
        <v>528470.54780161602</v>
      </c>
      <c r="G54" s="130">
        <v>530482.84720772505</v>
      </c>
      <c r="H54" s="130">
        <v>516782.01647056697</v>
      </c>
      <c r="J54" s="187"/>
    </row>
    <row r="55" spans="1:11" ht="15.75" customHeight="1" x14ac:dyDescent="0.3">
      <c r="A55" s="8" t="s">
        <v>115</v>
      </c>
      <c r="B55" s="154" t="s">
        <v>87</v>
      </c>
      <c r="C55" s="35"/>
      <c r="D55" s="47"/>
      <c r="E55" s="130">
        <v>378823.138309228</v>
      </c>
      <c r="F55" s="130">
        <v>378672.26817181398</v>
      </c>
      <c r="G55" s="130">
        <v>369224.902499902</v>
      </c>
      <c r="H55" s="130">
        <v>355713.40894637402</v>
      </c>
      <c r="J55" s="187"/>
    </row>
    <row r="56" spans="1:11" ht="15.75" customHeight="1" x14ac:dyDescent="0.3">
      <c r="A56" s="8" t="s">
        <v>116</v>
      </c>
      <c r="B56" s="154" t="s">
        <v>87</v>
      </c>
      <c r="C56" s="35"/>
      <c r="D56" s="47"/>
      <c r="E56" s="130">
        <v>20070.848118931899</v>
      </c>
      <c r="F56" s="130">
        <v>20707.437685095902</v>
      </c>
      <c r="G56" s="130">
        <v>21070.518258874701</v>
      </c>
      <c r="H56" s="130">
        <v>21271.632586570599</v>
      </c>
      <c r="J56" s="187"/>
      <c r="K56" s="229"/>
    </row>
    <row r="57" spans="1:11" ht="15.75" customHeight="1" x14ac:dyDescent="0.3">
      <c r="A57" s="8" t="s">
        <v>117</v>
      </c>
      <c r="B57" s="154" t="s">
        <v>87</v>
      </c>
      <c r="C57" s="35"/>
      <c r="D57" s="47"/>
      <c r="E57" s="130">
        <v>-42670.508756850002</v>
      </c>
      <c r="F57" s="130">
        <v>0</v>
      </c>
      <c r="G57" s="130">
        <v>0</v>
      </c>
      <c r="H57" s="130">
        <v>0</v>
      </c>
      <c r="J57" s="187"/>
      <c r="K57" s="229"/>
    </row>
    <row r="58" spans="1:11" ht="15.75" customHeight="1" x14ac:dyDescent="0.3">
      <c r="A58" s="8" t="s">
        <v>118</v>
      </c>
      <c r="B58" s="154" t="s">
        <v>87</v>
      </c>
      <c r="C58" s="35"/>
      <c r="D58" s="47"/>
      <c r="E58" s="130">
        <v>-19564.755529161514</v>
      </c>
      <c r="F58" s="130">
        <v>21442.749007709801</v>
      </c>
      <c r="G58" s="130">
        <v>23299.927577649771</v>
      </c>
      <c r="H58" s="130">
        <v>25280.421421750008</v>
      </c>
      <c r="J58" s="187"/>
    </row>
    <row r="59" spans="1:11" ht="15.75" customHeight="1" x14ac:dyDescent="0.3">
      <c r="A59" s="8" t="s">
        <v>119</v>
      </c>
      <c r="B59" s="154" t="s">
        <v>87</v>
      </c>
      <c r="C59" s="35"/>
      <c r="D59" s="47"/>
      <c r="E59" s="130">
        <v>-23105.753227688492</v>
      </c>
      <c r="F59" s="130">
        <v>-21442.749007709801</v>
      </c>
      <c r="G59" s="130">
        <v>-23299.927577649771</v>
      </c>
      <c r="H59" s="130">
        <v>-25280.421421749979</v>
      </c>
      <c r="J59" s="187"/>
    </row>
    <row r="60" spans="1:11" ht="15.75" customHeight="1" x14ac:dyDescent="0.3">
      <c r="A60" s="8" t="s">
        <v>120</v>
      </c>
      <c r="B60" s="154" t="s">
        <v>87</v>
      </c>
      <c r="C60" s="35"/>
      <c r="D60" s="47"/>
      <c r="E60" s="130">
        <v>2544.3040083265601</v>
      </c>
      <c r="F60" s="130">
        <v>2520.3041594280298</v>
      </c>
      <c r="G60" s="130">
        <v>2479.4957123320901</v>
      </c>
      <c r="H60" s="130">
        <v>2425.0791472098199</v>
      </c>
      <c r="J60" s="187"/>
    </row>
    <row r="61" spans="1:11" ht="15.75" customHeight="1" x14ac:dyDescent="0.3">
      <c r="D61" s="17"/>
      <c r="E61" s="230"/>
      <c r="F61" s="230"/>
      <c r="G61" s="230"/>
      <c r="H61" s="230"/>
    </row>
    <row r="62" spans="1:11" ht="23.4" x14ac:dyDescent="0.45">
      <c r="A62" s="31" t="s">
        <v>121</v>
      </c>
      <c r="B62" s="32"/>
      <c r="C62" s="42"/>
      <c r="D62" s="231"/>
      <c r="E62" s="221"/>
      <c r="F62" s="221"/>
      <c r="G62" s="221"/>
      <c r="H62" s="221"/>
      <c r="I62" s="147"/>
      <c r="J62" s="182"/>
    </row>
    <row r="63" spans="1:11" x14ac:dyDescent="0.3">
      <c r="A63" s="56" t="s">
        <v>122</v>
      </c>
      <c r="B63" s="52"/>
      <c r="C63" s="55"/>
      <c r="D63" s="232"/>
      <c r="E63" s="233"/>
      <c r="F63" s="233"/>
      <c r="G63" s="233"/>
      <c r="H63" s="233"/>
      <c r="I63" s="149"/>
      <c r="J63" s="166"/>
    </row>
    <row r="64" spans="1:11" x14ac:dyDescent="0.3">
      <c r="A64" s="8" t="s">
        <v>123</v>
      </c>
      <c r="B64" s="154" t="s">
        <v>87</v>
      </c>
      <c r="C64" s="35"/>
      <c r="D64" s="47"/>
      <c r="E64" s="130">
        <v>0</v>
      </c>
      <c r="F64" s="130">
        <v>67115.036544454604</v>
      </c>
      <c r="G64" s="130">
        <v>136764.43491869199</v>
      </c>
      <c r="H64" s="130">
        <v>206333.21570167501</v>
      </c>
      <c r="J64" s="187"/>
    </row>
    <row r="65" spans="1:10" x14ac:dyDescent="0.3">
      <c r="A65" s="8" t="s">
        <v>124</v>
      </c>
      <c r="B65" s="154" t="s">
        <v>87</v>
      </c>
      <c r="C65" s="35"/>
      <c r="D65" s="47"/>
      <c r="E65" s="130">
        <v>66585.717881245597</v>
      </c>
      <c r="F65" s="130">
        <v>136025.855652859</v>
      </c>
      <c r="G65" s="130">
        <v>205446.500592294</v>
      </c>
      <c r="H65" s="130">
        <v>274480.39264464</v>
      </c>
      <c r="J65" s="187"/>
    </row>
    <row r="66" spans="1:10" x14ac:dyDescent="0.3">
      <c r="A66" s="8" t="s">
        <v>114</v>
      </c>
      <c r="B66" s="154" t="s">
        <v>87</v>
      </c>
      <c r="C66" s="35"/>
      <c r="D66" s="47"/>
      <c r="E66" s="130">
        <v>-66585.717881247896</v>
      </c>
      <c r="F66" s="130">
        <v>-67568.4719106392</v>
      </c>
      <c r="G66" s="130">
        <v>-65950.223456038293</v>
      </c>
      <c r="H66" s="130">
        <v>-64021.163120215402</v>
      </c>
      <c r="J66" s="187"/>
    </row>
    <row r="67" spans="1:10" x14ac:dyDescent="0.3">
      <c r="A67" s="8" t="s">
        <v>125</v>
      </c>
      <c r="B67" s="154" t="s">
        <v>87</v>
      </c>
      <c r="C67" s="35"/>
      <c r="D67" s="47"/>
      <c r="E67" s="130">
        <v>0</v>
      </c>
      <c r="F67" s="130">
        <v>1342.34719776364</v>
      </c>
      <c r="G67" s="130">
        <v>2731.8422175669998</v>
      </c>
      <c r="H67" s="130">
        <v>4126.0138227440702</v>
      </c>
      <c r="J67" s="187"/>
    </row>
    <row r="68" spans="1:10" x14ac:dyDescent="0.3">
      <c r="A68" s="8" t="s">
        <v>126</v>
      </c>
      <c r="B68" s="154" t="s">
        <v>87</v>
      </c>
      <c r="C68" s="35"/>
      <c r="D68" s="47"/>
      <c r="E68" s="130">
        <v>0</v>
      </c>
      <c r="F68" s="130">
        <v>27.0072917789131</v>
      </c>
      <c r="G68" s="130">
        <v>55.034418350957097</v>
      </c>
      <c r="H68" s="130">
        <v>83.012319987962599</v>
      </c>
      <c r="J68" s="187"/>
    </row>
    <row r="69" spans="1:10" ht="15.75" customHeight="1" x14ac:dyDescent="0.3">
      <c r="A69" s="8" t="s">
        <v>127</v>
      </c>
      <c r="B69" s="154" t="s">
        <v>87</v>
      </c>
      <c r="C69" s="35"/>
      <c r="D69" s="47"/>
      <c r="E69" s="130">
        <v>0</v>
      </c>
      <c r="F69" s="130">
        <v>1232.03072584655</v>
      </c>
      <c r="G69" s="130">
        <v>2510.5847318024198</v>
      </c>
      <c r="H69" s="130">
        <v>3787.65884063565</v>
      </c>
      <c r="J69" s="187"/>
    </row>
  </sheetData>
  <sheetProtection formatColumns="0" formatRows="0"/>
  <hyperlinks>
    <hyperlink ref="J16" r:id="rId1" xr:uid="{1B918198-39B8-4620-8B05-E344CFC3BE7F}"/>
  </hyperlinks>
  <pageMargins left="0.70866141732283472" right="0.70866141732283472" top="0.74803149606299213" bottom="0.74803149606299213" header="0.31496062992125984" footer="0.31496062992125984"/>
  <pageSetup paperSize="9" scale="38" fitToHeight="0"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B19F-D994-4D47-B90D-071F59D0A24D}">
  <sheetPr codeName="Sheet5">
    <pageSetUpPr fitToPage="1"/>
  </sheetPr>
  <dimension ref="A1:R263"/>
  <sheetViews>
    <sheetView showGridLines="0" view="pageBreakPreview" zoomScaleNormal="100" zoomScaleSheetLayoutView="100" workbookViewId="0"/>
  </sheetViews>
  <sheetFormatPr defaultColWidth="9.109375" defaultRowHeight="14.4" x14ac:dyDescent="0.3"/>
  <cols>
    <col min="1" max="1" width="60.6640625" customWidth="1"/>
    <col min="2" max="8" width="12.6640625" customWidth="1"/>
    <col min="9" max="9" width="3.6640625" customWidth="1"/>
    <col min="10" max="10" width="70.6640625" style="163" customWidth="1"/>
    <col min="11" max="11" width="3.6640625" customWidth="1"/>
    <col min="12" max="12" width="10" bestFit="1" customWidth="1"/>
    <col min="14" max="14" width="10" bestFit="1" customWidth="1"/>
    <col min="15" max="15" width="6.109375" bestFit="1" customWidth="1"/>
  </cols>
  <sheetData>
    <row r="1" spans="1:10" ht="36" customHeight="1" x14ac:dyDescent="0.3">
      <c r="A1" s="26" t="s">
        <v>43</v>
      </c>
    </row>
    <row r="2" spans="1:10" x14ac:dyDescent="0.3">
      <c r="A2" s="21" t="s">
        <v>128</v>
      </c>
      <c r="B2" s="27"/>
      <c r="C2" s="27"/>
      <c r="D2" s="28"/>
      <c r="E2" s="28"/>
      <c r="F2" s="28"/>
      <c r="G2" s="28"/>
      <c r="H2" s="28"/>
      <c r="I2" s="27"/>
      <c r="J2" s="164"/>
    </row>
    <row r="3" spans="1:10" x14ac:dyDescent="0.3">
      <c r="A3" s="22" t="s">
        <v>129</v>
      </c>
      <c r="B3" s="27"/>
      <c r="C3" s="27"/>
      <c r="D3" s="28"/>
      <c r="E3" s="28"/>
      <c r="F3" s="28"/>
      <c r="G3" s="28"/>
      <c r="H3" s="28"/>
      <c r="I3" s="27"/>
      <c r="J3" s="164"/>
    </row>
    <row r="4" spans="1:10" x14ac:dyDescent="0.3">
      <c r="A4" s="8"/>
      <c r="B4" s="34" t="s">
        <v>49</v>
      </c>
      <c r="C4" s="50" t="s">
        <v>50</v>
      </c>
      <c r="D4" s="34"/>
      <c r="E4" s="34"/>
      <c r="F4" s="34"/>
      <c r="G4" s="34"/>
      <c r="H4" s="34"/>
      <c r="I4" s="34"/>
      <c r="J4" s="50" t="s">
        <v>51</v>
      </c>
    </row>
    <row r="5" spans="1:10" x14ac:dyDescent="0.3">
      <c r="A5" s="8"/>
      <c r="B5" s="34"/>
      <c r="C5" s="34"/>
      <c r="D5" s="34">
        <f>Inputs!D4</f>
        <v>2024</v>
      </c>
      <c r="E5" s="34">
        <f>Inputs!E4</f>
        <v>2025</v>
      </c>
      <c r="F5" s="34">
        <f>Inputs!F4</f>
        <v>2026</v>
      </c>
      <c r="G5" s="34">
        <f>Inputs!G4</f>
        <v>2027</v>
      </c>
      <c r="H5" s="34">
        <f>Inputs!H4</f>
        <v>2028</v>
      </c>
      <c r="I5" s="34"/>
      <c r="J5" s="34"/>
    </row>
    <row r="6" spans="1:10" ht="23.4" x14ac:dyDescent="0.45">
      <c r="A6" s="31" t="s">
        <v>26</v>
      </c>
      <c r="B6" s="32"/>
      <c r="C6" s="32"/>
      <c r="D6" s="32"/>
      <c r="E6" s="32"/>
      <c r="F6" s="32"/>
      <c r="G6" s="32"/>
      <c r="H6" s="32"/>
      <c r="I6" s="32"/>
      <c r="J6" s="165"/>
    </row>
    <row r="7" spans="1:10" x14ac:dyDescent="0.3">
      <c r="A7" s="217" t="s">
        <v>130</v>
      </c>
      <c r="B7" s="212"/>
      <c r="C7" s="213"/>
      <c r="D7" s="213"/>
      <c r="E7" s="214"/>
      <c r="F7" s="214"/>
      <c r="G7" s="214"/>
      <c r="H7" s="214"/>
      <c r="I7" s="214"/>
      <c r="J7" s="215"/>
    </row>
    <row r="8" spans="1:10" x14ac:dyDescent="0.3">
      <c r="A8" s="11" t="s">
        <v>125</v>
      </c>
      <c r="B8" s="10" t="s">
        <v>87</v>
      </c>
      <c r="C8" s="10"/>
      <c r="D8" s="51"/>
      <c r="E8" s="47">
        <f>Inputs!E49</f>
        <v>130932.630580675</v>
      </c>
      <c r="F8" s="47">
        <f>Inputs!F49</f>
        <v>118870.69595823799</v>
      </c>
      <c r="G8" s="47">
        <f>Inputs!G49</f>
        <v>116881.13917972099</v>
      </c>
      <c r="H8" s="47">
        <f>Inputs!H49</f>
        <v>114679.79522024</v>
      </c>
      <c r="J8" s="167"/>
    </row>
    <row r="9" spans="1:10" x14ac:dyDescent="0.3">
      <c r="A9" s="11" t="s">
        <v>114</v>
      </c>
      <c r="B9" s="10" t="s">
        <v>87</v>
      </c>
      <c r="C9" s="10"/>
      <c r="D9" s="51"/>
      <c r="E9" s="47">
        <f>Inputs!E54</f>
        <v>533182.09162866103</v>
      </c>
      <c r="F9" s="47">
        <f>Inputs!F54</f>
        <v>528470.54780161602</v>
      </c>
      <c r="G9" s="47">
        <f>Inputs!G54</f>
        <v>530482.84720772505</v>
      </c>
      <c r="H9" s="47">
        <f>Inputs!H54</f>
        <v>516782.01647056697</v>
      </c>
      <c r="J9" s="167"/>
    </row>
    <row r="10" spans="1:10" x14ac:dyDescent="0.3">
      <c r="A10" s="11" t="s">
        <v>105</v>
      </c>
      <c r="B10" s="10" t="s">
        <v>87</v>
      </c>
      <c r="C10" s="10"/>
      <c r="D10" s="51"/>
      <c r="E10" s="47">
        <f>Inputs!E45</f>
        <v>333541.73426535202</v>
      </c>
      <c r="F10" s="47">
        <f>Inputs!F45</f>
        <v>298412.92208094202</v>
      </c>
      <c r="G10" s="47">
        <f>Inputs!G45</f>
        <v>277908.56077820598</v>
      </c>
      <c r="H10" s="47">
        <f>Inputs!H45</f>
        <v>259649.43409470501</v>
      </c>
      <c r="J10" s="167"/>
    </row>
    <row r="11" spans="1:10" x14ac:dyDescent="0.3">
      <c r="A11" s="11" t="s">
        <v>131</v>
      </c>
      <c r="B11" s="10" t="s">
        <v>87</v>
      </c>
      <c r="C11" s="10"/>
      <c r="D11" s="51"/>
      <c r="E11" s="47">
        <f>Inputs!E47</f>
        <v>0</v>
      </c>
      <c r="F11" s="47">
        <f>Inputs!F47</f>
        <v>0</v>
      </c>
      <c r="G11" s="47">
        <f>Inputs!G47</f>
        <v>0</v>
      </c>
      <c r="H11" s="47">
        <f>Inputs!H47</f>
        <v>0</v>
      </c>
      <c r="J11" s="167"/>
    </row>
    <row r="12" spans="1:10" x14ac:dyDescent="0.3">
      <c r="A12" s="11" t="s">
        <v>132</v>
      </c>
      <c r="B12" s="10" t="s">
        <v>87</v>
      </c>
      <c r="C12" s="10"/>
      <c r="D12" s="51"/>
      <c r="E12" s="47">
        <f>Inputs!E48</f>
        <v>0</v>
      </c>
      <c r="F12" s="47">
        <f>Inputs!F48</f>
        <v>0</v>
      </c>
      <c r="G12" s="47">
        <f>Inputs!G48</f>
        <v>0</v>
      </c>
      <c r="H12" s="47">
        <f>Inputs!H48</f>
        <v>0</v>
      </c>
      <c r="J12" s="167"/>
    </row>
    <row r="13" spans="1:10" x14ac:dyDescent="0.3">
      <c r="A13" s="11" t="s">
        <v>106</v>
      </c>
      <c r="B13" s="10" t="s">
        <v>87</v>
      </c>
      <c r="C13" s="10"/>
      <c r="D13" s="51"/>
      <c r="E13" s="47">
        <f>Inputs!E46</f>
        <v>44195.211392538098</v>
      </c>
      <c r="F13" s="47">
        <f>Inputs!F46</f>
        <v>30279.404209303899</v>
      </c>
      <c r="G13" s="47">
        <f>Inputs!G46</f>
        <v>18723.248131606098</v>
      </c>
      <c r="H13" s="47">
        <f>Inputs!H46</f>
        <v>15895.1154609041</v>
      </c>
      <c r="J13" s="167"/>
    </row>
    <row r="14" spans="1:10" x14ac:dyDescent="0.3">
      <c r="B14" s="14"/>
      <c r="C14" s="14"/>
      <c r="D14" s="86"/>
      <c r="E14" s="64"/>
      <c r="F14" s="64"/>
      <c r="G14" s="64"/>
      <c r="H14" s="64"/>
      <c r="J14" s="167"/>
    </row>
    <row r="15" spans="1:10" x14ac:dyDescent="0.3">
      <c r="A15" s="217" t="s">
        <v>133</v>
      </c>
      <c r="B15" s="212"/>
      <c r="C15" s="213"/>
      <c r="D15" s="213"/>
      <c r="E15" s="214"/>
      <c r="F15" s="214"/>
      <c r="G15" s="214"/>
      <c r="H15" s="214"/>
      <c r="I15" s="214"/>
      <c r="J15" s="215"/>
    </row>
    <row r="16" spans="1:10" x14ac:dyDescent="0.3">
      <c r="A16" s="8" t="s">
        <v>120</v>
      </c>
      <c r="B16" s="10" t="s">
        <v>87</v>
      </c>
      <c r="C16" s="10"/>
      <c r="D16" s="51"/>
      <c r="E16" s="47">
        <f>Inputs!E60</f>
        <v>2544.3040083265601</v>
      </c>
      <c r="F16" s="47">
        <f>Inputs!F60</f>
        <v>2520.3041594280298</v>
      </c>
      <c r="G16" s="47">
        <f>Inputs!G60</f>
        <v>2479.4957123320901</v>
      </c>
      <c r="H16" s="47">
        <f>Inputs!H60</f>
        <v>2425.0791472098199</v>
      </c>
      <c r="J16" s="167"/>
    </row>
    <row r="17" spans="1:10" x14ac:dyDescent="0.3">
      <c r="A17" s="8" t="s">
        <v>123</v>
      </c>
      <c r="B17" s="10" t="s">
        <v>87</v>
      </c>
      <c r="C17" s="10"/>
      <c r="D17" s="51"/>
      <c r="E17" s="47">
        <f>Inputs!E64</f>
        <v>0</v>
      </c>
      <c r="F17" s="47">
        <f>Inputs!F64</f>
        <v>67115.036544454604</v>
      </c>
      <c r="G17" s="47">
        <f>Inputs!G64</f>
        <v>136764.43491869199</v>
      </c>
      <c r="H17" s="47">
        <f>Inputs!H64</f>
        <v>206333.21570167501</v>
      </c>
      <c r="J17" s="167"/>
    </row>
    <row r="18" spans="1:10" x14ac:dyDescent="0.3">
      <c r="A18" s="8" t="s">
        <v>124</v>
      </c>
      <c r="B18" s="10" t="s">
        <v>87</v>
      </c>
      <c r="C18" s="10"/>
      <c r="D18" s="51"/>
      <c r="E18" s="47">
        <f>Inputs!E65</f>
        <v>66585.717881245597</v>
      </c>
      <c r="F18" s="47">
        <f>Inputs!F65</f>
        <v>136025.855652859</v>
      </c>
      <c r="G18" s="47">
        <f>Inputs!G65</f>
        <v>205446.500592294</v>
      </c>
      <c r="H18" s="47">
        <f>Inputs!H65</f>
        <v>274480.39264464</v>
      </c>
      <c r="J18" s="167"/>
    </row>
    <row r="19" spans="1:10" x14ac:dyDescent="0.3">
      <c r="A19" s="8" t="s">
        <v>114</v>
      </c>
      <c r="B19" s="10" t="s">
        <v>87</v>
      </c>
      <c r="C19" s="10"/>
      <c r="D19" s="51"/>
      <c r="E19" s="47">
        <f>Inputs!E66</f>
        <v>-66585.717881247896</v>
      </c>
      <c r="F19" s="47">
        <f>Inputs!F66</f>
        <v>-67568.4719106392</v>
      </c>
      <c r="G19" s="47">
        <f>Inputs!G66</f>
        <v>-65950.223456038293</v>
      </c>
      <c r="H19" s="47">
        <f>Inputs!H66</f>
        <v>-64021.163120215402</v>
      </c>
      <c r="J19" s="167"/>
    </row>
    <row r="20" spans="1:10" x14ac:dyDescent="0.3">
      <c r="A20" s="8" t="s">
        <v>125</v>
      </c>
      <c r="B20" s="10" t="s">
        <v>87</v>
      </c>
      <c r="C20" s="10"/>
      <c r="D20" s="51"/>
      <c r="E20" s="47">
        <f>Inputs!E67</f>
        <v>0</v>
      </c>
      <c r="F20" s="47">
        <f>Inputs!F67</f>
        <v>1342.34719776364</v>
      </c>
      <c r="G20" s="47">
        <f>Inputs!G67</f>
        <v>2731.8422175669998</v>
      </c>
      <c r="H20" s="47">
        <f>Inputs!H67</f>
        <v>4126.0138227440702</v>
      </c>
      <c r="J20" s="167"/>
    </row>
    <row r="21" spans="1:10" x14ac:dyDescent="0.3">
      <c r="A21" s="8" t="s">
        <v>126</v>
      </c>
      <c r="B21" s="10" t="s">
        <v>87</v>
      </c>
      <c r="C21" s="10"/>
      <c r="D21" s="51"/>
      <c r="E21" s="47">
        <f>Inputs!E68</f>
        <v>0</v>
      </c>
      <c r="F21" s="47">
        <f>Inputs!F68</f>
        <v>27.0072917789131</v>
      </c>
      <c r="G21" s="47">
        <f>Inputs!G68</f>
        <v>55.034418350957097</v>
      </c>
      <c r="H21" s="47">
        <f>Inputs!H68</f>
        <v>83.012319987962599</v>
      </c>
      <c r="J21" s="167"/>
    </row>
    <row r="22" spans="1:10" x14ac:dyDescent="0.3">
      <c r="B22" s="14"/>
      <c r="C22" s="14"/>
      <c r="D22" s="86"/>
      <c r="E22" s="64"/>
      <c r="F22" s="64"/>
      <c r="G22" s="64"/>
      <c r="H22" s="64"/>
    </row>
    <row r="23" spans="1:10" ht="23.4" x14ac:dyDescent="0.45">
      <c r="A23" s="31" t="s">
        <v>134</v>
      </c>
      <c r="B23" s="32"/>
      <c r="C23" s="32"/>
      <c r="D23" s="42"/>
      <c r="E23" s="32"/>
      <c r="F23" s="32"/>
      <c r="G23" s="32"/>
      <c r="H23" s="32"/>
      <c r="I23" s="32"/>
      <c r="J23" s="165"/>
    </row>
    <row r="24" spans="1:10" x14ac:dyDescent="0.3">
      <c r="A24" s="84" t="s">
        <v>135</v>
      </c>
      <c r="B24" s="52"/>
      <c r="C24" s="52"/>
      <c r="D24" s="55"/>
      <c r="E24" s="52"/>
      <c r="F24" s="52"/>
      <c r="G24" s="52"/>
      <c r="H24" s="52"/>
      <c r="I24" s="52"/>
      <c r="J24" s="166"/>
    </row>
    <row r="25" spans="1:10" x14ac:dyDescent="0.3">
      <c r="A25" s="11" t="s">
        <v>136</v>
      </c>
      <c r="B25" s="10" t="s">
        <v>87</v>
      </c>
      <c r="C25" s="10"/>
      <c r="D25" s="9"/>
      <c r="E25" s="93">
        <f>D32</f>
        <v>5989234.2736705793</v>
      </c>
      <c r="F25" s="93">
        <f t="shared" ref="F25:H25" si="0">E32</f>
        <v>5964721.7582804821</v>
      </c>
      <c r="G25" s="93">
        <f t="shared" si="0"/>
        <v>5883814.2327273507</v>
      </c>
      <c r="H25" s="93">
        <f t="shared" si="0"/>
        <v>5766844.3336091582</v>
      </c>
      <c r="J25" s="167"/>
    </row>
    <row r="26" spans="1:10" x14ac:dyDescent="0.3">
      <c r="A26" s="11" t="s">
        <v>137</v>
      </c>
      <c r="B26" s="10" t="s">
        <v>87</v>
      </c>
      <c r="C26" s="10"/>
      <c r="D26" s="9"/>
      <c r="E26" s="93">
        <f>E10</f>
        <v>333541.73426535202</v>
      </c>
      <c r="F26" s="93">
        <f>F10</f>
        <v>298412.92208094202</v>
      </c>
      <c r="G26" s="93">
        <f>G10</f>
        <v>277908.56077820598</v>
      </c>
      <c r="H26" s="93">
        <f>H10</f>
        <v>259649.43409470501</v>
      </c>
      <c r="J26" s="160"/>
    </row>
    <row r="27" spans="1:10" x14ac:dyDescent="0.3">
      <c r="A27" s="11" t="s">
        <v>138</v>
      </c>
      <c r="B27" s="10" t="s">
        <v>87</v>
      </c>
      <c r="C27" s="10"/>
      <c r="D27" s="9"/>
      <c r="E27" s="93">
        <f>-E11</f>
        <v>0</v>
      </c>
      <c r="F27" s="93">
        <f>-F11</f>
        <v>0</v>
      </c>
      <c r="G27" s="93">
        <f>-G11</f>
        <v>0</v>
      </c>
      <c r="H27" s="93">
        <f>-H11</f>
        <v>0</v>
      </c>
      <c r="J27" s="160"/>
    </row>
    <row r="28" spans="1:10" x14ac:dyDescent="0.3">
      <c r="A28" s="11" t="s">
        <v>139</v>
      </c>
      <c r="B28" s="10" t="s">
        <v>87</v>
      </c>
      <c r="C28" s="10"/>
      <c r="D28" s="9"/>
      <c r="E28" s="93">
        <f>-E9</f>
        <v>-533182.09162866103</v>
      </c>
      <c r="F28" s="93">
        <f>-F9</f>
        <v>-528470.54780161602</v>
      </c>
      <c r="G28" s="93">
        <f>-G9</f>
        <v>-530482.84720772505</v>
      </c>
      <c r="H28" s="93">
        <f>-H9</f>
        <v>-516782.01647056697</v>
      </c>
      <c r="J28" s="160"/>
    </row>
    <row r="29" spans="1:10" x14ac:dyDescent="0.3">
      <c r="A29" s="11" t="s">
        <v>140</v>
      </c>
      <c r="B29" s="10" t="s">
        <v>87</v>
      </c>
      <c r="C29" s="10"/>
      <c r="D29" s="9"/>
      <c r="E29" s="93">
        <f>E8</f>
        <v>130932.630580675</v>
      </c>
      <c r="F29" s="93">
        <f>F8</f>
        <v>118870.69595823799</v>
      </c>
      <c r="G29" s="93">
        <f>G8</f>
        <v>116881.13917972099</v>
      </c>
      <c r="H29" s="93">
        <f>H8</f>
        <v>114679.79522024</v>
      </c>
      <c r="J29" s="167"/>
    </row>
    <row r="30" spans="1:10" x14ac:dyDescent="0.3">
      <c r="A30" s="11" t="s">
        <v>141</v>
      </c>
      <c r="B30" s="10" t="s">
        <v>87</v>
      </c>
      <c r="C30" s="10"/>
      <c r="D30" s="9"/>
      <c r="E30" s="93">
        <f t="shared" ref="E30:H31" si="1">E12</f>
        <v>0</v>
      </c>
      <c r="F30" s="93">
        <f t="shared" si="1"/>
        <v>0</v>
      </c>
      <c r="G30" s="93">
        <f t="shared" si="1"/>
        <v>0</v>
      </c>
      <c r="H30" s="93">
        <f t="shared" si="1"/>
        <v>0</v>
      </c>
      <c r="J30" s="160"/>
    </row>
    <row r="31" spans="1:10" x14ac:dyDescent="0.3">
      <c r="A31" s="11" t="s">
        <v>142</v>
      </c>
      <c r="B31" s="10" t="s">
        <v>87</v>
      </c>
      <c r="C31" s="10"/>
      <c r="D31" s="9"/>
      <c r="E31" s="93">
        <f t="shared" si="1"/>
        <v>44195.211392538098</v>
      </c>
      <c r="F31" s="93">
        <f t="shared" si="1"/>
        <v>30279.404209303899</v>
      </c>
      <c r="G31" s="93">
        <f t="shared" si="1"/>
        <v>18723.248131606098</v>
      </c>
      <c r="H31" s="93">
        <f t="shared" si="1"/>
        <v>15895.1154609041</v>
      </c>
      <c r="J31" s="160"/>
    </row>
    <row r="32" spans="1:10" x14ac:dyDescent="0.3">
      <c r="A32" s="253" t="s">
        <v>143</v>
      </c>
      <c r="B32" s="257" t="s">
        <v>87</v>
      </c>
      <c r="C32" s="243"/>
      <c r="D32" s="256">
        <f>Inputs!D28</f>
        <v>5989234.2736705793</v>
      </c>
      <c r="E32" s="256">
        <f>SUM(E25:E31)</f>
        <v>5964721.7582804821</v>
      </c>
      <c r="F32" s="256">
        <f>SUM(F25:F31)</f>
        <v>5883814.2327273507</v>
      </c>
      <c r="G32" s="256">
        <f>SUM(G25:G31)</f>
        <v>5766844.3336091582</v>
      </c>
      <c r="H32" s="256">
        <f>SUM(H25:H31)</f>
        <v>5640286.6619144399</v>
      </c>
      <c r="J32" s="160" t="s">
        <v>144</v>
      </c>
    </row>
    <row r="33" spans="1:18" x14ac:dyDescent="0.3">
      <c r="B33" s="14"/>
      <c r="C33" s="14"/>
      <c r="D33" s="86"/>
      <c r="E33" s="64"/>
      <c r="F33" s="64"/>
      <c r="G33" s="64"/>
      <c r="H33" s="64"/>
      <c r="J33" s="181"/>
    </row>
    <row r="34" spans="1:18" ht="23.4" x14ac:dyDescent="0.45">
      <c r="A34" s="31" t="s">
        <v>145</v>
      </c>
      <c r="B34" s="32"/>
      <c r="C34" s="42"/>
      <c r="D34" s="59"/>
      <c r="E34" s="60"/>
      <c r="F34" s="60"/>
      <c r="G34" s="60"/>
      <c r="H34" s="60"/>
      <c r="I34" s="60"/>
      <c r="J34" s="182"/>
    </row>
    <row r="35" spans="1:18" x14ac:dyDescent="0.3">
      <c r="A35" s="56" t="s">
        <v>146</v>
      </c>
      <c r="B35" s="52"/>
      <c r="C35" s="61"/>
      <c r="D35" s="61"/>
      <c r="E35" s="62"/>
      <c r="F35" s="62"/>
      <c r="G35" s="62"/>
      <c r="H35" s="62"/>
      <c r="I35" s="62"/>
      <c r="J35" s="178"/>
    </row>
    <row r="36" spans="1:18" x14ac:dyDescent="0.3">
      <c r="A36" s="11" t="s">
        <v>123</v>
      </c>
      <c r="B36" s="10" t="s">
        <v>87</v>
      </c>
      <c r="C36" s="10"/>
      <c r="D36" s="51"/>
      <c r="E36" s="95">
        <f>E25</f>
        <v>5989234.2736705793</v>
      </c>
      <c r="F36" s="95">
        <f>F25</f>
        <v>5964721.7582804821</v>
      </c>
      <c r="G36" s="95">
        <f>G25</f>
        <v>5883814.2327273507</v>
      </c>
      <c r="H36" s="95">
        <f>H25</f>
        <v>5766844.3336091582</v>
      </c>
      <c r="J36" s="183"/>
    </row>
    <row r="37" spans="1:18" x14ac:dyDescent="0.3">
      <c r="A37" s="11" t="s">
        <v>147</v>
      </c>
      <c r="B37" s="10" t="s">
        <v>87</v>
      </c>
      <c r="C37" s="10"/>
      <c r="D37" s="51"/>
      <c r="E37" s="95">
        <f>E17</f>
        <v>0</v>
      </c>
      <c r="F37" s="95">
        <f>F17</f>
        <v>67115.036544454604</v>
      </c>
      <c r="G37" s="95">
        <f>G17</f>
        <v>136764.43491869199</v>
      </c>
      <c r="H37" s="95">
        <f>H17</f>
        <v>206333.21570167501</v>
      </c>
      <c r="J37" s="183"/>
    </row>
    <row r="38" spans="1:18" x14ac:dyDescent="0.3">
      <c r="A38" s="253" t="s">
        <v>148</v>
      </c>
      <c r="B38" s="257" t="s">
        <v>87</v>
      </c>
      <c r="C38" s="257"/>
      <c r="D38" s="255"/>
      <c r="E38" s="256">
        <f>SUM(E36:E37)</f>
        <v>5989234.2736705793</v>
      </c>
      <c r="F38" s="256">
        <f>SUM(F36:F37)</f>
        <v>6031836.7948249364</v>
      </c>
      <c r="G38" s="256">
        <f>SUM(G36:G37)</f>
        <v>6020578.667646043</v>
      </c>
      <c r="H38" s="256">
        <f>SUM(H36:H37)</f>
        <v>5973177.5493108332</v>
      </c>
      <c r="J38" s="183"/>
    </row>
    <row r="39" spans="1:18" x14ac:dyDescent="0.3">
      <c r="J39" s="183"/>
      <c r="K39" s="17"/>
      <c r="L39" s="17"/>
      <c r="M39" s="17"/>
      <c r="N39" s="17"/>
      <c r="O39" s="17"/>
      <c r="P39" s="17"/>
      <c r="Q39" s="17"/>
      <c r="R39" s="17"/>
    </row>
    <row r="40" spans="1:18" x14ac:dyDescent="0.3">
      <c r="A40" s="11" t="s">
        <v>124</v>
      </c>
      <c r="B40" s="10" t="s">
        <v>87</v>
      </c>
      <c r="C40" s="10"/>
      <c r="D40" s="51"/>
      <c r="E40" s="95">
        <f>E32</f>
        <v>5964721.7582804821</v>
      </c>
      <c r="F40" s="95">
        <f>F32</f>
        <v>5883814.2327273507</v>
      </c>
      <c r="G40" s="95">
        <f>G32</f>
        <v>5766844.3336091582</v>
      </c>
      <c r="H40" s="95">
        <f>H32</f>
        <v>5640286.6619144399</v>
      </c>
      <c r="J40" s="183"/>
      <c r="K40" s="17"/>
      <c r="L40" s="17"/>
      <c r="M40" s="17"/>
      <c r="N40" s="17"/>
      <c r="O40" s="17"/>
      <c r="P40" s="17"/>
      <c r="Q40" s="17"/>
      <c r="R40" s="17"/>
    </row>
    <row r="41" spans="1:18" x14ac:dyDescent="0.3">
      <c r="A41" s="11" t="s">
        <v>149</v>
      </c>
      <c r="B41" s="10" t="s">
        <v>87</v>
      </c>
      <c r="C41" s="10"/>
      <c r="D41" s="51"/>
      <c r="E41" s="95">
        <f>E18</f>
        <v>66585.717881245597</v>
      </c>
      <c r="F41" s="95">
        <f>F18</f>
        <v>136025.855652859</v>
      </c>
      <c r="G41" s="95">
        <f>G18</f>
        <v>205446.500592294</v>
      </c>
      <c r="H41" s="95">
        <f>H18</f>
        <v>274480.39264464</v>
      </c>
      <c r="J41" s="183"/>
    </row>
    <row r="42" spans="1:18" x14ac:dyDescent="0.3">
      <c r="A42" s="253" t="s">
        <v>150</v>
      </c>
      <c r="B42" s="257" t="s">
        <v>87</v>
      </c>
      <c r="C42" s="257"/>
      <c r="D42" s="255"/>
      <c r="E42" s="256">
        <f>SUM(E40:E41)</f>
        <v>6031307.4761617277</v>
      </c>
      <c r="F42" s="256">
        <f>SUM(F40:F41)</f>
        <v>6019840.0883802101</v>
      </c>
      <c r="G42" s="256">
        <f>SUM(G40:G41)</f>
        <v>5972290.8342014523</v>
      </c>
      <c r="H42" s="256">
        <f>SUM(H40:H41)</f>
        <v>5914767.0545590799</v>
      </c>
      <c r="J42" s="183"/>
    </row>
    <row r="43" spans="1:18" x14ac:dyDescent="0.3">
      <c r="A43" s="12"/>
      <c r="B43" s="10"/>
      <c r="C43" s="10"/>
      <c r="D43" s="92"/>
      <c r="E43" s="93"/>
      <c r="F43" s="93"/>
      <c r="G43" s="93"/>
      <c r="H43" s="93"/>
      <c r="J43" s="183"/>
    </row>
    <row r="44" spans="1:18" x14ac:dyDescent="0.3">
      <c r="A44" s="11" t="s">
        <v>114</v>
      </c>
      <c r="B44" s="10" t="s">
        <v>87</v>
      </c>
      <c r="C44" s="10"/>
      <c r="D44" s="51"/>
      <c r="E44" s="95">
        <f>E9</f>
        <v>533182.09162866103</v>
      </c>
      <c r="F44" s="95">
        <f>F9</f>
        <v>528470.54780161602</v>
      </c>
      <c r="G44" s="95">
        <f>G9</f>
        <v>530482.84720772505</v>
      </c>
      <c r="H44" s="95">
        <f>H9</f>
        <v>516782.01647056697</v>
      </c>
      <c r="J44" s="183"/>
    </row>
    <row r="45" spans="1:18" x14ac:dyDescent="0.3">
      <c r="A45" s="11" t="s">
        <v>151</v>
      </c>
      <c r="B45" s="10" t="s">
        <v>87</v>
      </c>
      <c r="C45" s="10"/>
      <c r="D45" s="51"/>
      <c r="E45" s="95">
        <f>E19</f>
        <v>-66585.717881247896</v>
      </c>
      <c r="F45" s="95">
        <f>F19</f>
        <v>-67568.4719106392</v>
      </c>
      <c r="G45" s="95">
        <f>G19</f>
        <v>-65950.223456038293</v>
      </c>
      <c r="H45" s="95">
        <f>H19</f>
        <v>-64021.163120215402</v>
      </c>
      <c r="J45" s="183"/>
    </row>
    <row r="46" spans="1:18" x14ac:dyDescent="0.3">
      <c r="A46" s="253" t="s">
        <v>152</v>
      </c>
      <c r="B46" s="257" t="s">
        <v>87</v>
      </c>
      <c r="C46" s="257"/>
      <c r="D46" s="255"/>
      <c r="E46" s="256">
        <f>SUM(E44:E45)</f>
        <v>466596.37374741316</v>
      </c>
      <c r="F46" s="256">
        <f t="shared" ref="F46:H46" si="2">SUM(F44:F45)</f>
        <v>460902.07589097682</v>
      </c>
      <c r="G46" s="256">
        <f t="shared" si="2"/>
        <v>464532.62375168677</v>
      </c>
      <c r="H46" s="256">
        <f t="shared" si="2"/>
        <v>452760.85335035156</v>
      </c>
      <c r="J46" s="183"/>
    </row>
    <row r="47" spans="1:18" x14ac:dyDescent="0.3">
      <c r="A47" s="12"/>
      <c r="B47" s="10"/>
      <c r="C47" s="10"/>
      <c r="D47" s="92"/>
      <c r="E47" s="93"/>
      <c r="F47" s="93"/>
      <c r="G47" s="93"/>
      <c r="H47" s="93"/>
      <c r="J47" s="183"/>
    </row>
    <row r="48" spans="1:18" x14ac:dyDescent="0.3">
      <c r="A48" s="11" t="s">
        <v>153</v>
      </c>
      <c r="B48" s="10" t="s">
        <v>87</v>
      </c>
      <c r="C48" s="10"/>
      <c r="D48" s="51"/>
      <c r="E48" s="95">
        <f>E8</f>
        <v>130932.630580675</v>
      </c>
      <c r="F48" s="95">
        <f>F8</f>
        <v>118870.69595823799</v>
      </c>
      <c r="G48" s="95">
        <f>G8</f>
        <v>116881.13917972099</v>
      </c>
      <c r="H48" s="95">
        <f>H8</f>
        <v>114679.79522024</v>
      </c>
      <c r="J48" s="183"/>
    </row>
    <row r="49" spans="1:12" x14ac:dyDescent="0.3">
      <c r="A49" s="11" t="s">
        <v>154</v>
      </c>
      <c r="B49" s="10" t="s">
        <v>87</v>
      </c>
      <c r="C49" s="10"/>
      <c r="D49" s="51"/>
      <c r="E49" s="95">
        <f>E20</f>
        <v>0</v>
      </c>
      <c r="F49" s="95">
        <f>F20</f>
        <v>1342.34719776364</v>
      </c>
      <c r="G49" s="95">
        <f>G20</f>
        <v>2731.8422175669998</v>
      </c>
      <c r="H49" s="95">
        <f>H20</f>
        <v>4126.0138227440702</v>
      </c>
      <c r="J49" s="183"/>
    </row>
    <row r="50" spans="1:12" x14ac:dyDescent="0.3">
      <c r="A50" s="253" t="s">
        <v>155</v>
      </c>
      <c r="B50" s="257" t="s">
        <v>87</v>
      </c>
      <c r="C50" s="257"/>
      <c r="D50" s="255"/>
      <c r="E50" s="256">
        <f>SUM(E48:E49)</f>
        <v>130932.630580675</v>
      </c>
      <c r="F50" s="256">
        <f t="shared" ref="F50" si="3">SUM(F48:F49)</f>
        <v>120213.04315600163</v>
      </c>
      <c r="G50" s="256">
        <f t="shared" ref="G50" si="4">SUM(G48:G49)</f>
        <v>119612.98139728799</v>
      </c>
      <c r="H50" s="256">
        <f t="shared" ref="H50" si="5">SUM(H48:H49)</f>
        <v>118805.80904298408</v>
      </c>
      <c r="J50" s="183"/>
    </row>
    <row r="51" spans="1:12" x14ac:dyDescent="0.3">
      <c r="A51" s="12"/>
      <c r="B51" s="10"/>
      <c r="C51" s="10"/>
      <c r="D51" s="92"/>
      <c r="E51" s="93"/>
      <c r="F51" s="93"/>
      <c r="G51" s="93"/>
      <c r="H51" s="93"/>
      <c r="J51" s="183"/>
    </row>
    <row r="52" spans="1:12" x14ac:dyDescent="0.3">
      <c r="A52" s="11" t="s">
        <v>156</v>
      </c>
      <c r="B52" s="10"/>
      <c r="C52" s="10"/>
      <c r="D52" s="51"/>
      <c r="E52" s="95" t="str">
        <f>IF(ROUND(SUM(E25:E31,E37,-E45,E49),2)=ROUND(E42,2),"ok","error")</f>
        <v>ok</v>
      </c>
      <c r="F52" s="95" t="str">
        <f>IF(ROUND(SUM(F25:F31,F37,-F45,F49),2)=ROUND(F42,2),"ok","error")</f>
        <v>ok</v>
      </c>
      <c r="G52" s="95" t="str">
        <f>IF(ROUND(SUM(G25:G31,G37,-G45,G49),2)=ROUND(G42,2),"ok","error")</f>
        <v>ok</v>
      </c>
      <c r="H52" s="95" t="str">
        <f>IF(ROUND(SUM(H25:H31,H37,-H45,H49),2)=ROUND(H42,2),"ok","error")</f>
        <v>ok</v>
      </c>
      <c r="J52" s="183"/>
      <c r="L52" s="17"/>
    </row>
    <row r="53" spans="1:12" x14ac:dyDescent="0.3">
      <c r="A53" s="12"/>
      <c r="B53" s="10"/>
      <c r="C53" s="10"/>
      <c r="D53" s="92"/>
      <c r="E53" s="93"/>
      <c r="F53" s="93"/>
      <c r="G53" s="93"/>
      <c r="H53" s="93"/>
      <c r="J53" s="183"/>
    </row>
    <row r="54" spans="1:12" x14ac:dyDescent="0.3">
      <c r="A54" s="11" t="s">
        <v>157</v>
      </c>
      <c r="B54" s="10" t="s">
        <v>87</v>
      </c>
      <c r="C54" s="10"/>
      <c r="D54" s="51"/>
      <c r="E54" s="95">
        <f>E16</f>
        <v>2544.3040083265601</v>
      </c>
      <c r="F54" s="95">
        <f>F16</f>
        <v>2520.3041594280298</v>
      </c>
      <c r="G54" s="95">
        <f>G16</f>
        <v>2479.4957123320901</v>
      </c>
      <c r="H54" s="95">
        <f>H16</f>
        <v>2425.0791472098199</v>
      </c>
      <c r="J54" s="183"/>
    </row>
    <row r="55" spans="1:12" x14ac:dyDescent="0.3">
      <c r="A55" s="11" t="s">
        <v>158</v>
      </c>
      <c r="B55" s="10" t="s">
        <v>87</v>
      </c>
      <c r="C55" s="10"/>
      <c r="D55" s="51"/>
      <c r="E55" s="95">
        <f>E21</f>
        <v>0</v>
      </c>
      <c r="F55" s="95">
        <f>F21</f>
        <v>27.0072917789131</v>
      </c>
      <c r="G55" s="95">
        <f>G21</f>
        <v>55.034418350957097</v>
      </c>
      <c r="H55" s="95">
        <f>H21</f>
        <v>83.012319987962599</v>
      </c>
      <c r="J55" s="183"/>
    </row>
    <row r="56" spans="1:12" x14ac:dyDescent="0.3">
      <c r="A56" s="253" t="s">
        <v>159</v>
      </c>
      <c r="B56" s="257" t="s">
        <v>87</v>
      </c>
      <c r="C56" s="257"/>
      <c r="D56" s="255"/>
      <c r="E56" s="256">
        <f>SUM(E54:E55)</f>
        <v>2544.3040083265601</v>
      </c>
      <c r="F56" s="256">
        <f t="shared" ref="F56:H56" si="6">SUM(F54:F55)</f>
        <v>2547.3114512069428</v>
      </c>
      <c r="G56" s="256">
        <f t="shared" si="6"/>
        <v>2534.530130683047</v>
      </c>
      <c r="H56" s="256">
        <f t="shared" si="6"/>
        <v>2508.0914671977825</v>
      </c>
      <c r="J56" s="183"/>
    </row>
    <row r="70" spans="5:5" x14ac:dyDescent="0.3">
      <c r="E70" s="17"/>
    </row>
    <row r="71" spans="5:5" x14ac:dyDescent="0.3">
      <c r="E71" s="17"/>
    </row>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263" ht="13.5" customHeight="1" x14ac:dyDescent="0.3"/>
  </sheetData>
  <sheetProtection formatColumns="0" formatRows="0"/>
  <phoneticPr fontId="56" type="noConversion"/>
  <pageMargins left="0.70866141732283472" right="0.70866141732283472" top="0.74803149606299213" bottom="0.74803149606299213" header="0.31496062992125984" footer="0.31496062992125984"/>
  <pageSetup paperSize="9" scale="38"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CF6-A5E2-403E-A242-CC7270E4807A}">
  <sheetPr codeName="Sheet7">
    <pageSetUpPr fitToPage="1"/>
  </sheetPr>
  <dimension ref="A1:J93"/>
  <sheetViews>
    <sheetView showGridLines="0" view="pageBreakPreview" zoomScaleNormal="85" zoomScaleSheetLayoutView="100" workbookViewId="0"/>
  </sheetViews>
  <sheetFormatPr defaultColWidth="9.109375" defaultRowHeight="14.4" x14ac:dyDescent="0.3"/>
  <cols>
    <col min="1" max="1" width="60.6640625" customWidth="1"/>
    <col min="2" max="8" width="12.6640625" customWidth="1"/>
    <col min="9" max="9" width="3.6640625" customWidth="1"/>
    <col min="10" max="10" width="70.6640625" style="163" customWidth="1"/>
    <col min="11" max="11" width="3.6640625" customWidth="1"/>
  </cols>
  <sheetData>
    <row r="1" spans="1:10" ht="36" customHeight="1" x14ac:dyDescent="0.3">
      <c r="A1" s="26" t="s">
        <v>160</v>
      </c>
    </row>
    <row r="2" spans="1:10" x14ac:dyDescent="0.3">
      <c r="A2" s="21" t="s">
        <v>161</v>
      </c>
      <c r="B2" s="27"/>
      <c r="C2" s="27"/>
      <c r="D2" s="28"/>
      <c r="E2" s="28"/>
      <c r="F2" s="28"/>
      <c r="G2" s="28"/>
      <c r="H2" s="28"/>
      <c r="I2" s="27"/>
      <c r="J2" s="164"/>
    </row>
    <row r="3" spans="1:10" x14ac:dyDescent="0.3">
      <c r="A3" s="22" t="s">
        <v>162</v>
      </c>
      <c r="B3" s="27"/>
      <c r="C3" s="27"/>
      <c r="D3" s="28"/>
      <c r="E3" s="28"/>
      <c r="F3" s="28"/>
      <c r="G3" s="28"/>
      <c r="H3" s="28"/>
      <c r="I3" s="27"/>
      <c r="J3" s="164"/>
    </row>
    <row r="4" spans="1:10" x14ac:dyDescent="0.3">
      <c r="A4" s="8"/>
      <c r="B4" s="34" t="s">
        <v>49</v>
      </c>
      <c r="C4" s="34" t="s">
        <v>50</v>
      </c>
      <c r="D4" s="34"/>
      <c r="E4" s="34"/>
      <c r="F4" s="34"/>
      <c r="G4" s="34"/>
      <c r="H4" s="34"/>
      <c r="I4" s="34"/>
      <c r="J4" s="50" t="s">
        <v>51</v>
      </c>
    </row>
    <row r="5" spans="1:10" x14ac:dyDescent="0.3">
      <c r="A5" s="34"/>
      <c r="B5" s="34"/>
      <c r="C5" s="34"/>
      <c r="D5" s="34">
        <f>Inputs!D4</f>
        <v>2024</v>
      </c>
      <c r="E5" s="34">
        <f>Inputs!E4</f>
        <v>2025</v>
      </c>
      <c r="F5" s="34">
        <f>Inputs!F4</f>
        <v>2026</v>
      </c>
      <c r="G5" s="34">
        <f>Inputs!G4</f>
        <v>2027</v>
      </c>
      <c r="H5" s="34">
        <f>Inputs!H4</f>
        <v>2028</v>
      </c>
      <c r="I5" s="34"/>
      <c r="J5" s="34"/>
    </row>
    <row r="6" spans="1:10" ht="23.4" x14ac:dyDescent="0.45">
      <c r="A6" s="31" t="s">
        <v>26</v>
      </c>
      <c r="B6" s="32"/>
      <c r="C6" s="32"/>
      <c r="D6" s="32"/>
      <c r="E6" s="32"/>
      <c r="F6" s="32"/>
      <c r="G6" s="32"/>
      <c r="H6" s="32"/>
      <c r="I6" s="32"/>
      <c r="J6" s="165"/>
    </row>
    <row r="7" spans="1:10" ht="15" customHeight="1" x14ac:dyDescent="0.3">
      <c r="A7" s="217" t="s">
        <v>163</v>
      </c>
      <c r="B7" s="212"/>
      <c r="C7" s="213"/>
      <c r="D7" s="213"/>
      <c r="E7" s="214"/>
      <c r="F7" s="214"/>
      <c r="G7" s="214"/>
      <c r="H7" s="214"/>
      <c r="I7" s="214"/>
      <c r="J7" s="215"/>
    </row>
    <row r="8" spans="1:10" x14ac:dyDescent="0.3">
      <c r="A8" s="11" t="s">
        <v>80</v>
      </c>
      <c r="B8" s="10" t="s">
        <v>56</v>
      </c>
      <c r="C8" s="39">
        <f>Inputs!$C$21</f>
        <v>8.2299999999999998E-2</v>
      </c>
      <c r="D8" s="58"/>
      <c r="E8" s="58"/>
      <c r="F8" s="58"/>
      <c r="G8" s="58"/>
      <c r="H8" s="58"/>
      <c r="J8" s="160"/>
    </row>
    <row r="9" spans="1:10" x14ac:dyDescent="0.3">
      <c r="A9" s="11" t="s">
        <v>78</v>
      </c>
      <c r="B9" s="10" t="s">
        <v>56</v>
      </c>
      <c r="C9" s="39">
        <f>Inputs!$C$20</f>
        <v>6.3299999999999995E-2</v>
      </c>
      <c r="D9" s="58"/>
      <c r="E9" s="58"/>
      <c r="F9" s="58"/>
      <c r="G9" s="58"/>
      <c r="H9" s="58"/>
      <c r="J9" s="167"/>
    </row>
    <row r="10" spans="1:10" x14ac:dyDescent="0.3">
      <c r="A10" s="11" t="s">
        <v>164</v>
      </c>
      <c r="B10" s="10" t="s">
        <v>56</v>
      </c>
      <c r="C10" s="39">
        <f>Inputs!$C$8</f>
        <v>4.1000000000000003E-3</v>
      </c>
      <c r="D10" s="58"/>
      <c r="E10" s="58"/>
      <c r="F10" s="58"/>
      <c r="G10" s="58"/>
      <c r="H10" s="58"/>
      <c r="J10" s="167"/>
    </row>
    <row r="11" spans="1:10" x14ac:dyDescent="0.3">
      <c r="A11" s="11" t="s">
        <v>165</v>
      </c>
      <c r="B11" s="10" t="s">
        <v>87</v>
      </c>
      <c r="C11" s="47"/>
      <c r="D11" s="47">
        <f>Inputs!D32</f>
        <v>725804.73924315022</v>
      </c>
      <c r="E11" s="58"/>
      <c r="F11" s="58"/>
      <c r="G11" s="58"/>
      <c r="H11" s="74"/>
      <c r="J11" s="160"/>
    </row>
    <row r="12" spans="1:10" x14ac:dyDescent="0.3">
      <c r="A12" s="11" t="s">
        <v>166</v>
      </c>
      <c r="B12" s="10" t="s">
        <v>87</v>
      </c>
      <c r="C12" s="47"/>
      <c r="D12" s="47">
        <f>Inputs!D33</f>
        <v>271832.39091398229</v>
      </c>
      <c r="E12" s="58"/>
      <c r="F12" s="58"/>
      <c r="G12" s="58"/>
      <c r="H12" s="74"/>
      <c r="J12" s="160"/>
    </row>
    <row r="13" spans="1:10" x14ac:dyDescent="0.3">
      <c r="A13" s="11" t="s">
        <v>167</v>
      </c>
      <c r="B13" s="10" t="s">
        <v>87</v>
      </c>
      <c r="C13" s="47"/>
      <c r="D13" s="47">
        <f>Inputs!D34</f>
        <v>252401.2643291679</v>
      </c>
      <c r="E13" s="58"/>
      <c r="F13" s="58"/>
      <c r="G13" s="58"/>
      <c r="H13" s="74"/>
      <c r="J13" s="160"/>
    </row>
    <row r="14" spans="1:10" x14ac:dyDescent="0.3">
      <c r="A14" s="11" t="s">
        <v>168</v>
      </c>
      <c r="B14" s="10" t="s">
        <v>87</v>
      </c>
      <c r="C14" s="96"/>
      <c r="D14" s="75"/>
      <c r="E14" s="47">
        <f>Inputs!E57</f>
        <v>-42670.508756850002</v>
      </c>
      <c r="F14" s="47">
        <f>Inputs!F57</f>
        <v>0</v>
      </c>
      <c r="G14" s="47">
        <f>Inputs!G57</f>
        <v>0</v>
      </c>
      <c r="H14" s="47">
        <f>Inputs!H57</f>
        <v>0</v>
      </c>
      <c r="J14" s="160"/>
    </row>
    <row r="15" spans="1:10" x14ac:dyDescent="0.3">
      <c r="A15" s="11" t="s">
        <v>169</v>
      </c>
      <c r="B15" s="10" t="s">
        <v>87</v>
      </c>
      <c r="C15" s="96"/>
      <c r="D15" s="75"/>
      <c r="E15" s="47">
        <f>Inputs!E58</f>
        <v>-19564.755529161514</v>
      </c>
      <c r="F15" s="47">
        <f>Inputs!F58</f>
        <v>21442.749007709801</v>
      </c>
      <c r="G15" s="47">
        <f>Inputs!G58</f>
        <v>23299.927577649771</v>
      </c>
      <c r="H15" s="47">
        <f>Inputs!H58</f>
        <v>25280.421421750008</v>
      </c>
      <c r="J15" s="160"/>
    </row>
    <row r="16" spans="1:10" x14ac:dyDescent="0.3">
      <c r="A16" s="11" t="s">
        <v>170</v>
      </c>
      <c r="B16" s="10" t="s">
        <v>87</v>
      </c>
      <c r="C16" s="96"/>
      <c r="D16" s="75"/>
      <c r="E16" s="47">
        <f>Inputs!E59</f>
        <v>-23105.753227688492</v>
      </c>
      <c r="F16" s="47">
        <f>Inputs!F59</f>
        <v>-21442.749007709801</v>
      </c>
      <c r="G16" s="47">
        <f>Inputs!G59</f>
        <v>-23299.927577649771</v>
      </c>
      <c r="H16" s="47">
        <f>Inputs!H59</f>
        <v>-25280.421421749979</v>
      </c>
      <c r="J16" s="160"/>
    </row>
    <row r="17" spans="1:10" x14ac:dyDescent="0.3">
      <c r="A17" s="11" t="s">
        <v>96</v>
      </c>
      <c r="B17" s="10" t="s">
        <v>97</v>
      </c>
      <c r="C17" s="96"/>
      <c r="D17" s="75"/>
      <c r="E17" s="47">
        <f>Inputs!E37</f>
        <v>365</v>
      </c>
      <c r="F17" s="47">
        <f>Inputs!F37</f>
        <v>365</v>
      </c>
      <c r="G17" s="47">
        <f>Inputs!G37</f>
        <v>365</v>
      </c>
      <c r="H17" s="47">
        <f>Inputs!H37</f>
        <v>366</v>
      </c>
      <c r="J17" s="160"/>
    </row>
    <row r="18" spans="1:10" x14ac:dyDescent="0.3">
      <c r="A18" s="75"/>
      <c r="B18" s="75"/>
      <c r="C18" s="75"/>
      <c r="D18" s="75"/>
      <c r="E18" s="204"/>
      <c r="F18" s="204"/>
      <c r="G18" s="204"/>
      <c r="H18" s="204"/>
      <c r="I18" s="46"/>
      <c r="J18" s="211"/>
    </row>
    <row r="19" spans="1:10" ht="15" customHeight="1" x14ac:dyDescent="0.3">
      <c r="A19" s="216" t="s">
        <v>171</v>
      </c>
      <c r="B19" s="212"/>
      <c r="C19" s="213"/>
      <c r="D19" s="213"/>
      <c r="E19" s="214"/>
      <c r="F19" s="214"/>
      <c r="G19" s="214"/>
      <c r="H19" s="214"/>
      <c r="I19" s="214"/>
      <c r="J19" s="215"/>
    </row>
    <row r="20" spans="1:10" x14ac:dyDescent="0.3">
      <c r="A20" s="11" t="s">
        <v>55</v>
      </c>
      <c r="B20" s="153" t="s">
        <v>56</v>
      </c>
      <c r="C20" s="9">
        <f>Inputs!C7</f>
        <v>1E-3</v>
      </c>
      <c r="E20" s="16"/>
      <c r="F20" s="16"/>
      <c r="G20" s="16"/>
      <c r="H20" s="16"/>
      <c r="J20" s="167"/>
    </row>
    <row r="21" spans="1:10" x14ac:dyDescent="0.3">
      <c r="A21" s="11" t="s">
        <v>172</v>
      </c>
      <c r="B21" s="10" t="s">
        <v>87</v>
      </c>
      <c r="C21" s="96"/>
      <c r="D21" s="75"/>
      <c r="E21" s="47">
        <f>Asset!E38</f>
        <v>5989234.2736705793</v>
      </c>
      <c r="F21" s="47">
        <f>Asset!F38</f>
        <v>6031836.7948249364</v>
      </c>
      <c r="G21" s="47">
        <f>Asset!G38</f>
        <v>6020578.667646043</v>
      </c>
      <c r="H21" s="47">
        <f>Asset!H38</f>
        <v>5973177.5493108332</v>
      </c>
      <c r="J21" s="160"/>
    </row>
    <row r="22" spans="1:10" x14ac:dyDescent="0.3">
      <c r="A22" s="11" t="s">
        <v>173</v>
      </c>
      <c r="B22" s="10" t="s">
        <v>87</v>
      </c>
      <c r="C22" s="96"/>
      <c r="D22" s="75"/>
      <c r="E22" s="47">
        <f>Asset!E42</f>
        <v>6031307.4761617277</v>
      </c>
      <c r="F22" s="47">
        <f>Asset!F42</f>
        <v>6019840.0883802101</v>
      </c>
      <c r="G22" s="47">
        <f>Asset!G42</f>
        <v>5972290.8342014523</v>
      </c>
      <c r="H22" s="47">
        <f>Asset!H42</f>
        <v>5914767.0545590799</v>
      </c>
      <c r="J22" s="160"/>
    </row>
    <row r="23" spans="1:10" x14ac:dyDescent="0.3">
      <c r="A23" s="11" t="s">
        <v>106</v>
      </c>
      <c r="B23" s="10" t="s">
        <v>87</v>
      </c>
      <c r="C23" s="96"/>
      <c r="D23" s="75"/>
      <c r="E23" s="47">
        <f>Inputs!E46</f>
        <v>44195.211392538098</v>
      </c>
      <c r="F23" s="47">
        <f>Inputs!F46</f>
        <v>30279.404209303899</v>
      </c>
      <c r="G23" s="47">
        <f>Inputs!G46</f>
        <v>18723.248131606098</v>
      </c>
      <c r="H23" s="47">
        <f>Inputs!H46</f>
        <v>15895.1154609041</v>
      </c>
      <c r="J23" s="160"/>
    </row>
    <row r="24" spans="1:10" x14ac:dyDescent="0.3">
      <c r="J24"/>
    </row>
    <row r="25" spans="1:10" ht="23.4" x14ac:dyDescent="0.45">
      <c r="A25" s="31" t="s">
        <v>174</v>
      </c>
      <c r="B25" s="32"/>
      <c r="C25" s="42"/>
      <c r="D25" s="101"/>
      <c r="E25" s="102"/>
      <c r="F25" s="102"/>
      <c r="G25" s="102"/>
      <c r="H25" s="102"/>
      <c r="I25" s="102"/>
      <c r="J25" s="102"/>
    </row>
    <row r="26" spans="1:10" ht="15" customHeight="1" x14ac:dyDescent="0.3">
      <c r="A26" s="56" t="s">
        <v>175</v>
      </c>
      <c r="B26" s="55"/>
      <c r="C26" s="55"/>
      <c r="D26" s="103"/>
      <c r="E26" s="103"/>
      <c r="F26" s="103"/>
      <c r="G26" s="103"/>
      <c r="H26" s="103"/>
      <c r="I26" s="103"/>
      <c r="J26" s="168"/>
    </row>
    <row r="27" spans="1:10" ht="15" customHeight="1" x14ac:dyDescent="0.3">
      <c r="A27" s="56" t="s">
        <v>176</v>
      </c>
      <c r="B27" s="55"/>
      <c r="C27" s="55"/>
      <c r="D27" s="103"/>
      <c r="E27" s="103"/>
      <c r="F27" s="103"/>
      <c r="G27" s="103"/>
      <c r="H27" s="103"/>
      <c r="I27" s="103"/>
      <c r="J27" s="168"/>
    </row>
    <row r="28" spans="1:10" ht="15" customHeight="1" x14ac:dyDescent="0.3">
      <c r="A28" s="217" t="s">
        <v>177</v>
      </c>
      <c r="B28" s="212"/>
      <c r="C28" s="213"/>
      <c r="D28" s="213"/>
      <c r="E28" s="214"/>
      <c r="F28" s="214"/>
      <c r="G28" s="214"/>
      <c r="H28" s="214"/>
      <c r="I28" s="214"/>
      <c r="J28" s="215"/>
    </row>
    <row r="29" spans="1:10" x14ac:dyDescent="0.3">
      <c r="A29" s="135" t="s">
        <v>178</v>
      </c>
      <c r="B29" s="53"/>
      <c r="C29" s="53"/>
      <c r="D29" s="138"/>
      <c r="E29" s="100"/>
      <c r="F29" s="100"/>
      <c r="G29" s="100"/>
      <c r="H29" s="100"/>
      <c r="I29" s="100"/>
      <c r="J29" s="166"/>
    </row>
    <row r="30" spans="1:10" x14ac:dyDescent="0.3">
      <c r="A30" s="11" t="s">
        <v>179</v>
      </c>
      <c r="B30" s="35" t="s">
        <v>97</v>
      </c>
      <c r="C30" s="10"/>
      <c r="D30" s="97"/>
      <c r="E30" s="94">
        <f>E17</f>
        <v>365</v>
      </c>
      <c r="F30" s="94">
        <f>F17</f>
        <v>365</v>
      </c>
      <c r="G30" s="94">
        <f>G17</f>
        <v>365</v>
      </c>
      <c r="H30" s="94">
        <f>H17</f>
        <v>366</v>
      </c>
      <c r="J30" s="169"/>
    </row>
    <row r="31" spans="1:10" x14ac:dyDescent="0.3">
      <c r="A31" s="11" t="s">
        <v>180</v>
      </c>
      <c r="B31" s="10" t="s">
        <v>56</v>
      </c>
      <c r="C31" s="10"/>
      <c r="D31" s="97"/>
      <c r="E31" s="99">
        <f>1/E30</f>
        <v>2.7397260273972603E-3</v>
      </c>
      <c r="F31" s="99">
        <f>1/F30</f>
        <v>2.7397260273972603E-3</v>
      </c>
      <c r="G31" s="99">
        <f>1/G30</f>
        <v>2.7397260273972603E-3</v>
      </c>
      <c r="H31" s="99">
        <f>1/H30</f>
        <v>2.7322404371584699E-3</v>
      </c>
      <c r="J31" s="171" t="s">
        <v>181</v>
      </c>
    </row>
    <row r="32" spans="1:10" x14ac:dyDescent="0.3">
      <c r="A32" s="11"/>
      <c r="B32" s="14"/>
      <c r="C32" s="10"/>
      <c r="D32" s="97"/>
      <c r="E32" s="99"/>
      <c r="F32" s="99"/>
      <c r="G32" s="99"/>
      <c r="H32" s="99"/>
      <c r="J32" s="172"/>
    </row>
    <row r="33" spans="1:10" x14ac:dyDescent="0.3">
      <c r="A33" s="11" t="s">
        <v>182</v>
      </c>
      <c r="B33" s="35" t="s">
        <v>97</v>
      </c>
      <c r="C33" s="10"/>
      <c r="D33" s="97"/>
      <c r="E33" s="140">
        <f>E30/2</f>
        <v>182.5</v>
      </c>
      <c r="F33" s="140">
        <f>F30/2</f>
        <v>182.5</v>
      </c>
      <c r="G33" s="140">
        <f>G30/2</f>
        <v>182.5</v>
      </c>
      <c r="H33" s="140">
        <f>H30/2</f>
        <v>183</v>
      </c>
      <c r="J33" s="173"/>
    </row>
    <row r="34" spans="1:10" x14ac:dyDescent="0.3">
      <c r="B34" s="14"/>
      <c r="C34" s="14"/>
      <c r="D34" s="137"/>
      <c r="E34" s="137"/>
      <c r="F34" s="137"/>
      <c r="G34" s="137"/>
      <c r="H34" s="137"/>
      <c r="J34" s="174"/>
    </row>
    <row r="35" spans="1:10" ht="15" customHeight="1" x14ac:dyDescent="0.3">
      <c r="A35" s="217" t="s">
        <v>183</v>
      </c>
      <c r="B35" s="212"/>
      <c r="C35" s="213"/>
      <c r="D35" s="213"/>
      <c r="E35" s="214"/>
      <c r="F35" s="214"/>
      <c r="G35" s="214"/>
      <c r="H35" s="214"/>
      <c r="I35" s="214"/>
      <c r="J35" s="222" t="s">
        <v>184</v>
      </c>
    </row>
    <row r="36" spans="1:10" x14ac:dyDescent="0.3">
      <c r="A36" s="135" t="s">
        <v>185</v>
      </c>
      <c r="B36" s="53"/>
      <c r="C36" s="53"/>
      <c r="D36" s="138"/>
      <c r="E36" s="100"/>
      <c r="F36" s="100"/>
      <c r="G36" s="100"/>
      <c r="H36" s="100"/>
      <c r="I36" s="100"/>
      <c r="J36" s="166"/>
    </row>
    <row r="37" spans="1:10" x14ac:dyDescent="0.3">
      <c r="A37" s="11" t="s">
        <v>186</v>
      </c>
      <c r="B37" s="10" t="s">
        <v>87</v>
      </c>
      <c r="C37" s="10"/>
      <c r="D37" s="97"/>
      <c r="E37" s="94">
        <f>D39</f>
        <v>271832.39091398229</v>
      </c>
      <c r="F37" s="94">
        <f>E39</f>
        <v>252267.63538482078</v>
      </c>
      <c r="G37" s="94">
        <f>F39</f>
        <v>273710.3843925306</v>
      </c>
      <c r="H37" s="94">
        <f>G39</f>
        <v>297010.31197018037</v>
      </c>
      <c r="J37" s="169"/>
    </row>
    <row r="38" spans="1:10" x14ac:dyDescent="0.3">
      <c r="A38" s="8" t="s">
        <v>187</v>
      </c>
      <c r="B38" s="10" t="s">
        <v>87</v>
      </c>
      <c r="C38" s="10"/>
      <c r="D38" s="97"/>
      <c r="E38" s="94">
        <f>E15</f>
        <v>-19564.755529161514</v>
      </c>
      <c r="F38" s="94">
        <f>F15</f>
        <v>21442.749007709801</v>
      </c>
      <c r="G38" s="94">
        <f>G15</f>
        <v>23299.927577649771</v>
      </c>
      <c r="H38" s="94">
        <f>H15</f>
        <v>25280.421421750008</v>
      </c>
      <c r="J38" s="169"/>
    </row>
    <row r="39" spans="1:10" x14ac:dyDescent="0.3">
      <c r="A39" s="11" t="s">
        <v>188</v>
      </c>
      <c r="B39" s="10" t="s">
        <v>87</v>
      </c>
      <c r="C39" s="10"/>
      <c r="D39" s="97">
        <f>D12</f>
        <v>271832.39091398229</v>
      </c>
      <c r="E39" s="94">
        <f>SUM(E37:E38)</f>
        <v>252267.63538482078</v>
      </c>
      <c r="F39" s="94">
        <f>SUM(F37:F38)</f>
        <v>273710.3843925306</v>
      </c>
      <c r="G39" s="94">
        <f>SUM(G37:G38)</f>
        <v>297010.31197018037</v>
      </c>
      <c r="H39" s="94">
        <f>SUM(H37:H38)</f>
        <v>322290.73339193035</v>
      </c>
      <c r="J39" s="169"/>
    </row>
    <row r="40" spans="1:10" x14ac:dyDescent="0.3">
      <c r="A40" s="11"/>
      <c r="B40" s="10"/>
      <c r="C40" s="10"/>
      <c r="D40" s="97"/>
      <c r="E40" s="94"/>
      <c r="F40" s="94"/>
      <c r="G40" s="94"/>
      <c r="H40" s="94"/>
      <c r="J40" s="169"/>
    </row>
    <row r="41" spans="1:10" x14ac:dyDescent="0.3">
      <c r="A41" s="11" t="s">
        <v>189</v>
      </c>
      <c r="B41" s="10" t="s">
        <v>87</v>
      </c>
      <c r="C41" s="10"/>
      <c r="D41" s="97"/>
      <c r="E41" s="94">
        <f>D43</f>
        <v>252401.2643291679</v>
      </c>
      <c r="F41" s="94">
        <f>E43</f>
        <v>229295.51110147941</v>
      </c>
      <c r="G41" s="94">
        <f>F43</f>
        <v>207852.76209376962</v>
      </c>
      <c r="H41" s="94">
        <f>G43</f>
        <v>184552.83451611985</v>
      </c>
      <c r="J41" s="169"/>
    </row>
    <row r="42" spans="1:10" x14ac:dyDescent="0.3">
      <c r="A42" s="8" t="s">
        <v>190</v>
      </c>
      <c r="B42" s="10" t="s">
        <v>87</v>
      </c>
      <c r="C42" s="10"/>
      <c r="D42" s="97"/>
      <c r="E42" s="94">
        <f>E16</f>
        <v>-23105.753227688492</v>
      </c>
      <c r="F42" s="94">
        <f>F16</f>
        <v>-21442.749007709801</v>
      </c>
      <c r="G42" s="94">
        <f>G16</f>
        <v>-23299.927577649771</v>
      </c>
      <c r="H42" s="94">
        <f>H16</f>
        <v>-25280.421421749979</v>
      </c>
      <c r="J42" s="169"/>
    </row>
    <row r="43" spans="1:10" x14ac:dyDescent="0.3">
      <c r="A43" s="11" t="s">
        <v>191</v>
      </c>
      <c r="B43" s="10" t="s">
        <v>87</v>
      </c>
      <c r="C43" s="10"/>
      <c r="D43" s="97">
        <f>D13</f>
        <v>252401.2643291679</v>
      </c>
      <c r="E43" s="94">
        <f>SUM(E41:E42)</f>
        <v>229295.51110147941</v>
      </c>
      <c r="F43" s="94">
        <f>SUM(F41:F42)</f>
        <v>207852.76209376962</v>
      </c>
      <c r="G43" s="94">
        <f>SUM(G41:G42)</f>
        <v>184552.83451611985</v>
      </c>
      <c r="H43" s="94">
        <f>SUM(H41:H42)</f>
        <v>159272.41309436987</v>
      </c>
      <c r="J43" s="169"/>
    </row>
    <row r="44" spans="1:10" x14ac:dyDescent="0.3">
      <c r="A44" s="11"/>
      <c r="B44" s="10"/>
      <c r="C44" s="10"/>
      <c r="D44" s="97"/>
      <c r="E44" s="94"/>
      <c r="F44" s="94"/>
      <c r="G44" s="94"/>
      <c r="H44" s="94"/>
      <c r="J44" s="169"/>
    </row>
    <row r="45" spans="1:10" x14ac:dyDescent="0.3">
      <c r="A45" s="11" t="s">
        <v>192</v>
      </c>
      <c r="B45" s="10" t="s">
        <v>56</v>
      </c>
      <c r="C45" s="10"/>
      <c r="D45" s="97"/>
      <c r="E45" s="99">
        <f>E37/SUM(E37,E41)</f>
        <v>0.51853288737805459</v>
      </c>
      <c r="F45" s="99">
        <f>F37/SUM(F37,F41)</f>
        <v>0.52385162200529289</v>
      </c>
      <c r="G45" s="99">
        <f>G37/SUM(G37,G41)</f>
        <v>0.56837900987574275</v>
      </c>
      <c r="H45" s="99">
        <f>H37/SUM(H37,H41)</f>
        <v>0.61676296065697767</v>
      </c>
      <c r="J45" s="175"/>
    </row>
    <row r="46" spans="1:10" x14ac:dyDescent="0.3">
      <c r="A46" s="11" t="s">
        <v>193</v>
      </c>
      <c r="B46" s="10" t="s">
        <v>56</v>
      </c>
      <c r="C46" s="10"/>
      <c r="D46" s="97"/>
      <c r="E46" s="99">
        <f>1-E45</f>
        <v>0.48146711262194541</v>
      </c>
      <c r="F46" s="99">
        <f>1-F45</f>
        <v>0.47614837799470711</v>
      </c>
      <c r="G46" s="99">
        <f>1-G45</f>
        <v>0.43162099012425725</v>
      </c>
      <c r="H46" s="99">
        <f>1-H45</f>
        <v>0.38323703934302233</v>
      </c>
      <c r="J46" s="175"/>
    </row>
    <row r="47" spans="1:10" x14ac:dyDescent="0.3">
      <c r="A47" s="11" t="s">
        <v>194</v>
      </c>
      <c r="B47" s="10" t="s">
        <v>56</v>
      </c>
      <c r="C47" s="10"/>
      <c r="D47" s="97"/>
      <c r="E47" s="99">
        <f>E39/SUM(E39,E43)</f>
        <v>0.52385162200529289</v>
      </c>
      <c r="F47" s="99">
        <f>F39/SUM(F39,F43)</f>
        <v>0.56837900987574275</v>
      </c>
      <c r="G47" s="99">
        <f>G39/SUM(G39,G43)</f>
        <v>0.61676296065697767</v>
      </c>
      <c r="H47" s="99">
        <f>H39/SUM(H39,H43)</f>
        <v>0.66925954725461756</v>
      </c>
      <c r="J47" s="175"/>
    </row>
    <row r="48" spans="1:10" x14ac:dyDescent="0.3">
      <c r="A48" s="11" t="s">
        <v>195</v>
      </c>
      <c r="B48" s="10" t="s">
        <v>56</v>
      </c>
      <c r="C48" s="10"/>
      <c r="D48" s="97"/>
      <c r="E48" s="99">
        <f>1-E47</f>
        <v>0.47614837799470711</v>
      </c>
      <c r="F48" s="99">
        <f>1-F47</f>
        <v>0.43162099012425725</v>
      </c>
      <c r="G48" s="99">
        <f>1-G47</f>
        <v>0.38323703934302233</v>
      </c>
      <c r="H48" s="99">
        <f>1-H47</f>
        <v>0.33074045274538244</v>
      </c>
      <c r="J48" s="175"/>
    </row>
    <row r="49" spans="1:10" x14ac:dyDescent="0.3">
      <c r="A49" s="11"/>
      <c r="B49" s="10"/>
      <c r="C49" s="10"/>
      <c r="D49" s="97"/>
      <c r="E49" s="99"/>
      <c r="F49" s="99"/>
      <c r="G49" s="99"/>
      <c r="H49" s="99"/>
      <c r="J49" s="175"/>
    </row>
    <row r="50" spans="1:10" ht="13.95" customHeight="1" x14ac:dyDescent="0.3">
      <c r="A50" s="11" t="s">
        <v>78</v>
      </c>
      <c r="B50" s="10" t="s">
        <v>56</v>
      </c>
      <c r="C50" s="10"/>
      <c r="D50" s="97"/>
      <c r="E50" s="99">
        <f>$C$9</f>
        <v>6.3299999999999995E-2</v>
      </c>
      <c r="F50" s="99">
        <f>$C$9</f>
        <v>6.3299999999999995E-2</v>
      </c>
      <c r="G50" s="99">
        <f>$C$9</f>
        <v>6.3299999999999995E-2</v>
      </c>
      <c r="H50" s="99">
        <f>$C$9</f>
        <v>6.3299999999999995E-2</v>
      </c>
      <c r="J50" s="175"/>
    </row>
    <row r="51" spans="1:10" x14ac:dyDescent="0.3">
      <c r="A51" s="11" t="s">
        <v>196</v>
      </c>
      <c r="B51" s="10" t="s">
        <v>56</v>
      </c>
      <c r="C51" s="10"/>
      <c r="D51" s="97"/>
      <c r="E51" s="99">
        <f>E50+$C$10</f>
        <v>6.7400000000000002E-2</v>
      </c>
      <c r="F51" s="99">
        <f>F50+$C$10</f>
        <v>6.7400000000000002E-2</v>
      </c>
      <c r="G51" s="99">
        <f>G50+$C$10</f>
        <v>6.7400000000000002E-2</v>
      </c>
      <c r="H51" s="99">
        <f>H50+$C$10</f>
        <v>6.7400000000000002E-2</v>
      </c>
      <c r="J51" s="175"/>
    </row>
    <row r="53" spans="1:10" x14ac:dyDescent="0.3">
      <c r="A53" s="11" t="s">
        <v>197</v>
      </c>
      <c r="B53" s="10" t="s">
        <v>56</v>
      </c>
      <c r="C53" s="10"/>
      <c r="D53" s="97"/>
      <c r="E53" s="99">
        <f>(E45*E50+E46*E51)*E31</f>
        <v>1.788329182513698E-4</v>
      </c>
      <c r="F53" s="99">
        <f>(F45*F50+F46*F51)*F31</f>
        <v>1.7877317356103644E-4</v>
      </c>
      <c r="G53" s="99">
        <f>(G45*G50+G46*G51)*G31</f>
        <v>1.7827300290276565E-4</v>
      </c>
      <c r="H53" s="99">
        <f>(H45*H50+H46*H51)*H31</f>
        <v>1.7724391218936175E-4</v>
      </c>
      <c r="J53" s="175"/>
    </row>
    <row r="54" spans="1:10" x14ac:dyDescent="0.3">
      <c r="A54" s="11" t="s">
        <v>198</v>
      </c>
      <c r="B54" s="10" t="s">
        <v>56</v>
      </c>
      <c r="C54" s="10"/>
      <c r="D54" s="97"/>
      <c r="E54" s="99">
        <f>(E47*E50+E48*E51)*E31</f>
        <v>1.7877317356103644E-4</v>
      </c>
      <c r="F54" s="99">
        <f>(F47*F50+F48*F51)*F31</f>
        <v>1.7827300290276565E-4</v>
      </c>
      <c r="G54" s="99">
        <f>(G47*G50+G48*G51)*G31</f>
        <v>1.7772951194878464E-4</v>
      </c>
      <c r="H54" s="99">
        <f>(H47*H50+H48*H51)*H31</f>
        <v>1.7665583567283078E-4</v>
      </c>
      <c r="J54" s="175"/>
    </row>
    <row r="56" spans="1:10" ht="15" customHeight="1" x14ac:dyDescent="0.3">
      <c r="A56" s="217" t="s">
        <v>199</v>
      </c>
      <c r="B56" s="212"/>
      <c r="C56" s="213"/>
      <c r="D56" s="213"/>
      <c r="E56" s="214"/>
      <c r="F56" s="214"/>
      <c r="G56" s="214"/>
      <c r="H56" s="214"/>
      <c r="I56" s="214"/>
      <c r="J56" s="215"/>
    </row>
    <row r="57" spans="1:10" x14ac:dyDescent="0.3">
      <c r="A57" s="135" t="s">
        <v>200</v>
      </c>
      <c r="B57" s="53"/>
      <c r="C57" s="53"/>
      <c r="D57" s="138"/>
      <c r="E57" s="100"/>
      <c r="F57" s="100"/>
      <c r="G57" s="100"/>
      <c r="H57" s="100"/>
      <c r="I57" s="100"/>
      <c r="J57" s="166"/>
    </row>
    <row r="58" spans="1:10" x14ac:dyDescent="0.3">
      <c r="A58" s="11" t="s">
        <v>201</v>
      </c>
      <c r="B58" s="10"/>
      <c r="C58" s="10"/>
      <c r="D58" s="97"/>
      <c r="E58" s="94">
        <f>E37+E41</f>
        <v>524233.65524315019</v>
      </c>
      <c r="F58" s="94">
        <f>F37+F41</f>
        <v>481563.14648630016</v>
      </c>
      <c r="G58" s="94">
        <f>G37+G41</f>
        <v>481563.14648630022</v>
      </c>
      <c r="H58" s="94">
        <f>H37+H41</f>
        <v>481563.14648630022</v>
      </c>
      <c r="J58" s="176"/>
    </row>
    <row r="59" spans="1:10" x14ac:dyDescent="0.3">
      <c r="A59" s="11" t="s">
        <v>202</v>
      </c>
      <c r="B59" s="10"/>
      <c r="C59" s="10"/>
      <c r="D59" s="97"/>
      <c r="E59" s="94">
        <f>E39+E43</f>
        <v>481563.14648630016</v>
      </c>
      <c r="F59" s="94">
        <f>F39+F43</f>
        <v>481563.14648630022</v>
      </c>
      <c r="G59" s="94">
        <f>G39+G43</f>
        <v>481563.14648630022</v>
      </c>
      <c r="H59" s="94">
        <f>H39+H43</f>
        <v>481563.14648630022</v>
      </c>
      <c r="J59" s="169"/>
    </row>
    <row r="61" spans="1:10" ht="15" customHeight="1" x14ac:dyDescent="0.3">
      <c r="A61" s="217" t="s">
        <v>203</v>
      </c>
      <c r="B61" s="212"/>
      <c r="C61" s="213"/>
      <c r="D61" s="213"/>
      <c r="E61" s="214"/>
      <c r="F61" s="214"/>
      <c r="G61" s="214"/>
      <c r="H61" s="214"/>
      <c r="I61" s="214"/>
      <c r="J61" s="215"/>
    </row>
    <row r="62" spans="1:10" x14ac:dyDescent="0.3">
      <c r="A62" s="135" t="s">
        <v>204</v>
      </c>
      <c r="B62" s="53"/>
      <c r="C62" s="53"/>
      <c r="D62" s="138"/>
      <c r="E62" s="100"/>
      <c r="F62" s="100"/>
      <c r="G62" s="100"/>
      <c r="H62" s="100"/>
      <c r="I62" s="100"/>
      <c r="J62" s="166"/>
    </row>
    <row r="63" spans="1:10" x14ac:dyDescent="0.3">
      <c r="A63" s="11" t="s">
        <v>80</v>
      </c>
      <c r="B63" s="10" t="s">
        <v>56</v>
      </c>
      <c r="C63" s="10"/>
      <c r="D63" s="97"/>
      <c r="E63" s="99">
        <f>$C$8</f>
        <v>8.2299999999999998E-2</v>
      </c>
      <c r="F63" s="99">
        <f>$C$8</f>
        <v>8.2299999999999998E-2</v>
      </c>
      <c r="G63" s="99">
        <f>$C$8</f>
        <v>8.2299999999999998E-2</v>
      </c>
      <c r="H63" s="99">
        <f>$C$8</f>
        <v>8.2299999999999998E-2</v>
      </c>
      <c r="J63" s="175"/>
    </row>
    <row r="64" spans="1:10" x14ac:dyDescent="0.3">
      <c r="A64" s="11" t="s">
        <v>78</v>
      </c>
      <c r="B64" s="10" t="s">
        <v>56</v>
      </c>
      <c r="C64" s="10"/>
      <c r="D64" s="97"/>
      <c r="E64" s="99">
        <f>$C$9</f>
        <v>6.3299999999999995E-2</v>
      </c>
      <c r="F64" s="99">
        <f>$C$9</f>
        <v>6.3299999999999995E-2</v>
      </c>
      <c r="G64" s="99">
        <f>$C$9</f>
        <v>6.3299999999999995E-2</v>
      </c>
      <c r="H64" s="99">
        <f>$C$9</f>
        <v>6.3299999999999995E-2</v>
      </c>
      <c r="J64" s="175"/>
    </row>
    <row r="65" spans="1:10" x14ac:dyDescent="0.3">
      <c r="A65" s="11" t="s">
        <v>205</v>
      </c>
      <c r="B65" s="10" t="s">
        <v>56</v>
      </c>
      <c r="C65" s="10"/>
      <c r="D65" s="97"/>
      <c r="E65" s="139">
        <f>(E63*0.75+E64*0.25)*E31</f>
        <v>2.1246575342465755E-4</v>
      </c>
      <c r="F65" s="139">
        <f>(F63*0.75+F64*0.25)*F31</f>
        <v>2.1246575342465755E-4</v>
      </c>
      <c r="G65" s="139">
        <f>(G63*0.75+G64*0.25)*G31</f>
        <v>2.1246575342465755E-4</v>
      </c>
      <c r="H65" s="139">
        <f>(H63*0.75+H64*0.25)*H31</f>
        <v>2.1188524590163936E-4</v>
      </c>
      <c r="J65" s="175"/>
    </row>
    <row r="67" spans="1:10" ht="15" customHeight="1" x14ac:dyDescent="0.3">
      <c r="A67" s="217" t="s">
        <v>206</v>
      </c>
      <c r="B67" s="212"/>
      <c r="C67" s="213"/>
      <c r="D67" s="213"/>
      <c r="E67" s="214"/>
      <c r="F67" s="214"/>
      <c r="G67" s="214"/>
      <c r="H67" s="214"/>
      <c r="I67" s="214"/>
      <c r="J67" s="215"/>
    </row>
    <row r="68" spans="1:10" x14ac:dyDescent="0.3">
      <c r="A68" s="135" t="s">
        <v>207</v>
      </c>
      <c r="B68" s="53"/>
      <c r="C68" s="53"/>
      <c r="D68" s="138"/>
      <c r="E68" s="100"/>
      <c r="F68" s="100"/>
      <c r="G68" s="100"/>
      <c r="H68" s="100"/>
      <c r="I68" s="100"/>
      <c r="J68" s="166"/>
    </row>
    <row r="69" spans="1:10" x14ac:dyDescent="0.3">
      <c r="A69" s="11" t="s">
        <v>208</v>
      </c>
      <c r="B69" s="10" t="s">
        <v>87</v>
      </c>
      <c r="C69" s="10"/>
      <c r="D69" s="97"/>
      <c r="E69" s="94">
        <f>D71</f>
        <v>725804.73924315022</v>
      </c>
      <c r="F69" s="94">
        <f>E71</f>
        <v>683134.23048630019</v>
      </c>
      <c r="G69" s="94">
        <f>F71</f>
        <v>683134.23048630019</v>
      </c>
      <c r="H69" s="94">
        <f>G71</f>
        <v>683134.23048630019</v>
      </c>
      <c r="J69" s="169"/>
    </row>
    <row r="70" spans="1:10" x14ac:dyDescent="0.3">
      <c r="A70" s="11" t="s">
        <v>209</v>
      </c>
      <c r="B70" s="10" t="s">
        <v>87</v>
      </c>
      <c r="C70" s="10"/>
      <c r="D70" s="97"/>
      <c r="E70" s="94">
        <f>E14</f>
        <v>-42670.508756850002</v>
      </c>
      <c r="F70" s="94">
        <f>F14</f>
        <v>0</v>
      </c>
      <c r="G70" s="94">
        <f>G14</f>
        <v>0</v>
      </c>
      <c r="H70" s="94">
        <f>H14</f>
        <v>0</v>
      </c>
      <c r="J70" s="169"/>
    </row>
    <row r="71" spans="1:10" x14ac:dyDescent="0.3">
      <c r="A71" s="11" t="s">
        <v>210</v>
      </c>
      <c r="B71" s="10" t="s">
        <v>87</v>
      </c>
      <c r="C71" s="10"/>
      <c r="D71" s="97">
        <f>D11</f>
        <v>725804.73924315022</v>
      </c>
      <c r="E71" s="94">
        <f>SUM(E69:E70)</f>
        <v>683134.23048630019</v>
      </c>
      <c r="F71" s="94">
        <f>SUM(F69:F70)</f>
        <v>683134.23048630019</v>
      </c>
      <c r="G71" s="94">
        <f>SUM(G69:G70)</f>
        <v>683134.23048630019</v>
      </c>
      <c r="H71" s="94">
        <f>SUM(H69:H70)</f>
        <v>683134.23048630019</v>
      </c>
      <c r="J71" s="169"/>
    </row>
    <row r="72" spans="1:10" x14ac:dyDescent="0.3">
      <c r="A72" s="11" t="s">
        <v>211</v>
      </c>
      <c r="B72" s="10" t="s">
        <v>87</v>
      </c>
      <c r="C72" s="10"/>
      <c r="D72" s="97"/>
      <c r="E72" s="94">
        <f>E69</f>
        <v>725804.73924315022</v>
      </c>
      <c r="F72" s="94">
        <f>F69</f>
        <v>683134.23048630019</v>
      </c>
      <c r="G72" s="94">
        <f>G69</f>
        <v>683134.23048630019</v>
      </c>
      <c r="H72" s="94">
        <f>H69</f>
        <v>683134.23048630019</v>
      </c>
      <c r="J72" s="169"/>
    </row>
    <row r="73" spans="1:10" x14ac:dyDescent="0.3">
      <c r="A73" s="11" t="s">
        <v>212</v>
      </c>
      <c r="B73" s="10" t="s">
        <v>87</v>
      </c>
      <c r="C73" s="10"/>
      <c r="D73" s="97"/>
      <c r="E73" s="94">
        <f>E71</f>
        <v>683134.23048630019</v>
      </c>
      <c r="F73" s="94">
        <f>F71</f>
        <v>683134.23048630019</v>
      </c>
      <c r="G73" s="94">
        <f>G71</f>
        <v>683134.23048630019</v>
      </c>
      <c r="H73" s="94">
        <f>H71</f>
        <v>683134.23048630019</v>
      </c>
      <c r="J73" s="169"/>
    </row>
    <row r="75" spans="1:10" ht="15" customHeight="1" x14ac:dyDescent="0.3">
      <c r="A75" s="217" t="s">
        <v>213</v>
      </c>
      <c r="B75" s="212"/>
      <c r="C75" s="213"/>
      <c r="D75" s="213"/>
      <c r="E75" s="214"/>
      <c r="F75" s="214"/>
      <c r="G75" s="214"/>
      <c r="H75" s="214"/>
      <c r="I75" s="214"/>
      <c r="J75" s="215"/>
    </row>
    <row r="76" spans="1:10" x14ac:dyDescent="0.3">
      <c r="A76" s="11" t="s">
        <v>214</v>
      </c>
      <c r="B76" s="10" t="s">
        <v>87</v>
      </c>
      <c r="C76" s="10"/>
      <c r="D76" s="97"/>
      <c r="E76" s="94">
        <f>E53*E58+E65*E72</f>
        <v>247.95888517519808</v>
      </c>
      <c r="F76" s="94">
        <f>F53*F58+F65*F72</f>
        <v>231.23320093783957</v>
      </c>
      <c r="G76" s="94">
        <f>G53*G58+G65*G72</f>
        <v>230.99233718186258</v>
      </c>
      <c r="H76" s="94">
        <f>H53*H58+H65*H72</f>
        <v>230.10020045986744</v>
      </c>
      <c r="J76" s="169"/>
    </row>
    <row r="77" spans="1:10" x14ac:dyDescent="0.3">
      <c r="A77" s="11" t="s">
        <v>215</v>
      </c>
      <c r="B77" s="10" t="s">
        <v>87</v>
      </c>
      <c r="C77" s="10"/>
      <c r="D77" s="97"/>
      <c r="E77" s="94">
        <f>E54*E59+E65*E73</f>
        <v>231.23320093783957</v>
      </c>
      <c r="F77" s="94">
        <f>F54*F59+F65*F73</f>
        <v>230.99233718186258</v>
      </c>
      <c r="G77" s="94">
        <f>G54*G59+G65*G73</f>
        <v>230.73061196797664</v>
      </c>
      <c r="H77" s="94">
        <f>H54*H59+H65*H73</f>
        <v>229.81700448219209</v>
      </c>
      <c r="J77" s="169"/>
    </row>
    <row r="78" spans="1:10" x14ac:dyDescent="0.3">
      <c r="A78" s="11" t="s">
        <v>182</v>
      </c>
      <c r="B78" s="10" t="s">
        <v>216</v>
      </c>
      <c r="C78" s="10"/>
      <c r="D78" s="97"/>
      <c r="E78" s="94">
        <f>E33</f>
        <v>182.5</v>
      </c>
      <c r="F78" s="94">
        <f>F33</f>
        <v>182.5</v>
      </c>
      <c r="G78" s="94">
        <f>G33</f>
        <v>182.5</v>
      </c>
      <c r="H78" s="94">
        <f>H33</f>
        <v>183</v>
      </c>
      <c r="J78" s="169"/>
    </row>
    <row r="79" spans="1:10" x14ac:dyDescent="0.3">
      <c r="A79" s="253" t="s">
        <v>217</v>
      </c>
      <c r="B79" s="243" t="s">
        <v>87</v>
      </c>
      <c r="C79" s="243"/>
      <c r="D79" s="91"/>
      <c r="E79" s="256">
        <f>E76*E78+E77*E78</f>
        <v>87452.555715629365</v>
      </c>
      <c r="F79" s="256">
        <f>F76*F78+F77*F78</f>
        <v>84356.160706845636</v>
      </c>
      <c r="G79" s="256">
        <f>G76*G78+G77*G78</f>
        <v>84264.438219845659</v>
      </c>
      <c r="H79" s="256">
        <f>H76*H78+H77*H78</f>
        <v>84164.848504396898</v>
      </c>
      <c r="J79" s="160" t="s">
        <v>218</v>
      </c>
    </row>
    <row r="80" spans="1:10" x14ac:dyDescent="0.3">
      <c r="A80" s="4"/>
      <c r="B80" s="14"/>
      <c r="C80" s="14"/>
      <c r="D80" s="97"/>
      <c r="E80" s="94"/>
      <c r="F80" s="94"/>
      <c r="G80" s="94"/>
      <c r="H80" s="94"/>
      <c r="J80" s="160"/>
    </row>
    <row r="81" spans="1:10" ht="15" customHeight="1" x14ac:dyDescent="0.3">
      <c r="A81" s="217" t="s">
        <v>219</v>
      </c>
      <c r="B81" s="212"/>
      <c r="C81" s="213"/>
      <c r="D81" s="213"/>
      <c r="E81" s="214"/>
      <c r="F81" s="214"/>
      <c r="G81" s="214"/>
      <c r="H81" s="214"/>
      <c r="I81" s="214"/>
      <c r="J81" s="215"/>
    </row>
    <row r="82" spans="1:10" x14ac:dyDescent="0.3">
      <c r="A82" s="11" t="s">
        <v>219</v>
      </c>
      <c r="B82" s="10" t="s">
        <v>87</v>
      </c>
      <c r="C82" s="10"/>
      <c r="D82" s="97"/>
      <c r="E82" s="94">
        <f>E37+E41+E69</f>
        <v>1250038.3944863004</v>
      </c>
      <c r="F82" s="94">
        <f t="shared" ref="F82:H82" si="0">F37+F41+F69</f>
        <v>1164697.3769726004</v>
      </c>
      <c r="G82" s="94">
        <f t="shared" si="0"/>
        <v>1164697.3769726004</v>
      </c>
      <c r="H82" s="94">
        <f t="shared" si="0"/>
        <v>1164697.3769726004</v>
      </c>
      <c r="J82" s="169"/>
    </row>
    <row r="83" spans="1:10" x14ac:dyDescent="0.3">
      <c r="D83" s="137"/>
      <c r="E83" s="137"/>
      <c r="F83" s="137"/>
      <c r="G83" s="137"/>
    </row>
    <row r="84" spans="1:10" ht="23.4" x14ac:dyDescent="0.45">
      <c r="A84" s="31" t="s">
        <v>220</v>
      </c>
      <c r="B84" s="32"/>
      <c r="C84" s="42"/>
      <c r="D84" s="59"/>
      <c r="E84" s="60"/>
      <c r="F84" s="60"/>
      <c r="G84" s="60"/>
      <c r="H84" s="60"/>
      <c r="I84" s="60"/>
      <c r="J84" s="182"/>
    </row>
    <row r="85" spans="1:10" x14ac:dyDescent="0.3">
      <c r="A85" s="56" t="s">
        <v>221</v>
      </c>
      <c r="B85" s="52"/>
      <c r="C85" s="55"/>
      <c r="D85" s="55"/>
      <c r="E85" s="52"/>
      <c r="F85" s="52"/>
      <c r="G85" s="52"/>
      <c r="H85" s="52"/>
      <c r="I85" s="52"/>
      <c r="J85" s="177"/>
    </row>
    <row r="86" spans="1:10" x14ac:dyDescent="0.3">
      <c r="A86" s="11" t="s">
        <v>222</v>
      </c>
      <c r="B86" s="9"/>
      <c r="C86" s="63">
        <f>'CF&amp;AS'!C20</f>
        <v>1E-3</v>
      </c>
      <c r="J86" s="160"/>
    </row>
    <row r="87" spans="1:10" x14ac:dyDescent="0.3">
      <c r="A87" s="11" t="s">
        <v>124</v>
      </c>
      <c r="B87" s="10" t="s">
        <v>87</v>
      </c>
      <c r="C87" s="9"/>
      <c r="D87" s="9"/>
      <c r="E87" s="94">
        <f>E22</f>
        <v>6031307.4761617277</v>
      </c>
      <c r="F87" s="94">
        <f t="shared" ref="F87:H87" si="1">F22</f>
        <v>6019840.0883802101</v>
      </c>
      <c r="G87" s="94">
        <f t="shared" si="1"/>
        <v>5972290.8342014523</v>
      </c>
      <c r="H87" s="94">
        <f t="shared" si="1"/>
        <v>5914767.0545590799</v>
      </c>
      <c r="J87" s="160"/>
    </row>
    <row r="88" spans="1:10" x14ac:dyDescent="0.3">
      <c r="A88" s="11" t="s">
        <v>223</v>
      </c>
      <c r="B88" s="10" t="s">
        <v>87</v>
      </c>
      <c r="C88" s="9"/>
      <c r="D88" s="9"/>
      <c r="E88" s="94">
        <f t="shared" ref="E88" si="2">-E23</f>
        <v>-44195.211392538098</v>
      </c>
      <c r="F88" s="94">
        <f>-F23</f>
        <v>-30279.404209303899</v>
      </c>
      <c r="G88" s="94">
        <f t="shared" ref="G88:H88" si="3">-G23</f>
        <v>-18723.248131606098</v>
      </c>
      <c r="H88" s="94">
        <f t="shared" si="3"/>
        <v>-15895.1154609041</v>
      </c>
      <c r="J88" s="160"/>
    </row>
    <row r="89" spans="1:10" x14ac:dyDescent="0.3">
      <c r="A89" s="253" t="s">
        <v>224</v>
      </c>
      <c r="B89" s="243" t="s">
        <v>87</v>
      </c>
      <c r="C89" s="243"/>
      <c r="D89" s="91"/>
      <c r="E89" s="256">
        <f>SUM(E87:E88)</f>
        <v>5987112.26476919</v>
      </c>
      <c r="F89" s="256">
        <f>SUM(F87:F88)</f>
        <v>5989560.6841709064</v>
      </c>
      <c r="G89" s="256">
        <f>SUM(G87:G88)</f>
        <v>5953567.5860698465</v>
      </c>
      <c r="H89" s="256">
        <f>SUM(H87:H88)</f>
        <v>5898871.9390981756</v>
      </c>
      <c r="J89" s="160"/>
    </row>
    <row r="90" spans="1:10" x14ac:dyDescent="0.3">
      <c r="A90" s="11"/>
      <c r="B90" s="9"/>
      <c r="C90" s="9"/>
      <c r="D90" s="9"/>
      <c r="E90" s="94"/>
      <c r="F90" s="94"/>
      <c r="G90" s="94"/>
      <c r="H90" s="94"/>
      <c r="J90" s="160"/>
    </row>
    <row r="91" spans="1:10" x14ac:dyDescent="0.3">
      <c r="A91" s="11" t="s">
        <v>123</v>
      </c>
      <c r="B91" s="10" t="s">
        <v>87</v>
      </c>
      <c r="C91" s="9"/>
      <c r="D91" s="9"/>
      <c r="E91" s="94">
        <f>E21</f>
        <v>5989234.2736705793</v>
      </c>
      <c r="F91" s="94">
        <f t="shared" ref="F91:H91" si="4">F21</f>
        <v>6031836.7948249364</v>
      </c>
      <c r="G91" s="94">
        <f t="shared" si="4"/>
        <v>6020578.667646043</v>
      </c>
      <c r="H91" s="94">
        <f t="shared" si="4"/>
        <v>5973177.5493108332</v>
      </c>
      <c r="J91" s="160"/>
    </row>
    <row r="92" spans="1:10" x14ac:dyDescent="0.3">
      <c r="A92" s="11" t="s">
        <v>225</v>
      </c>
      <c r="B92" s="10" t="s">
        <v>87</v>
      </c>
      <c r="C92" s="9"/>
      <c r="D92" s="9"/>
      <c r="E92" s="94">
        <f>AVERAGE(E91,E89)</f>
        <v>5988173.2692198846</v>
      </c>
      <c r="F92" s="94">
        <f>AVERAGE(F91,F89)</f>
        <v>6010698.7394979214</v>
      </c>
      <c r="G92" s="94">
        <f>AVERAGE(G91,G89)</f>
        <v>5987073.1268579448</v>
      </c>
      <c r="H92" s="94">
        <f>AVERAGE(H91,H89)</f>
        <v>5936024.7442045044</v>
      </c>
      <c r="J92" s="160" t="s">
        <v>226</v>
      </c>
    </row>
    <row r="93" spans="1:10" x14ac:dyDescent="0.3">
      <c r="A93" s="253" t="s">
        <v>227</v>
      </c>
      <c r="B93" s="243" t="s">
        <v>87</v>
      </c>
      <c r="C93" s="243"/>
      <c r="D93" s="91"/>
      <c r="E93" s="256">
        <f>E92*$C$86</f>
        <v>5988.1732692198848</v>
      </c>
      <c r="F93" s="256">
        <f>F92*$C$86</f>
        <v>6010.6987394979215</v>
      </c>
      <c r="G93" s="256">
        <f>G92*$C$86</f>
        <v>5987.0731268579448</v>
      </c>
      <c r="H93" s="256">
        <f>H92*$C$86</f>
        <v>5936.0247442045047</v>
      </c>
      <c r="J93" s="160" t="s">
        <v>228</v>
      </c>
    </row>
  </sheetData>
  <sheetProtection formatColumns="0" formatRows="0"/>
  <pageMargins left="0.70866141732283472" right="0.70866141732283472" top="0.74803149606299213" bottom="0.74803149606299213" header="0.31496062992125984" footer="0.31496062992125984"/>
  <pageSetup paperSize="9" scale="38"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D973-B5E7-4A15-A68D-9AFD53A1D473}">
  <sheetPr>
    <pageSetUpPr fitToPage="1"/>
  </sheetPr>
  <dimension ref="A1:J308"/>
  <sheetViews>
    <sheetView showGridLines="0" view="pageBreakPreview" zoomScaleNormal="70" zoomScaleSheetLayoutView="100" workbookViewId="0"/>
  </sheetViews>
  <sheetFormatPr defaultColWidth="9.109375" defaultRowHeight="14.4" x14ac:dyDescent="0.3"/>
  <cols>
    <col min="1" max="1" width="60.6640625" style="15" customWidth="1"/>
    <col min="2" max="5" width="12.6640625" style="15" customWidth="1"/>
    <col min="6" max="8" width="12.6640625" customWidth="1"/>
    <col min="9" max="9" width="3.6640625" customWidth="1"/>
    <col min="10" max="10" width="70.6640625" style="163" customWidth="1"/>
    <col min="11" max="11" width="3.6640625" customWidth="1"/>
    <col min="12" max="13" width="10.5546875" customWidth="1"/>
    <col min="14" max="14" width="11.33203125" customWidth="1"/>
    <col min="15" max="15" width="19.109375" customWidth="1"/>
    <col min="16" max="16" width="2.6640625" customWidth="1"/>
  </cols>
  <sheetData>
    <row r="1" spans="1:10" ht="36" customHeight="1" x14ac:dyDescent="0.3">
      <c r="A1" s="26" t="s">
        <v>229</v>
      </c>
      <c r="B1"/>
      <c r="C1"/>
      <c r="D1"/>
      <c r="E1"/>
    </row>
    <row r="2" spans="1:10" x14ac:dyDescent="0.3">
      <c r="A2" s="21" t="s">
        <v>230</v>
      </c>
      <c r="B2" s="27"/>
      <c r="C2" s="28"/>
      <c r="D2" s="28"/>
      <c r="E2" s="28"/>
      <c r="F2" s="28"/>
      <c r="G2" s="28"/>
      <c r="H2" s="28"/>
      <c r="I2" s="27"/>
      <c r="J2" s="164"/>
    </row>
    <row r="3" spans="1:10" x14ac:dyDescent="0.3">
      <c r="A3" s="8"/>
      <c r="B3" s="34" t="s">
        <v>49</v>
      </c>
      <c r="C3" s="50" t="s">
        <v>50</v>
      </c>
      <c r="D3" s="50"/>
      <c r="E3" s="50"/>
      <c r="F3" s="50"/>
      <c r="G3" s="50"/>
      <c r="H3" s="50"/>
      <c r="I3" s="34"/>
      <c r="J3" s="50" t="s">
        <v>51</v>
      </c>
    </row>
    <row r="4" spans="1:10" x14ac:dyDescent="0.3">
      <c r="A4" s="34"/>
      <c r="B4" s="34"/>
      <c r="C4" s="34"/>
      <c r="D4" s="34">
        <f>Inputs!D4</f>
        <v>2024</v>
      </c>
      <c r="E4" s="34">
        <f>Inputs!E4</f>
        <v>2025</v>
      </c>
      <c r="F4" s="34">
        <f>Inputs!F4</f>
        <v>2026</v>
      </c>
      <c r="G4" s="34">
        <f>Inputs!G4</f>
        <v>2027</v>
      </c>
      <c r="H4" s="34">
        <f>Inputs!H4</f>
        <v>2028</v>
      </c>
      <c r="I4" s="34"/>
      <c r="J4" s="198"/>
    </row>
    <row r="5" spans="1:10" ht="23.4" x14ac:dyDescent="0.45">
      <c r="A5" s="31" t="s">
        <v>26</v>
      </c>
      <c r="B5" s="32"/>
      <c r="C5" s="32"/>
      <c r="D5" s="32"/>
      <c r="E5" s="32"/>
      <c r="F5" s="32"/>
      <c r="G5" s="32"/>
      <c r="H5" s="32"/>
      <c r="I5" s="32"/>
      <c r="J5" s="165"/>
    </row>
    <row r="6" spans="1:10" x14ac:dyDescent="0.3">
      <c r="A6" s="217" t="s">
        <v>231</v>
      </c>
      <c r="B6" s="212"/>
      <c r="C6" s="213"/>
      <c r="D6" s="213"/>
      <c r="E6" s="214"/>
      <c r="F6" s="214"/>
      <c r="G6" s="214"/>
      <c r="H6" s="214"/>
      <c r="I6" s="214"/>
      <c r="J6" s="215"/>
    </row>
    <row r="7" spans="1:10" x14ac:dyDescent="0.3">
      <c r="A7" s="11" t="s">
        <v>232</v>
      </c>
      <c r="B7" s="10" t="s">
        <v>56</v>
      </c>
      <c r="C7" s="40">
        <f>Inputs!C17</f>
        <v>0.28000000000000003</v>
      </c>
      <c r="D7" s="85"/>
      <c r="E7" s="58"/>
      <c r="F7" s="58"/>
      <c r="G7" s="58"/>
      <c r="H7" s="58"/>
      <c r="J7" s="197"/>
    </row>
    <row r="8" spans="1:10" x14ac:dyDescent="0.3">
      <c r="A8" s="11" t="s">
        <v>65</v>
      </c>
      <c r="B8" s="10" t="s">
        <v>56</v>
      </c>
      <c r="C8" s="85">
        <f>Inputs!C13</f>
        <v>0.28999999999999998</v>
      </c>
      <c r="D8" s="85"/>
      <c r="E8" s="58"/>
      <c r="F8" s="58"/>
      <c r="G8" s="58"/>
      <c r="H8" s="58"/>
      <c r="J8" s="197"/>
    </row>
    <row r="9" spans="1:10" x14ac:dyDescent="0.3">
      <c r="A9" s="11" t="s">
        <v>78</v>
      </c>
      <c r="B9" s="10" t="s">
        <v>56</v>
      </c>
      <c r="C9" s="39">
        <f>Inputs!$C$20</f>
        <v>6.3299999999999995E-2</v>
      </c>
      <c r="D9" s="85"/>
      <c r="E9" s="58"/>
      <c r="F9" s="58"/>
      <c r="G9" s="58"/>
      <c r="H9" s="58"/>
      <c r="I9" s="58"/>
      <c r="J9" s="196"/>
    </row>
    <row r="10" spans="1:10" x14ac:dyDescent="0.3">
      <c r="A10" s="11" t="s">
        <v>83</v>
      </c>
      <c r="B10" s="10" t="s">
        <v>56</v>
      </c>
      <c r="C10" s="39">
        <f>Inputs!C23</f>
        <v>7.6799999999999993E-2</v>
      </c>
      <c r="D10" s="105"/>
      <c r="E10" s="105"/>
      <c r="F10" s="105"/>
      <c r="G10" s="105"/>
      <c r="H10" s="105"/>
      <c r="J10" s="196"/>
    </row>
    <row r="11" spans="1:10" x14ac:dyDescent="0.3">
      <c r="A11" s="11" t="s">
        <v>96</v>
      </c>
      <c r="B11" s="10" t="s">
        <v>97</v>
      </c>
      <c r="C11" s="57"/>
      <c r="D11" s="47"/>
      <c r="E11" s="47">
        <f>Inputs!E37</f>
        <v>365</v>
      </c>
      <c r="F11" s="47">
        <f>Inputs!F37</f>
        <v>365</v>
      </c>
      <c r="G11" s="47">
        <f>Inputs!G37</f>
        <v>365</v>
      </c>
      <c r="H11" s="47">
        <f>Inputs!H37</f>
        <v>366</v>
      </c>
      <c r="J11" s="196"/>
    </row>
    <row r="12" spans="1:10" x14ac:dyDescent="0.3">
      <c r="A12" s="11" t="s">
        <v>98</v>
      </c>
      <c r="B12" s="10" t="s">
        <v>97</v>
      </c>
      <c r="C12" s="57"/>
      <c r="D12" s="47"/>
      <c r="E12" s="47">
        <f>Inputs!E38</f>
        <v>182</v>
      </c>
      <c r="F12" s="47">
        <f>Inputs!F38</f>
        <v>182</v>
      </c>
      <c r="G12" s="47">
        <f>Inputs!G38</f>
        <v>182</v>
      </c>
      <c r="H12" s="47">
        <f>Inputs!H38</f>
        <v>183</v>
      </c>
      <c r="J12" s="196"/>
    </row>
    <row r="13" spans="1:10" x14ac:dyDescent="0.3">
      <c r="A13" s="11" t="s">
        <v>99</v>
      </c>
      <c r="B13" s="10" t="s">
        <v>97</v>
      </c>
      <c r="C13" s="57"/>
      <c r="D13" s="47"/>
      <c r="E13" s="47">
        <f>Inputs!E39</f>
        <v>148</v>
      </c>
      <c r="F13" s="47">
        <f>Inputs!F39</f>
        <v>148</v>
      </c>
      <c r="G13" s="47">
        <f>Inputs!G39</f>
        <v>148</v>
      </c>
      <c r="H13" s="47">
        <f>Inputs!H39</f>
        <v>148</v>
      </c>
      <c r="J13" s="196"/>
    </row>
    <row r="14" spans="1:10" x14ac:dyDescent="0.3">
      <c r="A14" s="11" t="s">
        <v>233</v>
      </c>
      <c r="B14" s="10" t="s">
        <v>87</v>
      </c>
      <c r="C14" s="57"/>
      <c r="D14" s="47">
        <f>Inputs!D29</f>
        <v>684433.56981469993</v>
      </c>
      <c r="E14" s="58"/>
      <c r="F14" s="58"/>
      <c r="G14" s="58"/>
      <c r="H14" s="58"/>
      <c r="J14" s="197"/>
    </row>
    <row r="15" spans="1:10" x14ac:dyDescent="0.3">
      <c r="A15" s="11" t="s">
        <v>234</v>
      </c>
      <c r="B15" s="10" t="s">
        <v>87</v>
      </c>
      <c r="C15" s="58"/>
      <c r="D15" s="47"/>
      <c r="E15" s="47">
        <f>Asset!E25</f>
        <v>5989234.2736705793</v>
      </c>
      <c r="F15" s="47">
        <f>Asset!F25</f>
        <v>5964721.7582804821</v>
      </c>
      <c r="G15" s="47">
        <f>Asset!G25</f>
        <v>5883814.2327273507</v>
      </c>
      <c r="H15" s="47">
        <f>Asset!H25</f>
        <v>5766844.3336091582</v>
      </c>
      <c r="J15" s="197"/>
    </row>
    <row r="16" spans="1:10" x14ac:dyDescent="0.3">
      <c r="A16" s="11" t="s">
        <v>235</v>
      </c>
      <c r="B16" s="10" t="s">
        <v>87</v>
      </c>
      <c r="C16" s="47"/>
      <c r="D16" s="47"/>
      <c r="E16" s="47">
        <f>Inputs!E45</f>
        <v>333541.73426535202</v>
      </c>
      <c r="F16" s="47">
        <f>Inputs!F45</f>
        <v>298412.92208094202</v>
      </c>
      <c r="G16" s="47">
        <f>Inputs!G45</f>
        <v>277908.56077820598</v>
      </c>
      <c r="H16" s="47">
        <f>Inputs!H45</f>
        <v>259649.43409470501</v>
      </c>
      <c r="J16" s="197"/>
    </row>
    <row r="17" spans="1:10" x14ac:dyDescent="0.3">
      <c r="A17" s="11" t="s">
        <v>236</v>
      </c>
      <c r="B17" s="10" t="s">
        <v>87</v>
      </c>
      <c r="C17" s="47"/>
      <c r="D17" s="47"/>
      <c r="E17" s="47">
        <f>Inputs!E47</f>
        <v>0</v>
      </c>
      <c r="F17" s="47">
        <f>Inputs!F47</f>
        <v>0</v>
      </c>
      <c r="G17" s="47">
        <f>Inputs!G47</f>
        <v>0</v>
      </c>
      <c r="H17" s="47">
        <f>Inputs!H47</f>
        <v>0</v>
      </c>
      <c r="J17" s="197"/>
    </row>
    <row r="18" spans="1:10" x14ac:dyDescent="0.3">
      <c r="A18" s="11" t="s">
        <v>237</v>
      </c>
      <c r="B18" s="10" t="s">
        <v>87</v>
      </c>
      <c r="C18" s="47"/>
      <c r="D18" s="47"/>
      <c r="E18" s="47">
        <f>'CF&amp;AS'!E93</f>
        <v>5988.1732692198848</v>
      </c>
      <c r="F18" s="47">
        <f>'CF&amp;AS'!F93</f>
        <v>6010.6987394979215</v>
      </c>
      <c r="G18" s="47">
        <f>'CF&amp;AS'!G93</f>
        <v>5987.0731268579448</v>
      </c>
      <c r="H18" s="47">
        <f>'CF&amp;AS'!H93</f>
        <v>5936.0247442045047</v>
      </c>
      <c r="J18" s="197"/>
    </row>
    <row r="19" spans="1:10" x14ac:dyDescent="0.3">
      <c r="A19" s="11" t="s">
        <v>174</v>
      </c>
      <c r="B19" s="10" t="s">
        <v>87</v>
      </c>
      <c r="C19" s="47"/>
      <c r="D19" s="47"/>
      <c r="E19" s="47">
        <f>'CF&amp;AS'!E79</f>
        <v>87452.555715629365</v>
      </c>
      <c r="F19" s="47">
        <f>'CF&amp;AS'!F79</f>
        <v>84356.160706845636</v>
      </c>
      <c r="G19" s="47">
        <f>'CF&amp;AS'!G79</f>
        <v>84264.438219845659</v>
      </c>
      <c r="H19" s="47">
        <f>'CF&amp;AS'!H79</f>
        <v>84164.848504396898</v>
      </c>
      <c r="J19" s="197"/>
    </row>
    <row r="20" spans="1:10" x14ac:dyDescent="0.3">
      <c r="A20" s="11" t="s">
        <v>219</v>
      </c>
      <c r="B20" s="10" t="s">
        <v>87</v>
      </c>
      <c r="C20" s="47"/>
      <c r="D20" s="47"/>
      <c r="E20" s="47">
        <f>'CF&amp;AS'!E82</f>
        <v>1250038.3944863004</v>
      </c>
      <c r="F20" s="47">
        <f>'CF&amp;AS'!F82</f>
        <v>1164697.3769726004</v>
      </c>
      <c r="G20" s="47">
        <f>'CF&amp;AS'!G82</f>
        <v>1164697.3769726004</v>
      </c>
      <c r="H20" s="47">
        <f>'CF&amp;AS'!H82</f>
        <v>1164697.3769726004</v>
      </c>
      <c r="J20" s="197"/>
    </row>
    <row r="21" spans="1:10" x14ac:dyDescent="0.3">
      <c r="A21" s="11" t="s">
        <v>115</v>
      </c>
      <c r="B21" s="10" t="s">
        <v>87</v>
      </c>
      <c r="C21" s="47"/>
      <c r="D21" s="47"/>
      <c r="E21" s="47">
        <f>Inputs!E55</f>
        <v>378823.138309228</v>
      </c>
      <c r="F21" s="47">
        <f>Inputs!F55</f>
        <v>378672.26817181398</v>
      </c>
      <c r="G21" s="47">
        <f>Inputs!G55</f>
        <v>369224.902499902</v>
      </c>
      <c r="H21" s="47">
        <f>Inputs!H55</f>
        <v>355713.40894637402</v>
      </c>
      <c r="J21" s="197"/>
    </row>
    <row r="22" spans="1:10" x14ac:dyDescent="0.3">
      <c r="A22" s="11" t="s">
        <v>238</v>
      </c>
      <c r="B22" s="10" t="s">
        <v>87</v>
      </c>
      <c r="C22" s="47"/>
      <c r="D22" s="47"/>
      <c r="E22" s="47">
        <f>Inputs!E50</f>
        <v>195656.09604114201</v>
      </c>
      <c r="F22" s="47">
        <f>Inputs!F50</f>
        <v>202163.586910546</v>
      </c>
      <c r="G22" s="47">
        <f>Inputs!G50</f>
        <v>206606.74678907701</v>
      </c>
      <c r="H22" s="47">
        <f>Inputs!H50</f>
        <v>209417.00740377701</v>
      </c>
      <c r="J22" s="197"/>
    </row>
    <row r="23" spans="1:10" x14ac:dyDescent="0.3">
      <c r="A23" s="11" t="s">
        <v>239</v>
      </c>
      <c r="B23" s="10" t="s">
        <v>87</v>
      </c>
      <c r="C23" s="47"/>
      <c r="D23" s="47"/>
      <c r="E23" s="47">
        <f>Inputs!E52</f>
        <v>0</v>
      </c>
      <c r="F23" s="47">
        <f>Inputs!F52</f>
        <v>0</v>
      </c>
      <c r="G23" s="47">
        <f>Inputs!G52</f>
        <v>0</v>
      </c>
      <c r="H23" s="47">
        <f>Inputs!H52</f>
        <v>0</v>
      </c>
      <c r="J23" s="197"/>
    </row>
    <row r="24" spans="1:10" x14ac:dyDescent="0.3">
      <c r="A24" s="11" t="s">
        <v>116</v>
      </c>
      <c r="B24" s="10" t="s">
        <v>87</v>
      </c>
      <c r="C24" s="47"/>
      <c r="D24" s="47"/>
      <c r="E24" s="47">
        <f>Inputs!E56</f>
        <v>20070.848118931899</v>
      </c>
      <c r="F24" s="47">
        <f>Inputs!F56</f>
        <v>20707.437685095902</v>
      </c>
      <c r="G24" s="47">
        <f>Inputs!G56</f>
        <v>21070.518258874701</v>
      </c>
      <c r="H24" s="47">
        <f>Inputs!H56</f>
        <v>21271.632586570599</v>
      </c>
      <c r="J24" s="197"/>
    </row>
    <row r="25" spans="1:10" x14ac:dyDescent="0.3">
      <c r="A25" s="11" t="s">
        <v>240</v>
      </c>
      <c r="B25" s="10" t="s">
        <v>87</v>
      </c>
      <c r="C25" s="47"/>
      <c r="D25" s="47"/>
      <c r="E25" s="47">
        <f>Inputs!E51</f>
        <v>19417.829548559101</v>
      </c>
      <c r="F25" s="47">
        <f>Inputs!F51</f>
        <v>20088.193482355098</v>
      </c>
      <c r="G25" s="47">
        <f>Inputs!G51</f>
        <v>20686.061694325301</v>
      </c>
      <c r="H25" s="47">
        <f>Inputs!H51</f>
        <v>21221.6763096004</v>
      </c>
      <c r="J25" s="197"/>
    </row>
    <row r="26" spans="1:10" x14ac:dyDescent="0.3">
      <c r="A26" s="8" t="s">
        <v>113</v>
      </c>
      <c r="B26" s="10" t="s">
        <v>87</v>
      </c>
      <c r="C26" s="47"/>
      <c r="D26" s="47"/>
      <c r="E26" s="47">
        <f>Inputs!E53</f>
        <v>21493.756848804802</v>
      </c>
      <c r="F26" s="47">
        <f>Inputs!F53</f>
        <v>20203.546823644298</v>
      </c>
      <c r="G26" s="47">
        <f>Inputs!G53</f>
        <v>18583.221345960599</v>
      </c>
      <c r="H26" s="47">
        <f>Inputs!H53</f>
        <v>16808.5684098901</v>
      </c>
      <c r="J26" s="197"/>
    </row>
    <row r="27" spans="1:10" x14ac:dyDescent="0.3">
      <c r="A27" s="6"/>
      <c r="B27" s="14"/>
      <c r="C27" s="64"/>
      <c r="D27" s="64"/>
      <c r="E27" s="64"/>
      <c r="F27" s="64"/>
      <c r="G27" s="64"/>
      <c r="H27" s="64"/>
      <c r="J27" s="200"/>
    </row>
    <row r="28" spans="1:10" x14ac:dyDescent="0.3">
      <c r="A28" s="217" t="s">
        <v>241</v>
      </c>
      <c r="B28" s="212"/>
      <c r="C28" s="213"/>
      <c r="D28" s="213"/>
      <c r="E28" s="214"/>
      <c r="F28" s="214"/>
      <c r="G28" s="214"/>
      <c r="H28" s="214"/>
      <c r="I28" s="214"/>
      <c r="J28" s="215"/>
    </row>
    <row r="29" spans="1:10" x14ac:dyDescent="0.3">
      <c r="A29" s="11" t="s">
        <v>172</v>
      </c>
      <c r="B29" s="10" t="s">
        <v>87</v>
      </c>
      <c r="C29" s="47"/>
      <c r="D29" s="47"/>
      <c r="E29" s="47">
        <f>Asset!E38</f>
        <v>5989234.2736705793</v>
      </c>
      <c r="F29" s="47">
        <f>Asset!F38</f>
        <v>6031836.7948249364</v>
      </c>
      <c r="G29" s="47">
        <f>Asset!G38</f>
        <v>6020578.667646043</v>
      </c>
      <c r="H29" s="47">
        <f>Asset!H38</f>
        <v>5973177.5493108332</v>
      </c>
      <c r="J29" s="197"/>
    </row>
    <row r="30" spans="1:10" x14ac:dyDescent="0.3">
      <c r="A30" s="11" t="s">
        <v>155</v>
      </c>
      <c r="B30" s="10" t="s">
        <v>87</v>
      </c>
      <c r="C30" s="47"/>
      <c r="D30" s="47"/>
      <c r="E30" s="47">
        <f>Asset!E50</f>
        <v>130932.630580675</v>
      </c>
      <c r="F30" s="47">
        <f>Asset!F50</f>
        <v>120213.04315600163</v>
      </c>
      <c r="G30" s="47">
        <f>Asset!G50</f>
        <v>119612.98139728799</v>
      </c>
      <c r="H30" s="47">
        <f>Asset!H50</f>
        <v>118805.80904298408</v>
      </c>
      <c r="J30" s="197"/>
    </row>
    <row r="31" spans="1:10" x14ac:dyDescent="0.3">
      <c r="A31" s="11" t="s">
        <v>152</v>
      </c>
      <c r="B31" s="10" t="s">
        <v>87</v>
      </c>
      <c r="C31" s="47"/>
      <c r="D31" s="47"/>
      <c r="E31" s="47">
        <f>Asset!E46</f>
        <v>466596.37374741316</v>
      </c>
      <c r="F31" s="47">
        <f>Asset!F46</f>
        <v>460902.07589097682</v>
      </c>
      <c r="G31" s="47">
        <f>Asset!G46</f>
        <v>464532.62375168677</v>
      </c>
      <c r="H31" s="47">
        <f>Asset!H46</f>
        <v>452760.85335035156</v>
      </c>
      <c r="J31" s="197"/>
    </row>
    <row r="32" spans="1:10" x14ac:dyDescent="0.3">
      <c r="A32" s="11" t="s">
        <v>242</v>
      </c>
      <c r="B32" s="10" t="s">
        <v>87</v>
      </c>
      <c r="C32" s="47"/>
      <c r="D32" s="47"/>
      <c r="E32" s="47">
        <f>Asset!E56</f>
        <v>2544.3040083265601</v>
      </c>
      <c r="F32" s="47">
        <f>Asset!F56</f>
        <v>2547.3114512069428</v>
      </c>
      <c r="G32" s="47">
        <f>Asset!G56</f>
        <v>2534.530130683047</v>
      </c>
      <c r="H32" s="47">
        <f>Asset!H56</f>
        <v>2508.0914671977825</v>
      </c>
      <c r="J32" s="197"/>
    </row>
    <row r="33" spans="1:10" x14ac:dyDescent="0.3">
      <c r="A33" s="11" t="s">
        <v>243</v>
      </c>
      <c r="B33" s="10" t="s">
        <v>87</v>
      </c>
      <c r="C33" s="96"/>
      <c r="D33" s="75"/>
      <c r="E33" s="47">
        <f>Inputs!E69</f>
        <v>0</v>
      </c>
      <c r="F33" s="47">
        <f>Inputs!F69</f>
        <v>1232.03072584655</v>
      </c>
      <c r="G33" s="47">
        <f>Inputs!G69</f>
        <v>2510.5847318024198</v>
      </c>
      <c r="H33" s="47">
        <f>Inputs!H69</f>
        <v>3787.65884063565</v>
      </c>
      <c r="I33" s="87"/>
      <c r="J33" s="205"/>
    </row>
    <row r="34" spans="1:10" x14ac:dyDescent="0.3">
      <c r="A34" s="34"/>
      <c r="B34" s="34"/>
      <c r="C34" s="34"/>
      <c r="D34" s="34"/>
      <c r="E34" s="34"/>
      <c r="F34" s="34"/>
      <c r="G34" s="34"/>
      <c r="H34" s="34"/>
      <c r="I34" s="34"/>
      <c r="J34" s="198"/>
    </row>
    <row r="35" spans="1:10" ht="23.4" x14ac:dyDescent="0.45">
      <c r="A35" s="31" t="s">
        <v>244</v>
      </c>
      <c r="B35" s="32"/>
      <c r="C35" s="32"/>
      <c r="D35" s="32"/>
      <c r="E35" s="32"/>
      <c r="F35" s="32"/>
      <c r="G35" s="32"/>
      <c r="H35" s="32"/>
      <c r="I35" s="32"/>
      <c r="J35" s="165"/>
    </row>
    <row r="36" spans="1:10" ht="15" customHeight="1" x14ac:dyDescent="0.3">
      <c r="A36" s="217" t="s">
        <v>245</v>
      </c>
      <c r="B36" s="212"/>
      <c r="C36" s="213"/>
      <c r="D36" s="213"/>
      <c r="E36" s="214"/>
      <c r="F36" s="214"/>
      <c r="G36" s="214"/>
      <c r="H36" s="214"/>
      <c r="I36" s="214"/>
      <c r="J36" s="215"/>
    </row>
    <row r="37" spans="1:10" x14ac:dyDescent="0.3">
      <c r="A37" s="54" t="s">
        <v>246</v>
      </c>
      <c r="B37" s="52"/>
      <c r="C37" s="52"/>
      <c r="D37" s="52"/>
      <c r="E37" s="52"/>
      <c r="F37" s="52"/>
      <c r="G37" s="52"/>
      <c r="H37" s="52"/>
      <c r="I37" s="52"/>
      <c r="J37" s="166"/>
    </row>
    <row r="38" spans="1:10" ht="15.6" x14ac:dyDescent="0.35">
      <c r="A38" s="11" t="s">
        <v>247</v>
      </c>
      <c r="B38" s="10" t="s">
        <v>248</v>
      </c>
      <c r="C38" s="11"/>
      <c r="D38" s="78"/>
      <c r="E38" s="106">
        <f>(1+$C$10)^(E12/E11)</f>
        <v>1.037584565533308</v>
      </c>
      <c r="F38" s="106">
        <f>(1+$C$10)^(F12/F11)</f>
        <v>1.037584565533308</v>
      </c>
      <c r="G38" s="106">
        <f>(1+$C$10)^(G12/G11)</f>
        <v>1.037584565533308</v>
      </c>
      <c r="H38" s="106">
        <f>(1+$C$10)^(H12/H11)</f>
        <v>1.0376897416858277</v>
      </c>
      <c r="J38" s="197" t="s">
        <v>249</v>
      </c>
    </row>
    <row r="39" spans="1:10" ht="15.6" x14ac:dyDescent="0.35">
      <c r="A39" s="11" t="s">
        <v>250</v>
      </c>
      <c r="B39" s="10" t="s">
        <v>248</v>
      </c>
      <c r="C39" s="11"/>
      <c r="D39" s="78"/>
      <c r="E39" s="106">
        <f>(1+$C$10)^(E13/E11)</f>
        <v>1.0304575395719664</v>
      </c>
      <c r="F39" s="106">
        <f>(1+$C$10)^(F13/F11)</f>
        <v>1.0304575395719664</v>
      </c>
      <c r="G39" s="106">
        <f>(1+$C$10)^(G13/G11)</f>
        <v>1.0304575395719664</v>
      </c>
      <c r="H39" s="106">
        <f>(1+$C$10)^(H13/H11)</f>
        <v>1.0303730710893373</v>
      </c>
      <c r="J39" s="196"/>
    </row>
    <row r="40" spans="1:10" x14ac:dyDescent="0.3">
      <c r="A40" s="87"/>
      <c r="B40" s="87"/>
      <c r="C40" s="87"/>
      <c r="D40" s="87"/>
      <c r="E40" s="87"/>
      <c r="F40" s="87"/>
      <c r="G40" s="87"/>
      <c r="H40" s="87"/>
      <c r="I40" s="87"/>
      <c r="J40" s="196"/>
    </row>
    <row r="41" spans="1:10" ht="15" customHeight="1" x14ac:dyDescent="0.3">
      <c r="A41" s="218" t="s">
        <v>251</v>
      </c>
      <c r="B41" s="65"/>
      <c r="C41" s="66"/>
      <c r="D41" s="66"/>
      <c r="E41" s="71"/>
      <c r="F41" s="71"/>
      <c r="G41" s="71"/>
      <c r="H41" s="71"/>
      <c r="I41" s="71"/>
      <c r="J41" s="189"/>
    </row>
    <row r="42" spans="1:10" ht="15" customHeight="1" x14ac:dyDescent="0.3">
      <c r="A42" s="123" t="s">
        <v>252</v>
      </c>
      <c r="B42" s="68"/>
      <c r="C42" s="69"/>
      <c r="D42" s="69"/>
      <c r="E42" s="69"/>
      <c r="F42" s="69"/>
      <c r="G42" s="69"/>
      <c r="H42" s="69"/>
      <c r="I42" s="69"/>
      <c r="J42" s="188"/>
    </row>
    <row r="43" spans="1:10" ht="15" customHeight="1" x14ac:dyDescent="0.3">
      <c r="A43" s="124" t="s">
        <v>253</v>
      </c>
      <c r="B43" s="52"/>
      <c r="C43" s="62"/>
      <c r="D43" s="62"/>
      <c r="E43" s="62"/>
      <c r="F43" s="62"/>
      <c r="G43" s="62"/>
      <c r="H43" s="62"/>
      <c r="I43" s="62"/>
      <c r="J43" s="178"/>
    </row>
    <row r="44" spans="1:10" ht="15" customHeight="1" x14ac:dyDescent="0.3">
      <c r="A44" s="36" t="s">
        <v>254</v>
      </c>
      <c r="B44" s="30" t="s">
        <v>87</v>
      </c>
      <c r="C44" s="36"/>
      <c r="D44" s="79"/>
      <c r="E44" s="107">
        <f>E29*$C$10</f>
        <v>459973.19221790048</v>
      </c>
      <c r="F44" s="107">
        <f>F29*$C$10</f>
        <v>463245.06584255508</v>
      </c>
      <c r="G44" s="107">
        <f>G29*$C$10</f>
        <v>462380.44167521608</v>
      </c>
      <c r="H44" s="107">
        <f>H29*$C$10</f>
        <v>458740.03578707197</v>
      </c>
      <c r="J44" s="197" t="s">
        <v>255</v>
      </c>
    </row>
    <row r="45" spans="1:10" ht="15" customHeight="1" x14ac:dyDescent="0.3">
      <c r="A45" s="11" t="s">
        <v>256</v>
      </c>
      <c r="B45" s="10" t="s">
        <v>87</v>
      </c>
      <c r="C45" s="11"/>
      <c r="D45" s="77"/>
      <c r="E45" s="94">
        <f>E16*(E38-1)</f>
        <v>12536.021169589332</v>
      </c>
      <c r="F45" s="94">
        <f>F16*(F38-1)</f>
        <v>11215.720025937106</v>
      </c>
      <c r="G45" s="94">
        <f>G16*(G38-1)</f>
        <v>10445.072514835798</v>
      </c>
      <c r="H45" s="94">
        <f>H16*(H38-1)</f>
        <v>9786.1200999007815</v>
      </c>
      <c r="J45" s="197" t="s">
        <v>257</v>
      </c>
    </row>
    <row r="46" spans="1:10" ht="15" customHeight="1" x14ac:dyDescent="0.3">
      <c r="A46" s="11" t="s">
        <v>258</v>
      </c>
      <c r="B46" s="10" t="s">
        <v>87</v>
      </c>
      <c r="C46" s="11"/>
      <c r="D46" s="77"/>
      <c r="E46" s="94">
        <f>-E17*(E38-1)</f>
        <v>0</v>
      </c>
      <c r="F46" s="94">
        <f>-F17*(F38-1)</f>
        <v>0</v>
      </c>
      <c r="G46" s="94">
        <f>-G17*(G38-1)</f>
        <v>0</v>
      </c>
      <c r="H46" s="94">
        <f>-H17*(H38-1)</f>
        <v>0</v>
      </c>
      <c r="J46" s="197" t="s">
        <v>259</v>
      </c>
    </row>
    <row r="47" spans="1:10" ht="15" customHeight="1" x14ac:dyDescent="0.3">
      <c r="A47" s="11" t="s">
        <v>260</v>
      </c>
      <c r="B47" s="10" t="s">
        <v>87</v>
      </c>
      <c r="C47" s="11"/>
      <c r="D47" s="77"/>
      <c r="E47" s="94">
        <f>E18*E39</f>
        <v>6170.5582935309412</v>
      </c>
      <c r="F47" s="94">
        <f>F18*F39</f>
        <v>6193.7698342113481</v>
      </c>
      <c r="G47" s="94">
        <f>G18*G39</f>
        <v>6169.4246435394771</v>
      </c>
      <c r="H47" s="94">
        <f>H18*H39</f>
        <v>6116.3200457482935</v>
      </c>
      <c r="J47" s="197" t="s">
        <v>261</v>
      </c>
    </row>
    <row r="48" spans="1:10" ht="15" customHeight="1" x14ac:dyDescent="0.3">
      <c r="A48" s="11" t="s">
        <v>262</v>
      </c>
      <c r="B48" s="10" t="s">
        <v>87</v>
      </c>
      <c r="C48" s="11"/>
      <c r="D48" s="77"/>
      <c r="E48" s="94">
        <f>-E19</f>
        <v>-87452.555715629365</v>
      </c>
      <c r="F48" s="94">
        <f>-F19</f>
        <v>-84356.160706845636</v>
      </c>
      <c r="G48" s="94">
        <f>-G19</f>
        <v>-84264.438219845659</v>
      </c>
      <c r="H48" s="94">
        <f>-H19</f>
        <v>-84164.848504396898</v>
      </c>
      <c r="J48" s="197" t="s">
        <v>263</v>
      </c>
    </row>
    <row r="49" spans="1:10" ht="15" customHeight="1" x14ac:dyDescent="0.3">
      <c r="A49" s="11" t="s">
        <v>264</v>
      </c>
      <c r="B49" s="10" t="s">
        <v>87</v>
      </c>
      <c r="C49" s="11"/>
      <c r="D49" s="77"/>
      <c r="E49" s="94">
        <f>-E30</f>
        <v>-130932.630580675</v>
      </c>
      <c r="F49" s="94">
        <f>-F30</f>
        <v>-120213.04315600163</v>
      </c>
      <c r="G49" s="94">
        <f>-G30</f>
        <v>-119612.98139728799</v>
      </c>
      <c r="H49" s="94">
        <f>-H30</f>
        <v>-118805.80904298408</v>
      </c>
      <c r="J49" s="197" t="s">
        <v>263</v>
      </c>
    </row>
    <row r="50" spans="1:10" ht="15" customHeight="1" x14ac:dyDescent="0.3">
      <c r="A50" s="11" t="s">
        <v>265</v>
      </c>
      <c r="B50" s="10" t="s">
        <v>87</v>
      </c>
      <c r="C50" s="11"/>
      <c r="D50" s="77"/>
      <c r="E50" s="94">
        <f>E32</f>
        <v>2544.3040083265601</v>
      </c>
      <c r="F50" s="94">
        <f>F32</f>
        <v>2547.3114512069428</v>
      </c>
      <c r="G50" s="94">
        <f>G32</f>
        <v>2534.530130683047</v>
      </c>
      <c r="H50" s="94">
        <f>H32</f>
        <v>2508.0914671977825</v>
      </c>
      <c r="J50" s="197" t="s">
        <v>263</v>
      </c>
    </row>
    <row r="51" spans="1:10" ht="15" customHeight="1" x14ac:dyDescent="0.3">
      <c r="A51" s="253" t="s">
        <v>266</v>
      </c>
      <c r="B51" s="257" t="s">
        <v>87</v>
      </c>
      <c r="C51" s="253"/>
      <c r="D51" s="255"/>
      <c r="E51" s="256">
        <f t="shared" ref="E51:G51" si="0">SUM(E44:E50)</f>
        <v>262838.88939304295</v>
      </c>
      <c r="F51" s="256">
        <f t="shared" si="0"/>
        <v>278632.66329106316</v>
      </c>
      <c r="G51" s="256">
        <f t="shared" si="0"/>
        <v>277652.04934714077</v>
      </c>
      <c r="H51" s="256">
        <f>SUM(H44:H50)</f>
        <v>274179.90985253785</v>
      </c>
      <c r="J51" s="197" t="s">
        <v>267</v>
      </c>
    </row>
    <row r="52" spans="1:10" ht="15" customHeight="1" x14ac:dyDescent="0.3">
      <c r="E52" s="17"/>
      <c r="F52" s="17"/>
      <c r="G52" s="17"/>
      <c r="H52" s="17"/>
      <c r="J52" s="197"/>
    </row>
    <row r="53" spans="1:10" ht="15" customHeight="1" x14ac:dyDescent="0.3">
      <c r="A53" s="218" t="s">
        <v>268</v>
      </c>
      <c r="B53" s="65"/>
      <c r="C53" s="66"/>
      <c r="D53" s="66"/>
      <c r="E53" s="71"/>
      <c r="F53" s="71"/>
      <c r="G53" s="71"/>
      <c r="H53" s="71"/>
      <c r="I53" s="71"/>
      <c r="J53" s="189"/>
    </row>
    <row r="54" spans="1:10" ht="15" customHeight="1" x14ac:dyDescent="0.3">
      <c r="A54" s="123" t="s">
        <v>269</v>
      </c>
      <c r="B54" s="68"/>
      <c r="C54" s="69"/>
      <c r="D54" s="69"/>
      <c r="E54" s="72"/>
      <c r="F54" s="72"/>
      <c r="G54" s="72"/>
      <c r="H54" s="72"/>
      <c r="I54" s="72"/>
      <c r="J54" s="190"/>
    </row>
    <row r="55" spans="1:10" x14ac:dyDescent="0.3">
      <c r="A55" s="124" t="s">
        <v>270</v>
      </c>
      <c r="B55" s="52"/>
      <c r="C55" s="62"/>
      <c r="D55" s="62"/>
      <c r="E55" s="73"/>
      <c r="F55" s="73"/>
      <c r="G55" s="73"/>
      <c r="H55" s="73"/>
      <c r="I55" s="73"/>
      <c r="J55" s="191"/>
    </row>
    <row r="56" spans="1:10" ht="15" customHeight="1" x14ac:dyDescent="0.3">
      <c r="A56" s="36" t="s">
        <v>266</v>
      </c>
      <c r="B56" s="30" t="s">
        <v>87</v>
      </c>
      <c r="C56" s="36"/>
      <c r="D56" s="77"/>
      <c r="E56" s="94">
        <f>E51</f>
        <v>262838.88939304295</v>
      </c>
      <c r="F56" s="94">
        <f>F51</f>
        <v>278632.66329106316</v>
      </c>
      <c r="G56" s="94">
        <f>G51</f>
        <v>277652.04934714077</v>
      </c>
      <c r="H56" s="94">
        <f>H51</f>
        <v>274179.90985253785</v>
      </c>
      <c r="J56" s="197" t="s">
        <v>271</v>
      </c>
    </row>
    <row r="57" spans="1:10" ht="15" customHeight="1" x14ac:dyDescent="0.3">
      <c r="A57" s="11" t="s">
        <v>272</v>
      </c>
      <c r="B57" s="30" t="s">
        <v>87</v>
      </c>
      <c r="C57" s="11"/>
      <c r="D57" s="77"/>
      <c r="E57" s="94">
        <f>E31</f>
        <v>466596.37374741316</v>
      </c>
      <c r="F57" s="94">
        <f>F31</f>
        <v>460902.07589097682</v>
      </c>
      <c r="G57" s="94">
        <f>G31</f>
        <v>464532.62375168677</v>
      </c>
      <c r="H57" s="94">
        <f>H31</f>
        <v>452760.85335035156</v>
      </c>
      <c r="J57" s="197" t="s">
        <v>263</v>
      </c>
    </row>
    <row r="58" spans="1:10" ht="15" customHeight="1" x14ac:dyDescent="0.3">
      <c r="A58" s="11" t="s">
        <v>273</v>
      </c>
      <c r="B58" s="30" t="s">
        <v>87</v>
      </c>
      <c r="C58" s="11"/>
      <c r="D58" s="77"/>
      <c r="E58" s="94">
        <f t="shared" ref="E58:H59" si="1">E22*E38</f>
        <v>203009.74540479152</v>
      </c>
      <c r="F58" s="94">
        <f t="shared" si="1"/>
        <v>209761.81749123402</v>
      </c>
      <c r="G58" s="94">
        <f t="shared" si="1"/>
        <v>214371.97160339466</v>
      </c>
      <c r="H58" s="94">
        <f t="shared" si="1"/>
        <v>217309.88031744445</v>
      </c>
      <c r="J58" s="197" t="s">
        <v>274</v>
      </c>
    </row>
    <row r="59" spans="1:10" ht="15" customHeight="1" x14ac:dyDescent="0.3">
      <c r="A59" s="11" t="s">
        <v>275</v>
      </c>
      <c r="B59" s="30" t="s">
        <v>87</v>
      </c>
      <c r="C59" s="11"/>
      <c r="D59" s="77"/>
      <c r="E59" s="94">
        <f t="shared" si="1"/>
        <v>0</v>
      </c>
      <c r="F59" s="94">
        <f t="shared" si="1"/>
        <v>0</v>
      </c>
      <c r="G59" s="94">
        <f t="shared" si="1"/>
        <v>0</v>
      </c>
      <c r="H59" s="94">
        <f t="shared" si="1"/>
        <v>0</v>
      </c>
      <c r="J59" s="197" t="s">
        <v>276</v>
      </c>
    </row>
    <row r="60" spans="1:10" ht="15" customHeight="1" x14ac:dyDescent="0.3">
      <c r="A60" s="253" t="s">
        <v>277</v>
      </c>
      <c r="B60" s="254" t="s">
        <v>87</v>
      </c>
      <c r="C60" s="253"/>
      <c r="D60" s="255"/>
      <c r="E60" s="256">
        <f>SUM(E56:E59)</f>
        <v>932445.00854524761</v>
      </c>
      <c r="F60" s="256">
        <f t="shared" ref="F60:H60" si="2">SUM(F56:F58)</f>
        <v>949296.55667327403</v>
      </c>
      <c r="G60" s="256">
        <f t="shared" si="2"/>
        <v>956556.6447022222</v>
      </c>
      <c r="H60" s="256">
        <f t="shared" si="2"/>
        <v>944250.6435203338</v>
      </c>
      <c r="J60" s="197" t="s">
        <v>267</v>
      </c>
    </row>
    <row r="61" spans="1:10" ht="15" customHeight="1" x14ac:dyDescent="0.3">
      <c r="E61" s="17"/>
      <c r="F61" s="17"/>
      <c r="G61" s="17"/>
      <c r="H61" s="17"/>
      <c r="J61" s="197"/>
    </row>
    <row r="62" spans="1:10" ht="15" customHeight="1" x14ac:dyDescent="0.3">
      <c r="A62" s="218" t="s">
        <v>278</v>
      </c>
      <c r="B62" s="65"/>
      <c r="C62" s="66"/>
      <c r="D62" s="66"/>
      <c r="E62" s="71"/>
      <c r="F62" s="71"/>
      <c r="G62" s="71"/>
      <c r="H62" s="71"/>
      <c r="I62" s="71"/>
      <c r="J62" s="189"/>
    </row>
    <row r="63" spans="1:10" x14ac:dyDescent="0.3">
      <c r="A63" s="159" t="s">
        <v>279</v>
      </c>
      <c r="B63" s="159"/>
      <c r="C63" s="159"/>
      <c r="D63" s="159"/>
      <c r="E63" s="159"/>
      <c r="F63" s="159"/>
      <c r="G63" s="159"/>
      <c r="H63" s="159"/>
      <c r="I63" s="159"/>
      <c r="J63" s="192" t="s">
        <v>280</v>
      </c>
    </row>
    <row r="64" spans="1:10" x14ac:dyDescent="0.3">
      <c r="A64" s="36" t="s">
        <v>281</v>
      </c>
      <c r="B64" s="37" t="s">
        <v>87</v>
      </c>
      <c r="C64" s="46"/>
      <c r="D64" s="79"/>
      <c r="E64" s="121">
        <f>E60/E39</f>
        <v>904884.45446531312</v>
      </c>
      <c r="F64" s="121">
        <f>F60/F39</f>
        <v>921237.91637993627</v>
      </c>
      <c r="G64" s="121">
        <f>G60/G39</f>
        <v>928283.41583056271</v>
      </c>
      <c r="H64" s="121">
        <f>H60/H39</f>
        <v>916416.26709250791</v>
      </c>
      <c r="J64" s="199" t="s">
        <v>282</v>
      </c>
    </row>
    <row r="65" spans="1:10" x14ac:dyDescent="0.3">
      <c r="A65" s="11" t="s">
        <v>283</v>
      </c>
      <c r="B65" s="35" t="s">
        <v>87</v>
      </c>
      <c r="C65" s="38"/>
      <c r="D65" s="79"/>
      <c r="E65" s="121">
        <f>E25*E38/E39</f>
        <v>19552.130448878557</v>
      </c>
      <c r="F65" s="121">
        <f>F25*F38/F39</f>
        <v>20227.130867901978</v>
      </c>
      <c r="G65" s="121">
        <f>G25*G38/G39</f>
        <v>20829.13415783953</v>
      </c>
      <c r="H65" s="121">
        <f>H25*H38/H39</f>
        <v>21372.371256333172</v>
      </c>
      <c r="J65" s="199" t="s">
        <v>284</v>
      </c>
    </row>
    <row r="66" spans="1:10" x14ac:dyDescent="0.3">
      <c r="A66" s="242" t="s">
        <v>285</v>
      </c>
      <c r="B66" s="245" t="s">
        <v>87</v>
      </c>
      <c r="C66" s="242"/>
      <c r="D66" s="91"/>
      <c r="E66" s="244">
        <f>SUM(E64:E65)</f>
        <v>924436.58491419163</v>
      </c>
      <c r="F66" s="244">
        <f t="shared" ref="F66:H66" si="3">SUM(F64:F65)</f>
        <v>941465.04724783823</v>
      </c>
      <c r="G66" s="244">
        <f t="shared" si="3"/>
        <v>949112.54998840229</v>
      </c>
      <c r="H66" s="244">
        <f t="shared" si="3"/>
        <v>937788.63834884111</v>
      </c>
      <c r="J66" s="199" t="s">
        <v>286</v>
      </c>
    </row>
    <row r="67" spans="1:10" x14ac:dyDescent="0.3">
      <c r="A67" s="11" t="s">
        <v>287</v>
      </c>
      <c r="B67" s="35" t="s">
        <v>87</v>
      </c>
      <c r="C67" s="38"/>
      <c r="D67" s="79"/>
      <c r="E67" s="121">
        <f>E46</f>
        <v>0</v>
      </c>
      <c r="F67" s="121">
        <f>F46</f>
        <v>0</v>
      </c>
      <c r="G67" s="121">
        <f>G46</f>
        <v>0</v>
      </c>
      <c r="H67" s="121">
        <f>H46</f>
        <v>0</v>
      </c>
      <c r="J67" s="199" t="s">
        <v>236</v>
      </c>
    </row>
    <row r="68" spans="1:10" x14ac:dyDescent="0.3">
      <c r="A68" s="11" t="s">
        <v>288</v>
      </c>
      <c r="B68" s="35" t="s">
        <v>87</v>
      </c>
      <c r="C68" s="38"/>
      <c r="D68" s="79"/>
      <c r="E68" s="107">
        <f>E23</f>
        <v>0</v>
      </c>
      <c r="F68" s="107">
        <f>F23</f>
        <v>0</v>
      </c>
      <c r="G68" s="107">
        <f>G23</f>
        <v>0</v>
      </c>
      <c r="H68" s="107">
        <f>H23</f>
        <v>0</v>
      </c>
      <c r="J68" s="199" t="s">
        <v>263</v>
      </c>
    </row>
    <row r="69" spans="1:10" x14ac:dyDescent="0.3">
      <c r="A69" s="242" t="s">
        <v>289</v>
      </c>
      <c r="B69" s="245" t="s">
        <v>87</v>
      </c>
      <c r="C69" s="242"/>
      <c r="D69" s="91"/>
      <c r="E69" s="244">
        <f>SUM(E66:E68)</f>
        <v>924436.58491419163</v>
      </c>
      <c r="F69" s="244">
        <f t="shared" ref="F69:H69" si="4">SUM(F66:F68)</f>
        <v>941465.04724783823</v>
      </c>
      <c r="G69" s="244">
        <f t="shared" si="4"/>
        <v>949112.54998840229</v>
      </c>
      <c r="H69" s="244">
        <f t="shared" si="4"/>
        <v>937788.63834884111</v>
      </c>
      <c r="J69" s="199" t="s">
        <v>290</v>
      </c>
    </row>
    <row r="70" spans="1:10" x14ac:dyDescent="0.3">
      <c r="A70" s="38" t="s">
        <v>291</v>
      </c>
      <c r="B70" s="30" t="s">
        <v>87</v>
      </c>
      <c r="C70" s="79"/>
      <c r="D70" s="79"/>
      <c r="E70" s="107">
        <f>-E22</f>
        <v>-195656.09604114201</v>
      </c>
      <c r="F70" s="107">
        <f>-F22</f>
        <v>-202163.586910546</v>
      </c>
      <c r="G70" s="107">
        <f>-G22</f>
        <v>-206606.74678907701</v>
      </c>
      <c r="H70" s="107">
        <f>-H22</f>
        <v>-209417.00740377701</v>
      </c>
      <c r="J70" s="199" t="s">
        <v>263</v>
      </c>
    </row>
    <row r="71" spans="1:10" x14ac:dyDescent="0.3">
      <c r="A71" s="38" t="s">
        <v>292</v>
      </c>
      <c r="B71" s="30" t="s">
        <v>87</v>
      </c>
      <c r="C71" s="79"/>
      <c r="D71" s="79"/>
      <c r="E71" s="107">
        <f>-E25</f>
        <v>-19417.829548559101</v>
      </c>
      <c r="F71" s="107">
        <f>-F25</f>
        <v>-20088.193482355098</v>
      </c>
      <c r="G71" s="107">
        <f>-G25</f>
        <v>-20686.061694325301</v>
      </c>
      <c r="H71" s="107">
        <f>-H25</f>
        <v>-21221.6763096004</v>
      </c>
      <c r="J71" s="199" t="s">
        <v>263</v>
      </c>
    </row>
    <row r="72" spans="1:10" x14ac:dyDescent="0.3">
      <c r="A72" s="242" t="s">
        <v>293</v>
      </c>
      <c r="B72" s="245" t="s">
        <v>87</v>
      </c>
      <c r="C72" s="242"/>
      <c r="D72" s="91"/>
      <c r="E72" s="244">
        <f>SUM(E69:E71)</f>
        <v>709362.65932449047</v>
      </c>
      <c r="F72" s="244">
        <f t="shared" ref="F72:H72" si="5">SUM(F69:F71)</f>
        <v>719213.26685493707</v>
      </c>
      <c r="G72" s="244">
        <f t="shared" si="5"/>
        <v>721819.74150499993</v>
      </c>
      <c r="H72" s="244">
        <f t="shared" si="5"/>
        <v>707149.95463546377</v>
      </c>
      <c r="J72" s="199" t="s">
        <v>294</v>
      </c>
    </row>
    <row r="73" spans="1:10" x14ac:dyDescent="0.3">
      <c r="A73" s="38" t="s">
        <v>139</v>
      </c>
      <c r="B73" s="30" t="s">
        <v>87</v>
      </c>
      <c r="C73" s="79"/>
      <c r="D73" s="79"/>
      <c r="E73" s="107">
        <f>-E31</f>
        <v>-466596.37374741316</v>
      </c>
      <c r="F73" s="107">
        <f>-F31</f>
        <v>-460902.07589097682</v>
      </c>
      <c r="G73" s="107">
        <f>-G31</f>
        <v>-464532.62375168677</v>
      </c>
      <c r="H73" s="107">
        <f>-H31</f>
        <v>-452760.85335035156</v>
      </c>
      <c r="J73" s="199" t="s">
        <v>263</v>
      </c>
    </row>
    <row r="74" spans="1:10" x14ac:dyDescent="0.3">
      <c r="A74" s="46" t="s">
        <v>140</v>
      </c>
      <c r="B74" s="30" t="s">
        <v>87</v>
      </c>
      <c r="C74" s="79"/>
      <c r="D74" s="79"/>
      <c r="E74" s="107">
        <f>E30</f>
        <v>130932.630580675</v>
      </c>
      <c r="F74" s="107">
        <f>F30</f>
        <v>120213.04315600163</v>
      </c>
      <c r="G74" s="107">
        <f>G30</f>
        <v>119612.98139728799</v>
      </c>
      <c r="H74" s="107">
        <f>H30</f>
        <v>118805.80904298408</v>
      </c>
      <c r="J74" s="199" t="s">
        <v>295</v>
      </c>
    </row>
    <row r="75" spans="1:10" x14ac:dyDescent="0.3">
      <c r="A75" s="253" t="s">
        <v>296</v>
      </c>
      <c r="B75" s="254" t="s">
        <v>87</v>
      </c>
      <c r="C75" s="253"/>
      <c r="D75" s="255"/>
      <c r="E75" s="256">
        <f>SUM(E72:E74)</f>
        <v>373698.91615775228</v>
      </c>
      <c r="F75" s="256">
        <f t="shared" ref="F75:H75" si="6">SUM(F72:F74)</f>
        <v>378524.23411996185</v>
      </c>
      <c r="G75" s="256">
        <f t="shared" si="6"/>
        <v>376900.09915060113</v>
      </c>
      <c r="H75" s="256">
        <f t="shared" si="6"/>
        <v>373194.9103280963</v>
      </c>
      <c r="J75" s="199" t="s">
        <v>297</v>
      </c>
    </row>
    <row r="76" spans="1:10" x14ac:dyDescent="0.3">
      <c r="A76"/>
      <c r="B76"/>
      <c r="C76"/>
      <c r="D76"/>
      <c r="E76"/>
    </row>
    <row r="77" spans="1:10" ht="15" customHeight="1" x14ac:dyDescent="0.3">
      <c r="A77" s="218" t="s">
        <v>298</v>
      </c>
      <c r="B77" s="65"/>
      <c r="C77" s="66"/>
      <c r="D77" s="66"/>
      <c r="E77" s="71"/>
      <c r="F77" s="71"/>
      <c r="G77" s="71"/>
      <c r="H77" s="71"/>
      <c r="I77" s="71"/>
      <c r="J77" s="189"/>
    </row>
    <row r="78" spans="1:10" x14ac:dyDescent="0.3">
      <c r="A78" s="83" t="s">
        <v>299</v>
      </c>
      <c r="B78" s="55"/>
      <c r="C78" s="61"/>
      <c r="D78" s="103"/>
      <c r="E78" s="103"/>
      <c r="F78" s="103"/>
      <c r="G78" s="103"/>
      <c r="H78" s="103"/>
      <c r="I78" s="103"/>
      <c r="J78" s="206"/>
    </row>
    <row r="79" spans="1:10" x14ac:dyDescent="0.3">
      <c r="A79" s="11" t="s">
        <v>300</v>
      </c>
      <c r="B79" s="10" t="s">
        <v>87</v>
      </c>
      <c r="C79" s="10"/>
      <c r="D79" s="97"/>
      <c r="E79" s="94">
        <f>E15</f>
        <v>5989234.2736705793</v>
      </c>
      <c r="F79" s="94">
        <f>F15</f>
        <v>5964721.7582804821</v>
      </c>
      <c r="G79" s="94">
        <f>G15</f>
        <v>5883814.2327273507</v>
      </c>
      <c r="H79" s="94">
        <f>H15</f>
        <v>5766844.3336091582</v>
      </c>
      <c r="J79" s="160"/>
    </row>
    <row r="80" spans="1:10" x14ac:dyDescent="0.3">
      <c r="A80" s="11" t="s">
        <v>219</v>
      </c>
      <c r="B80" s="10" t="s">
        <v>87</v>
      </c>
      <c r="C80" s="10"/>
      <c r="D80" s="97"/>
      <c r="E80" s="94">
        <f>E20</f>
        <v>1250038.3944863004</v>
      </c>
      <c r="F80" s="94">
        <f>F20</f>
        <v>1164697.3769726004</v>
      </c>
      <c r="G80" s="94">
        <f>G20</f>
        <v>1164697.3769726004</v>
      </c>
      <c r="H80" s="94">
        <f>H20</f>
        <v>1164697.3769726004</v>
      </c>
      <c r="J80" s="160"/>
    </row>
    <row r="81" spans="1:10" x14ac:dyDescent="0.3">
      <c r="A81" s="11" t="s">
        <v>65</v>
      </c>
      <c r="B81" s="10" t="s">
        <v>56</v>
      </c>
      <c r="C81" s="10"/>
      <c r="D81" s="97"/>
      <c r="E81" s="104">
        <f>$C$8</f>
        <v>0.28999999999999998</v>
      </c>
      <c r="F81" s="104">
        <f t="shared" ref="F81:H81" si="7">$C$8</f>
        <v>0.28999999999999998</v>
      </c>
      <c r="G81" s="104">
        <f t="shared" si="7"/>
        <v>0.28999999999999998</v>
      </c>
      <c r="H81" s="104">
        <f t="shared" si="7"/>
        <v>0.28999999999999998</v>
      </c>
      <c r="J81" s="160"/>
    </row>
    <row r="82" spans="1:10" x14ac:dyDescent="0.3">
      <c r="A82" s="11" t="s">
        <v>78</v>
      </c>
      <c r="B82" s="10" t="s">
        <v>56</v>
      </c>
      <c r="C82" s="10"/>
      <c r="D82" s="97"/>
      <c r="E82" s="99">
        <f>$C$9</f>
        <v>6.3299999999999995E-2</v>
      </c>
      <c r="F82" s="99">
        <f t="shared" ref="F82:H82" si="8">$C$9</f>
        <v>6.3299999999999995E-2</v>
      </c>
      <c r="G82" s="99">
        <f t="shared" si="8"/>
        <v>6.3299999999999995E-2</v>
      </c>
      <c r="H82" s="99">
        <f t="shared" si="8"/>
        <v>6.3299999999999995E-2</v>
      </c>
      <c r="J82" s="160"/>
    </row>
    <row r="83" spans="1:10" x14ac:dyDescent="0.3">
      <c r="A83" s="242" t="s">
        <v>127</v>
      </c>
      <c r="B83" s="243" t="s">
        <v>87</v>
      </c>
      <c r="C83" s="246"/>
      <c r="D83" s="247"/>
      <c r="E83" s="244">
        <f>(E79-E80)*E81*E82</f>
        <v>86997.418754185783</v>
      </c>
      <c r="F83" s="244">
        <f t="shared" ref="F83:H83" si="9">(F79-F80)*F81*F82</f>
        <v>88114.047567668764</v>
      </c>
      <c r="G83" s="244">
        <f t="shared" si="9"/>
        <v>86628.828121089929</v>
      </c>
      <c r="H83" s="244">
        <f t="shared" si="9"/>
        <v>84481.611682977265</v>
      </c>
      <c r="J83" s="171" t="s">
        <v>301</v>
      </c>
    </row>
    <row r="84" spans="1:10" x14ac:dyDescent="0.3">
      <c r="A84" s="11"/>
      <c r="B84" s="10"/>
      <c r="C84" s="49"/>
      <c r="D84" s="162"/>
      <c r="E84" s="94"/>
      <c r="F84" s="94"/>
      <c r="G84" s="94"/>
      <c r="H84" s="94"/>
      <c r="J84" s="179"/>
    </row>
    <row r="85" spans="1:10" x14ac:dyDescent="0.3">
      <c r="A85" s="11" t="s">
        <v>302</v>
      </c>
      <c r="B85" s="10" t="s">
        <v>87</v>
      </c>
      <c r="C85" s="10"/>
      <c r="D85" s="97"/>
      <c r="E85" s="94">
        <f>E33</f>
        <v>0</v>
      </c>
      <c r="F85" s="94">
        <f>F33</f>
        <v>1232.03072584655</v>
      </c>
      <c r="G85" s="94">
        <f>G33</f>
        <v>2510.5847318024198</v>
      </c>
      <c r="H85" s="94">
        <f>H33</f>
        <v>3787.65884063565</v>
      </c>
      <c r="J85" s="180"/>
    </row>
    <row r="86" spans="1:10" x14ac:dyDescent="0.3">
      <c r="A86" s="253" t="s">
        <v>303</v>
      </c>
      <c r="B86" s="257" t="s">
        <v>87</v>
      </c>
      <c r="C86" s="258"/>
      <c r="D86" s="259"/>
      <c r="E86" s="256">
        <f>SUM(E83:E85)</f>
        <v>86997.418754185783</v>
      </c>
      <c r="F86" s="256">
        <f t="shared" ref="F86:H86" si="10">SUM(F83:F85)</f>
        <v>89346.078293515311</v>
      </c>
      <c r="G86" s="256">
        <f t="shared" si="10"/>
        <v>89139.412852892347</v>
      </c>
      <c r="H86" s="256">
        <f t="shared" si="10"/>
        <v>88269.270523612911</v>
      </c>
      <c r="J86" s="171" t="s">
        <v>267</v>
      </c>
    </row>
    <row r="87" spans="1:10" x14ac:dyDescent="0.3">
      <c r="A87"/>
      <c r="B87"/>
      <c r="C87"/>
      <c r="D87"/>
      <c r="E87"/>
    </row>
    <row r="88" spans="1:10" ht="15" customHeight="1" x14ac:dyDescent="0.3">
      <c r="A88" s="218" t="s">
        <v>304</v>
      </c>
      <c r="B88" s="65"/>
      <c r="C88" s="66"/>
      <c r="D88" s="66"/>
      <c r="E88" s="71"/>
      <c r="F88" s="71"/>
      <c r="G88" s="71"/>
      <c r="H88" s="71"/>
      <c r="I88" s="71"/>
      <c r="J88" s="189"/>
    </row>
    <row r="89" spans="1:10" ht="15" customHeight="1" x14ac:dyDescent="0.3">
      <c r="A89" s="123" t="s">
        <v>305</v>
      </c>
      <c r="B89" s="123"/>
      <c r="C89" s="69"/>
      <c r="D89" s="69"/>
      <c r="E89" s="72"/>
      <c r="F89" s="72"/>
      <c r="G89" s="72"/>
      <c r="H89" s="72"/>
      <c r="I89" s="201"/>
      <c r="J89" s="192"/>
    </row>
    <row r="90" spans="1:10" ht="15" customHeight="1" x14ac:dyDescent="0.3">
      <c r="A90" s="242" t="s">
        <v>296</v>
      </c>
      <c r="B90" s="248" t="s">
        <v>87</v>
      </c>
      <c r="C90" s="242"/>
      <c r="D90" s="91"/>
      <c r="E90" s="244">
        <f>E75</f>
        <v>373698.91615775228</v>
      </c>
      <c r="F90" s="244">
        <f>F75</f>
        <v>378524.23411996185</v>
      </c>
      <c r="G90" s="244">
        <f>G75</f>
        <v>376900.09915060113</v>
      </c>
      <c r="H90" s="244">
        <f>H75</f>
        <v>373194.9103280963</v>
      </c>
      <c r="J90" s="199" t="s">
        <v>306</v>
      </c>
    </row>
    <row r="91" spans="1:10" ht="15" customHeight="1" x14ac:dyDescent="0.3">
      <c r="A91" s="38"/>
      <c r="B91" s="37"/>
      <c r="C91" s="46"/>
      <c r="D91" s="79"/>
      <c r="E91" s="107"/>
      <c r="F91" s="107"/>
      <c r="G91" s="107"/>
      <c r="H91" s="107"/>
      <c r="J91" s="199"/>
    </row>
    <row r="92" spans="1:10" ht="15" customHeight="1" x14ac:dyDescent="0.3">
      <c r="A92" s="38" t="s">
        <v>272</v>
      </c>
      <c r="B92" s="37" t="s">
        <v>87</v>
      </c>
      <c r="C92" s="46"/>
      <c r="D92" s="79"/>
      <c r="E92" s="107">
        <f>E31</f>
        <v>466596.37374741316</v>
      </c>
      <c r="F92" s="107">
        <f>F31</f>
        <v>460902.07589097682</v>
      </c>
      <c r="G92" s="107">
        <f>G31</f>
        <v>464532.62375168677</v>
      </c>
      <c r="H92" s="107">
        <f>H31</f>
        <v>452760.85335035156</v>
      </c>
      <c r="J92" s="199" t="s">
        <v>263</v>
      </c>
    </row>
    <row r="93" spans="1:10" ht="15" customHeight="1" x14ac:dyDescent="0.3">
      <c r="A93" s="38" t="s">
        <v>307</v>
      </c>
      <c r="B93" s="37" t="s">
        <v>87</v>
      </c>
      <c r="C93" s="46"/>
      <c r="D93" s="79"/>
      <c r="E93" s="107">
        <f>-E21</f>
        <v>-378823.138309228</v>
      </c>
      <c r="F93" s="107">
        <f>-F21</f>
        <v>-378672.26817181398</v>
      </c>
      <c r="G93" s="107">
        <f>-G21</f>
        <v>-369224.902499902</v>
      </c>
      <c r="H93" s="107">
        <f>-H21</f>
        <v>-355713.40894637402</v>
      </c>
      <c r="J93" s="199" t="s">
        <v>308</v>
      </c>
    </row>
    <row r="94" spans="1:10" ht="15" customHeight="1" x14ac:dyDescent="0.3">
      <c r="A94" s="242" t="s">
        <v>309</v>
      </c>
      <c r="B94" s="245" t="s">
        <v>87</v>
      </c>
      <c r="C94" s="242"/>
      <c r="D94" s="91"/>
      <c r="E94" s="244">
        <f>SUM(E92:E93)</f>
        <v>87773.235438185162</v>
      </c>
      <c r="F94" s="244">
        <f t="shared" ref="F94:H94" si="11">SUM(F92:F93)</f>
        <v>82229.80771916284</v>
      </c>
      <c r="G94" s="244">
        <f t="shared" si="11"/>
        <v>95307.721251784766</v>
      </c>
      <c r="H94" s="244">
        <f t="shared" si="11"/>
        <v>97047.444403977541</v>
      </c>
      <c r="J94" s="171" t="s">
        <v>267</v>
      </c>
    </row>
    <row r="95" spans="1:10" ht="16.2" customHeight="1" x14ac:dyDescent="0.3">
      <c r="A95" s="38"/>
      <c r="B95" s="37"/>
      <c r="C95" s="46"/>
      <c r="D95" s="79"/>
      <c r="E95" s="107"/>
      <c r="F95" s="107"/>
      <c r="G95" s="107"/>
      <c r="H95" s="107"/>
      <c r="J95" s="199"/>
    </row>
    <row r="96" spans="1:10" ht="15" customHeight="1" x14ac:dyDescent="0.3">
      <c r="A96" s="38" t="s">
        <v>310</v>
      </c>
      <c r="B96" s="30" t="s">
        <v>87</v>
      </c>
      <c r="C96" s="11"/>
      <c r="D96" s="77"/>
      <c r="E96" s="94">
        <f>E26</f>
        <v>21493.756848804802</v>
      </c>
      <c r="F96" s="94">
        <f>F26</f>
        <v>20203.546823644298</v>
      </c>
      <c r="G96" s="94">
        <f>G26</f>
        <v>18583.221345960599</v>
      </c>
      <c r="H96" s="94">
        <f>H26</f>
        <v>16808.5684098901</v>
      </c>
      <c r="J96" s="199" t="s">
        <v>311</v>
      </c>
    </row>
    <row r="97" spans="1:10" ht="15" customHeight="1" x14ac:dyDescent="0.3">
      <c r="A97" s="242" t="s">
        <v>312</v>
      </c>
      <c r="B97" s="245" t="s">
        <v>87</v>
      </c>
      <c r="C97" s="242"/>
      <c r="D97" s="91"/>
      <c r="E97" s="244">
        <f>SUM(E96)</f>
        <v>21493.756848804802</v>
      </c>
      <c r="F97" s="244">
        <f t="shared" ref="F97:H97" si="12">SUM(F96)</f>
        <v>20203.546823644298</v>
      </c>
      <c r="G97" s="244">
        <f t="shared" si="12"/>
        <v>18583.221345960599</v>
      </c>
      <c r="H97" s="244">
        <f t="shared" si="12"/>
        <v>16808.5684098901</v>
      </c>
      <c r="J97" s="171" t="s">
        <v>267</v>
      </c>
    </row>
    <row r="98" spans="1:10" ht="15" customHeight="1" x14ac:dyDescent="0.3">
      <c r="A98" s="38"/>
      <c r="B98" s="37"/>
      <c r="C98" s="46"/>
      <c r="D98" s="79"/>
      <c r="E98" s="107"/>
      <c r="F98" s="107"/>
      <c r="G98" s="107"/>
      <c r="H98" s="107"/>
      <c r="J98" s="199"/>
    </row>
    <row r="99" spans="1:10" ht="15" customHeight="1" x14ac:dyDescent="0.3">
      <c r="A99" s="242" t="s">
        <v>313</v>
      </c>
      <c r="B99" s="245" t="s">
        <v>87</v>
      </c>
      <c r="C99" s="242"/>
      <c r="D99" s="91"/>
      <c r="E99" s="244">
        <f>-E30</f>
        <v>-130932.630580675</v>
      </c>
      <c r="F99" s="244">
        <f>-F30</f>
        <v>-120213.04315600163</v>
      </c>
      <c r="G99" s="244">
        <f>-G30</f>
        <v>-119612.98139728799</v>
      </c>
      <c r="H99" s="244">
        <f>-H30</f>
        <v>-118805.80904298408</v>
      </c>
      <c r="J99" s="199" t="s">
        <v>314</v>
      </c>
    </row>
    <row r="100" spans="1:10" ht="15" customHeight="1" x14ac:dyDescent="0.3">
      <c r="A100" s="38"/>
      <c r="B100" s="30"/>
      <c r="C100" s="11"/>
      <c r="D100" s="77"/>
      <c r="E100" s="94"/>
      <c r="F100" s="94"/>
      <c r="G100" s="94"/>
      <c r="H100" s="94"/>
      <c r="J100" s="199"/>
    </row>
    <row r="101" spans="1:10" ht="15" customHeight="1" x14ac:dyDescent="0.3">
      <c r="A101" s="38" t="s">
        <v>315</v>
      </c>
      <c r="B101" s="30" t="s">
        <v>87</v>
      </c>
      <c r="C101" s="11"/>
      <c r="D101" s="77"/>
      <c r="E101" s="94">
        <f>-E24</f>
        <v>-20070.848118931899</v>
      </c>
      <c r="F101" s="94">
        <f>-F24</f>
        <v>-20707.437685095902</v>
      </c>
      <c r="G101" s="94">
        <f>-G24</f>
        <v>-21070.518258874701</v>
      </c>
      <c r="H101" s="94">
        <f>-H24</f>
        <v>-21271.632586570599</v>
      </c>
      <c r="J101" s="199" t="s">
        <v>311</v>
      </c>
    </row>
    <row r="102" spans="1:10" ht="15" customHeight="1" x14ac:dyDescent="0.3">
      <c r="A102" s="242" t="s">
        <v>316</v>
      </c>
      <c r="B102" s="245" t="s">
        <v>87</v>
      </c>
      <c r="C102" s="242"/>
      <c r="D102" s="91"/>
      <c r="E102" s="244">
        <f>SUM(E101)</f>
        <v>-20070.848118931899</v>
      </c>
      <c r="F102" s="244">
        <f t="shared" ref="F102:H102" si="13">SUM(F101)</f>
        <v>-20707.437685095902</v>
      </c>
      <c r="G102" s="244">
        <f t="shared" si="13"/>
        <v>-21070.518258874701</v>
      </c>
      <c r="H102" s="244">
        <f t="shared" si="13"/>
        <v>-21271.632586570599</v>
      </c>
      <c r="J102" s="171" t="s">
        <v>267</v>
      </c>
    </row>
    <row r="103" spans="1:10" ht="15" customHeight="1" x14ac:dyDescent="0.3">
      <c r="A103" s="38"/>
      <c r="B103" s="37"/>
      <c r="C103" s="46"/>
      <c r="D103" s="79"/>
      <c r="E103" s="107"/>
      <c r="F103" s="107"/>
      <c r="G103" s="107"/>
      <c r="H103" s="107"/>
      <c r="J103" s="199"/>
    </row>
    <row r="104" spans="1:10" ht="15" customHeight="1" x14ac:dyDescent="0.3">
      <c r="A104" s="242" t="s">
        <v>317</v>
      </c>
      <c r="B104" s="245" t="s">
        <v>87</v>
      </c>
      <c r="C104" s="242"/>
      <c r="D104" s="91"/>
      <c r="E104" s="244">
        <f>-E86</f>
        <v>-86997.418754185783</v>
      </c>
      <c r="F104" s="244">
        <f>-F86</f>
        <v>-89346.078293515311</v>
      </c>
      <c r="G104" s="244">
        <f>-G86</f>
        <v>-89139.412852892347</v>
      </c>
      <c r="H104" s="244">
        <f>-H86</f>
        <v>-88269.270523612911</v>
      </c>
      <c r="J104" s="171" t="s">
        <v>318</v>
      </c>
    </row>
    <row r="105" spans="1:10" ht="15" customHeight="1" x14ac:dyDescent="0.3">
      <c r="A105" s="11"/>
      <c r="B105" s="11"/>
      <c r="C105" s="92"/>
      <c r="D105" s="79"/>
      <c r="E105" s="107"/>
      <c r="F105" s="107"/>
      <c r="G105" s="107"/>
      <c r="H105" s="107"/>
      <c r="J105" s="199"/>
    </row>
    <row r="106" spans="1:10" ht="15" customHeight="1" x14ac:dyDescent="0.3">
      <c r="A106" s="253" t="s">
        <v>319</v>
      </c>
      <c r="B106" s="254" t="s">
        <v>87</v>
      </c>
      <c r="C106" s="253"/>
      <c r="D106" s="255"/>
      <c r="E106" s="256">
        <f>SUM(E90,E94,E97,E102,E99,E104)</f>
        <v>244965.01099094958</v>
      </c>
      <c r="F106" s="256">
        <f>SUM(F90,F94,F97,F102,F99,F104)</f>
        <v>250691.02952815621</v>
      </c>
      <c r="G106" s="256">
        <f>SUM(G90,G94,G97,G102,G99,G104)</f>
        <v>260968.12923929148</v>
      </c>
      <c r="H106" s="256">
        <f>SUM(H90,H94,H97,H102,H99,H104)</f>
        <v>258704.21098879637</v>
      </c>
      <c r="J106" s="171" t="s">
        <v>320</v>
      </c>
    </row>
    <row r="107" spans="1:10" ht="15" customHeight="1" x14ac:dyDescent="0.3">
      <c r="E107" s="108"/>
      <c r="F107" s="108"/>
      <c r="G107" s="108"/>
      <c r="H107" s="108"/>
      <c r="J107" s="199"/>
    </row>
    <row r="108" spans="1:10" ht="15" customHeight="1" x14ac:dyDescent="0.3">
      <c r="A108" s="218" t="s">
        <v>321</v>
      </c>
      <c r="B108" s="65"/>
      <c r="C108" s="66"/>
      <c r="D108" s="66"/>
      <c r="E108" s="109"/>
      <c r="F108" s="109"/>
      <c r="G108" s="109"/>
      <c r="H108" s="109"/>
      <c r="I108" s="109"/>
      <c r="J108" s="193"/>
    </row>
    <row r="109" spans="1:10" ht="15" customHeight="1" x14ac:dyDescent="0.3">
      <c r="A109" s="123" t="s">
        <v>322</v>
      </c>
      <c r="B109" s="67"/>
      <c r="C109" s="69"/>
      <c r="D109" s="69"/>
      <c r="E109" s="110"/>
      <c r="F109" s="110"/>
      <c r="G109" s="110"/>
      <c r="H109" s="110"/>
      <c r="I109" s="203"/>
      <c r="J109" s="202"/>
    </row>
    <row r="110" spans="1:10" ht="15" customHeight="1" x14ac:dyDescent="0.3">
      <c r="A110" s="38" t="s">
        <v>323</v>
      </c>
      <c r="B110" s="114" t="s">
        <v>87</v>
      </c>
      <c r="C110" s="38"/>
      <c r="D110" s="77"/>
      <c r="E110" s="94">
        <f>D113</f>
        <v>684433.56981469993</v>
      </c>
      <c r="F110" s="94">
        <f t="shared" ref="F110:H110" si="14">E113</f>
        <v>439468.55882375035</v>
      </c>
      <c r="G110" s="94">
        <f t="shared" si="14"/>
        <v>188777.52929559414</v>
      </c>
      <c r="H110" s="94">
        <f t="shared" si="14"/>
        <v>0</v>
      </c>
      <c r="J110" s="199" t="s">
        <v>324</v>
      </c>
    </row>
    <row r="111" spans="1:10" ht="15" customHeight="1" x14ac:dyDescent="0.3">
      <c r="A111" s="38" t="s">
        <v>325</v>
      </c>
      <c r="B111" s="30" t="s">
        <v>87</v>
      </c>
      <c r="C111" s="36"/>
      <c r="D111" s="79"/>
      <c r="E111" s="107">
        <f>IF(E106&gt;=0,0,E106)</f>
        <v>0</v>
      </c>
      <c r="F111" s="107">
        <f>IF(F106&gt;=0,0,-F106)</f>
        <v>0</v>
      </c>
      <c r="G111" s="107">
        <f>IF(G106&gt;=0,0,-G106)</f>
        <v>0</v>
      </c>
      <c r="H111" s="107">
        <f>IF(H106&gt;=0,0,-H106)</f>
        <v>0</v>
      </c>
      <c r="J111" s="199" t="s">
        <v>326</v>
      </c>
    </row>
    <row r="112" spans="1:10" ht="15" customHeight="1" x14ac:dyDescent="0.3">
      <c r="A112" s="38" t="s">
        <v>327</v>
      </c>
      <c r="B112" s="30" t="s">
        <v>87</v>
      </c>
      <c r="C112" s="36"/>
      <c r="D112" s="79"/>
      <c r="E112" s="107">
        <f>IF(E106&gt;0,-MIN(E110,E106),0)</f>
        <v>-244965.01099094958</v>
      </c>
      <c r="F112" s="107">
        <f t="shared" ref="F112:H112" si="15">IF(F106&gt;0,-MIN(F110,F106),0)</f>
        <v>-250691.02952815621</v>
      </c>
      <c r="G112" s="107">
        <f t="shared" si="15"/>
        <v>-188777.52929559414</v>
      </c>
      <c r="H112" s="107">
        <f t="shared" si="15"/>
        <v>0</v>
      </c>
      <c r="J112" s="199" t="s">
        <v>328</v>
      </c>
    </row>
    <row r="113" spans="1:10" ht="15" customHeight="1" x14ac:dyDescent="0.3">
      <c r="A113" s="89" t="s">
        <v>329</v>
      </c>
      <c r="B113" s="245" t="s">
        <v>87</v>
      </c>
      <c r="C113" s="249"/>
      <c r="D113" s="249">
        <f>D14</f>
        <v>684433.56981469993</v>
      </c>
      <c r="E113" s="244">
        <f>SUM(E110:E112)</f>
        <v>439468.55882375035</v>
      </c>
      <c r="F113" s="244">
        <f>SUM(F110:F112)</f>
        <v>188777.52929559414</v>
      </c>
      <c r="G113" s="244">
        <f>SUM(G110:G112)</f>
        <v>0</v>
      </c>
      <c r="H113" s="244">
        <f>SUM(H110:H112)</f>
        <v>0</v>
      </c>
      <c r="J113" s="171" t="s">
        <v>330</v>
      </c>
    </row>
    <row r="114" spans="1:10" ht="15" customHeight="1" x14ac:dyDescent="0.3">
      <c r="E114" s="111"/>
      <c r="F114" s="98"/>
      <c r="G114" s="98"/>
      <c r="H114" s="98"/>
      <c r="J114" s="199"/>
    </row>
    <row r="115" spans="1:10" ht="15" customHeight="1" x14ac:dyDescent="0.3">
      <c r="A115" s="218" t="s">
        <v>331</v>
      </c>
      <c r="B115" s="65"/>
      <c r="C115" s="66"/>
      <c r="D115" s="66"/>
      <c r="E115" s="109"/>
      <c r="F115" s="109"/>
      <c r="G115" s="109"/>
      <c r="H115" s="109"/>
      <c r="I115" s="109"/>
      <c r="J115" s="189"/>
    </row>
    <row r="116" spans="1:10" ht="15" customHeight="1" x14ac:dyDescent="0.3">
      <c r="A116" s="123" t="s">
        <v>332</v>
      </c>
      <c r="B116" s="68"/>
      <c r="C116" s="69"/>
      <c r="D116" s="69"/>
      <c r="E116" s="72"/>
      <c r="F116" s="72"/>
      <c r="G116" s="72"/>
      <c r="H116" s="72"/>
      <c r="I116" s="72"/>
      <c r="J116" s="207" t="s">
        <v>333</v>
      </c>
    </row>
    <row r="117" spans="1:10" ht="15" customHeight="1" x14ac:dyDescent="0.35">
      <c r="A117" s="124" t="s">
        <v>334</v>
      </c>
      <c r="B117" s="52"/>
      <c r="C117" s="62"/>
      <c r="D117" s="62"/>
      <c r="E117" s="73"/>
      <c r="F117" s="73"/>
      <c r="G117" s="73"/>
      <c r="H117" s="73"/>
      <c r="I117" s="73"/>
      <c r="J117" s="73"/>
    </row>
    <row r="118" spans="1:10" ht="15" customHeight="1" x14ac:dyDescent="0.3">
      <c r="A118" s="11" t="s">
        <v>319</v>
      </c>
      <c r="B118" s="35" t="s">
        <v>87</v>
      </c>
      <c r="C118" s="38"/>
      <c r="D118" s="77"/>
      <c r="E118" s="94">
        <f>E106</f>
        <v>244965.01099094958</v>
      </c>
      <c r="F118" s="94">
        <f>F106</f>
        <v>250691.02952815621</v>
      </c>
      <c r="G118" s="94">
        <f>G106</f>
        <v>260968.12923929148</v>
      </c>
      <c r="H118" s="94">
        <f>H106</f>
        <v>258704.21098879637</v>
      </c>
      <c r="J118" s="199" t="s">
        <v>263</v>
      </c>
    </row>
    <row r="119" spans="1:10" ht="15" customHeight="1" x14ac:dyDescent="0.3">
      <c r="A119" s="38" t="s">
        <v>327</v>
      </c>
      <c r="B119" s="30" t="s">
        <v>87</v>
      </c>
      <c r="C119" s="38"/>
      <c r="D119" s="77"/>
      <c r="E119" s="94">
        <f>E112</f>
        <v>-244965.01099094958</v>
      </c>
      <c r="F119" s="94">
        <f>F112</f>
        <v>-250691.02952815621</v>
      </c>
      <c r="G119" s="94">
        <f>G112</f>
        <v>-188777.52929559414</v>
      </c>
      <c r="H119" s="94">
        <f>H112</f>
        <v>0</v>
      </c>
      <c r="J119" s="199" t="s">
        <v>263</v>
      </c>
    </row>
    <row r="120" spans="1:10" ht="15" customHeight="1" x14ac:dyDescent="0.3">
      <c r="A120" s="242" t="s">
        <v>335</v>
      </c>
      <c r="B120" s="245" t="s">
        <v>87</v>
      </c>
      <c r="C120" s="242"/>
      <c r="D120" s="91"/>
      <c r="E120" s="244">
        <f>SUM(E118:E119)</f>
        <v>0</v>
      </c>
      <c r="F120" s="244">
        <f t="shared" ref="F120:H120" si="16">SUM(F118:F119)</f>
        <v>0</v>
      </c>
      <c r="G120" s="244">
        <f t="shared" si="16"/>
        <v>72190.599943697336</v>
      </c>
      <c r="H120" s="244">
        <f t="shared" si="16"/>
        <v>258704.21098879637</v>
      </c>
      <c r="J120" s="199" t="s">
        <v>336</v>
      </c>
    </row>
    <row r="121" spans="1:10" ht="15" customHeight="1" x14ac:dyDescent="0.3">
      <c r="A121" s="260" t="s">
        <v>337</v>
      </c>
      <c r="B121" s="254" t="s">
        <v>87</v>
      </c>
      <c r="C121" s="261"/>
      <c r="D121" s="261"/>
      <c r="E121" s="262">
        <f>IF(E120&gt;=0,E120*$C$7,0)</f>
        <v>0</v>
      </c>
      <c r="F121" s="262">
        <f>IF(F120&gt;=0,F120*$C$7,0)</f>
        <v>0</v>
      </c>
      <c r="G121" s="262">
        <f>IF(G120&gt;=0,G120*$C$7,0)</f>
        <v>20213.367984235258</v>
      </c>
      <c r="H121" s="262">
        <f>IF(H120&gt;=0,H120*$C$7,0)</f>
        <v>72437.179076862987</v>
      </c>
      <c r="J121" s="199" t="s">
        <v>338</v>
      </c>
    </row>
    <row r="122" spans="1:10" ht="15" customHeight="1" x14ac:dyDescent="0.3">
      <c r="A122" s="11"/>
      <c r="B122" s="11"/>
      <c r="C122" s="79"/>
      <c r="D122" s="79"/>
      <c r="E122" s="107"/>
      <c r="F122" s="107"/>
      <c r="G122" s="107"/>
      <c r="H122" s="107"/>
      <c r="J122" s="199"/>
    </row>
    <row r="123" spans="1:10" ht="15" customHeight="1" x14ac:dyDescent="0.3">
      <c r="A123" s="11" t="s">
        <v>339</v>
      </c>
      <c r="B123" s="151" t="s">
        <v>87</v>
      </c>
      <c r="C123" s="79"/>
      <c r="D123" s="79"/>
      <c r="E123" s="107">
        <f>(E121*E38)/(E39-$C$7*E38)</f>
        <v>0</v>
      </c>
      <c r="F123" s="107">
        <f>(F121*F38)/(F39-$C$7*F38)</f>
        <v>0</v>
      </c>
      <c r="G123" s="107">
        <f>(G121*G38)/(G39-$C$7*G38)</f>
        <v>28344.531500737728</v>
      </c>
      <c r="H123" s="107">
        <f>(H121*H38)/(H39-$C$7*H38)</f>
        <v>101602.17808878511</v>
      </c>
      <c r="J123" s="199" t="s">
        <v>340</v>
      </c>
    </row>
    <row r="124" spans="1:10" ht="15" customHeight="1" x14ac:dyDescent="0.3">
      <c r="A124" s="11" t="s">
        <v>341</v>
      </c>
      <c r="B124" s="30" t="s">
        <v>87</v>
      </c>
      <c r="C124" s="36"/>
      <c r="D124" s="79"/>
      <c r="E124" s="107">
        <f>E123*E39</f>
        <v>0</v>
      </c>
      <c r="F124" s="107">
        <f>F123*F39</f>
        <v>0</v>
      </c>
      <c r="G124" s="107">
        <f>G123*G39</f>
        <v>29207.836190570295</v>
      </c>
      <c r="H124" s="107">
        <f>H123*H39</f>
        <v>104688.14826670729</v>
      </c>
      <c r="J124" s="199" t="s">
        <v>342</v>
      </c>
    </row>
    <row r="125" spans="1:10" ht="15" customHeight="1" x14ac:dyDescent="0.3">
      <c r="A125"/>
      <c r="B125" s="14"/>
      <c r="C125"/>
      <c r="D125" s="92"/>
      <c r="E125" s="150"/>
      <c r="F125" s="150"/>
      <c r="G125" s="150"/>
      <c r="H125" s="150"/>
      <c r="J125" s="199"/>
    </row>
    <row r="126" spans="1:10" ht="15" customHeight="1" x14ac:dyDescent="0.3">
      <c r="A126" s="218" t="s">
        <v>343</v>
      </c>
      <c r="B126" s="65"/>
      <c r="C126" s="66"/>
      <c r="D126" s="66"/>
      <c r="E126" s="109"/>
      <c r="F126" s="109"/>
      <c r="G126" s="109"/>
      <c r="H126" s="109"/>
      <c r="I126" s="109"/>
      <c r="J126" s="194"/>
    </row>
    <row r="127" spans="1:10" ht="15" customHeight="1" x14ac:dyDescent="0.3">
      <c r="A127" s="123" t="s">
        <v>344</v>
      </c>
      <c r="B127" s="67"/>
      <c r="C127" s="69"/>
      <c r="D127" s="69"/>
      <c r="E127" s="110"/>
      <c r="F127" s="110"/>
      <c r="G127" s="110"/>
      <c r="H127" s="110"/>
      <c r="I127" s="110"/>
      <c r="J127" s="195"/>
    </row>
    <row r="128" spans="1:10" ht="15" customHeight="1" x14ac:dyDescent="0.3">
      <c r="A128" s="11" t="s">
        <v>296</v>
      </c>
      <c r="B128" s="35" t="s">
        <v>87</v>
      </c>
      <c r="C128" s="77"/>
      <c r="D128" s="77"/>
      <c r="E128" s="94">
        <f>E75</f>
        <v>373698.91615775228</v>
      </c>
      <c r="F128" s="94">
        <f t="shared" ref="F128:H128" si="17">F75</f>
        <v>378524.23411996185</v>
      </c>
      <c r="G128" s="94">
        <f t="shared" si="17"/>
        <v>376900.09915060113</v>
      </c>
      <c r="H128" s="94">
        <f t="shared" si="17"/>
        <v>373194.9103280963</v>
      </c>
      <c r="J128" s="199" t="s">
        <v>263</v>
      </c>
    </row>
    <row r="129" spans="1:10" ht="15" customHeight="1" x14ac:dyDescent="0.3">
      <c r="A129" s="38" t="s">
        <v>345</v>
      </c>
      <c r="B129" s="35" t="s">
        <v>87</v>
      </c>
      <c r="C129" s="38"/>
      <c r="D129" s="77"/>
      <c r="E129" s="94">
        <f>-E32</f>
        <v>-2544.3040083265601</v>
      </c>
      <c r="F129" s="94">
        <f>-F32</f>
        <v>-2547.3114512069428</v>
      </c>
      <c r="G129" s="94">
        <f>-G32</f>
        <v>-2534.530130683047</v>
      </c>
      <c r="H129" s="94">
        <f>-H32</f>
        <v>-2508.0914671977825</v>
      </c>
      <c r="J129" s="199" t="s">
        <v>346</v>
      </c>
    </row>
    <row r="130" spans="1:10" ht="15" customHeight="1" x14ac:dyDescent="0.3">
      <c r="A130" s="46" t="s">
        <v>347</v>
      </c>
      <c r="B130" s="30" t="s">
        <v>87</v>
      </c>
      <c r="C130" s="79"/>
      <c r="D130" s="79"/>
      <c r="E130" s="107">
        <f>-E121</f>
        <v>0</v>
      </c>
      <c r="F130" s="107">
        <f>-F121</f>
        <v>0</v>
      </c>
      <c r="G130" s="107">
        <f>-G121</f>
        <v>-20213.367984235258</v>
      </c>
      <c r="H130" s="107">
        <f>-H121</f>
        <v>-72437.179076862987</v>
      </c>
      <c r="J130" s="199" t="s">
        <v>263</v>
      </c>
    </row>
    <row r="131" spans="1:10" ht="15" customHeight="1" x14ac:dyDescent="0.3">
      <c r="A131" s="253" t="s">
        <v>348</v>
      </c>
      <c r="B131" s="254" t="s">
        <v>87</v>
      </c>
      <c r="C131" s="253"/>
      <c r="D131" s="255"/>
      <c r="E131" s="256">
        <f>SUM(E128:E130)</f>
        <v>371154.61214942572</v>
      </c>
      <c r="F131" s="256">
        <f>SUM(F128:F130)</f>
        <v>375976.92266875494</v>
      </c>
      <c r="G131" s="256">
        <f>SUM(G128:G130)</f>
        <v>354152.20103568281</v>
      </c>
      <c r="H131" s="256">
        <f>SUM(H128:H130)</f>
        <v>298249.63978403551</v>
      </c>
      <c r="J131" s="171" t="s">
        <v>267</v>
      </c>
    </row>
    <row r="132" spans="1:10" x14ac:dyDescent="0.3">
      <c r="A132" s="34"/>
      <c r="B132" s="34"/>
      <c r="C132" s="34"/>
      <c r="D132" s="34"/>
      <c r="E132" s="34"/>
      <c r="F132" s="34"/>
      <c r="G132" s="34"/>
      <c r="H132" s="34"/>
      <c r="I132" s="34"/>
      <c r="J132" s="198"/>
    </row>
    <row r="133" spans="1:10" ht="23.4" x14ac:dyDescent="0.45">
      <c r="A133" s="31" t="s">
        <v>349</v>
      </c>
      <c r="B133" s="32"/>
      <c r="C133" s="32"/>
      <c r="D133" s="32"/>
      <c r="E133" s="32"/>
      <c r="F133" s="32"/>
      <c r="G133" s="32"/>
      <c r="H133" s="32"/>
      <c r="I133" s="32"/>
      <c r="J133" s="165"/>
    </row>
    <row r="134" spans="1:10" ht="15" customHeight="1" x14ac:dyDescent="0.3">
      <c r="A134" s="38" t="s">
        <v>350</v>
      </c>
      <c r="B134" s="35" t="s">
        <v>87</v>
      </c>
      <c r="C134" s="38"/>
      <c r="D134" s="77"/>
      <c r="E134" s="94">
        <f>E60</f>
        <v>932445.00854524761</v>
      </c>
      <c r="F134" s="94">
        <f>F60</f>
        <v>949296.55667327403</v>
      </c>
      <c r="G134" s="94">
        <f>G60</f>
        <v>956556.6447022222</v>
      </c>
      <c r="H134" s="94">
        <f>H60</f>
        <v>944250.6435203338</v>
      </c>
      <c r="J134" s="199" t="s">
        <v>263</v>
      </c>
    </row>
    <row r="135" spans="1:10" ht="15" customHeight="1" x14ac:dyDescent="0.3">
      <c r="A135" s="11" t="s">
        <v>341</v>
      </c>
      <c r="B135" s="30" t="s">
        <v>87</v>
      </c>
      <c r="C135" s="11"/>
      <c r="D135" s="77"/>
      <c r="E135" s="94">
        <f>E124</f>
        <v>0</v>
      </c>
      <c r="F135" s="94">
        <f t="shared" ref="F135:H135" si="18">F124</f>
        <v>0</v>
      </c>
      <c r="G135" s="94">
        <f t="shared" si="18"/>
        <v>29207.836190570295</v>
      </c>
      <c r="H135" s="94">
        <f t="shared" si="18"/>
        <v>104688.14826670729</v>
      </c>
      <c r="J135" s="199" t="s">
        <v>263</v>
      </c>
    </row>
    <row r="136" spans="1:10" ht="15" customHeight="1" x14ac:dyDescent="0.3">
      <c r="A136" s="250" t="s">
        <v>351</v>
      </c>
      <c r="B136" s="245" t="s">
        <v>87</v>
      </c>
      <c r="C136" s="242"/>
      <c r="D136" s="251"/>
      <c r="E136" s="252">
        <f>SUM(E134:E135)</f>
        <v>932445.00854524761</v>
      </c>
      <c r="F136" s="252">
        <f>SUM(F134:F135)</f>
        <v>949296.55667327403</v>
      </c>
      <c r="G136" s="252">
        <f>SUM(G134:G135)</f>
        <v>985764.48089279246</v>
      </c>
      <c r="H136" s="252">
        <f>SUM(H134:H135)</f>
        <v>1048938.7917870411</v>
      </c>
      <c r="J136" s="171" t="s">
        <v>267</v>
      </c>
    </row>
    <row r="137" spans="1:10" ht="15" customHeight="1" x14ac:dyDescent="0.3">
      <c r="A137" s="38"/>
      <c r="B137" s="14"/>
      <c r="C137"/>
      <c r="D137" s="79"/>
      <c r="E137" s="107"/>
      <c r="F137" s="107"/>
      <c r="G137" s="107"/>
      <c r="H137" s="107"/>
      <c r="J137" s="199"/>
    </row>
    <row r="138" spans="1:10" ht="15" customHeight="1" x14ac:dyDescent="0.3">
      <c r="A138" s="38" t="s">
        <v>352</v>
      </c>
      <c r="B138" s="35" t="s">
        <v>87</v>
      </c>
      <c r="C138" s="38"/>
      <c r="D138" s="77"/>
      <c r="E138" s="94">
        <f>E64</f>
        <v>904884.45446531312</v>
      </c>
      <c r="F138" s="94">
        <f>F64</f>
        <v>921237.91637993627</v>
      </c>
      <c r="G138" s="94">
        <f>G64</f>
        <v>928283.41583056271</v>
      </c>
      <c r="H138" s="94">
        <f>H64</f>
        <v>916416.26709250791</v>
      </c>
      <c r="J138" s="199" t="s">
        <v>263</v>
      </c>
    </row>
    <row r="139" spans="1:10" ht="15" customHeight="1" x14ac:dyDescent="0.3">
      <c r="A139" s="76" t="s">
        <v>353</v>
      </c>
      <c r="B139" s="30" t="s">
        <v>87</v>
      </c>
      <c r="C139" s="11"/>
      <c r="D139" s="77"/>
      <c r="E139" s="94">
        <f t="shared" ref="E139:G139" si="19">E123</f>
        <v>0</v>
      </c>
      <c r="F139" s="94">
        <f t="shared" si="19"/>
        <v>0</v>
      </c>
      <c r="G139" s="94">
        <f t="shared" si="19"/>
        <v>28344.531500737728</v>
      </c>
      <c r="H139" s="94">
        <f>H123</f>
        <v>101602.17808878511</v>
      </c>
      <c r="J139" s="199" t="s">
        <v>263</v>
      </c>
    </row>
    <row r="140" spans="1:10" ht="15" customHeight="1" x14ac:dyDescent="0.3">
      <c r="A140" s="263" t="s">
        <v>354</v>
      </c>
      <c r="B140" s="264" t="s">
        <v>87</v>
      </c>
      <c r="C140" s="265"/>
      <c r="D140" s="266"/>
      <c r="E140" s="267">
        <f>SUM(E138:E139)</f>
        <v>904884.45446531312</v>
      </c>
      <c r="F140" s="267">
        <f>SUM(F138:F139)</f>
        <v>921237.91637993627</v>
      </c>
      <c r="G140" s="267">
        <f>SUM(G138:G139)</f>
        <v>956627.94733130047</v>
      </c>
      <c r="H140" s="267">
        <f>SUM(H138:H139)</f>
        <v>1018018.4451812931</v>
      </c>
      <c r="J140" s="171" t="s">
        <v>267</v>
      </c>
    </row>
    <row r="141" spans="1:10" ht="15" customHeight="1" x14ac:dyDescent="0.3">
      <c r="A141" s="38" t="s">
        <v>355</v>
      </c>
      <c r="B141" s="35"/>
      <c r="C141" s="38"/>
      <c r="D141" s="77"/>
      <c r="E141" s="94" t="str">
        <f>IF(ROUND(E140*E39,3)=ROUND(E136,3),"ok","error")</f>
        <v>ok</v>
      </c>
      <c r="F141" s="94" t="str">
        <f>IF(ROUND(F140*F39,3)=ROUND(F136,3),"ok","error")</f>
        <v>ok</v>
      </c>
      <c r="G141" s="94" t="str">
        <f>IF(ROUND(G140*G39,3)=ROUND(G136,3),"ok","error")</f>
        <v>ok</v>
      </c>
      <c r="H141" s="94" t="str">
        <f>IF(ROUND(H140*H39,3)=ROUND(H136,3),"ok","error")</f>
        <v>ok</v>
      </c>
      <c r="J141" s="199"/>
    </row>
    <row r="142" spans="1:10" x14ac:dyDescent="0.3">
      <c r="A142"/>
      <c r="B142"/>
      <c r="C142"/>
      <c r="D142"/>
      <c r="E142"/>
      <c r="J142" s="200"/>
    </row>
    <row r="143" spans="1:10" ht="15" customHeight="1" x14ac:dyDescent="0.3">
      <c r="A143"/>
      <c r="B143"/>
      <c r="C143"/>
      <c r="D143"/>
      <c r="E143"/>
    </row>
    <row r="144" spans="1:10" ht="15" customHeight="1" x14ac:dyDescent="0.3">
      <c r="A144"/>
      <c r="B144"/>
      <c r="C144"/>
      <c r="D144"/>
      <c r="E144"/>
    </row>
    <row r="145" spans="1:10" ht="15" customHeight="1" x14ac:dyDescent="0.3">
      <c r="A145"/>
      <c r="B145"/>
      <c r="C145"/>
      <c r="D145"/>
      <c r="E145"/>
    </row>
    <row r="146" spans="1:10" ht="15" customHeight="1" x14ac:dyDescent="0.3">
      <c r="A146"/>
      <c r="B146"/>
      <c r="C146"/>
      <c r="D146"/>
      <c r="E146"/>
    </row>
    <row r="147" spans="1:10" ht="15" customHeight="1" x14ac:dyDescent="0.3">
      <c r="A147"/>
      <c r="B147"/>
      <c r="C147"/>
      <c r="D147"/>
      <c r="E147"/>
    </row>
    <row r="148" spans="1:10" ht="14.7" customHeight="1" x14ac:dyDescent="0.3">
      <c r="A148"/>
      <c r="B148"/>
      <c r="C148"/>
      <c r="D148"/>
      <c r="E148"/>
    </row>
    <row r="149" spans="1:10" ht="14.7" customHeight="1" x14ac:dyDescent="0.3">
      <c r="A149"/>
      <c r="B149"/>
      <c r="C149"/>
      <c r="D149"/>
      <c r="E149"/>
    </row>
    <row r="150" spans="1:10" ht="14.7" customHeight="1" x14ac:dyDescent="0.3">
      <c r="A150"/>
      <c r="B150"/>
      <c r="C150"/>
      <c r="D150"/>
      <c r="E150"/>
    </row>
    <row r="151" spans="1:10" ht="15" customHeight="1" x14ac:dyDescent="0.3">
      <c r="A151"/>
      <c r="B151"/>
      <c r="C151"/>
      <c r="D151"/>
      <c r="E151"/>
    </row>
    <row r="152" spans="1:10" ht="15" customHeight="1" x14ac:dyDescent="0.3">
      <c r="A152"/>
      <c r="B152"/>
      <c r="C152"/>
      <c r="D152"/>
      <c r="E152"/>
    </row>
    <row r="153" spans="1:10" ht="15.45" customHeight="1" x14ac:dyDescent="0.3">
      <c r="A153"/>
      <c r="B153"/>
      <c r="C153"/>
      <c r="D153"/>
      <c r="E153"/>
    </row>
    <row r="154" spans="1:10" ht="15" customHeight="1" x14ac:dyDescent="0.3">
      <c r="A154"/>
      <c r="B154"/>
      <c r="C154"/>
      <c r="D154"/>
      <c r="E154"/>
    </row>
    <row r="155" spans="1:10" ht="15" customHeight="1" x14ac:dyDescent="0.3">
      <c r="A155"/>
      <c r="B155"/>
      <c r="C155"/>
      <c r="D155"/>
      <c r="E155"/>
    </row>
    <row r="156" spans="1:10" ht="15" customHeight="1" x14ac:dyDescent="0.3">
      <c r="A156"/>
      <c r="B156"/>
      <c r="C156"/>
      <c r="D156"/>
      <c r="E156"/>
      <c r="J156" s="200"/>
    </row>
    <row r="157" spans="1:10" ht="15" customHeight="1" x14ac:dyDescent="0.3">
      <c r="A157"/>
      <c r="B157"/>
      <c r="C157"/>
      <c r="D157"/>
      <c r="E157"/>
      <c r="J157" s="200"/>
    </row>
    <row r="158" spans="1:10" ht="15" customHeight="1" x14ac:dyDescent="0.3">
      <c r="A158"/>
      <c r="B158"/>
      <c r="C158"/>
      <c r="D158"/>
      <c r="E158"/>
      <c r="J158" s="200"/>
    </row>
    <row r="159" spans="1:10" ht="15" customHeight="1" x14ac:dyDescent="0.3">
      <c r="A159"/>
      <c r="B159"/>
      <c r="C159"/>
      <c r="D159"/>
      <c r="E159"/>
      <c r="J159" s="200"/>
    </row>
    <row r="160" spans="1:10" ht="15" customHeight="1" x14ac:dyDescent="0.3">
      <c r="A160"/>
      <c r="B160"/>
      <c r="C160"/>
      <c r="D160"/>
      <c r="E160"/>
      <c r="J160" s="200"/>
    </row>
    <row r="161" spans="1:10" x14ac:dyDescent="0.3">
      <c r="A161"/>
      <c r="B161"/>
      <c r="C161"/>
      <c r="D161"/>
      <c r="E161"/>
      <c r="J161" s="200"/>
    </row>
    <row r="162" spans="1:10" ht="15" customHeight="1" x14ac:dyDescent="0.3">
      <c r="A162"/>
      <c r="B162"/>
      <c r="C162"/>
      <c r="D162"/>
      <c r="E162"/>
      <c r="J162" s="200"/>
    </row>
    <row r="163" spans="1:10" ht="15" customHeight="1" x14ac:dyDescent="0.3">
      <c r="A163"/>
      <c r="B163"/>
      <c r="C163"/>
      <c r="D163"/>
      <c r="E163"/>
    </row>
    <row r="164" spans="1:10" ht="15" customHeight="1" x14ac:dyDescent="0.3">
      <c r="A164"/>
      <c r="B164"/>
      <c r="C164"/>
      <c r="D164"/>
      <c r="E164"/>
    </row>
    <row r="165" spans="1:10" ht="15" customHeight="1" x14ac:dyDescent="0.3">
      <c r="A165"/>
      <c r="B165"/>
      <c r="C165"/>
      <c r="D165"/>
      <c r="E165"/>
    </row>
    <row r="166" spans="1:10" ht="15" customHeight="1" x14ac:dyDescent="0.3">
      <c r="A166"/>
      <c r="B166"/>
      <c r="C166"/>
      <c r="D166"/>
      <c r="E166"/>
    </row>
    <row r="167" spans="1:10" ht="15" customHeight="1" x14ac:dyDescent="0.3">
      <c r="A167"/>
      <c r="B167"/>
      <c r="C167"/>
      <c r="D167"/>
      <c r="E167"/>
    </row>
    <row r="168" spans="1:10" ht="15" customHeight="1" x14ac:dyDescent="0.3">
      <c r="A168"/>
      <c r="B168"/>
      <c r="C168"/>
      <c r="D168"/>
      <c r="E168"/>
    </row>
    <row r="169" spans="1:10" ht="15" customHeight="1" x14ac:dyDescent="0.3">
      <c r="A169"/>
      <c r="B169"/>
      <c r="C169"/>
      <c r="D169"/>
      <c r="E169"/>
    </row>
    <row r="170" spans="1:10" ht="15" customHeight="1" x14ac:dyDescent="0.3">
      <c r="A170"/>
      <c r="B170"/>
      <c r="C170"/>
      <c r="D170"/>
      <c r="E170"/>
    </row>
    <row r="171" spans="1:10" ht="15" customHeight="1" x14ac:dyDescent="0.3">
      <c r="A171"/>
      <c r="B171"/>
      <c r="C171"/>
      <c r="D171"/>
      <c r="E171"/>
    </row>
    <row r="172" spans="1:10" ht="15" customHeight="1" x14ac:dyDescent="0.3">
      <c r="A172"/>
      <c r="B172"/>
      <c r="C172"/>
      <c r="D172"/>
      <c r="E172"/>
    </row>
    <row r="173" spans="1:10" ht="15" customHeight="1" x14ac:dyDescent="0.3">
      <c r="A173"/>
      <c r="B173"/>
      <c r="C173"/>
      <c r="D173"/>
      <c r="E173"/>
    </row>
    <row r="174" spans="1:10" ht="15" customHeight="1" x14ac:dyDescent="0.3">
      <c r="A174"/>
      <c r="B174"/>
      <c r="C174"/>
      <c r="D174"/>
      <c r="E174"/>
    </row>
    <row r="175" spans="1:10" ht="15" customHeight="1" x14ac:dyDescent="0.3">
      <c r="A175"/>
      <c r="B175"/>
      <c r="C175"/>
      <c r="D175"/>
      <c r="E175"/>
    </row>
    <row r="176" spans="1:10" ht="15" customHeight="1" x14ac:dyDescent="0.3">
      <c r="A176"/>
      <c r="B176"/>
      <c r="C176"/>
      <c r="D176"/>
      <c r="E176"/>
    </row>
    <row r="177" spans="1:5" x14ac:dyDescent="0.3">
      <c r="A177"/>
      <c r="B177"/>
      <c r="C177"/>
      <c r="D177"/>
      <c r="E177"/>
    </row>
    <row r="178" spans="1:5" ht="15" customHeight="1" x14ac:dyDescent="0.3">
      <c r="A178"/>
      <c r="B178"/>
      <c r="C178"/>
      <c r="D178"/>
      <c r="E178"/>
    </row>
    <row r="179" spans="1:5" ht="15" customHeight="1" x14ac:dyDescent="0.3">
      <c r="A179"/>
      <c r="B179"/>
      <c r="C179"/>
      <c r="D179"/>
      <c r="E179"/>
    </row>
    <row r="180" spans="1:5" ht="15" customHeight="1" x14ac:dyDescent="0.3">
      <c r="A180"/>
      <c r="B180"/>
      <c r="C180"/>
      <c r="D180"/>
      <c r="E180"/>
    </row>
    <row r="181" spans="1:5" ht="15" customHeight="1" x14ac:dyDescent="0.3">
      <c r="A181"/>
      <c r="B181"/>
      <c r="C181"/>
      <c r="D181"/>
      <c r="E181"/>
    </row>
    <row r="182" spans="1:5" ht="15" customHeight="1" x14ac:dyDescent="0.3">
      <c r="A182"/>
      <c r="B182"/>
      <c r="C182"/>
      <c r="D182"/>
      <c r="E182"/>
    </row>
    <row r="183" spans="1:5" x14ac:dyDescent="0.3">
      <c r="A183"/>
      <c r="B183"/>
      <c r="C183"/>
      <c r="D183"/>
      <c r="E183"/>
    </row>
    <row r="184" spans="1:5" ht="15" customHeight="1" x14ac:dyDescent="0.3">
      <c r="A184"/>
      <c r="B184"/>
      <c r="C184"/>
      <c r="D184"/>
      <c r="E184"/>
    </row>
    <row r="185" spans="1:5" ht="15" customHeight="1" x14ac:dyDescent="0.3">
      <c r="A185"/>
      <c r="B185"/>
      <c r="C185"/>
      <c r="D185"/>
      <c r="E185"/>
    </row>
    <row r="186" spans="1:5" ht="15" customHeight="1" x14ac:dyDescent="0.3">
      <c r="A186"/>
      <c r="B186"/>
      <c r="C186"/>
      <c r="D186"/>
      <c r="E186"/>
    </row>
    <row r="187" spans="1:5" ht="15" customHeight="1" x14ac:dyDescent="0.3">
      <c r="A187"/>
      <c r="B187"/>
      <c r="C187"/>
      <c r="D187"/>
      <c r="E187"/>
    </row>
    <row r="188" spans="1:5" ht="15" customHeight="1" x14ac:dyDescent="0.3">
      <c r="A188"/>
      <c r="B188"/>
      <c r="C188"/>
      <c r="D188"/>
      <c r="E188"/>
    </row>
    <row r="189" spans="1:5" ht="15" customHeight="1" x14ac:dyDescent="0.3">
      <c r="A189"/>
      <c r="B189"/>
      <c r="C189"/>
      <c r="D189"/>
      <c r="E189"/>
    </row>
    <row r="190" spans="1:5" x14ac:dyDescent="0.3">
      <c r="A190"/>
      <c r="B190"/>
      <c r="C190"/>
      <c r="D190"/>
      <c r="E190"/>
    </row>
    <row r="191" spans="1:5" x14ac:dyDescent="0.3">
      <c r="A191"/>
      <c r="B191"/>
      <c r="C191"/>
      <c r="D191"/>
      <c r="E191"/>
    </row>
    <row r="192" spans="1:5" x14ac:dyDescent="0.3">
      <c r="A192"/>
      <c r="B192"/>
      <c r="C192"/>
      <c r="D192"/>
      <c r="E192"/>
    </row>
    <row r="193" spans="1:5" x14ac:dyDescent="0.3">
      <c r="A193"/>
      <c r="B193"/>
      <c r="C193"/>
      <c r="D193"/>
      <c r="E193"/>
    </row>
    <row r="194" spans="1:5" ht="15" customHeight="1" x14ac:dyDescent="0.3">
      <c r="A194"/>
      <c r="B194"/>
      <c r="C194"/>
      <c r="D194"/>
      <c r="E194"/>
    </row>
    <row r="195" spans="1:5" ht="15" customHeight="1" x14ac:dyDescent="0.3">
      <c r="A195"/>
      <c r="B195"/>
      <c r="C195"/>
      <c r="D195"/>
      <c r="E195"/>
    </row>
    <row r="196" spans="1:5" ht="25.5" customHeight="1" x14ac:dyDescent="0.3">
      <c r="A196"/>
      <c r="B196"/>
      <c r="C196"/>
      <c r="D196"/>
      <c r="E196"/>
    </row>
    <row r="197" spans="1:5" ht="15" customHeight="1" x14ac:dyDescent="0.3">
      <c r="A197"/>
      <c r="B197"/>
      <c r="C197"/>
      <c r="D197"/>
      <c r="E197"/>
    </row>
    <row r="198" spans="1:5" ht="15" customHeight="1" x14ac:dyDescent="0.3">
      <c r="A198"/>
      <c r="B198"/>
      <c r="C198"/>
      <c r="D198"/>
      <c r="E198"/>
    </row>
    <row r="199" spans="1:5" ht="15" customHeight="1" x14ac:dyDescent="0.3">
      <c r="A199"/>
      <c r="B199"/>
      <c r="C199"/>
      <c r="D199"/>
      <c r="E199"/>
    </row>
    <row r="200" spans="1:5" ht="15" customHeight="1" x14ac:dyDescent="0.3">
      <c r="A200"/>
      <c r="B200"/>
      <c r="C200"/>
      <c r="D200"/>
      <c r="E200"/>
    </row>
    <row r="201" spans="1:5" ht="15" customHeight="1" x14ac:dyDescent="0.3">
      <c r="A201"/>
      <c r="B201"/>
      <c r="C201"/>
      <c r="D201"/>
      <c r="E201"/>
    </row>
    <row r="202" spans="1:5" ht="15" customHeight="1" x14ac:dyDescent="0.3">
      <c r="A202"/>
      <c r="B202"/>
      <c r="C202"/>
      <c r="D202"/>
      <c r="E202"/>
    </row>
    <row r="203" spans="1:5" ht="24.75" customHeight="1" x14ac:dyDescent="0.3">
      <c r="A203"/>
      <c r="B203"/>
      <c r="C203"/>
      <c r="D203"/>
      <c r="E203"/>
    </row>
    <row r="204" spans="1:5" ht="24.75" customHeight="1" x14ac:dyDescent="0.3">
      <c r="A204"/>
      <c r="B204"/>
      <c r="C204"/>
      <c r="D204"/>
      <c r="E204"/>
    </row>
    <row r="205" spans="1:5" x14ac:dyDescent="0.3">
      <c r="A205"/>
      <c r="B205"/>
      <c r="C205"/>
      <c r="D205"/>
      <c r="E205"/>
    </row>
    <row r="206" spans="1:5" ht="15" customHeight="1" x14ac:dyDescent="0.3">
      <c r="A206"/>
      <c r="B206"/>
      <c r="C206"/>
      <c r="D206"/>
      <c r="E206"/>
    </row>
    <row r="207" spans="1:5" ht="15" customHeight="1" x14ac:dyDescent="0.3">
      <c r="A207"/>
      <c r="B207"/>
      <c r="C207"/>
      <c r="D207"/>
      <c r="E207"/>
    </row>
    <row r="208" spans="1:5" ht="24.75" customHeight="1" x14ac:dyDescent="0.3">
      <c r="A208"/>
      <c r="B208"/>
      <c r="C208"/>
      <c r="D208"/>
      <c r="E208"/>
    </row>
    <row r="209" spans="1:5" ht="15" customHeight="1" x14ac:dyDescent="0.3">
      <c r="A209"/>
      <c r="B209"/>
      <c r="C209"/>
      <c r="D209"/>
      <c r="E209"/>
    </row>
    <row r="210" spans="1:5" ht="15" customHeight="1" x14ac:dyDescent="0.3">
      <c r="A210"/>
      <c r="B210"/>
      <c r="C210"/>
      <c r="D210"/>
      <c r="E210"/>
    </row>
    <row r="211" spans="1:5" ht="15" customHeight="1" x14ac:dyDescent="0.3">
      <c r="A211"/>
      <c r="B211"/>
      <c r="C211"/>
      <c r="D211"/>
      <c r="E211"/>
    </row>
    <row r="212" spans="1:5" ht="15" customHeight="1" x14ac:dyDescent="0.3">
      <c r="A212"/>
      <c r="B212"/>
      <c r="C212"/>
      <c r="D212"/>
      <c r="E212"/>
    </row>
    <row r="213" spans="1:5" ht="24.75" customHeight="1" x14ac:dyDescent="0.3">
      <c r="A213"/>
      <c r="B213"/>
      <c r="C213"/>
      <c r="D213"/>
      <c r="E213"/>
    </row>
    <row r="214" spans="1:5" ht="15" customHeight="1" x14ac:dyDescent="0.3">
      <c r="A214"/>
      <c r="B214"/>
      <c r="C214"/>
      <c r="D214"/>
      <c r="E214"/>
    </row>
    <row r="215" spans="1:5" ht="15" customHeight="1" x14ac:dyDescent="0.3">
      <c r="A215"/>
      <c r="B215"/>
      <c r="C215"/>
      <c r="D215"/>
      <c r="E215"/>
    </row>
    <row r="216" spans="1:5" ht="15" customHeight="1" x14ac:dyDescent="0.3">
      <c r="A216"/>
      <c r="B216"/>
      <c r="C216"/>
      <c r="D216"/>
      <c r="E216"/>
    </row>
    <row r="217" spans="1:5" ht="24.75" customHeight="1" x14ac:dyDescent="0.3">
      <c r="A217"/>
      <c r="B217"/>
      <c r="C217"/>
      <c r="D217"/>
      <c r="E217"/>
    </row>
    <row r="218" spans="1:5" ht="15" customHeight="1" x14ac:dyDescent="0.3">
      <c r="A218"/>
      <c r="B218"/>
      <c r="C218"/>
      <c r="D218"/>
      <c r="E218"/>
    </row>
    <row r="219" spans="1:5" ht="15" customHeight="1" x14ac:dyDescent="0.3">
      <c r="A219"/>
      <c r="B219"/>
      <c r="C219"/>
      <c r="D219"/>
      <c r="E219"/>
    </row>
    <row r="220" spans="1:5" ht="24.75" customHeight="1" x14ac:dyDescent="0.3">
      <c r="A220"/>
      <c r="B220"/>
      <c r="C220"/>
      <c r="D220"/>
      <c r="E220"/>
    </row>
    <row r="221" spans="1:5" ht="15" customHeight="1" x14ac:dyDescent="0.3">
      <c r="A221"/>
      <c r="B221"/>
      <c r="C221"/>
      <c r="D221"/>
      <c r="E221"/>
    </row>
    <row r="222" spans="1:5" ht="15" customHeight="1" x14ac:dyDescent="0.3">
      <c r="A222"/>
      <c r="B222"/>
      <c r="C222"/>
      <c r="D222"/>
      <c r="E222"/>
    </row>
    <row r="223" spans="1:5" ht="24.75" customHeight="1" x14ac:dyDescent="0.3">
      <c r="A223"/>
      <c r="B223"/>
      <c r="C223"/>
      <c r="D223"/>
      <c r="E223"/>
    </row>
    <row r="224" spans="1:5" ht="15" customHeight="1" x14ac:dyDescent="0.3">
      <c r="A224"/>
      <c r="B224"/>
      <c r="C224"/>
      <c r="D224"/>
      <c r="E224"/>
    </row>
    <row r="225" spans="1:5" ht="15" customHeight="1" x14ac:dyDescent="0.3">
      <c r="A225"/>
      <c r="B225"/>
      <c r="C225"/>
      <c r="D225"/>
      <c r="E225"/>
    </row>
    <row r="226" spans="1:5" ht="24.75" customHeight="1" x14ac:dyDescent="0.3">
      <c r="A226"/>
      <c r="B226"/>
      <c r="C226"/>
      <c r="D226"/>
      <c r="E226"/>
    </row>
    <row r="227" spans="1:5" x14ac:dyDescent="0.3">
      <c r="A227"/>
      <c r="B227"/>
      <c r="C227"/>
      <c r="D227"/>
      <c r="E227"/>
    </row>
    <row r="228" spans="1:5" x14ac:dyDescent="0.3">
      <c r="A228"/>
      <c r="B228"/>
      <c r="C228"/>
      <c r="D228"/>
      <c r="E228"/>
    </row>
    <row r="229" spans="1:5" x14ac:dyDescent="0.3">
      <c r="A229"/>
      <c r="B229"/>
      <c r="C229"/>
      <c r="D229"/>
      <c r="E229"/>
    </row>
    <row r="230" spans="1:5" x14ac:dyDescent="0.3">
      <c r="A230"/>
      <c r="B230"/>
      <c r="C230"/>
      <c r="D230"/>
      <c r="E230"/>
    </row>
    <row r="231" spans="1:5" x14ac:dyDescent="0.3">
      <c r="A231"/>
      <c r="B231"/>
      <c r="C231"/>
      <c r="D231"/>
      <c r="E231"/>
    </row>
    <row r="232" spans="1:5" x14ac:dyDescent="0.3">
      <c r="A232"/>
      <c r="B232"/>
      <c r="C232"/>
      <c r="D232"/>
      <c r="E232"/>
    </row>
    <row r="233" spans="1:5" x14ac:dyDescent="0.3">
      <c r="A233"/>
      <c r="B233"/>
      <c r="C233"/>
      <c r="D233"/>
      <c r="E233"/>
    </row>
    <row r="234" spans="1:5" x14ac:dyDescent="0.3">
      <c r="A234"/>
      <c r="B234"/>
      <c r="C234"/>
      <c r="D234"/>
      <c r="E234"/>
    </row>
    <row r="235" spans="1:5" x14ac:dyDescent="0.3">
      <c r="A235"/>
      <c r="B235"/>
      <c r="C235"/>
      <c r="D235"/>
      <c r="E235"/>
    </row>
    <row r="236" spans="1:5" x14ac:dyDescent="0.3">
      <c r="A236"/>
      <c r="B236"/>
      <c r="C236"/>
      <c r="D236"/>
      <c r="E236"/>
    </row>
    <row r="237" spans="1:5" x14ac:dyDescent="0.3">
      <c r="A237"/>
      <c r="B237"/>
      <c r="C237"/>
      <c r="D237"/>
      <c r="E237"/>
    </row>
    <row r="238" spans="1:5" x14ac:dyDescent="0.3">
      <c r="A238"/>
      <c r="B238"/>
      <c r="C238"/>
      <c r="D238"/>
      <c r="E238"/>
    </row>
    <row r="239" spans="1:5" x14ac:dyDescent="0.3">
      <c r="A239"/>
      <c r="B239"/>
      <c r="C239"/>
      <c r="D239"/>
      <c r="E239"/>
    </row>
    <row r="240" spans="1:5" x14ac:dyDescent="0.3">
      <c r="A240"/>
      <c r="B240"/>
      <c r="C240"/>
      <c r="D240"/>
      <c r="E240"/>
    </row>
    <row r="241" spans="1:5" x14ac:dyDescent="0.3">
      <c r="A241"/>
      <c r="B241"/>
      <c r="C241"/>
      <c r="D241"/>
      <c r="E241"/>
    </row>
    <row r="242" spans="1:5" x14ac:dyDescent="0.3">
      <c r="A242"/>
      <c r="B242"/>
      <c r="C242"/>
      <c r="D242"/>
      <c r="E242"/>
    </row>
    <row r="243" spans="1:5" x14ac:dyDescent="0.3">
      <c r="A243"/>
      <c r="B243"/>
      <c r="C243"/>
      <c r="D243"/>
      <c r="E243"/>
    </row>
    <row r="244" spans="1:5" x14ac:dyDescent="0.3">
      <c r="A244"/>
      <c r="B244"/>
      <c r="C244"/>
      <c r="D244"/>
      <c r="E244"/>
    </row>
    <row r="245" spans="1:5" ht="15" customHeight="1" x14ac:dyDescent="0.3">
      <c r="A245"/>
      <c r="B245"/>
      <c r="C245"/>
      <c r="D245"/>
      <c r="E245"/>
    </row>
    <row r="246" spans="1:5" x14ac:dyDescent="0.3">
      <c r="A246"/>
      <c r="B246"/>
      <c r="C246"/>
      <c r="D246"/>
      <c r="E246"/>
    </row>
    <row r="247" spans="1:5" x14ac:dyDescent="0.3">
      <c r="A247"/>
      <c r="B247"/>
      <c r="C247"/>
      <c r="D247"/>
      <c r="E247"/>
    </row>
    <row r="248" spans="1:5" x14ac:dyDescent="0.3">
      <c r="A248"/>
      <c r="B248"/>
      <c r="C248"/>
      <c r="D248"/>
      <c r="E248"/>
    </row>
    <row r="249" spans="1:5" ht="15" customHeight="1" x14ac:dyDescent="0.3">
      <c r="A249"/>
      <c r="B249"/>
      <c r="C249"/>
      <c r="D249"/>
      <c r="E249"/>
    </row>
    <row r="250" spans="1:5" x14ac:dyDescent="0.3">
      <c r="A250"/>
      <c r="B250"/>
      <c r="C250"/>
      <c r="D250"/>
      <c r="E250"/>
    </row>
    <row r="251" spans="1:5" x14ac:dyDescent="0.3">
      <c r="A251"/>
      <c r="B251"/>
      <c r="C251"/>
      <c r="D251"/>
      <c r="E251"/>
    </row>
    <row r="252" spans="1:5" ht="15" customHeight="1" x14ac:dyDescent="0.3">
      <c r="A252"/>
      <c r="B252"/>
      <c r="C252"/>
      <c r="D252"/>
      <c r="E252"/>
    </row>
    <row r="253" spans="1:5" ht="15" customHeight="1" x14ac:dyDescent="0.3">
      <c r="A253"/>
      <c r="B253"/>
      <c r="C253"/>
      <c r="D253"/>
      <c r="E253"/>
    </row>
    <row r="254" spans="1:5" ht="24.75" customHeight="1" x14ac:dyDescent="0.3">
      <c r="A254"/>
      <c r="B254"/>
      <c r="C254"/>
      <c r="D254"/>
      <c r="E254"/>
    </row>
    <row r="255" spans="1:5" x14ac:dyDescent="0.3">
      <c r="A255"/>
      <c r="B255"/>
      <c r="C255"/>
      <c r="D255"/>
      <c r="E255"/>
    </row>
    <row r="256" spans="1:5" x14ac:dyDescent="0.3">
      <c r="A256"/>
      <c r="B256"/>
      <c r="C256"/>
      <c r="D256"/>
      <c r="E256"/>
    </row>
    <row r="257" spans="1:5" x14ac:dyDescent="0.3">
      <c r="A257"/>
      <c r="B257"/>
      <c r="C257"/>
      <c r="D257"/>
      <c r="E257"/>
    </row>
    <row r="258" spans="1:5" ht="15" customHeight="1" x14ac:dyDescent="0.3">
      <c r="A258"/>
      <c r="B258"/>
      <c r="C258"/>
      <c r="D258"/>
      <c r="E258"/>
    </row>
    <row r="259" spans="1:5" x14ac:dyDescent="0.3">
      <c r="A259"/>
      <c r="B259"/>
      <c r="C259"/>
      <c r="D259"/>
      <c r="E259"/>
    </row>
    <row r="260" spans="1:5" x14ac:dyDescent="0.3">
      <c r="A260"/>
      <c r="B260"/>
      <c r="C260"/>
      <c r="D260"/>
      <c r="E260"/>
    </row>
    <row r="261" spans="1:5" x14ac:dyDescent="0.3">
      <c r="A261"/>
      <c r="B261"/>
      <c r="C261"/>
      <c r="D261"/>
      <c r="E261"/>
    </row>
    <row r="262" spans="1:5" x14ac:dyDescent="0.3">
      <c r="A262"/>
      <c r="B262"/>
      <c r="C262"/>
      <c r="D262"/>
      <c r="E262"/>
    </row>
    <row r="263" spans="1:5" x14ac:dyDescent="0.3">
      <c r="A263"/>
      <c r="B263"/>
      <c r="C263"/>
      <c r="D263"/>
      <c r="E263"/>
    </row>
    <row r="264" spans="1:5" x14ac:dyDescent="0.3">
      <c r="A264"/>
      <c r="B264"/>
      <c r="C264"/>
      <c r="D264"/>
      <c r="E264"/>
    </row>
    <row r="265" spans="1:5" x14ac:dyDescent="0.3">
      <c r="A265"/>
      <c r="B265"/>
      <c r="C265"/>
      <c r="D265"/>
      <c r="E265"/>
    </row>
    <row r="266" spans="1:5" x14ac:dyDescent="0.3">
      <c r="A266"/>
      <c r="B266"/>
      <c r="C266"/>
      <c r="D266"/>
      <c r="E266"/>
    </row>
    <row r="267" spans="1:5" x14ac:dyDescent="0.3">
      <c r="A267"/>
      <c r="B267"/>
      <c r="C267"/>
      <c r="D267"/>
      <c r="E267"/>
    </row>
    <row r="268" spans="1:5" x14ac:dyDescent="0.3">
      <c r="A268"/>
      <c r="B268"/>
      <c r="C268"/>
      <c r="D268"/>
      <c r="E268"/>
    </row>
    <row r="269" spans="1:5" x14ac:dyDescent="0.3">
      <c r="A269"/>
      <c r="B269"/>
      <c r="C269"/>
      <c r="D269"/>
      <c r="E269"/>
    </row>
    <row r="270" spans="1:5" x14ac:dyDescent="0.3">
      <c r="A270"/>
      <c r="B270"/>
      <c r="C270"/>
      <c r="D270"/>
      <c r="E270"/>
    </row>
    <row r="271" spans="1:5" x14ac:dyDescent="0.3">
      <c r="A271"/>
      <c r="B271"/>
      <c r="C271"/>
      <c r="D271"/>
      <c r="E271"/>
    </row>
    <row r="272" spans="1:5" x14ac:dyDescent="0.3">
      <c r="A272"/>
      <c r="B272"/>
      <c r="C272"/>
      <c r="D272"/>
      <c r="E272"/>
    </row>
    <row r="273" spans="1:5" x14ac:dyDescent="0.3">
      <c r="A273"/>
      <c r="B273"/>
      <c r="C273"/>
      <c r="D273"/>
      <c r="E273"/>
    </row>
    <row r="274" spans="1:5" x14ac:dyDescent="0.3">
      <c r="A274"/>
      <c r="B274"/>
      <c r="C274"/>
      <c r="D274"/>
      <c r="E274"/>
    </row>
    <row r="275" spans="1:5" x14ac:dyDescent="0.3">
      <c r="A275"/>
      <c r="B275"/>
      <c r="C275"/>
      <c r="D275"/>
      <c r="E275"/>
    </row>
    <row r="276" spans="1:5" x14ac:dyDescent="0.3">
      <c r="A276"/>
      <c r="B276"/>
      <c r="C276"/>
      <c r="D276"/>
      <c r="E276"/>
    </row>
    <row r="277" spans="1:5" x14ac:dyDescent="0.3">
      <c r="A277"/>
      <c r="B277"/>
      <c r="C277"/>
      <c r="D277"/>
      <c r="E277"/>
    </row>
    <row r="278" spans="1:5" x14ac:dyDescent="0.3">
      <c r="A278"/>
      <c r="B278"/>
      <c r="C278"/>
      <c r="D278"/>
      <c r="E278"/>
    </row>
    <row r="279" spans="1:5" x14ac:dyDescent="0.3">
      <c r="A279"/>
      <c r="B279"/>
      <c r="C279"/>
      <c r="D279"/>
      <c r="E279"/>
    </row>
    <row r="280" spans="1:5" x14ac:dyDescent="0.3">
      <c r="A280"/>
      <c r="B280"/>
      <c r="C280"/>
      <c r="D280"/>
      <c r="E280"/>
    </row>
    <row r="281" spans="1:5" x14ac:dyDescent="0.3">
      <c r="A281"/>
      <c r="B281"/>
      <c r="C281"/>
      <c r="D281"/>
      <c r="E281"/>
    </row>
    <row r="282" spans="1:5" x14ac:dyDescent="0.3">
      <c r="A282"/>
      <c r="B282"/>
      <c r="C282"/>
      <c r="D282"/>
      <c r="E282"/>
    </row>
    <row r="283" spans="1:5" x14ac:dyDescent="0.3">
      <c r="A283"/>
      <c r="B283"/>
      <c r="C283"/>
      <c r="D283"/>
      <c r="E283"/>
    </row>
    <row r="284" spans="1:5" x14ac:dyDescent="0.3">
      <c r="A284"/>
      <c r="B284"/>
      <c r="C284"/>
      <c r="D284"/>
      <c r="E284"/>
    </row>
    <row r="285" spans="1:5" x14ac:dyDescent="0.3">
      <c r="A285"/>
      <c r="B285"/>
      <c r="C285"/>
      <c r="D285"/>
      <c r="E285"/>
    </row>
    <row r="286" spans="1:5" x14ac:dyDescent="0.3">
      <c r="A286"/>
      <c r="B286"/>
      <c r="C286"/>
      <c r="D286"/>
      <c r="E286"/>
    </row>
    <row r="287" spans="1:5" x14ac:dyDescent="0.3">
      <c r="A287"/>
      <c r="B287"/>
      <c r="C287"/>
      <c r="D287"/>
      <c r="E287"/>
    </row>
    <row r="288" spans="1:5" x14ac:dyDescent="0.3">
      <c r="A288"/>
      <c r="B288"/>
      <c r="C288"/>
      <c r="D288"/>
      <c r="E288"/>
    </row>
    <row r="289" spans="1:5" x14ac:dyDescent="0.3">
      <c r="A289"/>
      <c r="B289"/>
      <c r="C289"/>
      <c r="D289"/>
      <c r="E289"/>
    </row>
    <row r="290" spans="1:5" x14ac:dyDescent="0.3">
      <c r="A290"/>
      <c r="B290"/>
      <c r="C290"/>
      <c r="D290"/>
      <c r="E290"/>
    </row>
    <row r="291" spans="1:5" x14ac:dyDescent="0.3">
      <c r="A291"/>
      <c r="B291"/>
      <c r="C291"/>
      <c r="D291"/>
      <c r="E291"/>
    </row>
    <row r="292" spans="1:5" x14ac:dyDescent="0.3">
      <c r="A292"/>
      <c r="B292"/>
      <c r="C292"/>
      <c r="D292"/>
      <c r="E292"/>
    </row>
    <row r="293" spans="1:5" x14ac:dyDescent="0.3">
      <c r="A293"/>
      <c r="B293"/>
      <c r="C293"/>
      <c r="D293"/>
      <c r="E293"/>
    </row>
    <row r="294" spans="1:5" x14ac:dyDescent="0.3">
      <c r="A294"/>
      <c r="B294"/>
      <c r="C294"/>
      <c r="D294"/>
      <c r="E294"/>
    </row>
    <row r="295" spans="1:5" x14ac:dyDescent="0.3">
      <c r="A295"/>
      <c r="B295"/>
      <c r="C295"/>
      <c r="D295"/>
      <c r="E295"/>
    </row>
    <row r="296" spans="1:5" x14ac:dyDescent="0.3">
      <c r="A296"/>
      <c r="B296"/>
      <c r="C296"/>
      <c r="D296"/>
      <c r="E296"/>
    </row>
    <row r="297" spans="1:5" x14ac:dyDescent="0.3">
      <c r="A297"/>
      <c r="B297"/>
      <c r="C297"/>
      <c r="D297"/>
      <c r="E297"/>
    </row>
    <row r="298" spans="1:5" x14ac:dyDescent="0.3">
      <c r="A298"/>
      <c r="B298"/>
      <c r="C298"/>
      <c r="D298"/>
      <c r="E298"/>
    </row>
    <row r="299" spans="1:5" x14ac:dyDescent="0.3">
      <c r="A299"/>
      <c r="B299"/>
      <c r="C299"/>
      <c r="D299"/>
      <c r="E299"/>
    </row>
    <row r="300" spans="1:5" x14ac:dyDescent="0.3">
      <c r="A300"/>
      <c r="B300"/>
      <c r="C300"/>
      <c r="D300"/>
      <c r="E300"/>
    </row>
    <row r="301" spans="1:5" x14ac:dyDescent="0.3">
      <c r="A301"/>
      <c r="B301"/>
      <c r="C301"/>
      <c r="D301"/>
      <c r="E301"/>
    </row>
    <row r="302" spans="1:5" x14ac:dyDescent="0.3">
      <c r="A302"/>
      <c r="B302"/>
      <c r="C302"/>
      <c r="D302"/>
      <c r="E302"/>
    </row>
    <row r="303" spans="1:5" x14ac:dyDescent="0.3">
      <c r="A303"/>
      <c r="B303"/>
      <c r="C303"/>
      <c r="D303"/>
      <c r="E303"/>
    </row>
    <row r="304" spans="1:5" x14ac:dyDescent="0.3">
      <c r="A304"/>
      <c r="B304"/>
      <c r="C304"/>
      <c r="D304"/>
      <c r="E304"/>
    </row>
    <row r="305" spans="1:5" x14ac:dyDescent="0.3">
      <c r="A305"/>
      <c r="B305"/>
      <c r="C305"/>
      <c r="D305"/>
      <c r="E305"/>
    </row>
    <row r="306" spans="1:5" x14ac:dyDescent="0.3">
      <c r="A306"/>
      <c r="B306"/>
      <c r="C306"/>
      <c r="D306"/>
      <c r="E306"/>
    </row>
    <row r="307" spans="1:5" x14ac:dyDescent="0.3">
      <c r="A307"/>
      <c r="B307"/>
      <c r="C307"/>
      <c r="D307"/>
      <c r="E307"/>
    </row>
    <row r="308" spans="1:5" x14ac:dyDescent="0.3">
      <c r="A308"/>
      <c r="B308"/>
      <c r="C308"/>
      <c r="D308"/>
      <c r="E308"/>
    </row>
  </sheetData>
  <sheetProtection formatColumns="0" formatRows="0"/>
  <phoneticPr fontId="56" type="noConversion"/>
  <pageMargins left="0.70866141732283472" right="0.70866141732283472" top="0.74803149606299213" bottom="0.74803149606299213" header="0.31496062992125984" footer="0.31496062992125984"/>
  <pageSetup paperSize="9" scale="38" fitToHeight="0" orientation="portrait" r:id="rId1"/>
  <rowBreaks count="1" manualBreakCount="1">
    <brk id="61" max="1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1895-90D9-4078-A213-C7298A3AF8B3}">
  <sheetPr codeName="Sheet9">
    <pageSetUpPr fitToPage="1"/>
  </sheetPr>
  <dimension ref="A1:N74"/>
  <sheetViews>
    <sheetView showGridLines="0" view="pageBreakPreview" zoomScaleNormal="100" zoomScaleSheetLayoutView="100" workbookViewId="0"/>
  </sheetViews>
  <sheetFormatPr defaultColWidth="9.109375" defaultRowHeight="14.4" x14ac:dyDescent="0.3"/>
  <cols>
    <col min="1" max="1" width="60.6640625" customWidth="1"/>
    <col min="2" max="8" width="12.6640625" customWidth="1"/>
    <col min="9" max="9" width="3.6640625" customWidth="1"/>
    <col min="10" max="10" width="70.6640625" customWidth="1"/>
    <col min="11" max="11" width="3.6640625" customWidth="1"/>
    <col min="12" max="12" width="13.88671875" bestFit="1" customWidth="1"/>
    <col min="13" max="13" width="19.109375" customWidth="1"/>
    <col min="14" max="14" width="13.88671875" bestFit="1" customWidth="1"/>
    <col min="15" max="15" width="15.44140625" bestFit="1" customWidth="1"/>
  </cols>
  <sheetData>
    <row r="1" spans="1:10" ht="36" customHeight="1" x14ac:dyDescent="0.3">
      <c r="A1" s="26" t="s">
        <v>356</v>
      </c>
      <c r="J1" s="163"/>
    </row>
    <row r="2" spans="1:10" x14ac:dyDescent="0.3">
      <c r="A2" s="21" t="s">
        <v>357</v>
      </c>
      <c r="B2" s="27"/>
      <c r="C2" s="27"/>
      <c r="D2" s="28"/>
      <c r="E2" s="28"/>
      <c r="F2" s="28"/>
      <c r="G2" s="28"/>
      <c r="H2" s="28"/>
      <c r="I2" s="28"/>
      <c r="J2" s="27"/>
    </row>
    <row r="3" spans="1:10" x14ac:dyDescent="0.3">
      <c r="A3" s="8"/>
      <c r="B3" s="34" t="s">
        <v>49</v>
      </c>
      <c r="C3" s="50" t="s">
        <v>50</v>
      </c>
      <c r="D3" s="50"/>
      <c r="E3" s="50"/>
      <c r="F3" s="50"/>
      <c r="G3" s="50"/>
      <c r="H3" s="50"/>
      <c r="I3" s="50"/>
      <c r="J3" s="50" t="s">
        <v>51</v>
      </c>
    </row>
    <row r="4" spans="1:10" x14ac:dyDescent="0.3">
      <c r="A4" s="34"/>
      <c r="B4" s="34"/>
      <c r="C4" s="34"/>
      <c r="D4" s="34">
        <f>Inputs!D4</f>
        <v>2024</v>
      </c>
      <c r="E4" s="34">
        <f>Inputs!E4</f>
        <v>2025</v>
      </c>
      <c r="F4" s="34">
        <f>Inputs!F4</f>
        <v>2026</v>
      </c>
      <c r="G4" s="34">
        <f>Inputs!G4</f>
        <v>2027</v>
      </c>
      <c r="H4" s="34">
        <f>Inputs!H4</f>
        <v>2028</v>
      </c>
      <c r="I4" s="34"/>
      <c r="J4" s="34"/>
    </row>
    <row r="5" spans="1:10" ht="23.4" x14ac:dyDescent="0.45">
      <c r="A5" s="31" t="s">
        <v>358</v>
      </c>
      <c r="B5" s="32"/>
      <c r="C5" s="32"/>
      <c r="D5" s="32"/>
      <c r="E5" s="32"/>
      <c r="F5" s="32"/>
      <c r="G5" s="32"/>
      <c r="H5" s="32"/>
      <c r="I5" s="32"/>
      <c r="J5" s="32"/>
    </row>
    <row r="6" spans="1:10" x14ac:dyDescent="0.3">
      <c r="A6" s="56" t="s">
        <v>359</v>
      </c>
      <c r="B6" s="52"/>
      <c r="C6" s="52"/>
      <c r="D6" s="52"/>
      <c r="E6" s="52"/>
      <c r="F6" s="52"/>
      <c r="G6" s="52"/>
      <c r="H6" s="52"/>
      <c r="I6" s="52"/>
      <c r="J6" s="52"/>
    </row>
    <row r="7" spans="1:10" x14ac:dyDescent="0.3">
      <c r="A7" s="76" t="s">
        <v>360</v>
      </c>
      <c r="B7" s="29" t="s">
        <v>56</v>
      </c>
      <c r="C7" s="80"/>
      <c r="D7" s="77"/>
      <c r="E7" s="112"/>
      <c r="F7" s="112">
        <v>-2.5606E-2</v>
      </c>
      <c r="G7" s="112">
        <v>-1.9619000000000001E-2</v>
      </c>
      <c r="H7" s="112">
        <v>-1.72298E-2</v>
      </c>
      <c r="I7" s="234"/>
      <c r="J7" s="88" t="s">
        <v>361</v>
      </c>
    </row>
    <row r="8" spans="1:10" x14ac:dyDescent="0.3">
      <c r="A8" s="11" t="s">
        <v>83</v>
      </c>
      <c r="B8" s="29" t="s">
        <v>56</v>
      </c>
      <c r="C8" s="39">
        <f>Inputs!C23</f>
        <v>7.6799999999999993E-2</v>
      </c>
      <c r="J8" s="88"/>
    </row>
    <row r="9" spans="1:10" x14ac:dyDescent="0.3">
      <c r="A9" s="76" t="s">
        <v>362</v>
      </c>
      <c r="B9" s="29" t="s">
        <v>97</v>
      </c>
      <c r="C9" s="80"/>
      <c r="D9" s="80"/>
      <c r="E9" s="47">
        <f>BBR!E11</f>
        <v>365</v>
      </c>
      <c r="F9" s="47">
        <f>BBR!F11</f>
        <v>365</v>
      </c>
      <c r="G9" s="47">
        <f>BBR!G11</f>
        <v>365</v>
      </c>
      <c r="H9" s="47">
        <f>BBR!H11</f>
        <v>366</v>
      </c>
      <c r="I9" s="64"/>
      <c r="J9" s="88"/>
    </row>
    <row r="10" spans="1:10" x14ac:dyDescent="0.3">
      <c r="A10" s="11" t="s">
        <v>99</v>
      </c>
      <c r="B10" s="29" t="s">
        <v>97</v>
      </c>
      <c r="C10" s="82"/>
      <c r="D10" s="82"/>
      <c r="E10" s="47">
        <f>BBR!E13</f>
        <v>148</v>
      </c>
      <c r="F10" s="47">
        <f>BBR!F13</f>
        <v>148</v>
      </c>
      <c r="G10" s="47">
        <f>BBR!G13</f>
        <v>148</v>
      </c>
      <c r="H10" s="47">
        <f>BBR!H13</f>
        <v>148</v>
      </c>
      <c r="I10" s="64"/>
      <c r="J10" s="88"/>
    </row>
    <row r="11" spans="1:10" x14ac:dyDescent="0.3">
      <c r="A11" s="11" t="s">
        <v>363</v>
      </c>
      <c r="B11" s="29" t="s">
        <v>97</v>
      </c>
      <c r="C11" s="82"/>
      <c r="D11" s="82"/>
      <c r="E11" s="47">
        <f>SUM($E$9:E9)-E10</f>
        <v>217</v>
      </c>
      <c r="F11" s="47">
        <f>SUM($E$9:F9)-F10</f>
        <v>582</v>
      </c>
      <c r="G11" s="47">
        <f>SUM($E$9:G9)-G10</f>
        <v>947</v>
      </c>
      <c r="H11" s="47">
        <f>SUM($E$9:H9)-H10</f>
        <v>1313</v>
      </c>
      <c r="I11" s="64"/>
      <c r="J11" s="88"/>
    </row>
    <row r="12" spans="1:10" x14ac:dyDescent="0.3">
      <c r="A12" s="11" t="s">
        <v>364</v>
      </c>
      <c r="B12" s="35" t="s">
        <v>248</v>
      </c>
      <c r="C12" s="82"/>
      <c r="D12" s="82"/>
      <c r="E12" s="43">
        <f>(1+$C$8)^-(E11/E9)</f>
        <v>0.95696279677931495</v>
      </c>
      <c r="F12" s="43">
        <f>(1+$C$8)^-(F11/F9)</f>
        <v>0.88870987813829405</v>
      </c>
      <c r="G12" s="43">
        <f>(1+$C$8)^-(G11/G9)</f>
        <v>0.82532492397687041</v>
      </c>
      <c r="H12" s="43">
        <f>(1+$C$8)^-(H11/H9)</f>
        <v>0.76686287661416086</v>
      </c>
      <c r="I12" s="49"/>
    </row>
    <row r="13" spans="1:10" x14ac:dyDescent="0.3">
      <c r="A13" s="11" t="s">
        <v>365</v>
      </c>
      <c r="B13" s="35" t="s">
        <v>56</v>
      </c>
      <c r="C13" s="82"/>
      <c r="D13" s="82"/>
      <c r="E13" s="39">
        <f>Inputs!E41</f>
        <v>2.4500000000000001E-2</v>
      </c>
      <c r="F13" s="39">
        <f>Inputs!F41</f>
        <v>2.0199999999999999E-2</v>
      </c>
      <c r="G13" s="39">
        <f>Inputs!G41</f>
        <v>0.02</v>
      </c>
      <c r="H13" s="39">
        <f>Inputs!H41</f>
        <v>0.02</v>
      </c>
      <c r="I13" s="235"/>
      <c r="J13" s="88"/>
    </row>
    <row r="14" spans="1:10" ht="15.6" x14ac:dyDescent="0.35">
      <c r="A14" s="11" t="s">
        <v>247</v>
      </c>
      <c r="B14" s="35" t="s">
        <v>248</v>
      </c>
      <c r="C14" s="82"/>
      <c r="D14" s="82"/>
      <c r="E14" s="43">
        <f>BBR!E38</f>
        <v>1.037584565533308</v>
      </c>
      <c r="F14" s="43">
        <f>BBR!F38</f>
        <v>1.037584565533308</v>
      </c>
      <c r="G14" s="43">
        <f>BBR!G38</f>
        <v>1.037584565533308</v>
      </c>
      <c r="H14" s="43">
        <f>BBR!H38</f>
        <v>1.0376897416858277</v>
      </c>
      <c r="I14" s="49"/>
      <c r="J14" s="88"/>
    </row>
    <row r="15" spans="1:10" ht="15.6" x14ac:dyDescent="0.35">
      <c r="A15" s="11" t="s">
        <v>250</v>
      </c>
      <c r="B15" s="35" t="s">
        <v>248</v>
      </c>
      <c r="C15" s="82"/>
      <c r="D15" s="82"/>
      <c r="E15" s="43">
        <f>BBR!E39</f>
        <v>1.0304575395719664</v>
      </c>
      <c r="F15" s="43">
        <f>BBR!F39</f>
        <v>1.0304575395719664</v>
      </c>
      <c r="G15" s="43">
        <f>BBR!G39</f>
        <v>1.0304575395719664</v>
      </c>
      <c r="H15" s="43">
        <f>BBR!H39</f>
        <v>1.0303730710893373</v>
      </c>
      <c r="I15" s="49"/>
      <c r="J15" s="88"/>
    </row>
    <row r="16" spans="1:10" ht="13.95" customHeight="1" x14ac:dyDescent="0.3">
      <c r="A16" s="38" t="s">
        <v>366</v>
      </c>
      <c r="B16" s="35" t="s">
        <v>87</v>
      </c>
      <c r="C16" s="35"/>
      <c r="D16" s="81"/>
      <c r="E16" s="47">
        <f>BBR!E140</f>
        <v>904884.45446531312</v>
      </c>
      <c r="F16" s="47">
        <f>BBR!F140</f>
        <v>921237.91637993627</v>
      </c>
      <c r="G16" s="47">
        <f>BBR!G140</f>
        <v>956627.94733130047</v>
      </c>
      <c r="H16" s="47">
        <f>BBR!H140</f>
        <v>1018018.4451812931</v>
      </c>
      <c r="I16" s="64"/>
    </row>
    <row r="17" spans="1:14" x14ac:dyDescent="0.3">
      <c r="A17" s="38" t="s">
        <v>367</v>
      </c>
      <c r="B17" s="35" t="s">
        <v>87</v>
      </c>
      <c r="C17" s="35"/>
      <c r="D17" s="47">
        <f>Inputs!D44</f>
        <v>167068.27555598714</v>
      </c>
      <c r="E17" s="47"/>
      <c r="F17" s="47"/>
      <c r="G17" s="47"/>
      <c r="H17" s="47"/>
      <c r="I17" s="64"/>
      <c r="J17" s="88"/>
    </row>
    <row r="18" spans="1:14" ht="13.95" customHeight="1" x14ac:dyDescent="0.3">
      <c r="A18" s="38" t="s">
        <v>368</v>
      </c>
      <c r="B18" s="35" t="s">
        <v>87</v>
      </c>
      <c r="C18" s="35"/>
      <c r="D18" s="81"/>
      <c r="E18" s="47">
        <f>BBR!E65</f>
        <v>19552.130448878557</v>
      </c>
      <c r="F18" s="47">
        <f>BBR!F65</f>
        <v>20227.130867901978</v>
      </c>
      <c r="G18" s="47">
        <f>BBR!G65</f>
        <v>20829.13415783953</v>
      </c>
      <c r="H18" s="47">
        <f>BBR!H65</f>
        <v>21372.371256333172</v>
      </c>
      <c r="I18" s="64"/>
    </row>
    <row r="19" spans="1:14" x14ac:dyDescent="0.3">
      <c r="A19" s="34"/>
      <c r="B19" s="34"/>
      <c r="C19" s="34"/>
      <c r="D19" s="34"/>
      <c r="E19" s="34"/>
      <c r="F19" s="34"/>
      <c r="G19" s="34"/>
      <c r="H19" s="34"/>
      <c r="I19" s="87"/>
      <c r="J19" s="34"/>
    </row>
    <row r="20" spans="1:14" ht="23.4" x14ac:dyDescent="0.45">
      <c r="A20" s="31" t="s">
        <v>369</v>
      </c>
      <c r="B20" s="32"/>
      <c r="C20" s="32"/>
      <c r="D20" s="32"/>
      <c r="E20" s="32"/>
      <c r="F20" s="32"/>
      <c r="G20" s="32"/>
      <c r="H20" s="32"/>
      <c r="I20" s="32"/>
      <c r="J20" s="32"/>
    </row>
    <row r="21" spans="1:14" x14ac:dyDescent="0.3">
      <c r="A21" s="70" t="s">
        <v>370</v>
      </c>
      <c r="B21" s="52"/>
      <c r="C21" s="52"/>
      <c r="D21" s="62"/>
      <c r="E21" s="62"/>
      <c r="F21" s="62"/>
      <c r="G21" s="62"/>
      <c r="H21" s="62"/>
      <c r="I21" s="62"/>
      <c r="J21" s="62"/>
    </row>
    <row r="22" spans="1:14" ht="28.8" x14ac:dyDescent="0.3">
      <c r="A22" s="46" t="s">
        <v>371</v>
      </c>
      <c r="B22" s="35" t="s">
        <v>87</v>
      </c>
      <c r="C22" s="37"/>
      <c r="D22" s="120"/>
      <c r="E22" s="93">
        <f>E16</f>
        <v>904884.45446531312</v>
      </c>
      <c r="F22" s="93">
        <f t="shared" ref="F22:G22" si="0">F16</f>
        <v>921237.91637993627</v>
      </c>
      <c r="G22" s="93">
        <f t="shared" si="0"/>
        <v>956627.94733130047</v>
      </c>
      <c r="H22" s="93">
        <f>H16</f>
        <v>1018018.4451812931</v>
      </c>
      <c r="I22" s="236"/>
      <c r="J22" s="88" t="s">
        <v>372</v>
      </c>
      <c r="K22" s="209"/>
      <c r="L22" s="209"/>
      <c r="M22" s="209"/>
      <c r="N22" s="209"/>
    </row>
    <row r="23" spans="1:14" ht="16.2" x14ac:dyDescent="0.3">
      <c r="A23" s="46" t="s">
        <v>373</v>
      </c>
      <c r="B23" s="35" t="s">
        <v>248</v>
      </c>
      <c r="C23" s="37"/>
      <c r="D23" s="120"/>
      <c r="E23" s="146">
        <f>E12</f>
        <v>0.95696279677931495</v>
      </c>
      <c r="F23" s="146">
        <f>F12</f>
        <v>0.88870987813829405</v>
      </c>
      <c r="G23" s="146">
        <f>G12</f>
        <v>0.82532492397687041</v>
      </c>
      <c r="H23" s="146">
        <f>H12</f>
        <v>0.76686287661416086</v>
      </c>
      <c r="I23" s="237"/>
      <c r="J23" s="276" t="s">
        <v>374</v>
      </c>
    </row>
    <row r="24" spans="1:14" ht="32.25" customHeight="1" x14ac:dyDescent="0.35">
      <c r="A24" s="38" t="s">
        <v>375</v>
      </c>
      <c r="B24" s="35" t="s">
        <v>248</v>
      </c>
      <c r="C24" s="35"/>
      <c r="D24" s="81">
        <v>1</v>
      </c>
      <c r="E24" s="113">
        <f>D24*(1-E7)</f>
        <v>1</v>
      </c>
      <c r="F24" s="113">
        <f>E24*(1-F7)</f>
        <v>1.025606</v>
      </c>
      <c r="G24" s="113">
        <f>F24*(1-G7)</f>
        <v>1.0457273641140001</v>
      </c>
      <c r="H24" s="113">
        <f>G24*(1-H7)</f>
        <v>1.0637450374522115</v>
      </c>
      <c r="I24" s="238"/>
      <c r="J24" s="88" t="s">
        <v>376</v>
      </c>
    </row>
    <row r="25" spans="1:14" ht="28.8" x14ac:dyDescent="0.35">
      <c r="A25" s="38" t="s">
        <v>377</v>
      </c>
      <c r="B25" s="35" t="s">
        <v>248</v>
      </c>
      <c r="C25" s="35"/>
      <c r="D25" s="81">
        <v>1</v>
      </c>
      <c r="E25" s="113">
        <f>D25*(1+E13)</f>
        <v>1.0245</v>
      </c>
      <c r="F25" s="113">
        <f>E25*(1+F13)</f>
        <v>1.0451949</v>
      </c>
      <c r="G25" s="113">
        <f>F25*(1+G13)</f>
        <v>1.0660987980000001</v>
      </c>
      <c r="H25" s="113">
        <f>G25*(1+H13)</f>
        <v>1.0874207739600001</v>
      </c>
      <c r="I25" s="238"/>
      <c r="J25" s="88" t="s">
        <v>378</v>
      </c>
    </row>
    <row r="26" spans="1:14" ht="15.6" x14ac:dyDescent="0.35">
      <c r="A26" s="38" t="s">
        <v>379</v>
      </c>
      <c r="B26" s="35" t="s">
        <v>87</v>
      </c>
      <c r="C26" s="93">
        <f>SUMPRODUCT(E22:H22,E23:H23)</f>
        <v>3254863.4359329967</v>
      </c>
      <c r="J26" s="272" t="s">
        <v>380</v>
      </c>
    </row>
    <row r="27" spans="1:14" ht="28.8" x14ac:dyDescent="0.35">
      <c r="A27" s="38" t="s">
        <v>381</v>
      </c>
      <c r="B27" s="35" t="s">
        <v>248</v>
      </c>
      <c r="C27" s="113">
        <f>SUMPRODUCT(E23:H23,E24:H24,E25:H25)</f>
        <v>3.7402403752670486</v>
      </c>
      <c r="D27" s="16"/>
      <c r="F27" s="16"/>
      <c r="G27" s="16"/>
      <c r="H27" s="16"/>
      <c r="I27" s="16"/>
      <c r="J27" s="88" t="s">
        <v>382</v>
      </c>
    </row>
    <row r="28" spans="1:14" ht="44.4" x14ac:dyDescent="0.3">
      <c r="A28" s="38" t="s">
        <v>383</v>
      </c>
      <c r="B28" s="35" t="s">
        <v>87</v>
      </c>
      <c r="C28" s="93">
        <f>C26/C27</f>
        <v>870228.41030654439</v>
      </c>
      <c r="D28" s="16"/>
      <c r="F28" s="16"/>
      <c r="G28" s="16"/>
      <c r="H28" s="16"/>
      <c r="I28" s="16"/>
      <c r="J28" s="272" t="s">
        <v>384</v>
      </c>
    </row>
    <row r="29" spans="1:14" ht="75.599999999999994" x14ac:dyDescent="0.3">
      <c r="A29" t="s">
        <v>385</v>
      </c>
      <c r="B29" s="35" t="s">
        <v>87</v>
      </c>
      <c r="C29" s="14"/>
      <c r="D29" s="273"/>
      <c r="E29" s="274">
        <f>C28*(1+E13)*(1-E7)</f>
        <v>891549.00635905471</v>
      </c>
      <c r="F29" s="93">
        <f>E29*(1+F13)*(1-F7)</f>
        <v>932848.44602224557</v>
      </c>
      <c r="G29" s="93">
        <f t="shared" ref="G29:H29" si="1">F29*(1+G13)*(1-G7)</f>
        <v>970172.99967845122</v>
      </c>
      <c r="H29" s="93">
        <f t="shared" si="1"/>
        <v>1006626.6641568772</v>
      </c>
      <c r="I29" s="239"/>
      <c r="J29" s="275" t="s">
        <v>386</v>
      </c>
    </row>
    <row r="30" spans="1:14" ht="30" x14ac:dyDescent="0.3">
      <c r="A30" s="38" t="s">
        <v>387</v>
      </c>
      <c r="B30" s="35" t="s">
        <v>87</v>
      </c>
      <c r="C30" s="93">
        <f>SUMPRODUCT(E29:H29,E23:H23)</f>
        <v>3254863.4359329967</v>
      </c>
      <c r="J30" s="88" t="s">
        <v>388</v>
      </c>
    </row>
    <row r="31" spans="1:14" x14ac:dyDescent="0.3">
      <c r="A31" s="38" t="s">
        <v>389</v>
      </c>
      <c r="B31" s="38"/>
      <c r="C31" s="114" t="str">
        <f>IF(C30=C26,"ok","error")</f>
        <v>ok</v>
      </c>
      <c r="J31" s="88"/>
      <c r="K31" s="208"/>
      <c r="L31" s="208"/>
      <c r="M31" s="208"/>
      <c r="N31" s="208"/>
    </row>
    <row r="32" spans="1:14" x14ac:dyDescent="0.3">
      <c r="J32" s="88"/>
    </row>
    <row r="33" spans="1:10" x14ac:dyDescent="0.3">
      <c r="A33" s="38" t="s">
        <v>390</v>
      </c>
      <c r="B33" s="35" t="s">
        <v>87</v>
      </c>
      <c r="C33" s="93">
        <f>D17</f>
        <v>167068.27555598714</v>
      </c>
      <c r="D33" s="93"/>
      <c r="E33" s="93"/>
      <c r="F33" s="93"/>
      <c r="G33" s="93"/>
      <c r="H33" s="93"/>
      <c r="I33" s="239"/>
      <c r="J33" s="88"/>
    </row>
    <row r="34" spans="1:10" x14ac:dyDescent="0.3">
      <c r="A34" s="38" t="s">
        <v>391</v>
      </c>
      <c r="B34" s="35" t="s">
        <v>87</v>
      </c>
      <c r="C34" s="93">
        <f>C33/C27</f>
        <v>44667.79104914044</v>
      </c>
      <c r="D34" s="93"/>
      <c r="E34" s="93"/>
      <c r="F34" s="93"/>
      <c r="G34" s="93"/>
      <c r="H34" s="93"/>
      <c r="I34" s="239"/>
      <c r="J34" s="88"/>
    </row>
    <row r="35" spans="1:10" x14ac:dyDescent="0.3">
      <c r="A35" s="38" t="s">
        <v>392</v>
      </c>
      <c r="B35" s="35"/>
      <c r="C35" s="93"/>
      <c r="D35" s="273"/>
      <c r="E35" s="274">
        <f>C34*(1+E13)*(1-E7)</f>
        <v>45762.151929844382</v>
      </c>
      <c r="F35" s="93">
        <f t="shared" ref="F35:H35" si="2">E35*(1+F13)*(1-F7)</f>
        <v>47882.003131521604</v>
      </c>
      <c r="G35" s="93">
        <f t="shared" si="2"/>
        <v>49797.828153978109</v>
      </c>
      <c r="H35" s="93">
        <f t="shared" si="2"/>
        <v>51668.951468975632</v>
      </c>
      <c r="I35" s="239"/>
      <c r="J35" s="88" t="s">
        <v>393</v>
      </c>
    </row>
    <row r="36" spans="1:10" x14ac:dyDescent="0.3">
      <c r="A36" s="38"/>
      <c r="B36" s="35"/>
      <c r="C36" s="93"/>
      <c r="D36" s="93"/>
      <c r="E36" s="93"/>
      <c r="F36" s="93"/>
      <c r="G36" s="93"/>
      <c r="H36" s="93"/>
      <c r="I36" s="239"/>
      <c r="J36" s="88"/>
    </row>
    <row r="37" spans="1:10" x14ac:dyDescent="0.3">
      <c r="A37" s="38" t="s">
        <v>394</v>
      </c>
      <c r="B37" s="35" t="s">
        <v>87</v>
      </c>
      <c r="C37" s="93"/>
      <c r="D37" s="93"/>
      <c r="E37" s="17">
        <f>E18</f>
        <v>19552.130448878557</v>
      </c>
      <c r="F37" s="17">
        <f t="shared" ref="F37:H37" si="3">F18</f>
        <v>20227.130867901978</v>
      </c>
      <c r="G37" s="17">
        <f t="shared" si="3"/>
        <v>20829.13415783953</v>
      </c>
      <c r="H37" s="17">
        <f t="shared" si="3"/>
        <v>21372.371256333172</v>
      </c>
      <c r="I37" s="17"/>
      <c r="J37" s="88"/>
    </row>
    <row r="38" spans="1:10" x14ac:dyDescent="0.3">
      <c r="A38" s="38" t="s">
        <v>395</v>
      </c>
      <c r="B38" s="35" t="s">
        <v>87</v>
      </c>
      <c r="C38" s="93"/>
      <c r="D38" s="93"/>
      <c r="E38" s="93">
        <f>SUM(E29,E35,E37)</f>
        <v>956863.28873777762</v>
      </c>
      <c r="F38" s="93">
        <f>SUM(F29,F35,F37)</f>
        <v>1000957.5800216692</v>
      </c>
      <c r="G38" s="93">
        <f>SUM(G29,G35,G37)</f>
        <v>1040799.9619902689</v>
      </c>
      <c r="H38" s="93">
        <f>SUM(H29,H35,H37)</f>
        <v>1079667.9868821858</v>
      </c>
      <c r="I38" s="239"/>
      <c r="J38" s="88" t="s">
        <v>396</v>
      </c>
    </row>
    <row r="39" spans="1:10" x14ac:dyDescent="0.3">
      <c r="A39" s="34"/>
      <c r="B39" s="34"/>
      <c r="C39" s="34"/>
      <c r="D39" s="34"/>
      <c r="E39" s="34"/>
      <c r="F39" s="34"/>
      <c r="G39" s="34"/>
      <c r="H39" s="34"/>
      <c r="I39" s="87"/>
      <c r="J39" s="34"/>
    </row>
    <row r="40" spans="1:10" ht="23.4" x14ac:dyDescent="0.45">
      <c r="A40" s="31" t="s">
        <v>397</v>
      </c>
      <c r="B40" s="32"/>
      <c r="C40" s="32"/>
      <c r="D40" s="32"/>
      <c r="E40" s="32"/>
      <c r="F40" s="32"/>
      <c r="G40" s="32"/>
      <c r="H40" s="32"/>
      <c r="I40" s="32"/>
      <c r="J40" s="32"/>
    </row>
    <row r="41" spans="1:10" x14ac:dyDescent="0.3">
      <c r="A41" s="38" t="s">
        <v>398</v>
      </c>
      <c r="B41" s="35" t="s">
        <v>87</v>
      </c>
      <c r="C41" s="35"/>
      <c r="D41" s="81"/>
      <c r="E41" s="77">
        <f>SUM(BBR!E44:E46)</f>
        <v>472509.21338748978</v>
      </c>
      <c r="F41" s="77">
        <f>SUM(BBR!F44:F46)</f>
        <v>474460.78586849221</v>
      </c>
      <c r="G41" s="77">
        <f>SUM(BBR!G44:G46)</f>
        <v>472825.51419005188</v>
      </c>
      <c r="H41" s="77">
        <f>SUM(BBR!H44:H46)</f>
        <v>468526.15588697273</v>
      </c>
      <c r="I41" s="92"/>
      <c r="J41" s="88"/>
    </row>
    <row r="42" spans="1:10" x14ac:dyDescent="0.3">
      <c r="A42" s="38" t="s">
        <v>399</v>
      </c>
      <c r="B42" s="35" t="s">
        <v>87</v>
      </c>
      <c r="C42" s="35"/>
      <c r="D42" s="81"/>
      <c r="E42" s="77">
        <f>BBR!E47</f>
        <v>6170.5582935309412</v>
      </c>
      <c r="F42" s="77">
        <f>BBR!F47</f>
        <v>6193.7698342113481</v>
      </c>
      <c r="G42" s="77">
        <f>BBR!G47</f>
        <v>6169.4246435394771</v>
      </c>
      <c r="H42" s="77">
        <f>BBR!H47</f>
        <v>6116.3200457482935</v>
      </c>
      <c r="I42" s="92"/>
      <c r="J42" s="88"/>
    </row>
    <row r="43" spans="1:10" x14ac:dyDescent="0.3">
      <c r="A43" s="38" t="s">
        <v>400</v>
      </c>
      <c r="B43" s="35" t="s">
        <v>87</v>
      </c>
      <c r="C43" s="35"/>
      <c r="D43" s="81"/>
      <c r="E43" s="77">
        <f>BBR!E48</f>
        <v>-87452.555715629365</v>
      </c>
      <c r="F43" s="77">
        <f>BBR!F48</f>
        <v>-84356.160706845636</v>
      </c>
      <c r="G43" s="77">
        <f>BBR!G48</f>
        <v>-84264.438219845659</v>
      </c>
      <c r="H43" s="77">
        <f>BBR!H48</f>
        <v>-84164.848504396898</v>
      </c>
      <c r="I43" s="92"/>
      <c r="J43" s="88"/>
    </row>
    <row r="44" spans="1:10" x14ac:dyDescent="0.3">
      <c r="A44" s="38" t="s">
        <v>125</v>
      </c>
      <c r="B44" s="35" t="s">
        <v>87</v>
      </c>
      <c r="C44" s="35"/>
      <c r="D44" s="81"/>
      <c r="E44" s="77">
        <f>BBR!E49</f>
        <v>-130932.630580675</v>
      </c>
      <c r="F44" s="77">
        <f>BBR!F49</f>
        <v>-120213.04315600163</v>
      </c>
      <c r="G44" s="77">
        <f>BBR!G49</f>
        <v>-119612.98139728799</v>
      </c>
      <c r="H44" s="77">
        <f>BBR!H49</f>
        <v>-118805.80904298408</v>
      </c>
      <c r="I44" s="92"/>
      <c r="J44" s="88"/>
    </row>
    <row r="45" spans="1:10" x14ac:dyDescent="0.3">
      <c r="A45" s="38" t="s">
        <v>401</v>
      </c>
      <c r="B45" s="35" t="s">
        <v>87</v>
      </c>
      <c r="C45" s="35"/>
      <c r="D45" s="81"/>
      <c r="E45" s="77">
        <f>BBR!E50</f>
        <v>2544.3040083265601</v>
      </c>
      <c r="F45" s="77">
        <f>BBR!F50</f>
        <v>2547.3114512069428</v>
      </c>
      <c r="G45" s="77">
        <f>BBR!G50</f>
        <v>2534.530130683047</v>
      </c>
      <c r="H45" s="77">
        <f>BBR!H50</f>
        <v>2508.0914671977825</v>
      </c>
      <c r="I45" s="92"/>
      <c r="J45" s="88"/>
    </row>
    <row r="46" spans="1:10" x14ac:dyDescent="0.3">
      <c r="A46" s="89" t="s">
        <v>402</v>
      </c>
      <c r="B46" s="45" t="s">
        <v>87</v>
      </c>
      <c r="C46" s="45"/>
      <c r="D46" s="90"/>
      <c r="E46" s="91">
        <f>SUM(E41:E45)</f>
        <v>262838.88939304295</v>
      </c>
      <c r="F46" s="91">
        <f t="shared" ref="F46:H46" si="4">SUM(F41:F45)</f>
        <v>278632.66329106316</v>
      </c>
      <c r="G46" s="91">
        <f t="shared" si="4"/>
        <v>277652.04934714077</v>
      </c>
      <c r="H46" s="91">
        <f t="shared" si="4"/>
        <v>274179.90985253785</v>
      </c>
      <c r="I46" s="92"/>
      <c r="J46" s="88"/>
    </row>
    <row r="47" spans="1:10" x14ac:dyDescent="0.3">
      <c r="A47" s="38" t="s">
        <v>114</v>
      </c>
      <c r="B47" s="35" t="s">
        <v>87</v>
      </c>
      <c r="C47" s="35"/>
      <c r="D47" s="81"/>
      <c r="E47" s="77">
        <f>BBR!E57</f>
        <v>466596.37374741316</v>
      </c>
      <c r="F47" s="77">
        <f>BBR!F57</f>
        <v>460902.07589097682</v>
      </c>
      <c r="G47" s="77">
        <f>BBR!G57</f>
        <v>464532.62375168677</v>
      </c>
      <c r="H47" s="77">
        <f>BBR!H57</f>
        <v>452760.85335035156</v>
      </c>
      <c r="I47" s="92"/>
      <c r="J47" s="88"/>
    </row>
    <row r="48" spans="1:10" x14ac:dyDescent="0.3">
      <c r="A48" s="38" t="s">
        <v>403</v>
      </c>
      <c r="B48" s="35" t="s">
        <v>87</v>
      </c>
      <c r="C48" s="35"/>
      <c r="D48" s="81"/>
      <c r="E48" s="77">
        <f>BBR!E58</f>
        <v>203009.74540479152</v>
      </c>
      <c r="F48" s="77">
        <f>BBR!F58</f>
        <v>209761.81749123402</v>
      </c>
      <c r="G48" s="77">
        <f>BBR!G58</f>
        <v>214371.97160339466</v>
      </c>
      <c r="H48" s="77">
        <f>BBR!H58</f>
        <v>217309.88031744445</v>
      </c>
      <c r="I48" s="92"/>
      <c r="J48" s="88"/>
    </row>
    <row r="49" spans="1:10" x14ac:dyDescent="0.3">
      <c r="A49" s="38" t="s">
        <v>404</v>
      </c>
      <c r="B49" s="35" t="s">
        <v>87</v>
      </c>
      <c r="C49" s="35"/>
      <c r="D49" s="81"/>
      <c r="E49" s="77">
        <f>BBR!E135</f>
        <v>0</v>
      </c>
      <c r="F49" s="77">
        <f>BBR!F135</f>
        <v>0</v>
      </c>
      <c r="G49" s="77">
        <f>BBR!G135</f>
        <v>29207.836190570295</v>
      </c>
      <c r="H49" s="77">
        <f>BBR!H135</f>
        <v>104688.14826670729</v>
      </c>
      <c r="I49" s="92"/>
      <c r="J49" s="88"/>
    </row>
    <row r="50" spans="1:10" x14ac:dyDescent="0.3">
      <c r="A50" s="38" t="s">
        <v>405</v>
      </c>
      <c r="B50" s="35" t="s">
        <v>87</v>
      </c>
      <c r="C50" s="35"/>
      <c r="D50" s="81"/>
      <c r="E50" s="77">
        <f>(E29-E22)*E15</f>
        <v>-13741.613044664678</v>
      </c>
      <c r="F50" s="77">
        <f>(F29-F22)*F15</f>
        <v>11964.157808341419</v>
      </c>
      <c r="G50" s="77">
        <f>(G29-G22)*G15</f>
        <v>13957.601315018448</v>
      </c>
      <c r="H50" s="77">
        <f>(H29-H22)*H15</f>
        <v>-11737.784399304608</v>
      </c>
      <c r="I50" s="92"/>
      <c r="J50" s="88"/>
    </row>
    <row r="51" spans="1:10" x14ac:dyDescent="0.3">
      <c r="A51" s="38" t="s">
        <v>406</v>
      </c>
      <c r="B51" s="35" t="s">
        <v>87</v>
      </c>
      <c r="C51" s="35"/>
      <c r="D51" s="81"/>
      <c r="E51" s="77">
        <f t="shared" ref="E51" si="5">E35*E15</f>
        <v>47155.954483145957</v>
      </c>
      <c r="F51" s="77">
        <f t="shared" ref="F51:H51" si="6">F35*F15</f>
        <v>49340.371136684938</v>
      </c>
      <c r="G51" s="77">
        <f t="shared" si="6"/>
        <v>51314.547475575877</v>
      </c>
      <c r="H51" s="77">
        <f t="shared" si="6"/>
        <v>53238.29620505435</v>
      </c>
      <c r="I51" s="92"/>
      <c r="J51" s="88"/>
    </row>
    <row r="52" spans="1:10" x14ac:dyDescent="0.3">
      <c r="A52" s="38" t="s">
        <v>111</v>
      </c>
      <c r="B52" s="35" t="s">
        <v>87</v>
      </c>
      <c r="C52" s="35"/>
      <c r="D52" s="81"/>
      <c r="E52" s="77">
        <f t="shared" ref="E52" si="7">E18*E15</f>
        <v>20147.640235741525</v>
      </c>
      <c r="F52" s="77">
        <f t="shared" ref="F52:H52" si="8">F18*F15</f>
        <v>20843.199506738445</v>
      </c>
      <c r="G52" s="77">
        <f t="shared" si="8"/>
        <v>21463.538335701724</v>
      </c>
      <c r="H52" s="77">
        <f t="shared" si="8"/>
        <v>22021.51580784949</v>
      </c>
      <c r="I52" s="92"/>
      <c r="J52" s="88"/>
    </row>
    <row r="53" spans="1:10" x14ac:dyDescent="0.3">
      <c r="A53" s="268" t="s">
        <v>407</v>
      </c>
      <c r="B53" s="269" t="s">
        <v>87</v>
      </c>
      <c r="C53" s="269"/>
      <c r="D53" s="270"/>
      <c r="E53" s="255">
        <f>SUM(E46:E52)</f>
        <v>986006.99021947035</v>
      </c>
      <c r="F53" s="255">
        <f>SUM(F46:F52)</f>
        <v>1031444.2851250388</v>
      </c>
      <c r="G53" s="255">
        <f>SUM(G46:G52)</f>
        <v>1072500.1680190885</v>
      </c>
      <c r="H53" s="255">
        <f>SUM(H46:H52)</f>
        <v>1112460.8194006404</v>
      </c>
      <c r="I53" s="92"/>
      <c r="J53" s="88"/>
    </row>
    <row r="54" spans="1:10" x14ac:dyDescent="0.3">
      <c r="A54" s="34"/>
      <c r="B54" s="34"/>
      <c r="C54" s="34"/>
      <c r="D54" s="34"/>
      <c r="E54" s="34"/>
      <c r="F54" s="34"/>
      <c r="G54" s="34"/>
      <c r="H54" s="34"/>
      <c r="I54" s="87"/>
      <c r="J54" s="34"/>
    </row>
    <row r="55" spans="1:10" ht="23.4" x14ac:dyDescent="0.45">
      <c r="A55" s="31" t="s">
        <v>408</v>
      </c>
      <c r="B55" s="32"/>
      <c r="C55" s="32"/>
      <c r="D55" s="32"/>
      <c r="E55" s="32"/>
      <c r="F55" s="32"/>
      <c r="G55" s="32"/>
      <c r="H55" s="32"/>
      <c r="I55" s="32"/>
      <c r="J55" s="32"/>
    </row>
    <row r="56" spans="1:10" x14ac:dyDescent="0.3">
      <c r="A56" s="38" t="s">
        <v>398</v>
      </c>
      <c r="B56" s="35" t="s">
        <v>87</v>
      </c>
      <c r="C56" s="35"/>
      <c r="D56" s="81"/>
      <c r="E56" s="77">
        <f t="shared" ref="E56:H64" si="9">E41/E$15</f>
        <v>458543.11821888521</v>
      </c>
      <c r="F56" s="77">
        <f t="shared" si="9"/>
        <v>460437.00749239483</v>
      </c>
      <c r="G56" s="77">
        <f t="shared" si="9"/>
        <v>458850.07002467575</v>
      </c>
      <c r="H56" s="77">
        <f t="shared" si="9"/>
        <v>454715.06295446429</v>
      </c>
      <c r="I56" s="240"/>
      <c r="J56" s="88"/>
    </row>
    <row r="57" spans="1:10" x14ac:dyDescent="0.3">
      <c r="A57" s="38" t="s">
        <v>399</v>
      </c>
      <c r="B57" s="35" t="s">
        <v>87</v>
      </c>
      <c r="C57" s="35"/>
      <c r="D57" s="81"/>
      <c r="E57" s="77">
        <f t="shared" si="9"/>
        <v>5988.1732692198848</v>
      </c>
      <c r="F57" s="77">
        <f t="shared" si="9"/>
        <v>6010.6987394979215</v>
      </c>
      <c r="G57" s="77">
        <f t="shared" si="9"/>
        <v>5987.0731268579448</v>
      </c>
      <c r="H57" s="77">
        <f t="shared" si="9"/>
        <v>5936.0247442045047</v>
      </c>
      <c r="I57" s="92"/>
      <c r="J57" s="88"/>
    </row>
    <row r="58" spans="1:10" x14ac:dyDescent="0.3">
      <c r="A58" s="38" t="s">
        <v>400</v>
      </c>
      <c r="B58" s="35" t="s">
        <v>87</v>
      </c>
      <c r="C58" s="35"/>
      <c r="D58" s="81"/>
      <c r="E58" s="77">
        <f t="shared" si="9"/>
        <v>-84867.694550476663</v>
      </c>
      <c r="F58" s="77">
        <f t="shared" si="9"/>
        <v>-81862.820608683862</v>
      </c>
      <c r="G58" s="77">
        <f t="shared" si="9"/>
        <v>-81773.809190476299</v>
      </c>
      <c r="H58" s="77">
        <f t="shared" si="9"/>
        <v>-81683.858852615027</v>
      </c>
      <c r="I58" s="92"/>
      <c r="J58" s="88"/>
    </row>
    <row r="59" spans="1:10" x14ac:dyDescent="0.3">
      <c r="A59" s="38" t="s">
        <v>125</v>
      </c>
      <c r="B59" s="35" t="s">
        <v>87</v>
      </c>
      <c r="C59" s="35"/>
      <c r="D59" s="81"/>
      <c r="E59" s="77">
        <f t="shared" si="9"/>
        <v>-127062.61592793243</v>
      </c>
      <c r="F59" s="77">
        <f t="shared" si="9"/>
        <v>-116659.87053278874</v>
      </c>
      <c r="G59" s="77">
        <f t="shared" si="9"/>
        <v>-116077.54497771261</v>
      </c>
      <c r="H59" s="77">
        <f t="shared" si="9"/>
        <v>-115303.68210941255</v>
      </c>
      <c r="I59" s="92"/>
      <c r="J59" s="88"/>
    </row>
    <row r="60" spans="1:10" x14ac:dyDescent="0.3">
      <c r="A60" s="38" t="s">
        <v>401</v>
      </c>
      <c r="B60" s="35" t="s">
        <v>87</v>
      </c>
      <c r="C60" s="35"/>
      <c r="D60" s="81"/>
      <c r="E60" s="148">
        <f t="shared" si="9"/>
        <v>2469.1012590226846</v>
      </c>
      <c r="F60" s="148">
        <f t="shared" si="9"/>
        <v>2472.0198100205566</v>
      </c>
      <c r="G60" s="148">
        <f t="shared" si="9"/>
        <v>2459.6162707837971</v>
      </c>
      <c r="H60" s="148">
        <f t="shared" si="9"/>
        <v>2434.1585951447305</v>
      </c>
      <c r="I60" s="241"/>
      <c r="J60" s="88"/>
    </row>
    <row r="61" spans="1:10" x14ac:dyDescent="0.3">
      <c r="A61" s="89" t="s">
        <v>402</v>
      </c>
      <c r="B61" s="45" t="s">
        <v>87</v>
      </c>
      <c r="C61" s="45"/>
      <c r="D61" s="90"/>
      <c r="E61" s="91">
        <f t="shared" si="9"/>
        <v>255070.08226871872</v>
      </c>
      <c r="F61" s="91">
        <f t="shared" si="9"/>
        <v>270397.0349004406</v>
      </c>
      <c r="G61" s="91">
        <f t="shared" si="9"/>
        <v>269445.40525412862</v>
      </c>
      <c r="H61" s="91">
        <f>H46/H$15</f>
        <v>266097.70533178601</v>
      </c>
      <c r="I61" s="92"/>
      <c r="J61" s="88"/>
    </row>
    <row r="62" spans="1:10" x14ac:dyDescent="0.3">
      <c r="A62" s="38" t="s">
        <v>114</v>
      </c>
      <c r="B62" s="35" t="s">
        <v>87</v>
      </c>
      <c r="C62" s="35"/>
      <c r="D62" s="81"/>
      <c r="E62" s="77">
        <f t="shared" si="9"/>
        <v>452805.04613632982</v>
      </c>
      <c r="F62" s="77">
        <f t="shared" si="9"/>
        <v>447279.05633300263</v>
      </c>
      <c r="G62" s="77">
        <f t="shared" si="9"/>
        <v>450802.29501221882</v>
      </c>
      <c r="H62" s="77">
        <f>H47/H$15</f>
        <v>439414.48593147041</v>
      </c>
      <c r="I62" s="92"/>
      <c r="J62" s="88"/>
    </row>
    <row r="63" spans="1:10" x14ac:dyDescent="0.3">
      <c r="A63" s="38" t="s">
        <v>403</v>
      </c>
      <c r="B63" s="35" t="s">
        <v>87</v>
      </c>
      <c r="C63" s="35"/>
      <c r="D63" s="81"/>
      <c r="E63" s="77">
        <f t="shared" si="9"/>
        <v>197009.32606026458</v>
      </c>
      <c r="F63" s="77">
        <f t="shared" si="9"/>
        <v>203561.82514649301</v>
      </c>
      <c r="G63" s="77">
        <f t="shared" si="9"/>
        <v>208035.71556421524</v>
      </c>
      <c r="H63" s="77">
        <f>H48/H$15</f>
        <v>210904.07582925161</v>
      </c>
      <c r="I63" s="92"/>
      <c r="J63" s="88"/>
    </row>
    <row r="64" spans="1:10" x14ac:dyDescent="0.3">
      <c r="A64" s="38" t="s">
        <v>404</v>
      </c>
      <c r="B64" s="35" t="s">
        <v>87</v>
      </c>
      <c r="C64" s="35"/>
      <c r="D64" s="81"/>
      <c r="E64" s="77">
        <f t="shared" si="9"/>
        <v>0</v>
      </c>
      <c r="F64" s="77">
        <f t="shared" si="9"/>
        <v>0</v>
      </c>
      <c r="G64" s="77">
        <f>G49/G$15</f>
        <v>28344.531500737728</v>
      </c>
      <c r="H64" s="77">
        <f>H49/H$15</f>
        <v>101602.17808878511</v>
      </c>
      <c r="I64" s="92"/>
      <c r="J64" s="88"/>
    </row>
    <row r="65" spans="1:10" x14ac:dyDescent="0.3">
      <c r="A65" s="38" t="s">
        <v>405</v>
      </c>
      <c r="B65" s="35" t="s">
        <v>87</v>
      </c>
      <c r="C65" s="35"/>
      <c r="D65" s="81"/>
      <c r="E65" s="77">
        <f>E29-E22</f>
        <v>-13335.448106258409</v>
      </c>
      <c r="F65" s="77">
        <f>F29-F22</f>
        <v>11610.529642309295</v>
      </c>
      <c r="G65" s="77">
        <f>G29-G22</f>
        <v>13545.052347150748</v>
      </c>
      <c r="H65" s="77">
        <f>H29-H22</f>
        <v>-11391.781024415861</v>
      </c>
      <c r="I65" s="92"/>
      <c r="J65" s="88"/>
    </row>
    <row r="66" spans="1:10" x14ac:dyDescent="0.3">
      <c r="A66" s="38" t="s">
        <v>406</v>
      </c>
      <c r="B66" s="35" t="s">
        <v>87</v>
      </c>
      <c r="C66" s="35"/>
      <c r="D66" s="81"/>
      <c r="E66" s="77">
        <f>E35</f>
        <v>45762.151929844382</v>
      </c>
      <c r="F66" s="77">
        <f t="shared" ref="F66:H66" si="10">F35</f>
        <v>47882.003131521604</v>
      </c>
      <c r="G66" s="77">
        <f t="shared" si="10"/>
        <v>49797.828153978109</v>
      </c>
      <c r="H66" s="77">
        <f t="shared" si="10"/>
        <v>51668.951468975632</v>
      </c>
      <c r="I66" s="92"/>
      <c r="J66" s="88"/>
    </row>
    <row r="67" spans="1:10" x14ac:dyDescent="0.3">
      <c r="A67" s="38" t="s">
        <v>111</v>
      </c>
      <c r="B67" s="35" t="s">
        <v>87</v>
      </c>
      <c r="C67" s="35"/>
      <c r="D67" s="81"/>
      <c r="E67" s="77">
        <f>E18</f>
        <v>19552.130448878557</v>
      </c>
      <c r="F67" s="77">
        <f t="shared" ref="F67:H67" si="11">F18</f>
        <v>20227.130867901978</v>
      </c>
      <c r="G67" s="77">
        <f t="shared" si="11"/>
        <v>20829.13415783953</v>
      </c>
      <c r="H67" s="77">
        <f t="shared" si="11"/>
        <v>21372.371256333172</v>
      </c>
      <c r="I67" s="92"/>
      <c r="J67" s="88"/>
    </row>
    <row r="68" spans="1:10" x14ac:dyDescent="0.3">
      <c r="A68" s="268" t="s">
        <v>409</v>
      </c>
      <c r="B68" s="269" t="s">
        <v>87</v>
      </c>
      <c r="C68" s="269"/>
      <c r="D68" s="270"/>
      <c r="E68" s="255">
        <f>SUM(E61:E67)</f>
        <v>956863.28873777762</v>
      </c>
      <c r="F68" s="255">
        <f>SUM(F61:F67)</f>
        <v>1000957.5800216692</v>
      </c>
      <c r="G68" s="255">
        <f>SUM(G61:G67)</f>
        <v>1040799.9619902689</v>
      </c>
      <c r="H68" s="255">
        <f>SUM(H61:H67)</f>
        <v>1079667.986882186</v>
      </c>
      <c r="I68" s="92"/>
      <c r="J68" s="88"/>
    </row>
    <row r="69" spans="1:10" x14ac:dyDescent="0.3">
      <c r="C69" s="223"/>
      <c r="J69" s="88"/>
    </row>
    <row r="70" spans="1:10" x14ac:dyDescent="0.3">
      <c r="A70" s="38" t="s">
        <v>410</v>
      </c>
      <c r="B70" s="35" t="s">
        <v>87</v>
      </c>
      <c r="C70" s="223">
        <f>C30</f>
        <v>3254863.4359329967</v>
      </c>
      <c r="D70" s="81"/>
      <c r="E70" s="77"/>
      <c r="F70" s="77"/>
      <c r="G70" s="77"/>
      <c r="H70" s="77"/>
      <c r="I70" s="92"/>
      <c r="J70" s="88"/>
    </row>
    <row r="71" spans="1:10" x14ac:dyDescent="0.3">
      <c r="A71" s="38" t="s">
        <v>411</v>
      </c>
      <c r="B71" s="35" t="s">
        <v>87</v>
      </c>
      <c r="C71" s="223">
        <f>C33</f>
        <v>167068.27555598714</v>
      </c>
      <c r="D71" s="81"/>
      <c r="E71" s="77"/>
      <c r="F71" s="77"/>
      <c r="G71" s="77"/>
      <c r="H71" s="77"/>
      <c r="I71" s="92"/>
      <c r="J71" s="88"/>
    </row>
    <row r="72" spans="1:10" x14ac:dyDescent="0.3">
      <c r="A72" s="38" t="s">
        <v>412</v>
      </c>
      <c r="B72" s="35" t="s">
        <v>87</v>
      </c>
      <c r="C72" s="223">
        <f>SUMPRODUCT($E$37:$H$37,$E$23:$H$23)</f>
        <v>70267.194113073725</v>
      </c>
      <c r="D72" s="81"/>
      <c r="E72" s="77"/>
      <c r="F72" s="77"/>
      <c r="G72" s="77"/>
      <c r="H72" s="77"/>
      <c r="I72" s="92"/>
      <c r="J72" s="88"/>
    </row>
    <row r="73" spans="1:10" x14ac:dyDescent="0.3">
      <c r="A73" s="38" t="s">
        <v>413</v>
      </c>
      <c r="B73" s="35" t="s">
        <v>87</v>
      </c>
      <c r="C73" s="223">
        <f>SUM(C70:C72)</f>
        <v>3492198.9056020575</v>
      </c>
      <c r="D73" s="81"/>
      <c r="E73" s="77"/>
      <c r="F73" s="77"/>
      <c r="G73" s="77"/>
      <c r="H73" s="77"/>
      <c r="I73" s="92"/>
      <c r="J73" s="88"/>
    </row>
    <row r="74" spans="1:10" x14ac:dyDescent="0.3">
      <c r="A74" s="38" t="s">
        <v>355</v>
      </c>
      <c r="B74" s="35"/>
      <c r="C74" s="223" t="str">
        <f>IF(SUMPRODUCT($E$68:$H$68,$E$23:$H$23)-C73=0,"ok","error")</f>
        <v>ok</v>
      </c>
      <c r="D74" s="81"/>
      <c r="E74" s="77"/>
      <c r="F74" s="77"/>
      <c r="G74" s="77"/>
      <c r="H74" s="77"/>
      <c r="I74" s="92"/>
      <c r="J74" s="88"/>
    </row>
  </sheetData>
  <sheetProtection formatColumns="0" formatRows="0"/>
  <pageMargins left="0.70866141732283472" right="0.70866141732283472" top="0.74803149606299213" bottom="0.74803149606299213" header="0.31496062992125984" footer="0.31496062992125984"/>
  <pageSetup paperSize="9" scale="38" fitToHeight="0" orientation="portrait" r:id="rId1"/>
</worksheet>
</file>

<file path=customXML/item.xml><?xml version="1.0" encoding="utf-8"?>
<properties xmlns="http://www.imanage.com/work/xmlschema">
  <documentid>iManage!5360782.1</documentid>
  <senderid>BRIDGETTEG</senderid>
  <senderemail>BRIDGETTE.GUISE@COMCOM.GOVT.NZ</senderemail>
  <lastmodified>2024-12-04T11:23:43.0000000+13:00</lastmodified>
  <database>iManage</database>
</properties>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CoverSheet</vt:lpstr>
      <vt:lpstr>Description</vt:lpstr>
      <vt:lpstr>Content</vt:lpstr>
      <vt:lpstr>Inputs</vt:lpstr>
      <vt:lpstr>Asset</vt:lpstr>
      <vt:lpstr>CF&amp;AS</vt:lpstr>
      <vt:lpstr>BBR</vt:lpstr>
      <vt:lpstr>Outputs</vt:lpstr>
      <vt:lpstr>Asset!Print_Area</vt:lpstr>
      <vt:lpstr>BBR!Print_Area</vt:lpstr>
      <vt:lpstr>'CF&amp;AS'!Print_Area</vt:lpstr>
      <vt:lpstr>Content!Print_Area</vt:lpstr>
      <vt:lpstr>CoverSheet!Print_Area</vt:lpstr>
      <vt:lpstr>Description!Print_Area</vt:lpstr>
      <vt:lpstr>Inputs!Print_Area</vt:lpstr>
      <vt:lpstr>Outputs!Print_Area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2024-12-03T22:13:16Z</dcterms:created>
  <dcterms:modified xsi:type="dcterms:W3CDTF">2024-12-03T22:23:43Z</dcterms:modified>
  <cp:category/>
  <cp:contentStatus/>
</cp:coreProperties>
</file>