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M:\2024 EDB reset\EDB DPP4 Final models for publication 20 Nov 2024\"/>
    </mc:Choice>
  </mc:AlternateContent>
  <xr:revisionPtr revIDLastSave="0" documentId="13_ncr:1_{66F1CC9C-FA23-47D7-8A8A-7370613EBF44}" xr6:coauthVersionLast="47" xr6:coauthVersionMax="47" xr10:uidLastSave="{00000000-0000-0000-0000-000000000000}"/>
  <bookViews>
    <workbookView xWindow="44880" yWindow="-120" windowWidth="29040" windowHeight="15720" xr2:uid="{00000000-000D-0000-FFFF-FFFF00000000}"/>
  </bookViews>
  <sheets>
    <sheet name="CoverSheet" sheetId="11" r:id="rId1"/>
    <sheet name="Description" sheetId="6" r:id="rId2"/>
    <sheet name="Table of Contents" sheetId="9" r:id="rId3"/>
    <sheet name="Waterfall" sheetId="4" r:id="rId4"/>
    <sheet name="Outputs" sheetId="8" r:id="rId5"/>
  </sheets>
  <definedNames>
    <definedName name="_xlnm.Print_Area" localSheetId="1">Description!$A$1:$D$38</definedName>
    <definedName name="_xlnm.Print_Area" localSheetId="4">Outputs!$A$1:$E$17</definedName>
    <definedName name="_xlnm.Print_Area" localSheetId="2">'Table of Contents'!$A$1:$D$9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8" l="1"/>
  <c r="D19" i="4"/>
  <c r="E19" i="4" s="1"/>
  <c r="F19" i="4" s="1"/>
  <c r="G19" i="4" s="1"/>
  <c r="H19" i="4" s="1"/>
  <c r="I19" i="4" s="1"/>
  <c r="J19" i="4" s="1"/>
  <c r="H17" i="4"/>
  <c r="I9" i="4"/>
  <c r="J9" i="4" s="1"/>
  <c r="C18" i="4"/>
  <c r="D18" i="4" s="1"/>
  <c r="E18" i="4" s="1"/>
  <c r="F18" i="4" s="1"/>
  <c r="G18" i="4" s="1"/>
  <c r="H18" i="4" s="1"/>
  <c r="I18" i="4" s="1"/>
  <c r="J18" i="4" s="1"/>
  <c r="E8" i="4"/>
  <c r="C15" i="4" l="1"/>
  <c r="D15" i="4" s="1"/>
  <c r="E15" i="4" s="1"/>
  <c r="F15" i="4" s="1"/>
  <c r="G15" i="4" s="1"/>
  <c r="H15" i="4" s="1"/>
  <c r="I15" i="4" s="1"/>
  <c r="J15" i="4" s="1"/>
  <c r="B22" i="4" l="1"/>
  <c r="B20" i="4"/>
  <c r="B21" i="4" s="1"/>
  <c r="I17" i="4"/>
  <c r="J17" i="4" s="1"/>
  <c r="C17" i="4"/>
  <c r="D17" i="4" s="1"/>
  <c r="E17" i="4" s="1"/>
  <c r="F17" i="4" s="1"/>
  <c r="C16" i="4"/>
  <c r="D16" i="4" s="1"/>
  <c r="E16" i="4" s="1"/>
  <c r="F16" i="4" s="1"/>
  <c r="G16" i="4" s="1"/>
  <c r="H16" i="4" s="1"/>
  <c r="I16" i="4" s="1"/>
  <c r="J16" i="4" s="1"/>
  <c r="C14" i="4"/>
  <c r="D14" i="4" s="1"/>
  <c r="E14" i="4" s="1"/>
  <c r="F14" i="4" s="1"/>
  <c r="G14" i="4" s="1"/>
  <c r="H14" i="4" s="1"/>
  <c r="I14" i="4" s="1"/>
  <c r="J14" i="4" s="1"/>
  <c r="C13" i="4"/>
  <c r="G12" i="4"/>
  <c r="H12" i="4" s="1"/>
  <c r="C12" i="4"/>
  <c r="D12" i="4" s="1"/>
  <c r="F11" i="4"/>
  <c r="G11" i="4" s="1"/>
  <c r="H11" i="4" s="1"/>
  <c r="I11" i="4" s="1"/>
  <c r="J11" i="4" s="1"/>
  <c r="C11" i="4"/>
  <c r="D11" i="4" s="1"/>
  <c r="J10" i="4"/>
  <c r="C10" i="4"/>
  <c r="D10" i="4" s="1"/>
  <c r="E10" i="4" s="1"/>
  <c r="F10" i="4" s="1"/>
  <c r="G10" i="4" s="1"/>
  <c r="H10" i="4" s="1"/>
  <c r="C9" i="4"/>
  <c r="D9" i="4" s="1"/>
  <c r="C8" i="4"/>
  <c r="F8" i="4" s="1"/>
  <c r="G8" i="4" s="1"/>
  <c r="H8" i="4" s="1"/>
  <c r="I8" i="4" s="1"/>
  <c r="J8" i="4" s="1"/>
  <c r="E12" i="4" l="1"/>
  <c r="E13" i="4"/>
  <c r="F13" i="4" s="1"/>
  <c r="F20" i="4" s="1"/>
  <c r="D13" i="4"/>
  <c r="D20" i="4" s="1"/>
  <c r="D21" i="4" s="1"/>
  <c r="E9" i="4"/>
  <c r="F9" i="4" s="1"/>
  <c r="G9" i="4" s="1"/>
  <c r="D22" i="4"/>
  <c r="B23" i="4"/>
  <c r="B24" i="4" s="1"/>
  <c r="H22" i="4"/>
  <c r="I12" i="4"/>
  <c r="J22" i="4"/>
  <c r="G13" i="4"/>
  <c r="C20" i="4"/>
  <c r="C21" i="4" s="1"/>
  <c r="C22" i="4"/>
  <c r="I22" i="4"/>
  <c r="D23" i="4" l="1"/>
  <c r="D24" i="4" s="1"/>
  <c r="B37" i="4" s="1"/>
  <c r="B10" i="8" s="1"/>
  <c r="E20" i="4"/>
  <c r="E21" i="4" s="1"/>
  <c r="E22" i="4"/>
  <c r="C23" i="4"/>
  <c r="C24" i="4" s="1"/>
  <c r="B36" i="4" s="1"/>
  <c r="H13" i="4"/>
  <c r="G20" i="4"/>
  <c r="J12" i="4"/>
  <c r="F22" i="4"/>
  <c r="F21" i="4"/>
  <c r="C37" i="4" l="1"/>
  <c r="C10" i="8" s="1"/>
  <c r="E23" i="4"/>
  <c r="E24" i="4" s="1"/>
  <c r="F23" i="4"/>
  <c r="F24" i="4" s="1"/>
  <c r="G22" i="4"/>
  <c r="G21" i="4"/>
  <c r="I13" i="4"/>
  <c r="H20" i="4"/>
  <c r="H21" i="4" s="1"/>
  <c r="H23" i="4" s="1"/>
  <c r="H24" i="4" s="1"/>
  <c r="G23" i="4" l="1"/>
  <c r="G24" i="4" s="1"/>
  <c r="J13" i="4"/>
  <c r="J20" i="4" s="1"/>
  <c r="J21" i="4" s="1"/>
  <c r="J23" i="4" s="1"/>
  <c r="J24" i="4" s="1"/>
  <c r="I20" i="4"/>
  <c r="I21" i="4" s="1"/>
  <c r="I23" i="4" s="1"/>
  <c r="I24" i="4" s="1"/>
  <c r="C16" i="8" l="1"/>
  <c r="A16" i="8"/>
  <c r="A15" i="8"/>
  <c r="A14" i="8"/>
  <c r="A13" i="8"/>
  <c r="A12" i="8"/>
  <c r="A11" i="8"/>
  <c r="A9" i="8"/>
  <c r="C8" i="8"/>
  <c r="A8" i="8"/>
  <c r="B43" i="4" l="1"/>
  <c r="B16" i="8" s="1"/>
  <c r="B35" i="4" l="1"/>
  <c r="B39" i="4"/>
  <c r="B42" i="4"/>
  <c r="B40" i="4"/>
  <c r="B38" i="4"/>
  <c r="C38" i="4" s="1"/>
  <c r="B41" i="4"/>
  <c r="C39" i="4" l="1"/>
  <c r="C12" i="8" s="1"/>
  <c r="B8" i="8"/>
  <c r="C36" i="4"/>
  <c r="B9" i="8"/>
  <c r="C9" i="8"/>
  <c r="B15" i="8"/>
  <c r="C42" i="4"/>
  <c r="C15" i="8" s="1"/>
  <c r="B12" i="8"/>
  <c r="B11" i="8"/>
  <c r="C11" i="8"/>
  <c r="B14" i="8"/>
  <c r="C41" i="4"/>
  <c r="C14" i="8" s="1"/>
  <c r="B13" i="8"/>
  <c r="C40" i="4"/>
  <c r="C13" i="8" s="1"/>
  <c r="C44" i="4" l="1"/>
</calcChain>
</file>

<file path=xl/sharedStrings.xml><?xml version="1.0" encoding="utf-8"?>
<sst xmlns="http://schemas.openxmlformats.org/spreadsheetml/2006/main" count="113" uniqueCount="88">
  <si>
    <t>Parameters</t>
  </si>
  <si>
    <t>Debt premium</t>
  </si>
  <si>
    <t>Leverage</t>
  </si>
  <si>
    <t>Debt issuance costs</t>
  </si>
  <si>
    <t>Risk-free rate</t>
  </si>
  <si>
    <t>Asset beta</t>
  </si>
  <si>
    <t>Debt beta</t>
  </si>
  <si>
    <t>TAMRP</t>
  </si>
  <si>
    <t>Investor tax rate</t>
  </si>
  <si>
    <t>WACC std error</t>
  </si>
  <si>
    <t>RfR</t>
  </si>
  <si>
    <t>WACC Std Error</t>
  </si>
  <si>
    <t>RfR adjustment</t>
  </si>
  <si>
    <t>Debt premium adjustment</t>
  </si>
  <si>
    <t>Cumulative effect of changes to the Vanilla WACC</t>
  </si>
  <si>
    <t>WACC Rate</t>
  </si>
  <si>
    <t>Change Component</t>
  </si>
  <si>
    <t>Waterfall calculations</t>
  </si>
  <si>
    <t>Output</t>
  </si>
  <si>
    <t>Value (estimate)</t>
  </si>
  <si>
    <t>Description</t>
  </si>
  <si>
    <t>Sheet Name</t>
  </si>
  <si>
    <t>Link</t>
  </si>
  <si>
    <t>Waterfall</t>
  </si>
  <si>
    <t>Outputs</t>
  </si>
  <si>
    <t>Table of Contents</t>
  </si>
  <si>
    <t>z-Score</t>
  </si>
  <si>
    <t>Standard error of debt premium</t>
  </si>
  <si>
    <t>Change (percentage points)</t>
  </si>
  <si>
    <t>Cumulative (percent)</t>
  </si>
  <si>
    <t>Note: The percentage point changes are dependent on sequence order.</t>
  </si>
  <si>
    <t>Electricity Distribution Business</t>
  </si>
  <si>
    <t>General description</t>
  </si>
  <si>
    <t>Effect of changes on vanilla WACC</t>
  </si>
  <si>
    <t>Model suite</t>
  </si>
  <si>
    <t>Cumulative effect of changes in WACC</t>
  </si>
  <si>
    <t>Figure C1</t>
  </si>
  <si>
    <t>Price-Quality Regulation 1 April 2025 DPP Reset</t>
  </si>
  <si>
    <t>EDB WACC [2019] NZCC 12</t>
  </si>
  <si>
    <t>Corporate tax rate</t>
  </si>
  <si>
    <t>2019 vanilla DPP WACC (67th percentile)</t>
  </si>
  <si>
    <t>This Excel workbook is one of a suite of models for modelling for the EDB DPP4 draft decision.</t>
  </si>
  <si>
    <t>High level calculation steps</t>
  </si>
  <si>
    <t>Inputs</t>
  </si>
  <si>
    <t>Notes</t>
  </si>
  <si>
    <t xml:space="preserve">Financial quantities in this model are expressed in NZD'000. </t>
  </si>
  <si>
    <t xml:space="preserve">Annual quantities relate to years ending on 31 March. </t>
  </si>
  <si>
    <t>A lighter font is used for cells containing a formula linking to another sheet. A red font is applied to input cells.</t>
  </si>
  <si>
    <t>Wherever two horizontally adjacent cells contain numerical formulas which differ, a red vertical border has been placed between the cells to indicate that the cell formulas are different.</t>
  </si>
  <si>
    <t>This model aims to provide the necessary inputs for our WACC waterfall chart in the reasons paper.</t>
  </si>
  <si>
    <t>The impact that updating each parameter has on the WACC is then calculated.</t>
  </si>
  <si>
    <t>Firstly, the parameters used to estimate the WACC that applied when setting prices for DPP3 are used to calculate the WACC.</t>
  </si>
  <si>
    <t>At each step of a WACC parameter being updated, the difference between the new and prior WACC is calculated. This difference is treated as the impact that each parameter's update has had on the WACC since DPP3.</t>
  </si>
  <si>
    <t>All inputs used in the model are entered in the 'Waterfall' sheet. The source of these inputs are:</t>
  </si>
  <si>
    <t>Percentile uplift</t>
  </si>
  <si>
    <t>Percentile update</t>
  </si>
  <si>
    <t>Check</t>
  </si>
  <si>
    <t xml:space="preserve">Standard error of WACC </t>
  </si>
  <si>
    <r>
      <rPr>
        <i/>
        <vertAlign val="superscript"/>
        <sz val="10"/>
        <rFont val="Calibri"/>
        <family val="2"/>
        <scheme val="minor"/>
      </rPr>
      <t>5</t>
    </r>
    <r>
      <rPr>
        <i/>
        <sz val="10"/>
        <rFont val="Calibri"/>
        <family val="4"/>
        <scheme val="minor"/>
      </rPr>
      <t xml:space="preserve"> 67th / 65th percentile vanilla WACC = Mid-point vanilla WACC + relevant z-Score x Standard error of WACC</t>
    </r>
  </si>
  <si>
    <r>
      <t xml:space="preserve">Equity beta </t>
    </r>
    <r>
      <rPr>
        <vertAlign val="superscript"/>
        <sz val="11"/>
        <color theme="1"/>
        <rFont val="Calibri"/>
        <family val="2"/>
        <scheme val="minor"/>
      </rPr>
      <t>1</t>
    </r>
  </si>
  <si>
    <r>
      <t xml:space="preserve">Cost of equity </t>
    </r>
    <r>
      <rPr>
        <vertAlign val="superscript"/>
        <sz val="11"/>
        <color theme="1"/>
        <rFont val="Calibri"/>
        <family val="2"/>
        <scheme val="minor"/>
      </rPr>
      <t>2</t>
    </r>
  </si>
  <si>
    <r>
      <t xml:space="preserve">Cost of debt </t>
    </r>
    <r>
      <rPr>
        <vertAlign val="superscript"/>
        <sz val="11"/>
        <color theme="1"/>
        <rFont val="Calibri"/>
        <family val="2"/>
        <scheme val="minor"/>
      </rPr>
      <t>3</t>
    </r>
  </si>
  <si>
    <r>
      <t xml:space="preserve">Vanilla WACC (mid-point) </t>
    </r>
    <r>
      <rPr>
        <vertAlign val="superscript"/>
        <sz val="11"/>
        <color theme="1"/>
        <rFont val="Calibri"/>
        <family val="2"/>
        <scheme val="minor"/>
      </rPr>
      <t>4</t>
    </r>
  </si>
  <si>
    <r>
      <t xml:space="preserve">Percentile-adjusted Vanilla  WACC </t>
    </r>
    <r>
      <rPr>
        <vertAlign val="superscript"/>
        <sz val="11"/>
        <color theme="1"/>
        <rFont val="Calibri"/>
        <family val="2"/>
        <scheme val="minor"/>
      </rPr>
      <t>5</t>
    </r>
  </si>
  <si>
    <r>
      <rPr>
        <i/>
        <vertAlign val="superscript"/>
        <sz val="10"/>
        <rFont val="Calibri"/>
        <family val="2"/>
        <scheme val="minor"/>
      </rPr>
      <t>4</t>
    </r>
    <r>
      <rPr>
        <i/>
        <sz val="10"/>
        <rFont val="Calibri"/>
        <family val="4"/>
        <scheme val="minor"/>
      </rPr>
      <t xml:space="preserve"> Vanilla WACC (mid-point) = Cost of equity × (1 – Leverage) + Cost of debt × Leverage</t>
    </r>
  </si>
  <si>
    <r>
      <rPr>
        <i/>
        <vertAlign val="superscript"/>
        <sz val="10"/>
        <rFont val="Calibri"/>
        <family val="2"/>
        <scheme val="minor"/>
      </rPr>
      <t>1</t>
    </r>
    <r>
      <rPr>
        <i/>
        <sz val="10"/>
        <rFont val="Calibri"/>
        <family val="4"/>
        <scheme val="minor"/>
      </rPr>
      <t xml:space="preserve"> Equity beta = Asset beta + (Asset beta – Debt beta) x Leverage/(1 – Leverage), rounded to two decimal places</t>
    </r>
  </si>
  <si>
    <r>
      <rPr>
        <i/>
        <vertAlign val="superscript"/>
        <sz val="10"/>
        <rFont val="Calibri"/>
        <family val="2"/>
        <scheme val="minor"/>
      </rPr>
      <t>2</t>
    </r>
    <r>
      <rPr>
        <i/>
        <sz val="10"/>
        <rFont val="Calibri"/>
        <family val="4"/>
        <scheme val="minor"/>
      </rPr>
      <t xml:space="preserve"> Cost of equity = Risk-free rate x (1 – Investor tax rate) + Equity beta x TAMRP</t>
    </r>
  </si>
  <si>
    <r>
      <rPr>
        <i/>
        <vertAlign val="superscript"/>
        <sz val="10"/>
        <rFont val="Calibri"/>
        <family val="2"/>
        <scheme val="minor"/>
      </rPr>
      <t>3</t>
    </r>
    <r>
      <rPr>
        <i/>
        <sz val="10"/>
        <rFont val="Calibri"/>
        <family val="4"/>
        <scheme val="minor"/>
      </rPr>
      <t xml:space="preserve"> Cost of debt = Risk-free rate + Debt premium + Debt issuance costs.</t>
    </r>
  </si>
  <si>
    <t>Outputs are contained in the 'Outputs' sheet. They are used for the following.</t>
  </si>
  <si>
    <t>The model calculates results in the 'Calculations' sheet</t>
  </si>
  <si>
    <t>This sheet identifies the impact on the vanilla WACC of each successive parameter change (shown in a red font) from the 2019 EDB DPP3 WACC to the 2024 EDB ID WACC (with updated fixed WACC parameters following the 2023 IM review) used in calculations for the draft DPP determination.</t>
  </si>
  <si>
    <r>
      <t xml:space="preserve">All parameter changes at once— EDB ID WACC [2024] NZCC </t>
    </r>
    <r>
      <rPr>
        <b/>
        <sz val="10"/>
        <rFont val="Calibri"/>
        <family val="2"/>
      </rPr>
      <t>7, new fixed parameters</t>
    </r>
  </si>
  <si>
    <t>WACC Waterfall model</t>
  </si>
  <si>
    <t>This model should not be used for purposes other than those stated under 'general description' above.</t>
  </si>
  <si>
    <t>November 2024 final determination</t>
  </si>
  <si>
    <t>This is done using the parameters used to estimate the WACC that applied when setting prices for DPP3, and the updated set of parameters used in the final decision.</t>
  </si>
  <si>
    <t>Next, new WACC parameters, as used in the DPP4 final decision, are updated one by one and used to calculate a new WACC.</t>
  </si>
  <si>
    <t>Producing a waterfall chart that shows each WACC parameter's contribution to the change in WACC from DPP3 to the DPP4 final decision</t>
  </si>
  <si>
    <t>The data in this table is used to prepare the WACC waterfall chart in the DPP4 final decisions reasons paper</t>
  </si>
  <si>
    <t>2024 vanilla DPP WACC with updated fixed WACC parameters (65th percentile)</t>
  </si>
  <si>
    <r>
      <t>Follow the link "Model map – EDB</t>
    </r>
    <r>
      <rPr>
        <sz val="11"/>
        <rFont val="Calibri"/>
        <family val="2"/>
      </rPr>
      <t xml:space="preserve"> DPP final </t>
    </r>
    <r>
      <rPr>
        <sz val="11"/>
        <color theme="1"/>
        <rFont val="Calibri"/>
        <family val="2"/>
      </rPr>
      <t>determin</t>
    </r>
    <r>
      <rPr>
        <sz val="11"/>
        <rFont val="Calibri"/>
        <family val="2"/>
      </rPr>
      <t xml:space="preserve">ation </t>
    </r>
    <r>
      <rPr>
        <sz val="11"/>
        <color theme="1"/>
        <rFont val="Calibri"/>
        <family val="2"/>
      </rPr>
      <t>–</t>
    </r>
    <r>
      <rPr>
        <sz val="11"/>
        <rFont val="Calibri"/>
        <family val="2"/>
      </rPr>
      <t xml:space="preserve"> 20 November 2024"</t>
    </r>
    <r>
      <rPr>
        <sz val="11"/>
        <color theme="1"/>
        <rFont val="Calibri"/>
        <family val="2"/>
      </rPr>
      <t xml:space="preserve"> on the Commission's EDB 2025-2030 default price-quality path determination web page for a graphical depiction of interconnections between the models and data sources.</t>
    </r>
  </si>
  <si>
    <t>Changes since the draft decision</t>
  </si>
  <si>
    <t>• Cost of capital determination for electricity distribution businesses' default price-quality path commencing 2025 and Transpower New Zealand Limited's 2025-2030 individual price-quality path [2024] NZCC 21.</t>
  </si>
  <si>
    <t>• Electricity Distribution Services Input Methodologies (IM Review 2023) Amendment Determination 2023 [2023] NZCC 35.</t>
  </si>
  <si>
    <t>• Cost of capital determination for electricity distribution businesses' 2020-2025 default price-quality paths and Transpower New Zealand Limited's 2020-2025 individual price-quality path [2019] NZCC 12.</t>
  </si>
  <si>
    <t>Published 20 November 2024 v1</t>
  </si>
  <si>
    <t>There have been no significant changes to the model since the draft decision.</t>
  </si>
  <si>
    <t>All inputs are highlighted in 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</si>
</sst>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_);_(* \(#,##0\);_(* &quot;-&quot;_);_(@_)"/>
    <numFmt numFmtId="165" formatCode="_(&quot;$&quot;* #,##0_);_(&quot;$&quot;* \(#,##0\);_(&quot;$&quot;* &quot;-&quot;_);_(@_)"/>
    <numFmt numFmtId="166" formatCode="_(&quot;$&quot;* #,##0.00_);_(&quot;$&quot;* \(#,##0.00\);_(&quot;$&quot;* &quot;-&quot;??_);_(@_)"/>
    <numFmt numFmtId="167" formatCode="_(* #,##0.00_);_(* \(#,##0.00\);_(* &quot;-&quot;??_);_(@_)"/>
    <numFmt numFmtId="168" formatCode="_(* #,##0_);_(* \(#,##0\);_(* &quot;–&quot;???_);_(* @_)"/>
    <numFmt numFmtId="169" formatCode="_(* #,##0.0_);_(* \(#,##0.0\);_(* &quot;–&quot;???_);_(* @_)"/>
    <numFmt numFmtId="170" formatCode="_(* #,##0.00_);_(* \(#,##0.00\);_(* &quot;–&quot;???_);_(* @_)"/>
    <numFmt numFmtId="171" formatCode="_(* #,##0.0000_);_(* \(#,##0.0000\);_(* &quot;–&quot;??_);_(* @_)"/>
    <numFmt numFmtId="172" formatCode="[$-1409]d\ mmm\ yy;@"/>
    <numFmt numFmtId="173" formatCode="_(* #,##0%_);_(* \(#,##0%\);_(* &quot;–&quot;???_);_(* @_)"/>
    <numFmt numFmtId="174" formatCode="_(* #,##0%_);_(* \(#,##0%\);_(* &quot;–&quot;??_);_(* @_)"/>
    <numFmt numFmtId="175" formatCode="_(* #,##0.0%_);_(* \(#,##0.0%\);_(* &quot;–&quot;??_);_(* @_)"/>
    <numFmt numFmtId="176" formatCode="_(* #,##0.00%_);_(* \(#,##0.00%\);_(* &quot;–&quot;???_);_(* @_)"/>
    <numFmt numFmtId="177" formatCode="_(* #,##0.000%_);_(* \(#,##0.000%\);_(* &quot;–&quot;???_);_(* @_)"/>
    <numFmt numFmtId="178" formatCode="_(@_)"/>
    <numFmt numFmtId="179" formatCode="_(* 0_);_(* \(0\);_(* &quot;–&quot;??_);_(@_)"/>
    <numFmt numFmtId="180" formatCode="_(* #,##0.000_);_(* \(#,##0.000\);_(* &quot;–&quot;??_);_(* @_)"/>
    <numFmt numFmtId="181" formatCode="0.000"/>
  </numFmts>
  <fonts count="36"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4"/>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1"/>
      <name val="Calibri"/>
      <family val="2"/>
    </font>
    <font>
      <i/>
      <sz val="10"/>
      <name val="Calibri"/>
      <family val="4"/>
      <scheme val="minor"/>
    </font>
    <font>
      <b/>
      <sz val="18"/>
      <name val="Calibri"/>
      <family val="2"/>
      <scheme val="minor"/>
    </font>
    <font>
      <b/>
      <sz val="16"/>
      <name val="Calibri"/>
      <family val="2"/>
      <scheme val="minor"/>
    </font>
    <font>
      <u/>
      <sz val="10"/>
      <color theme="10"/>
      <name val="Arial"/>
      <family val="2"/>
    </font>
    <font>
      <sz val="11"/>
      <color theme="2"/>
      <name val="Calibri"/>
      <family val="2"/>
      <scheme val="minor"/>
    </font>
    <font>
      <b/>
      <sz val="10"/>
      <name val="Calibri"/>
      <family val="4"/>
      <scheme val="minor"/>
    </font>
    <font>
      <sz val="11"/>
      <color theme="9"/>
      <name val="Calibri"/>
      <family val="2"/>
      <scheme val="minor"/>
    </font>
    <font>
      <sz val="11"/>
      <color theme="1"/>
      <name val="Calibri"/>
      <family val="2"/>
    </font>
    <font>
      <b/>
      <sz val="20"/>
      <color theme="2"/>
      <name val="Calibri"/>
      <family val="2"/>
      <scheme val="minor"/>
    </font>
    <font>
      <b/>
      <sz val="12"/>
      <color theme="1"/>
      <name val="Calibri"/>
      <family val="2"/>
      <scheme val="minor"/>
    </font>
    <font>
      <b/>
      <sz val="10"/>
      <name val="Calibri"/>
      <family val="2"/>
      <scheme val="minor"/>
    </font>
    <font>
      <b/>
      <sz val="10"/>
      <name val="Calibri"/>
      <family val="2"/>
    </font>
    <font>
      <i/>
      <sz val="11"/>
      <color theme="1"/>
      <name val="Calibri"/>
      <family val="2"/>
      <scheme val="minor"/>
    </font>
    <font>
      <i/>
      <vertAlign val="superscript"/>
      <sz val="10"/>
      <name val="Calibri"/>
      <family val="2"/>
      <scheme val="minor"/>
    </font>
    <font>
      <i/>
      <sz val="10"/>
      <name val="Calibri"/>
      <family val="2"/>
      <scheme val="minor"/>
    </font>
    <font>
      <vertAlign val="superscript"/>
      <sz val="11"/>
      <color theme="1"/>
      <name val="Calibri"/>
      <family val="2"/>
      <scheme val="minor"/>
    </font>
    <font>
      <b/>
      <sz val="18"/>
      <color theme="1"/>
      <name val="Calibri"/>
      <family val="2"/>
      <scheme val="minor"/>
    </font>
    <font>
      <b/>
      <sz val="20"/>
      <color rgb="FFC00000"/>
      <name val="Calibri"/>
      <family val="2"/>
      <scheme val="minor"/>
    </font>
    <font>
      <b/>
      <sz val="18"/>
      <color indexed="56"/>
      <name val="Cambria"/>
      <family val="2"/>
    </font>
    <font>
      <b/>
      <sz val="16"/>
      <color theme="1"/>
      <name val="Calibri"/>
      <family val="2"/>
      <scheme val="minor"/>
    </font>
    <font>
      <b/>
      <sz val="10"/>
      <color theme="1"/>
      <name val="Calibri"/>
      <family val="2"/>
      <scheme val="minor"/>
    </font>
  </fonts>
  <fills count="42">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6"/>
        <bgColor indexed="64"/>
      </patternFill>
    </fill>
    <fill>
      <patternFill patternType="solid">
        <fgColor theme="3"/>
        <bgColor indexed="64"/>
      </patternFill>
    </fill>
    <fill>
      <patternFill patternType="solid">
        <fgColor rgb="FFC9C4A3"/>
        <bgColor indexed="64"/>
      </patternFill>
    </fill>
    <fill>
      <patternFill patternType="solid">
        <fgColor rgb="FFEAE8DA"/>
        <bgColor indexed="64"/>
      </patternFill>
    </fill>
    <fill>
      <patternFill patternType="solid">
        <fgColor rgb="FFD7D3BB"/>
        <bgColor indexed="64"/>
      </patternFill>
    </fill>
    <fill>
      <patternFill patternType="solid">
        <fgColor rgb="FF80AAA2"/>
        <bgColor indexed="64"/>
      </patternFill>
    </fill>
    <fill>
      <patternFill patternType="solid">
        <fgColor rgb="FFD3E2DF"/>
        <bgColor indexed="64"/>
      </patternFill>
    </fill>
  </fills>
  <borders count="23">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7"/>
      </top>
      <bottom style="thin">
        <color theme="7"/>
      </bottom>
      <diagonal/>
    </border>
    <border>
      <left/>
      <right style="thin">
        <color theme="7"/>
      </right>
      <top style="thin">
        <color theme="7"/>
      </top>
      <bottom style="thin">
        <color theme="7"/>
      </bottom>
      <diagonal/>
    </border>
    <border>
      <left/>
      <right/>
      <top style="thin">
        <color theme="7"/>
      </top>
      <bottom/>
      <diagonal/>
    </border>
    <border>
      <left/>
      <right/>
      <top/>
      <bottom style="thin">
        <color theme="7"/>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medium">
        <color indexed="8"/>
      </bottom>
      <diagonal/>
    </border>
    <border>
      <left/>
      <right/>
      <top style="medium">
        <color indexed="8"/>
      </top>
      <bottom style="thin">
        <color indexed="64"/>
      </bottom>
      <diagonal/>
    </border>
    <border>
      <left/>
      <right/>
      <top/>
      <bottom style="thin">
        <color indexed="64"/>
      </bottom>
      <diagonal/>
    </border>
    <border>
      <left/>
      <right/>
      <top style="thin">
        <color indexed="64"/>
      </top>
      <bottom style="medium">
        <color indexed="8"/>
      </bottom>
      <diagonal/>
    </border>
    <border>
      <left/>
      <right style="thick">
        <color rgb="FFFF6600"/>
      </right>
      <top style="thin">
        <color theme="7"/>
      </top>
      <bottom style="thin">
        <color theme="7"/>
      </bottom>
      <diagonal/>
    </border>
    <border>
      <left style="thick">
        <color rgb="FFFF6600"/>
      </left>
      <right/>
      <top style="thin">
        <color theme="7"/>
      </top>
      <bottom style="thin">
        <color theme="7"/>
      </bottom>
      <diagonal/>
    </border>
    <border>
      <left style="thick">
        <color rgb="FFFF6600"/>
      </left>
      <right style="thick">
        <color rgb="FFFF6600"/>
      </right>
      <top style="thin">
        <color theme="7"/>
      </top>
      <bottom style="thin">
        <color theme="7"/>
      </bottom>
      <diagonal/>
    </border>
    <border>
      <left/>
      <right style="thick">
        <color rgb="FFFF6600"/>
      </right>
      <top style="thin">
        <color theme="7"/>
      </top>
      <bottom/>
      <diagonal/>
    </border>
    <border>
      <left style="thick">
        <color rgb="FFFF6600"/>
      </left>
      <right style="thick">
        <color rgb="FFFF6600"/>
      </right>
      <top style="thin">
        <color theme="7"/>
      </top>
      <bottom/>
      <diagonal/>
    </border>
    <border>
      <left style="thick">
        <color rgb="FFFF6600"/>
      </left>
      <right/>
      <top style="thin">
        <color theme="7"/>
      </top>
      <bottom/>
      <diagonal/>
    </border>
  </borders>
  <cellStyleXfs count="65">
    <xf numFmtId="0" fontId="0" fillId="0" borderId="0"/>
    <xf numFmtId="9" fontId="1" fillId="0" borderId="0" applyFont="0" applyFill="0" applyBorder="0" applyAlignment="0" applyProtection="0"/>
    <xf numFmtId="170" fontId="14" fillId="0" borderId="0" applyFont="0" applyFill="0" applyBorder="0" applyAlignment="0" applyProtection="0">
      <protection locked="0"/>
    </xf>
    <xf numFmtId="169" fontId="14" fillId="0" borderId="0" applyFont="0" applyFill="0" applyBorder="0" applyAlignment="0" applyProtection="0">
      <protection locked="0"/>
    </xf>
    <xf numFmtId="179" fontId="14" fillId="0" borderId="0" applyFont="0" applyFill="0" applyBorder="0" applyAlignment="0" applyProtection="0">
      <alignment horizontal="left"/>
      <protection locked="0"/>
    </xf>
    <xf numFmtId="173" fontId="21" fillId="34" borderId="6" applyNumberFormat="0" applyFill="0" applyAlignment="0"/>
    <xf numFmtId="178" fontId="22" fillId="0" borderId="0" applyFont="0" applyFill="0" applyBorder="0" applyAlignment="0" applyProtection="0">
      <alignment horizontal="left"/>
      <protection locked="0"/>
    </xf>
    <xf numFmtId="164" fontId="1" fillId="36" borderId="7" applyNumberFormat="0" applyFont="0" applyFill="0" applyAlignment="0" applyProtection="0"/>
    <xf numFmtId="177" fontId="3" fillId="3" borderId="0" applyFont="0" applyBorder="0"/>
    <xf numFmtId="175" fontId="3" fillId="0" borderId="0" applyFont="0" applyFill="0" applyBorder="0" applyAlignment="0" applyProtection="0">
      <alignment horizontal="center" vertical="top" wrapText="1"/>
    </xf>
    <xf numFmtId="174" fontId="1" fillId="0" borderId="0" applyFont="0" applyFill="0" applyBorder="0" applyAlignment="0" applyProtection="0"/>
    <xf numFmtId="0" fontId="20" fillId="35" borderId="6" applyNumberFormat="0" applyFill="0">
      <alignment horizontal="centerContinuous" wrapText="1"/>
    </xf>
    <xf numFmtId="172" fontId="14" fillId="0" borderId="0" applyFont="0" applyFill="0" applyBorder="0" applyAlignment="0" applyProtection="0">
      <alignment wrapText="1"/>
    </xf>
    <xf numFmtId="171" fontId="14" fillId="0" borderId="0" applyFont="0" applyFill="0" applyBorder="0" applyAlignment="0" applyProtection="0"/>
    <xf numFmtId="176" fontId="14" fillId="0" borderId="0" applyFont="0" applyFill="0" applyBorder="0" applyAlignment="0" applyProtection="0">
      <protection locked="0"/>
    </xf>
    <xf numFmtId="180" fontId="14" fillId="0" borderId="0" applyFont="0" applyFill="0" applyBorder="0" applyAlignment="0" applyProtection="0"/>
    <xf numFmtId="0" fontId="18" fillId="0" borderId="0" applyNumberFormat="0" applyFill="0" applyBorder="0" applyAlignment="0" applyProtection="0">
      <alignment vertical="top"/>
      <protection locked="0"/>
    </xf>
    <xf numFmtId="167" fontId="1" fillId="0" borderId="0" applyFont="0" applyFill="0" applyBorder="0" applyAlignment="0" applyProtection="0"/>
    <xf numFmtId="168" fontId="3"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49" fontId="23" fillId="0" borderId="0" applyFill="0" applyAlignment="0"/>
    <xf numFmtId="49" fontId="16" fillId="0" borderId="0" applyFill="0" applyAlignment="0"/>
    <xf numFmtId="49" fontId="17" fillId="0" borderId="0" applyFill="0" applyAlignment="0"/>
    <xf numFmtId="49" fontId="4" fillId="2" borderId="0" applyFill="0" applyBorder="0">
      <alignment horizontal="left"/>
    </xf>
    <xf numFmtId="0" fontId="5" fillId="0" borderId="0" applyNumberFormat="0" applyFill="0" applyBorder="0" applyAlignment="0" applyProtection="0"/>
    <xf numFmtId="0" fontId="6"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19" fillId="34" borderId="6" applyNumberFormat="0" applyFill="0" applyAlignment="0">
      <protection locked="0"/>
    </xf>
    <xf numFmtId="0" fontId="1" fillId="36" borderId="6" applyNumberFormat="0" applyFill="0" applyAlignment="0"/>
    <xf numFmtId="0" fontId="9" fillId="7" borderId="1" applyNumberFormat="0" applyAlignment="0" applyProtection="0"/>
    <xf numFmtId="0" fontId="10" fillId="0" borderId="2" applyNumberFormat="0" applyFill="0" applyAlignment="0" applyProtection="0"/>
    <xf numFmtId="0" fontId="11" fillId="8" borderId="3" applyNumberFormat="0" applyAlignment="0" applyProtection="0"/>
    <xf numFmtId="0" fontId="12" fillId="0" borderId="0" applyNumberFormat="0" applyFill="0" applyBorder="0" applyAlignment="0" applyProtection="0"/>
    <xf numFmtId="0" fontId="1" fillId="9" borderId="4" applyNumberFormat="0" applyFont="0" applyAlignment="0" applyProtection="0"/>
    <xf numFmtId="49" fontId="15" fillId="0" borderId="0" applyFill="0" applyProtection="0">
      <alignment horizontal="left" indent="1"/>
    </xf>
    <xf numFmtId="0" fontId="2" fillId="0" borderId="5" applyNumberFormat="0" applyFill="0" applyAlignment="0" applyProtection="0"/>
    <xf numFmtId="0" fontId="1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3" fillId="29" borderId="0" applyNumberFormat="0" applyBorder="0" applyAlignment="0" applyProtection="0"/>
    <xf numFmtId="0" fontId="1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3" fillId="33" borderId="0" applyNumberFormat="0" applyBorder="0" applyAlignment="0" applyProtection="0"/>
    <xf numFmtId="0" fontId="1" fillId="36" borderId="6" applyNumberFormat="0" applyFill="0" applyAlignment="0"/>
    <xf numFmtId="49" fontId="17" fillId="0" borderId="0" applyFill="0" applyAlignment="0"/>
    <xf numFmtId="0" fontId="33" fillId="0" borderId="0" applyNumberFormat="0" applyFill="0" applyBorder="0" applyAlignment="0" applyProtection="0"/>
  </cellStyleXfs>
  <cellXfs count="108">
    <xf numFmtId="0" fontId="0" fillId="0" borderId="0" xfId="0"/>
    <xf numFmtId="0" fontId="20" fillId="0" borderId="9" xfId="11" applyFill="1" applyBorder="1" applyAlignment="1">
      <alignment horizontal="left" vertical="center" wrapText="1"/>
    </xf>
    <xf numFmtId="176" fontId="1" fillId="0" borderId="6" xfId="14" applyFont="1" applyFill="1" applyBorder="1" applyProtection="1"/>
    <xf numFmtId="178" fontId="1" fillId="0" borderId="6" xfId="6" applyFont="1" applyFill="1" applyBorder="1" applyAlignment="1" applyProtection="1"/>
    <xf numFmtId="0" fontId="20" fillId="0" borderId="9" xfId="11" applyFill="1" applyBorder="1">
      <alignment horizontal="centerContinuous" wrapText="1"/>
    </xf>
    <xf numFmtId="0" fontId="20" fillId="0" borderId="8" xfId="11" applyFill="1" applyBorder="1">
      <alignment horizontal="centerContinuous" wrapText="1"/>
    </xf>
    <xf numFmtId="178" fontId="1" fillId="0" borderId="6" xfId="6" applyFont="1" applyFill="1" applyBorder="1" applyAlignment="1" applyProtection="1">
      <alignment horizontal="left"/>
    </xf>
    <xf numFmtId="178" fontId="0" fillId="0" borderId="6" xfId="6" applyFont="1" applyFill="1" applyBorder="1" applyAlignment="1" applyProtection="1">
      <alignment horizontal="left"/>
    </xf>
    <xf numFmtId="0" fontId="0" fillId="0" borderId="11" xfId="0" applyBorder="1"/>
    <xf numFmtId="0" fontId="0" fillId="0" borderId="10" xfId="0" applyBorder="1"/>
    <xf numFmtId="0" fontId="0" fillId="0" borderId="12" xfId="0" applyBorder="1"/>
    <xf numFmtId="178" fontId="0" fillId="0" borderId="6" xfId="6" applyFont="1" applyFill="1" applyBorder="1" applyAlignment="1" applyProtection="1"/>
    <xf numFmtId="0" fontId="0" fillId="3" borderId="0" xfId="0" applyFill="1"/>
    <xf numFmtId="178" fontId="0" fillId="0" borderId="6" xfId="6" applyFont="1" applyFill="1" applyBorder="1" applyAlignment="1" applyProtection="1">
      <alignment horizontal="left" wrapText="1"/>
    </xf>
    <xf numFmtId="178" fontId="1" fillId="0" borderId="6" xfId="6" applyFont="1" applyFill="1" applyBorder="1" applyAlignment="1" applyProtection="1">
      <alignment horizontal="left" wrapText="1"/>
    </xf>
    <xf numFmtId="0" fontId="14" fillId="41" borderId="12" xfId="23" applyNumberFormat="1" applyFont="1" applyFill="1" applyBorder="1" applyAlignment="1"/>
    <xf numFmtId="0" fontId="32" fillId="0" borderId="12" xfId="64" applyFont="1" applyFill="1" applyBorder="1" applyAlignment="1">
      <alignment horizontal="centerContinuous"/>
    </xf>
    <xf numFmtId="0" fontId="0" fillId="0" borderId="0" xfId="0" applyAlignment="1">
      <alignment wrapText="1"/>
    </xf>
    <xf numFmtId="0" fontId="0" fillId="0" borderId="0" xfId="0" applyAlignment="1">
      <alignment horizontal="left" vertical="top"/>
    </xf>
    <xf numFmtId="0" fontId="20" fillId="0" borderId="0" xfId="11" applyFill="1" applyBorder="1">
      <alignment horizontal="centerContinuous" wrapText="1"/>
    </xf>
    <xf numFmtId="0" fontId="25" fillId="0" borderId="9" xfId="11" applyFont="1" applyFill="1" applyBorder="1">
      <alignment horizontal="centerContinuous" wrapText="1"/>
    </xf>
    <xf numFmtId="0" fontId="0" fillId="0" borderId="9" xfId="0" applyBorder="1" applyAlignment="1">
      <alignment horizontal="center" vertical="center" wrapText="1"/>
    </xf>
    <xf numFmtId="0" fontId="0" fillId="0" borderId="13" xfId="0" applyBorder="1"/>
    <xf numFmtId="0" fontId="24" fillId="37" borderId="14" xfId="0" applyFont="1" applyFill="1" applyBorder="1"/>
    <xf numFmtId="49" fontId="0" fillId="38" borderId="11" xfId="0" applyNumberFormat="1" applyFill="1" applyBorder="1"/>
    <xf numFmtId="0" fontId="18" fillId="38" borderId="11" xfId="16" applyFill="1" applyBorder="1" applyAlignment="1" applyProtection="1"/>
    <xf numFmtId="0" fontId="18" fillId="38" borderId="0" xfId="16" applyFill="1" applyBorder="1" applyAlignment="1" applyProtection="1">
      <alignment horizontal="left" indent="1"/>
    </xf>
    <xf numFmtId="49" fontId="0" fillId="38" borderId="15" xfId="0" applyNumberFormat="1" applyFill="1" applyBorder="1"/>
    <xf numFmtId="0" fontId="18" fillId="38" borderId="15" xfId="16" applyFill="1" applyBorder="1" applyAlignment="1" applyProtection="1">
      <alignment horizontal="left" indent="1"/>
    </xf>
    <xf numFmtId="49" fontId="0" fillId="39" borderId="16" xfId="0" applyNumberFormat="1" applyFill="1" applyBorder="1"/>
    <xf numFmtId="0" fontId="18" fillId="39" borderId="16" xfId="16" applyFill="1" applyBorder="1" applyAlignment="1" applyProtection="1"/>
    <xf numFmtId="181" fontId="1" fillId="0" borderId="18" xfId="30" applyNumberFormat="1" applyFill="1" applyBorder="1"/>
    <xf numFmtId="180" fontId="19" fillId="0" borderId="19" xfId="29" applyNumberFormat="1" applyFill="1" applyBorder="1">
      <protection locked="0"/>
    </xf>
    <xf numFmtId="180" fontId="19" fillId="0" borderId="8" xfId="29" applyNumberFormat="1" applyFill="1" applyBorder="1">
      <protection locked="0"/>
    </xf>
    <xf numFmtId="176" fontId="19" fillId="0" borderId="17" xfId="29" applyNumberFormat="1" applyFill="1" applyBorder="1">
      <protection locked="0"/>
    </xf>
    <xf numFmtId="176" fontId="1" fillId="0" borderId="18" xfId="30" applyNumberFormat="1" applyFill="1" applyBorder="1"/>
    <xf numFmtId="181" fontId="1" fillId="0" borderId="8" xfId="30" applyNumberFormat="1" applyFill="1" applyBorder="1"/>
    <xf numFmtId="176" fontId="19" fillId="3" borderId="19" xfId="29" applyNumberFormat="1" applyFill="1" applyBorder="1">
      <protection locked="0"/>
    </xf>
    <xf numFmtId="176" fontId="19" fillId="0" borderId="20" xfId="29" applyNumberFormat="1" applyFill="1" applyBorder="1">
      <protection locked="0"/>
    </xf>
    <xf numFmtId="176" fontId="19" fillId="3" borderId="21" xfId="29" applyNumberFormat="1" applyFill="1" applyBorder="1">
      <protection locked="0"/>
    </xf>
    <xf numFmtId="176" fontId="1" fillId="0" borderId="22" xfId="30" applyNumberFormat="1" applyFill="1" applyBorder="1"/>
    <xf numFmtId="176" fontId="1" fillId="0" borderId="8" xfId="30" applyNumberFormat="1" applyFill="1" applyBorder="1"/>
    <xf numFmtId="176" fontId="19" fillId="0" borderId="19" xfId="29" applyNumberFormat="1" applyFill="1" applyBorder="1">
      <protection locked="0"/>
    </xf>
    <xf numFmtId="176" fontId="19" fillId="0" borderId="21" xfId="29" applyNumberFormat="1" applyFill="1" applyBorder="1">
      <protection locked="0"/>
    </xf>
    <xf numFmtId="176" fontId="1" fillId="0" borderId="19" xfId="30" applyNumberFormat="1" applyFill="1" applyBorder="1"/>
    <xf numFmtId="171" fontId="19" fillId="0" borderId="17" xfId="29" applyNumberFormat="1" applyFill="1" applyBorder="1">
      <protection locked="0"/>
    </xf>
    <xf numFmtId="171" fontId="1" fillId="0" borderId="18" xfId="30" applyNumberFormat="1" applyFill="1" applyBorder="1"/>
    <xf numFmtId="49" fontId="29" fillId="3" borderId="8" xfId="36" applyFont="1" applyFill="1" applyBorder="1">
      <alignment horizontal="left" indent="1"/>
    </xf>
    <xf numFmtId="0" fontId="0" fillId="3" borderId="8" xfId="0" applyFill="1" applyBorder="1"/>
    <xf numFmtId="176" fontId="1" fillId="0" borderId="8" xfId="30" applyNumberFormat="1" applyFill="1" applyBorder="1" applyAlignment="1">
      <alignment horizontal="center" vertical="center"/>
    </xf>
    <xf numFmtId="176" fontId="1" fillId="0" borderId="17" xfId="30" applyNumberFormat="1" applyFill="1" applyBorder="1" applyAlignment="1">
      <alignment horizontal="center" vertical="center"/>
    </xf>
    <xf numFmtId="176" fontId="1" fillId="0" borderId="18" xfId="30" applyNumberFormat="1" applyFill="1" applyBorder="1" applyAlignment="1">
      <alignment horizontal="center" vertical="center"/>
    </xf>
    <xf numFmtId="176" fontId="1" fillId="0" borderId="20" xfId="30" applyNumberFormat="1" applyFill="1" applyBorder="1" applyAlignment="1">
      <alignment horizontal="center" vertical="center"/>
    </xf>
    <xf numFmtId="0" fontId="27" fillId="0" borderId="8" xfId="0" applyFont="1" applyBorder="1"/>
    <xf numFmtId="0" fontId="0" fillId="0" borderId="8" xfId="0" applyBorder="1"/>
    <xf numFmtId="164" fontId="27" fillId="0" borderId="8" xfId="0" applyNumberFormat="1" applyFont="1" applyBorder="1"/>
    <xf numFmtId="49" fontId="16" fillId="40" borderId="9" xfId="23" applyFont="1" applyFill="1" applyBorder="1" applyAlignment="1">
      <alignment horizontal="left" vertical="top"/>
    </xf>
    <xf numFmtId="0" fontId="0" fillId="40" borderId="9" xfId="0" applyFill="1" applyBorder="1"/>
    <xf numFmtId="15" fontId="35" fillId="0" borderId="12" xfId="0" applyNumberFormat="1" applyFont="1" applyBorder="1" applyAlignment="1">
      <alignment horizontal="centerContinuous"/>
    </xf>
    <xf numFmtId="0" fontId="34" fillId="0" borderId="0" xfId="0" applyFont="1" applyAlignment="1">
      <alignment horizontal="center" vertical="center" wrapText="1"/>
    </xf>
    <xf numFmtId="0" fontId="24" fillId="0" borderId="0" xfId="0" applyFont="1" applyAlignment="1">
      <alignment horizontal="center" vertical="center" wrapText="1"/>
    </xf>
    <xf numFmtId="0" fontId="0" fillId="0" borderId="0" xfId="0" applyAlignment="1">
      <alignment horizontal="centerContinuous"/>
    </xf>
    <xf numFmtId="49" fontId="23" fillId="3" borderId="0" xfId="21" applyFill="1"/>
    <xf numFmtId="49" fontId="23" fillId="3" borderId="0" xfId="21" applyFill="1" applyAlignment="1">
      <alignment horizontal="left" vertical="top"/>
    </xf>
    <xf numFmtId="0" fontId="0" fillId="3" borderId="0" xfId="0" applyFill="1" applyAlignment="1">
      <alignment wrapText="1"/>
    </xf>
    <xf numFmtId="0" fontId="14" fillId="41" borderId="0" xfId="63" applyNumberFormat="1" applyFont="1" applyFill="1" applyAlignment="1">
      <alignment horizontal="left" vertical="top"/>
    </xf>
    <xf numFmtId="0" fontId="14" fillId="41" borderId="0" xfId="63" applyNumberFormat="1" applyFont="1" applyFill="1" applyAlignment="1">
      <alignment wrapText="1"/>
    </xf>
    <xf numFmtId="0" fontId="0" fillId="3" borderId="0" xfId="0" applyFill="1" applyAlignment="1">
      <alignment horizontal="left" vertical="top"/>
    </xf>
    <xf numFmtId="0" fontId="31" fillId="40" borderId="0" xfId="0" applyFont="1" applyFill="1" applyAlignment="1">
      <alignment horizontal="left" vertical="top"/>
    </xf>
    <xf numFmtId="0" fontId="31" fillId="40" borderId="0" xfId="0" applyFont="1" applyFill="1" applyAlignment="1">
      <alignment wrapText="1"/>
    </xf>
    <xf numFmtId="0" fontId="31" fillId="0" borderId="0" xfId="0" applyFont="1"/>
    <xf numFmtId="49" fontId="3" fillId="3" borderId="0" xfId="22" applyFont="1" applyFill="1" applyAlignment="1">
      <alignment horizontal="left" wrapText="1"/>
    </xf>
    <xf numFmtId="49" fontId="16" fillId="40" borderId="0" xfId="23" applyFont="1" applyFill="1" applyAlignment="1">
      <alignment horizontal="left"/>
    </xf>
    <xf numFmtId="49" fontId="14" fillId="3" borderId="0" xfId="22" applyFont="1" applyFill="1" applyAlignment="1">
      <alignment horizontal="left" wrapText="1"/>
    </xf>
    <xf numFmtId="49" fontId="3" fillId="0" borderId="0" xfId="22" applyFont="1" applyFill="1" applyAlignment="1">
      <alignment horizontal="left" wrapText="1"/>
    </xf>
    <xf numFmtId="0" fontId="0" fillId="3" borderId="0" xfId="0" applyFill="1" applyAlignment="1">
      <alignment horizontal="left" vertical="top" wrapText="1"/>
    </xf>
    <xf numFmtId="0" fontId="22" fillId="0" borderId="0" xfId="0" applyFont="1" applyAlignment="1">
      <alignment horizontal="left" vertical="top"/>
    </xf>
    <xf numFmtId="0" fontId="0" fillId="0" borderId="0" xfId="0" applyAlignment="1">
      <alignment vertical="top"/>
    </xf>
    <xf numFmtId="49" fontId="23" fillId="0" borderId="0" xfId="21"/>
    <xf numFmtId="49" fontId="0" fillId="38" borderId="0" xfId="0" applyNumberFormat="1" applyFill="1"/>
    <xf numFmtId="49" fontId="32" fillId="0" borderId="0" xfId="21" applyFont="1"/>
    <xf numFmtId="0" fontId="14" fillId="3" borderId="0" xfId="23" applyNumberFormat="1" applyFont="1" applyFill="1" applyAlignment="1">
      <alignment wrapText="1"/>
    </xf>
    <xf numFmtId="0" fontId="14" fillId="0" borderId="0" xfId="23" applyNumberFormat="1" applyFont="1" applyFill="1" applyAlignment="1">
      <alignment wrapText="1"/>
    </xf>
    <xf numFmtId="0" fontId="14" fillId="41" borderId="0" xfId="23" applyNumberFormat="1" applyFont="1" applyFill="1" applyAlignment="1"/>
    <xf numFmtId="0" fontId="14" fillId="3" borderId="0" xfId="23" applyNumberFormat="1" applyFont="1" applyFill="1" applyAlignment="1"/>
    <xf numFmtId="0" fontId="14" fillId="0" borderId="0" xfId="23" applyNumberFormat="1" applyFont="1" applyFill="1" applyAlignment="1"/>
    <xf numFmtId="0" fontId="19" fillId="0" borderId="0" xfId="0" applyFont="1"/>
    <xf numFmtId="49" fontId="16" fillId="40" borderId="0" xfId="23" applyFont="1" applyFill="1"/>
    <xf numFmtId="0" fontId="0" fillId="40" borderId="0" xfId="0" applyFill="1"/>
    <xf numFmtId="0" fontId="20" fillId="0" borderId="6" xfId="11" applyFill="1">
      <alignment horizontal="centerContinuous" wrapText="1"/>
    </xf>
    <xf numFmtId="181" fontId="1" fillId="0" borderId="6" xfId="30" applyNumberFormat="1" applyFill="1"/>
    <xf numFmtId="176" fontId="1" fillId="0" borderId="6" xfId="30" applyNumberFormat="1" applyFill="1"/>
    <xf numFmtId="171" fontId="1" fillId="0" borderId="6" xfId="30" applyNumberFormat="1" applyFill="1"/>
    <xf numFmtId="176" fontId="1" fillId="3" borderId="6" xfId="30" applyNumberFormat="1" applyFill="1"/>
    <xf numFmtId="49" fontId="29" fillId="3" borderId="0" xfId="36" applyFont="1" applyFill="1">
      <alignment horizontal="left" indent="1"/>
    </xf>
    <xf numFmtId="2" fontId="17" fillId="41" borderId="0" xfId="23" applyNumberFormat="1" applyFill="1" applyAlignment="1">
      <alignment horizontal="left"/>
    </xf>
    <xf numFmtId="0" fontId="20" fillId="0" borderId="6" xfId="11" applyFill="1" applyAlignment="1">
      <alignment horizontal="center" vertical="center" wrapText="1"/>
    </xf>
    <xf numFmtId="176" fontId="1" fillId="0" borderId="6" xfId="30" applyNumberFormat="1" applyFill="1" applyAlignment="1">
      <alignment horizontal="center" vertical="center"/>
    </xf>
    <xf numFmtId="176" fontId="19" fillId="0" borderId="6" xfId="29" applyNumberFormat="1" applyFill="1" applyAlignment="1">
      <alignment horizontal="center" vertical="center"/>
      <protection locked="0"/>
    </xf>
    <xf numFmtId="49" fontId="23" fillId="0" borderId="0" xfId="21" applyFill="1" applyAlignment="1"/>
    <xf numFmtId="0" fontId="14" fillId="41" borderId="0" xfId="23" applyNumberFormat="1" applyFont="1" applyFill="1" applyAlignment="1">
      <alignment wrapText="1"/>
    </xf>
    <xf numFmtId="0" fontId="0" fillId="3" borderId="0" xfId="0" applyFill="1" applyAlignment="1">
      <alignment horizontal="left" vertical="top" wrapText="1"/>
    </xf>
    <xf numFmtId="0" fontId="22" fillId="0" borderId="0" xfId="62" applyFont="1" applyFill="1" applyBorder="1" applyAlignment="1">
      <alignment horizontal="left" vertical="top" wrapText="1"/>
    </xf>
    <xf numFmtId="0" fontId="20" fillId="0" borderId="9" xfId="11" applyFill="1" applyBorder="1" applyAlignment="1">
      <alignment horizontal="center" vertical="center" wrapText="1"/>
    </xf>
    <xf numFmtId="0" fontId="0" fillId="0" borderId="9" xfId="0" applyBorder="1" applyAlignment="1">
      <alignment horizontal="center" vertical="center" wrapText="1"/>
    </xf>
    <xf numFmtId="0" fontId="14" fillId="41" borderId="0" xfId="23" applyNumberFormat="1" applyFont="1" applyFill="1" applyAlignment="1">
      <alignment horizontal="left" wrapText="1"/>
    </xf>
    <xf numFmtId="0" fontId="20" fillId="0" borderId="6" xfId="11" applyFill="1" applyAlignment="1">
      <alignment horizontal="center" vertical="center" wrapText="1"/>
    </xf>
    <xf numFmtId="0" fontId="0" fillId="0" borderId="6" xfId="0" applyBorder="1" applyAlignment="1">
      <alignment horizontal="center" vertical="center" wrapText="1"/>
    </xf>
  </cellXfs>
  <cellStyles count="65">
    <cellStyle name="20% - Accent1" xfId="39" builtinId="30" hidden="1"/>
    <cellStyle name="20% - Accent2" xfId="43" builtinId="34" hidden="1"/>
    <cellStyle name="20% - Accent3" xfId="47" builtinId="38" hidden="1"/>
    <cellStyle name="20% - Accent4" xfId="51" builtinId="42" hidden="1"/>
    <cellStyle name="20% - Accent5" xfId="55" builtinId="46" hidden="1"/>
    <cellStyle name="20% - Accent6" xfId="59" builtinId="50" hidden="1"/>
    <cellStyle name="40% - Accent1" xfId="40" builtinId="31" hidden="1"/>
    <cellStyle name="40% - Accent2" xfId="44" builtinId="35" hidden="1"/>
    <cellStyle name="40% - Accent3" xfId="48" builtinId="39" hidden="1"/>
    <cellStyle name="40% - Accent4" xfId="52" builtinId="43" hidden="1"/>
    <cellStyle name="40% - Accent5" xfId="56" builtinId="47" hidden="1"/>
    <cellStyle name="40% - Accent6" xfId="60" builtinId="51" hidden="1"/>
    <cellStyle name="60% - Accent1" xfId="41" builtinId="32" hidden="1"/>
    <cellStyle name="60% - Accent2" xfId="45" builtinId="36" hidden="1"/>
    <cellStyle name="60% - Accent3" xfId="49" builtinId="40" hidden="1"/>
    <cellStyle name="60% - Accent4" xfId="53" builtinId="44" hidden="1"/>
    <cellStyle name="60% - Accent5" xfId="57" builtinId="48" hidden="1"/>
    <cellStyle name="60% - Accent6" xfId="61" builtinId="52" hidden="1"/>
    <cellStyle name="Accent1" xfId="38" builtinId="29" hidden="1"/>
    <cellStyle name="Accent2" xfId="42" builtinId="33" hidden="1"/>
    <cellStyle name="Accent3" xfId="46" builtinId="37" hidden="1"/>
    <cellStyle name="Accent4" xfId="50" builtinId="41" hidden="1"/>
    <cellStyle name="Accent5" xfId="54" builtinId="45" hidden="1"/>
    <cellStyle name="Accent6" xfId="58" builtinId="49" hidden="1"/>
    <cellStyle name="Bad" xfId="27" builtinId="27" hidden="1"/>
    <cellStyle name="Calculation" xfId="31" builtinId="22" hidden="1"/>
    <cellStyle name="Check Cell" xfId="33" builtinId="23" hidden="1"/>
    <cellStyle name="Comma" xfId="17" builtinId="3" hidden="1"/>
    <cellStyle name="Comma [0]" xfId="18" builtinId="6" customBuiltin="1"/>
    <cellStyle name="Comma [1]" xfId="3" xr:uid="{00000000-0005-0000-0000-00001D000000}"/>
    <cellStyle name="Comma [2]" xfId="2" xr:uid="{00000000-0005-0000-0000-00001E000000}"/>
    <cellStyle name="Comma [3]" xfId="15" xr:uid="{00000000-0005-0000-0000-00001F000000}"/>
    <cellStyle name="Comma [4]" xfId="13" xr:uid="{00000000-0005-0000-0000-000020000000}"/>
    <cellStyle name="Currency" xfId="19" builtinId="4" hidden="1"/>
    <cellStyle name="Currency [0]" xfId="20" builtinId="7" hidden="1"/>
    <cellStyle name="Date (short)" xfId="12" xr:uid="{00000000-0005-0000-0000-000023000000}"/>
    <cellStyle name="Explanatory Text" xfId="36" builtinId="53" customBuiltin="1"/>
    <cellStyle name="Good" xfId="26" builtinId="26" hidden="1"/>
    <cellStyle name="Heading 1" xfId="22" builtinId="16" customBuiltin="1"/>
    <cellStyle name="Heading 2" xfId="23" builtinId="17" customBuiltin="1"/>
    <cellStyle name="Heading 2 2" xfId="63" xr:uid="{5EDFD980-22FA-4FBD-A625-ACE5D47C6E3D}"/>
    <cellStyle name="Heading 3" xfId="24" builtinId="18" customBuiltin="1"/>
    <cellStyle name="Heading 4" xfId="25" builtinId="19" hidden="1"/>
    <cellStyle name="Hyperlink" xfId="16" builtinId="8" customBuiltin="1"/>
    <cellStyle name="Input" xfId="29" builtinId="20" customBuiltin="1"/>
    <cellStyle name="Label" xfId="11" xr:uid="{00000000-0005-0000-0000-00002C000000}"/>
    <cellStyle name="Link" xfId="5" xr:uid="{00000000-0005-0000-0000-00002D000000}"/>
    <cellStyle name="Linked Cell" xfId="32" builtinId="24" hidden="1"/>
    <cellStyle name="Neutral" xfId="28" builtinId="28" hidden="1"/>
    <cellStyle name="Normal" xfId="0" builtinId="0"/>
    <cellStyle name="Note" xfId="35" builtinId="10" hidden="1"/>
    <cellStyle name="Output" xfId="30" builtinId="21" customBuiltin="1"/>
    <cellStyle name="Output 2" xfId="62" xr:uid="{5DC6DC5E-29C8-4E1D-B588-D4CEDC0B1FAB}"/>
    <cellStyle name="Percent" xfId="1" builtinId="5" hidden="1"/>
    <cellStyle name="Percent [0]" xfId="10" xr:uid="{00000000-0005-0000-0000-000034000000}"/>
    <cellStyle name="Percent [1]" xfId="9" xr:uid="{00000000-0005-0000-0000-000035000000}"/>
    <cellStyle name="Percent [2]" xfId="14" xr:uid="{00000000-0005-0000-0000-000036000000}"/>
    <cellStyle name="Percent [3]" xfId="8" xr:uid="{00000000-0005-0000-0000-000037000000}"/>
    <cellStyle name="Rt border" xfId="7" xr:uid="{00000000-0005-0000-0000-000038000000}"/>
    <cellStyle name="Text" xfId="6" xr:uid="{00000000-0005-0000-0000-000039000000}"/>
    <cellStyle name="Title" xfId="21" builtinId="15" customBuiltin="1"/>
    <cellStyle name="Title 2 2" xfId="64" xr:uid="{EC194C16-C2D6-4B9B-B3AE-6CFFBB2E7977}"/>
    <cellStyle name="Total" xfId="37" builtinId="25" hidden="1"/>
    <cellStyle name="Warning Text" xfId="34" builtinId="11" hidden="1"/>
    <cellStyle name="Year" xfId="4" xr:uid="{00000000-0005-0000-0000-00003D000000}"/>
  </cellStyles>
  <dxfs count="0"/>
  <tableStyles count="0" defaultTableStyle="TableStyleMedium2" defaultPivotStyle="PivotStyleLight16"/>
  <colors>
    <mruColors>
      <color rgb="FFAAC6C0"/>
      <color rgb="FF80AA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314325</xdr:colOff>
      <xdr:row>0</xdr:row>
      <xdr:rowOff>142875</xdr:rowOff>
    </xdr:from>
    <xdr:to>
      <xdr:col>1</xdr:col>
      <xdr:colOff>303497</xdr:colOff>
      <xdr:row>1</xdr:row>
      <xdr:rowOff>657975</xdr:rowOff>
    </xdr:to>
    <xdr:pic>
      <xdr:nvPicPr>
        <xdr:cNvPr id="2" name="Picture 1">
          <a:extLst>
            <a:ext uri="{FF2B5EF4-FFF2-40B4-BE49-F238E27FC236}">
              <a16:creationId xmlns:a16="http://schemas.microsoft.com/office/drawing/2014/main" id="{EF80B1C4-FA49-4E11-93FF-B245D295AE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142875"/>
          <a:ext cx="2337085" cy="705600"/>
        </a:xfrm>
        <a:prstGeom prst="rect">
          <a:avLst/>
        </a:prstGeom>
      </xdr:spPr>
    </xdr:pic>
    <xdr:clientData/>
  </xdr:twoCellAnchor>
  <xdr:twoCellAnchor editAs="oneCell">
    <xdr:from>
      <xdr:col>0</xdr:col>
      <xdr:colOff>0</xdr:colOff>
      <xdr:row>1</xdr:row>
      <xdr:rowOff>1952625</xdr:rowOff>
    </xdr:from>
    <xdr:to>
      <xdr:col>3</xdr:col>
      <xdr:colOff>2200275</xdr:colOff>
      <xdr:row>13</xdr:row>
      <xdr:rowOff>123825</xdr:rowOff>
    </xdr:to>
    <xdr:pic>
      <xdr:nvPicPr>
        <xdr:cNvPr id="3" name="Picture 2">
          <a:extLst>
            <a:ext uri="{FF2B5EF4-FFF2-40B4-BE49-F238E27FC236}">
              <a16:creationId xmlns:a16="http://schemas.microsoft.com/office/drawing/2014/main" id="{1A7051E3-BEDC-41C2-8D5C-D4E81BCECC9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2143125"/>
          <a:ext cx="8982075" cy="3390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314325</xdr:colOff>
      <xdr:row>0</xdr:row>
      <xdr:rowOff>142875</xdr:rowOff>
    </xdr:from>
    <xdr:to>
      <xdr:col>1</xdr:col>
      <xdr:colOff>303497</xdr:colOff>
      <xdr:row>1</xdr:row>
      <xdr:rowOff>657975</xdr:rowOff>
    </xdr:to>
    <xdr:pic>
      <xdr:nvPicPr>
        <xdr:cNvPr id="4" name="Picture 3">
          <a:extLst>
            <a:ext uri="{FF2B5EF4-FFF2-40B4-BE49-F238E27FC236}">
              <a16:creationId xmlns:a16="http://schemas.microsoft.com/office/drawing/2014/main" id="{52E05A14-8620-4508-870F-53DA29B4E6B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142875"/>
          <a:ext cx="2341847" cy="705600"/>
        </a:xfrm>
        <a:prstGeom prst="rect">
          <a:avLst/>
        </a:prstGeom>
      </xdr:spPr>
    </xdr:pic>
    <xdr:clientData/>
  </xdr:twoCellAnchor>
</xdr:wsDr>
</file>

<file path=xl/theme/theme1.xml><?xml version="1.0" encoding="utf-8"?>
<a:theme xmlns:a="http://schemas.openxmlformats.org/drawingml/2006/main" name="EDB template">
  <a:themeElements>
    <a:clrScheme name="Office">
      <a:dk1>
        <a:srgbClr val="000000"/>
      </a:dk1>
      <a:lt1>
        <a:srgbClr val="FFFFFF"/>
      </a:lt1>
      <a:dk2>
        <a:srgbClr val="F9F9F5"/>
      </a:dk2>
      <a:lt2>
        <a:srgbClr val="C00000"/>
      </a:lt2>
      <a:accent1>
        <a:srgbClr val="EAE8DA"/>
      </a:accent1>
      <a:accent2>
        <a:srgbClr val="D7D3BB"/>
      </a:accent2>
      <a:accent3>
        <a:srgbClr val="C9C4A3"/>
      </a:accent3>
      <a:accent4>
        <a:srgbClr val="B0A978"/>
      </a:accent4>
      <a:accent5>
        <a:srgbClr val="968F58"/>
      </a:accent5>
      <a:accent6>
        <a:srgbClr val="645F3A"/>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4653F-0BE6-433B-92B2-547700741B11}">
  <sheetPr codeName="Sheet10">
    <pageSetUpPr fitToPage="1"/>
  </sheetPr>
  <dimension ref="A1:D15"/>
  <sheetViews>
    <sheetView showGridLines="0" tabSelected="1" view="pageBreakPreview" zoomScaleNormal="100" zoomScaleSheetLayoutView="100" workbookViewId="0"/>
  </sheetViews>
  <sheetFormatPr defaultColWidth="9.1328125" defaultRowHeight="15" customHeight="1" x14ac:dyDescent="0.45"/>
  <cols>
    <col min="1" max="4" width="34.59765625" customWidth="1"/>
  </cols>
  <sheetData>
    <row r="1" spans="1:4" ht="15" customHeight="1" x14ac:dyDescent="0.45">
      <c r="A1" s="9"/>
      <c r="B1" s="8"/>
      <c r="C1" s="8"/>
      <c r="D1" s="8"/>
    </row>
    <row r="2" spans="1:4" ht="189" customHeight="1" x14ac:dyDescent="0.45">
      <c r="A2" s="10"/>
      <c r="B2" s="59"/>
      <c r="C2" s="60"/>
    </row>
    <row r="3" spans="1:4" ht="22.5" customHeight="1" x14ac:dyDescent="0.75">
      <c r="A3" s="16" t="s">
        <v>31</v>
      </c>
      <c r="B3" s="61"/>
      <c r="C3" s="61"/>
      <c r="D3" s="61"/>
    </row>
    <row r="4" spans="1:4" ht="22.5" customHeight="1" x14ac:dyDescent="0.75">
      <c r="A4" s="16" t="s">
        <v>37</v>
      </c>
      <c r="B4" s="61"/>
      <c r="C4" s="61"/>
      <c r="D4" s="61"/>
    </row>
    <row r="5" spans="1:4" ht="22.5" customHeight="1" x14ac:dyDescent="0.75">
      <c r="A5" s="16" t="s">
        <v>72</v>
      </c>
      <c r="B5" s="61"/>
      <c r="C5" s="61"/>
      <c r="D5" s="61"/>
    </row>
    <row r="6" spans="1:4" ht="22.5" customHeight="1" x14ac:dyDescent="0.75">
      <c r="A6" s="16" t="s">
        <v>74</v>
      </c>
      <c r="B6" s="61"/>
      <c r="C6" s="61"/>
      <c r="D6" s="61"/>
    </row>
    <row r="7" spans="1:4" ht="42" customHeight="1" x14ac:dyDescent="0.45">
      <c r="A7" s="10"/>
    </row>
    <row r="8" spans="1:4" ht="15" customHeight="1" x14ac:dyDescent="0.45">
      <c r="A8" s="10"/>
    </row>
    <row r="9" spans="1:4" ht="15" customHeight="1" x14ac:dyDescent="0.45">
      <c r="A9" s="10"/>
    </row>
    <row r="10" spans="1:4" ht="15" customHeight="1" x14ac:dyDescent="0.45">
      <c r="A10" s="10"/>
    </row>
    <row r="11" spans="1:4" ht="15" customHeight="1" x14ac:dyDescent="0.45">
      <c r="A11" s="10"/>
    </row>
    <row r="12" spans="1:4" ht="15" customHeight="1" x14ac:dyDescent="0.45">
      <c r="A12" s="10"/>
    </row>
    <row r="13" spans="1:4" ht="15" customHeight="1" x14ac:dyDescent="0.45">
      <c r="A13" s="10"/>
    </row>
    <row r="14" spans="1:4" ht="15" customHeight="1" x14ac:dyDescent="0.45">
      <c r="A14" s="10"/>
    </row>
    <row r="15" spans="1:4" ht="15" customHeight="1" x14ac:dyDescent="0.45">
      <c r="A15" s="58" t="s">
        <v>85</v>
      </c>
      <c r="B15" s="61"/>
      <c r="C15" s="61"/>
      <c r="D15" s="61"/>
    </row>
  </sheetData>
  <sheetProtection formatColumns="0" formatRows="0"/>
  <pageMargins left="0.70866141732283472" right="0.70866141732283472" top="0.74803149606299213" bottom="0.74803149606299213" header="0.31496062992125984" footer="0.31496062992125984"/>
  <pageSetup paperSize="9"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M226"/>
  <sheetViews>
    <sheetView showGridLines="0" view="pageBreakPreview" zoomScaleNormal="100" zoomScaleSheetLayoutView="100" workbookViewId="0"/>
  </sheetViews>
  <sheetFormatPr defaultColWidth="9.1328125" defaultRowHeight="14.25" x14ac:dyDescent="0.45"/>
  <cols>
    <col min="1" max="1" width="3.59765625" customWidth="1"/>
    <col min="2" max="2" width="3.59765625" style="18" customWidth="1"/>
    <col min="3" max="3" width="130.59765625" style="17" customWidth="1"/>
    <col min="4" max="4" width="3.59765625" customWidth="1"/>
  </cols>
  <sheetData>
    <row r="1" spans="1:13" s="12" customFormat="1" ht="25.5" x14ac:dyDescent="0.75">
      <c r="A1" s="62" t="s">
        <v>20</v>
      </c>
      <c r="B1" s="63"/>
      <c r="C1" s="64"/>
      <c r="D1"/>
      <c r="E1"/>
      <c r="F1"/>
      <c r="G1"/>
      <c r="H1"/>
      <c r="I1"/>
      <c r="J1"/>
      <c r="K1"/>
      <c r="L1"/>
      <c r="M1"/>
    </row>
    <row r="2" spans="1:13" x14ac:dyDescent="0.45">
      <c r="A2" s="65" t="s">
        <v>41</v>
      </c>
      <c r="B2" s="65"/>
      <c r="C2" s="66"/>
    </row>
    <row r="3" spans="1:13" s="12" customFormat="1" x14ac:dyDescent="0.45">
      <c r="B3" s="67"/>
      <c r="C3" s="64"/>
      <c r="D3"/>
      <c r="E3"/>
      <c r="F3"/>
      <c r="G3"/>
      <c r="H3"/>
      <c r="I3"/>
      <c r="J3"/>
      <c r="K3"/>
      <c r="L3"/>
      <c r="M3"/>
    </row>
    <row r="4" spans="1:13" ht="23.25" x14ac:dyDescent="0.7">
      <c r="A4" s="68" t="s">
        <v>32</v>
      </c>
      <c r="B4" s="68"/>
      <c r="C4" s="69"/>
      <c r="D4" s="70"/>
      <c r="E4" s="70"/>
      <c r="F4" s="70"/>
      <c r="G4" s="70"/>
      <c r="H4" s="70"/>
      <c r="I4" s="70"/>
      <c r="J4" s="70"/>
      <c r="K4" s="70"/>
      <c r="L4" s="70"/>
      <c r="M4" s="70"/>
    </row>
    <row r="5" spans="1:13" s="12" customFormat="1" x14ac:dyDescent="0.45">
      <c r="B5" s="67">
        <v>1</v>
      </c>
      <c r="C5" s="71" t="s">
        <v>49</v>
      </c>
      <c r="D5"/>
      <c r="E5"/>
      <c r="F5"/>
      <c r="G5"/>
      <c r="H5"/>
      <c r="I5"/>
      <c r="J5"/>
      <c r="K5"/>
      <c r="L5"/>
      <c r="M5"/>
    </row>
    <row r="6" spans="1:13" s="12" customFormat="1" ht="28.5" x14ac:dyDescent="0.45">
      <c r="B6" s="67">
        <v>2</v>
      </c>
      <c r="C6" s="71" t="s">
        <v>75</v>
      </c>
      <c r="D6"/>
      <c r="E6"/>
      <c r="F6"/>
      <c r="G6"/>
      <c r="H6"/>
      <c r="I6"/>
      <c r="J6"/>
      <c r="K6"/>
      <c r="L6"/>
      <c r="M6"/>
    </row>
    <row r="7" spans="1:13" s="12" customFormat="1" x14ac:dyDescent="0.45">
      <c r="B7" s="67">
        <v>3</v>
      </c>
      <c r="C7" s="71" t="s">
        <v>50</v>
      </c>
      <c r="D7"/>
      <c r="E7"/>
      <c r="F7"/>
      <c r="G7"/>
      <c r="H7"/>
      <c r="I7"/>
      <c r="J7"/>
      <c r="K7"/>
      <c r="L7"/>
      <c r="M7"/>
    </row>
    <row r="8" spans="1:13" s="12" customFormat="1" x14ac:dyDescent="0.45">
      <c r="B8" s="67"/>
      <c r="C8" s="71"/>
      <c r="D8"/>
      <c r="E8"/>
      <c r="F8"/>
      <c r="G8"/>
      <c r="H8"/>
      <c r="I8"/>
      <c r="J8"/>
      <c r="K8"/>
      <c r="L8"/>
      <c r="M8"/>
    </row>
    <row r="9" spans="1:13" ht="23.25" x14ac:dyDescent="0.7">
      <c r="A9" s="72" t="s">
        <v>81</v>
      </c>
      <c r="B9" s="68"/>
      <c r="C9" s="69"/>
      <c r="D9" s="70"/>
      <c r="E9" s="70"/>
      <c r="F9" s="70"/>
      <c r="G9" s="70"/>
      <c r="H9" s="70"/>
      <c r="I9" s="70"/>
      <c r="J9" s="70"/>
      <c r="K9" s="70"/>
      <c r="L9" s="70"/>
      <c r="M9" s="70"/>
    </row>
    <row r="10" spans="1:13" s="12" customFormat="1" x14ac:dyDescent="0.45">
      <c r="B10" s="67">
        <v>1</v>
      </c>
      <c r="C10" s="71" t="s">
        <v>86</v>
      </c>
      <c r="D10"/>
      <c r="E10"/>
      <c r="F10"/>
      <c r="G10"/>
      <c r="H10"/>
      <c r="I10"/>
      <c r="J10"/>
      <c r="K10"/>
      <c r="L10"/>
      <c r="M10"/>
    </row>
    <row r="11" spans="1:13" s="12" customFormat="1" x14ac:dyDescent="0.45">
      <c r="B11" s="67"/>
      <c r="C11" s="71"/>
      <c r="D11"/>
      <c r="E11"/>
      <c r="F11"/>
      <c r="G11"/>
      <c r="H11"/>
      <c r="I11"/>
      <c r="J11"/>
      <c r="K11"/>
      <c r="L11"/>
      <c r="M11"/>
    </row>
    <row r="12" spans="1:13" ht="23.25" x14ac:dyDescent="0.7">
      <c r="A12" s="68" t="s">
        <v>42</v>
      </c>
      <c r="B12" s="68"/>
      <c r="C12" s="69"/>
      <c r="D12" s="70"/>
      <c r="E12" s="70"/>
      <c r="F12" s="70"/>
      <c r="G12" s="70"/>
      <c r="H12" s="70"/>
      <c r="I12" s="70"/>
      <c r="J12" s="70"/>
      <c r="K12" s="70"/>
      <c r="L12" s="70"/>
      <c r="M12" s="70"/>
    </row>
    <row r="13" spans="1:13" s="12" customFormat="1" x14ac:dyDescent="0.45">
      <c r="B13" s="67">
        <v>1</v>
      </c>
      <c r="C13" s="71" t="s">
        <v>51</v>
      </c>
      <c r="D13"/>
      <c r="E13"/>
      <c r="F13"/>
      <c r="G13"/>
      <c r="H13"/>
      <c r="I13"/>
      <c r="J13"/>
      <c r="K13"/>
      <c r="L13"/>
      <c r="M13"/>
    </row>
    <row r="14" spans="1:13" s="12" customFormat="1" x14ac:dyDescent="0.45">
      <c r="B14" s="67">
        <v>2</v>
      </c>
      <c r="C14" s="71" t="s">
        <v>76</v>
      </c>
      <c r="D14"/>
      <c r="E14"/>
      <c r="F14"/>
      <c r="G14"/>
      <c r="H14"/>
      <c r="I14"/>
      <c r="J14"/>
      <c r="K14"/>
      <c r="L14"/>
      <c r="M14"/>
    </row>
    <row r="15" spans="1:13" s="12" customFormat="1" ht="28.5" x14ac:dyDescent="0.45">
      <c r="B15" s="67">
        <v>3</v>
      </c>
      <c r="C15" s="71" t="s">
        <v>52</v>
      </c>
      <c r="D15"/>
      <c r="E15"/>
      <c r="F15"/>
      <c r="G15"/>
      <c r="H15"/>
      <c r="I15"/>
      <c r="J15"/>
      <c r="K15"/>
      <c r="L15"/>
      <c r="M15"/>
    </row>
    <row r="16" spans="1:13" s="12" customFormat="1" x14ac:dyDescent="0.45">
      <c r="B16" s="67"/>
      <c r="C16" s="71"/>
      <c r="D16"/>
      <c r="E16"/>
      <c r="F16"/>
      <c r="G16"/>
      <c r="H16"/>
      <c r="I16"/>
      <c r="J16"/>
      <c r="K16"/>
      <c r="L16"/>
      <c r="M16"/>
    </row>
    <row r="17" spans="1:13" ht="23.25" x14ac:dyDescent="0.7">
      <c r="A17" s="68" t="s">
        <v>43</v>
      </c>
      <c r="B17" s="68"/>
      <c r="C17" s="69"/>
      <c r="D17" s="70"/>
      <c r="E17" s="70"/>
      <c r="F17" s="70"/>
      <c r="G17" s="70"/>
      <c r="H17" s="70"/>
      <c r="I17" s="70"/>
      <c r="J17" s="70"/>
      <c r="K17" s="70"/>
      <c r="L17" s="70"/>
      <c r="M17" s="70"/>
    </row>
    <row r="18" spans="1:13" s="12" customFormat="1" x14ac:dyDescent="0.45">
      <c r="B18" s="67">
        <v>1</v>
      </c>
      <c r="C18" s="71" t="s">
        <v>53</v>
      </c>
      <c r="D18"/>
      <c r="E18"/>
      <c r="F18"/>
      <c r="G18"/>
      <c r="H18"/>
      <c r="I18"/>
      <c r="J18"/>
      <c r="K18"/>
      <c r="L18"/>
      <c r="M18"/>
    </row>
    <row r="19" spans="1:13" s="12" customFormat="1" ht="28.5" x14ac:dyDescent="0.45">
      <c r="B19" s="67"/>
      <c r="C19" s="73" t="s">
        <v>84</v>
      </c>
      <c r="D19"/>
      <c r="E19"/>
      <c r="F19"/>
      <c r="G19"/>
      <c r="H19"/>
      <c r="I19"/>
      <c r="J19"/>
      <c r="K19"/>
      <c r="L19"/>
      <c r="M19"/>
    </row>
    <row r="20" spans="1:13" s="12" customFormat="1" x14ac:dyDescent="0.45">
      <c r="B20" s="67"/>
      <c r="C20" s="71" t="s">
        <v>83</v>
      </c>
      <c r="D20"/>
      <c r="E20"/>
      <c r="F20"/>
      <c r="G20"/>
      <c r="H20"/>
      <c r="I20"/>
      <c r="J20"/>
      <c r="K20"/>
      <c r="L20"/>
      <c r="M20"/>
    </row>
    <row r="21" spans="1:13" s="12" customFormat="1" ht="28.5" x14ac:dyDescent="0.45">
      <c r="B21" s="67"/>
      <c r="C21" s="74" t="s">
        <v>82</v>
      </c>
      <c r="D21"/>
      <c r="E21"/>
      <c r="F21"/>
      <c r="G21"/>
      <c r="H21"/>
      <c r="I21"/>
      <c r="J21"/>
      <c r="K21"/>
      <c r="L21"/>
      <c r="M21"/>
    </row>
    <row r="22" spans="1:13" s="12" customFormat="1" x14ac:dyDescent="0.45">
      <c r="B22" s="67"/>
      <c r="C22" s="71"/>
      <c r="D22"/>
      <c r="E22"/>
      <c r="F22"/>
      <c r="G22"/>
      <c r="H22"/>
      <c r="I22"/>
      <c r="J22"/>
      <c r="K22"/>
      <c r="L22"/>
      <c r="M22"/>
    </row>
    <row r="23" spans="1:13" ht="23.25" x14ac:dyDescent="0.7">
      <c r="A23" s="68" t="s">
        <v>24</v>
      </c>
      <c r="B23" s="68"/>
      <c r="C23" s="69"/>
      <c r="D23" s="70"/>
      <c r="E23" s="70"/>
      <c r="F23" s="70"/>
      <c r="G23" s="70"/>
      <c r="H23" s="70"/>
      <c r="I23" s="70"/>
      <c r="J23" s="70"/>
      <c r="K23" s="70"/>
      <c r="L23" s="70"/>
      <c r="M23" s="70"/>
    </row>
    <row r="24" spans="1:13" s="12" customFormat="1" x14ac:dyDescent="0.45">
      <c r="B24" s="67">
        <v>1</v>
      </c>
      <c r="C24" s="71" t="s">
        <v>68</v>
      </c>
      <c r="D24"/>
      <c r="E24"/>
      <c r="F24"/>
      <c r="G24"/>
      <c r="H24"/>
      <c r="I24"/>
      <c r="J24"/>
      <c r="K24"/>
      <c r="L24"/>
      <c r="M24"/>
    </row>
    <row r="25" spans="1:13" s="12" customFormat="1" x14ac:dyDescent="0.45">
      <c r="B25" s="67">
        <v>2</v>
      </c>
      <c r="C25" s="71" t="s">
        <v>77</v>
      </c>
      <c r="D25"/>
      <c r="E25"/>
      <c r="F25"/>
      <c r="G25"/>
      <c r="H25"/>
      <c r="I25"/>
      <c r="J25"/>
      <c r="K25"/>
      <c r="L25"/>
      <c r="M25"/>
    </row>
    <row r="26" spans="1:13" s="12" customFormat="1" x14ac:dyDescent="0.45">
      <c r="B26" s="67"/>
      <c r="C26" s="71"/>
      <c r="D26"/>
      <c r="E26"/>
      <c r="F26"/>
      <c r="G26"/>
      <c r="H26"/>
      <c r="I26"/>
      <c r="J26"/>
      <c r="K26"/>
      <c r="L26"/>
      <c r="M26"/>
    </row>
    <row r="27" spans="1:13" ht="23.25" x14ac:dyDescent="0.7">
      <c r="A27" s="68" t="s">
        <v>44</v>
      </c>
      <c r="B27" s="68"/>
      <c r="C27" s="69"/>
      <c r="D27" s="70"/>
      <c r="E27" s="70"/>
      <c r="F27" s="70"/>
      <c r="G27" s="70"/>
      <c r="H27" s="70"/>
      <c r="I27" s="70"/>
      <c r="J27" s="70"/>
      <c r="K27" s="70"/>
      <c r="L27" s="70"/>
      <c r="M27" s="70"/>
    </row>
    <row r="28" spans="1:13" s="12" customFormat="1" x14ac:dyDescent="0.45">
      <c r="B28" s="67">
        <v>1</v>
      </c>
      <c r="C28" s="101" t="s">
        <v>45</v>
      </c>
      <c r="D28" s="101"/>
      <c r="E28" s="101"/>
      <c r="F28" s="101"/>
      <c r="G28"/>
      <c r="H28"/>
      <c r="I28"/>
      <c r="J28"/>
      <c r="K28"/>
      <c r="L28"/>
      <c r="M28"/>
    </row>
    <row r="29" spans="1:13" s="12" customFormat="1" x14ac:dyDescent="0.45">
      <c r="B29" s="67">
        <v>2</v>
      </c>
      <c r="C29" s="101" t="s">
        <v>46</v>
      </c>
      <c r="D29" s="101"/>
      <c r="E29" s="101"/>
      <c r="F29" s="101"/>
      <c r="G29"/>
      <c r="H29"/>
      <c r="I29"/>
      <c r="J29"/>
      <c r="K29"/>
      <c r="L29"/>
      <c r="M29"/>
    </row>
    <row r="30" spans="1:13" s="12" customFormat="1" x14ac:dyDescent="0.45">
      <c r="B30" s="67">
        <v>3</v>
      </c>
      <c r="C30" s="64" t="s">
        <v>69</v>
      </c>
      <c r="D30"/>
      <c r="E30"/>
      <c r="F30"/>
      <c r="G30"/>
      <c r="H30"/>
      <c r="I30"/>
      <c r="J30"/>
      <c r="K30"/>
      <c r="L30"/>
      <c r="M30"/>
    </row>
    <row r="31" spans="1:13" s="12" customFormat="1" x14ac:dyDescent="0.45">
      <c r="B31" s="67">
        <v>4</v>
      </c>
      <c r="C31" s="101" t="s">
        <v>47</v>
      </c>
      <c r="D31" s="101"/>
      <c r="E31" s="101"/>
      <c r="F31" s="101"/>
      <c r="G31"/>
      <c r="H31"/>
      <c r="I31"/>
      <c r="J31"/>
      <c r="K31"/>
      <c r="L31"/>
      <c r="M31"/>
    </row>
    <row r="32" spans="1:13" s="12" customFormat="1" ht="28.5" x14ac:dyDescent="0.45">
      <c r="B32" s="67">
        <v>5</v>
      </c>
      <c r="C32" s="64" t="s">
        <v>48</v>
      </c>
      <c r="D32"/>
      <c r="E32"/>
      <c r="F32"/>
      <c r="G32"/>
      <c r="H32"/>
      <c r="I32"/>
      <c r="J32"/>
      <c r="K32"/>
      <c r="L32"/>
      <c r="M32"/>
    </row>
    <row r="33" spans="1:13" x14ac:dyDescent="0.45">
      <c r="B33" s="67">
        <v>6</v>
      </c>
      <c r="C33" t="s">
        <v>73</v>
      </c>
    </row>
    <row r="34" spans="1:13" s="12" customFormat="1" x14ac:dyDescent="0.45">
      <c r="B34" s="67"/>
      <c r="C34" s="71"/>
      <c r="D34"/>
      <c r="E34"/>
      <c r="F34"/>
      <c r="G34"/>
      <c r="H34"/>
      <c r="I34"/>
      <c r="J34"/>
      <c r="K34"/>
      <c r="L34"/>
      <c r="M34"/>
    </row>
    <row r="35" spans="1:13" ht="23.25" x14ac:dyDescent="0.7">
      <c r="A35" s="68" t="s">
        <v>34</v>
      </c>
      <c r="B35" s="68"/>
      <c r="C35" s="69"/>
      <c r="D35" s="70"/>
      <c r="E35" s="70"/>
      <c r="F35" s="70"/>
      <c r="G35" s="70"/>
      <c r="H35" s="70"/>
      <c r="I35" s="70"/>
      <c r="J35" s="70"/>
      <c r="K35" s="70"/>
      <c r="L35" s="70"/>
      <c r="M35" s="70"/>
    </row>
    <row r="36" spans="1:13" x14ac:dyDescent="0.45">
      <c r="B36" s="76">
        <v>1</v>
      </c>
      <c r="C36" s="102" t="s">
        <v>80</v>
      </c>
      <c r="D36" s="77"/>
    </row>
    <row r="37" spans="1:13" x14ac:dyDescent="0.45">
      <c r="B37" s="76"/>
      <c r="C37" s="102"/>
      <c r="D37" s="77"/>
    </row>
    <row r="38" spans="1:13" s="12" customFormat="1" x14ac:dyDescent="0.45">
      <c r="B38" s="75"/>
      <c r="C38" s="64"/>
      <c r="D38"/>
      <c r="E38"/>
      <c r="F38"/>
      <c r="G38"/>
      <c r="H38"/>
      <c r="I38"/>
      <c r="J38"/>
      <c r="K38"/>
      <c r="L38"/>
      <c r="M38"/>
    </row>
    <row r="39" spans="1:13" s="12" customFormat="1" x14ac:dyDescent="0.45">
      <c r="B39" s="75"/>
      <c r="C39" s="64"/>
      <c r="D39"/>
      <c r="E39"/>
      <c r="F39"/>
      <c r="G39"/>
      <c r="H39"/>
      <c r="I39"/>
      <c r="J39"/>
      <c r="K39"/>
      <c r="L39"/>
      <c r="M39"/>
    </row>
    <row r="40" spans="1:13" s="12" customFormat="1" x14ac:dyDescent="0.45">
      <c r="B40" s="75"/>
      <c r="C40" s="64"/>
      <c r="D40"/>
      <c r="E40"/>
      <c r="F40"/>
      <c r="G40"/>
      <c r="H40"/>
      <c r="I40"/>
      <c r="J40"/>
      <c r="K40"/>
      <c r="L40"/>
      <c r="M40"/>
    </row>
    <row r="41" spans="1:13" s="12" customFormat="1" x14ac:dyDescent="0.45">
      <c r="B41" s="75"/>
      <c r="C41" s="64"/>
      <c r="D41"/>
      <c r="E41"/>
      <c r="F41"/>
      <c r="G41"/>
      <c r="H41"/>
      <c r="I41"/>
      <c r="J41"/>
      <c r="K41"/>
      <c r="L41"/>
      <c r="M41"/>
    </row>
    <row r="42" spans="1:13" s="12" customFormat="1" x14ac:dyDescent="0.45">
      <c r="B42" s="75"/>
      <c r="C42" s="64"/>
      <c r="D42"/>
      <c r="E42"/>
      <c r="F42"/>
      <c r="G42"/>
      <c r="H42"/>
      <c r="I42"/>
      <c r="J42"/>
      <c r="K42"/>
      <c r="L42"/>
      <c r="M42"/>
    </row>
    <row r="43" spans="1:13" s="12" customFormat="1" x14ac:dyDescent="0.45">
      <c r="B43" s="75"/>
      <c r="C43" s="64"/>
      <c r="D43"/>
      <c r="E43"/>
      <c r="F43"/>
      <c r="G43"/>
      <c r="H43"/>
      <c r="I43"/>
      <c r="J43"/>
      <c r="K43"/>
      <c r="L43"/>
      <c r="M43"/>
    </row>
    <row r="44" spans="1:13" s="12" customFormat="1" x14ac:dyDescent="0.45">
      <c r="B44" s="75"/>
      <c r="C44" s="64"/>
      <c r="D44"/>
      <c r="E44"/>
      <c r="F44"/>
      <c r="G44"/>
      <c r="H44"/>
      <c r="I44"/>
      <c r="J44"/>
      <c r="K44"/>
      <c r="L44"/>
      <c r="M44"/>
    </row>
    <row r="45" spans="1:13" s="12" customFormat="1" x14ac:dyDescent="0.45">
      <c r="B45" s="75"/>
      <c r="C45" s="64"/>
      <c r="D45"/>
      <c r="E45"/>
      <c r="F45"/>
      <c r="G45"/>
      <c r="H45"/>
      <c r="I45"/>
      <c r="J45"/>
      <c r="K45"/>
      <c r="L45"/>
      <c r="M45"/>
    </row>
    <row r="46" spans="1:13" s="12" customFormat="1" x14ac:dyDescent="0.45">
      <c r="B46" s="75"/>
      <c r="C46" s="64"/>
      <c r="D46"/>
      <c r="E46"/>
      <c r="F46"/>
      <c r="G46"/>
      <c r="H46"/>
      <c r="I46"/>
      <c r="J46"/>
      <c r="K46"/>
      <c r="L46"/>
      <c r="M46"/>
    </row>
    <row r="47" spans="1:13" s="12" customFormat="1" x14ac:dyDescent="0.45">
      <c r="B47" s="75"/>
      <c r="C47" s="64"/>
      <c r="D47"/>
      <c r="E47"/>
      <c r="F47"/>
      <c r="G47"/>
      <c r="H47"/>
      <c r="I47"/>
      <c r="J47"/>
      <c r="K47"/>
      <c r="L47"/>
      <c r="M47"/>
    </row>
    <row r="48" spans="1:13" s="12" customFormat="1" x14ac:dyDescent="0.45">
      <c r="B48" s="75"/>
      <c r="C48" s="64"/>
      <c r="D48"/>
      <c r="E48"/>
      <c r="F48"/>
      <c r="G48"/>
      <c r="H48"/>
      <c r="I48"/>
      <c r="J48"/>
      <c r="K48"/>
      <c r="L48"/>
      <c r="M48"/>
    </row>
    <row r="49" spans="2:13" s="12" customFormat="1" x14ac:dyDescent="0.45">
      <c r="B49" s="75"/>
      <c r="C49" s="64"/>
      <c r="D49"/>
      <c r="E49"/>
      <c r="F49"/>
      <c r="G49"/>
      <c r="H49"/>
      <c r="I49"/>
      <c r="J49"/>
      <c r="K49"/>
      <c r="L49"/>
      <c r="M49"/>
    </row>
    <row r="50" spans="2:13" s="12" customFormat="1" x14ac:dyDescent="0.45">
      <c r="B50" s="75"/>
      <c r="C50" s="64"/>
      <c r="D50"/>
      <c r="E50"/>
      <c r="F50"/>
      <c r="G50"/>
      <c r="H50"/>
      <c r="I50"/>
      <c r="J50"/>
      <c r="K50"/>
      <c r="L50"/>
      <c r="M50"/>
    </row>
    <row r="51" spans="2:13" s="12" customFormat="1" x14ac:dyDescent="0.45">
      <c r="B51" s="75"/>
      <c r="C51" s="64"/>
      <c r="D51"/>
      <c r="E51"/>
      <c r="F51"/>
      <c r="G51"/>
      <c r="H51"/>
      <c r="I51"/>
      <c r="J51"/>
      <c r="K51"/>
      <c r="L51"/>
      <c r="M51"/>
    </row>
    <row r="52" spans="2:13" s="12" customFormat="1" x14ac:dyDescent="0.45">
      <c r="B52" s="75"/>
      <c r="C52" s="64"/>
      <c r="D52"/>
      <c r="E52"/>
      <c r="F52"/>
      <c r="G52"/>
      <c r="H52"/>
      <c r="I52"/>
      <c r="J52"/>
      <c r="K52"/>
      <c r="L52"/>
      <c r="M52"/>
    </row>
    <row r="53" spans="2:13" s="12" customFormat="1" x14ac:dyDescent="0.45">
      <c r="B53" s="75"/>
      <c r="C53" s="64"/>
      <c r="D53"/>
      <c r="E53"/>
      <c r="F53"/>
      <c r="G53"/>
      <c r="H53"/>
      <c r="I53"/>
      <c r="J53"/>
      <c r="K53"/>
      <c r="L53"/>
      <c r="M53"/>
    </row>
    <row r="54" spans="2:13" s="12" customFormat="1" x14ac:dyDescent="0.45">
      <c r="B54" s="75"/>
      <c r="C54" s="64"/>
      <c r="D54"/>
      <c r="E54"/>
      <c r="F54"/>
      <c r="G54"/>
      <c r="H54"/>
      <c r="I54"/>
      <c r="J54"/>
      <c r="K54"/>
      <c r="L54"/>
      <c r="M54"/>
    </row>
    <row r="55" spans="2:13" s="12" customFormat="1" x14ac:dyDescent="0.45">
      <c r="B55" s="75"/>
      <c r="C55" s="64"/>
      <c r="D55"/>
      <c r="E55"/>
      <c r="F55"/>
      <c r="G55"/>
      <c r="H55"/>
      <c r="I55"/>
      <c r="J55"/>
      <c r="K55"/>
      <c r="L55"/>
      <c r="M55"/>
    </row>
    <row r="56" spans="2:13" s="12" customFormat="1" x14ac:dyDescent="0.45">
      <c r="B56" s="75"/>
      <c r="C56" s="64"/>
      <c r="D56"/>
      <c r="E56"/>
      <c r="F56"/>
      <c r="G56"/>
      <c r="H56"/>
      <c r="I56"/>
      <c r="J56"/>
      <c r="K56"/>
      <c r="L56"/>
      <c r="M56"/>
    </row>
    <row r="57" spans="2:13" s="12" customFormat="1" x14ac:dyDescent="0.45">
      <c r="B57" s="75"/>
      <c r="C57" s="64"/>
      <c r="D57"/>
      <c r="E57"/>
      <c r="F57"/>
      <c r="G57"/>
      <c r="H57"/>
      <c r="I57"/>
      <c r="J57"/>
      <c r="K57"/>
      <c r="L57"/>
      <c r="M57"/>
    </row>
    <row r="58" spans="2:13" s="12" customFormat="1" x14ac:dyDescent="0.45">
      <c r="B58" s="75"/>
      <c r="C58" s="64"/>
      <c r="D58"/>
      <c r="E58"/>
      <c r="F58"/>
      <c r="G58"/>
      <c r="H58"/>
      <c r="I58"/>
      <c r="J58"/>
      <c r="K58"/>
      <c r="L58"/>
      <c r="M58"/>
    </row>
    <row r="59" spans="2:13" s="12" customFormat="1" x14ac:dyDescent="0.45">
      <c r="B59" s="75"/>
      <c r="C59" s="64"/>
      <c r="D59"/>
      <c r="E59"/>
      <c r="F59"/>
      <c r="G59"/>
      <c r="H59"/>
      <c r="I59"/>
      <c r="J59"/>
      <c r="K59"/>
      <c r="L59"/>
      <c r="M59"/>
    </row>
    <row r="60" spans="2:13" s="12" customFormat="1" x14ac:dyDescent="0.45">
      <c r="B60" s="75"/>
      <c r="C60" s="64"/>
      <c r="D60"/>
      <c r="E60"/>
      <c r="F60"/>
      <c r="G60"/>
      <c r="H60"/>
      <c r="I60"/>
      <c r="J60"/>
      <c r="K60"/>
      <c r="L60"/>
      <c r="M60"/>
    </row>
    <row r="61" spans="2:13" s="12" customFormat="1" x14ac:dyDescent="0.45">
      <c r="B61" s="75"/>
      <c r="C61" s="64"/>
      <c r="D61"/>
      <c r="E61"/>
      <c r="F61"/>
      <c r="G61"/>
      <c r="H61"/>
      <c r="I61"/>
      <c r="J61"/>
      <c r="K61"/>
      <c r="L61"/>
      <c r="M61"/>
    </row>
    <row r="62" spans="2:13" s="12" customFormat="1" x14ac:dyDescent="0.45">
      <c r="B62" s="75"/>
      <c r="C62" s="64"/>
      <c r="D62"/>
      <c r="E62"/>
      <c r="F62"/>
      <c r="G62"/>
      <c r="H62"/>
      <c r="I62"/>
      <c r="J62"/>
      <c r="K62"/>
      <c r="L62"/>
      <c r="M62"/>
    </row>
    <row r="63" spans="2:13" s="12" customFormat="1" x14ac:dyDescent="0.45">
      <c r="B63" s="75"/>
      <c r="C63" s="64"/>
      <c r="D63"/>
      <c r="E63"/>
      <c r="F63"/>
      <c r="G63"/>
      <c r="H63"/>
      <c r="I63"/>
      <c r="J63"/>
      <c r="K63"/>
      <c r="L63"/>
      <c r="M63"/>
    </row>
    <row r="64" spans="2:13" s="12" customFormat="1" x14ac:dyDescent="0.45">
      <c r="B64" s="75"/>
      <c r="C64" s="64"/>
      <c r="D64"/>
      <c r="E64"/>
      <c r="F64"/>
      <c r="G64"/>
      <c r="H64"/>
      <c r="I64"/>
      <c r="J64"/>
      <c r="K64"/>
      <c r="L64"/>
      <c r="M64"/>
    </row>
    <row r="65" spans="2:13" s="12" customFormat="1" x14ac:dyDescent="0.45">
      <c r="B65" s="75"/>
      <c r="C65" s="64"/>
      <c r="D65"/>
      <c r="E65"/>
      <c r="F65"/>
      <c r="G65"/>
      <c r="H65"/>
      <c r="I65"/>
      <c r="J65"/>
      <c r="K65"/>
      <c r="L65"/>
      <c r="M65"/>
    </row>
    <row r="66" spans="2:13" s="12" customFormat="1" x14ac:dyDescent="0.45">
      <c r="B66" s="75"/>
      <c r="C66" s="64"/>
      <c r="D66"/>
      <c r="E66"/>
      <c r="F66"/>
      <c r="G66"/>
      <c r="H66"/>
      <c r="I66"/>
      <c r="J66"/>
      <c r="K66"/>
      <c r="L66"/>
      <c r="M66"/>
    </row>
    <row r="67" spans="2:13" s="12" customFormat="1" x14ac:dyDescent="0.45">
      <c r="B67" s="75"/>
      <c r="C67" s="64"/>
      <c r="D67"/>
      <c r="E67"/>
      <c r="F67"/>
      <c r="G67"/>
      <c r="H67"/>
      <c r="I67"/>
      <c r="J67"/>
      <c r="K67"/>
      <c r="L67"/>
      <c r="M67"/>
    </row>
    <row r="68" spans="2:13" s="12" customFormat="1" x14ac:dyDescent="0.45">
      <c r="B68" s="75"/>
      <c r="C68" s="64"/>
      <c r="D68"/>
      <c r="E68"/>
      <c r="F68"/>
      <c r="G68"/>
      <c r="H68"/>
      <c r="I68"/>
      <c r="J68"/>
      <c r="K68"/>
      <c r="L68"/>
      <c r="M68"/>
    </row>
    <row r="69" spans="2:13" s="12" customFormat="1" x14ac:dyDescent="0.45">
      <c r="B69" s="75"/>
      <c r="C69" s="64"/>
      <c r="D69"/>
      <c r="E69"/>
      <c r="F69"/>
      <c r="G69"/>
      <c r="H69"/>
      <c r="I69"/>
      <c r="J69"/>
      <c r="K69"/>
      <c r="L69"/>
      <c r="M69"/>
    </row>
    <row r="70" spans="2:13" s="12" customFormat="1" x14ac:dyDescent="0.45">
      <c r="B70" s="75"/>
      <c r="C70" s="64"/>
      <c r="D70"/>
      <c r="E70"/>
      <c r="F70"/>
      <c r="G70"/>
      <c r="H70"/>
      <c r="I70"/>
      <c r="J70"/>
      <c r="K70"/>
      <c r="L70"/>
      <c r="M70"/>
    </row>
    <row r="71" spans="2:13" s="12" customFormat="1" x14ac:dyDescent="0.45">
      <c r="B71" s="75"/>
      <c r="C71" s="64"/>
      <c r="D71"/>
      <c r="E71"/>
      <c r="F71"/>
      <c r="G71"/>
      <c r="H71"/>
      <c r="I71"/>
      <c r="J71"/>
      <c r="K71"/>
      <c r="L71"/>
      <c r="M71"/>
    </row>
    <row r="72" spans="2:13" s="12" customFormat="1" x14ac:dyDescent="0.45">
      <c r="B72" s="75"/>
      <c r="C72" s="64"/>
      <c r="D72"/>
      <c r="E72"/>
      <c r="F72"/>
      <c r="G72"/>
      <c r="H72"/>
      <c r="I72"/>
      <c r="J72"/>
      <c r="K72"/>
      <c r="L72"/>
      <c r="M72"/>
    </row>
    <row r="73" spans="2:13" s="12" customFormat="1" x14ac:dyDescent="0.45">
      <c r="B73" s="75"/>
      <c r="C73" s="64"/>
      <c r="D73"/>
      <c r="E73"/>
      <c r="F73"/>
      <c r="G73"/>
      <c r="H73"/>
      <c r="I73"/>
      <c r="J73"/>
      <c r="K73"/>
      <c r="L73"/>
      <c r="M73"/>
    </row>
    <row r="74" spans="2:13" s="12" customFormat="1" x14ac:dyDescent="0.45">
      <c r="B74" s="75"/>
      <c r="C74" s="64"/>
      <c r="D74"/>
      <c r="E74"/>
      <c r="F74"/>
      <c r="G74"/>
      <c r="H74"/>
      <c r="I74"/>
      <c r="J74"/>
      <c r="K74"/>
      <c r="L74"/>
      <c r="M74"/>
    </row>
    <row r="75" spans="2:13" s="12" customFormat="1" x14ac:dyDescent="0.45">
      <c r="B75" s="75"/>
      <c r="C75" s="64"/>
      <c r="D75"/>
      <c r="E75"/>
      <c r="F75"/>
      <c r="G75"/>
      <c r="H75"/>
      <c r="I75"/>
      <c r="J75"/>
      <c r="K75"/>
      <c r="L75"/>
      <c r="M75"/>
    </row>
    <row r="76" spans="2:13" s="12" customFormat="1" x14ac:dyDescent="0.45">
      <c r="B76" s="75"/>
      <c r="C76" s="64"/>
      <c r="D76"/>
      <c r="E76"/>
      <c r="F76"/>
      <c r="G76"/>
      <c r="H76"/>
      <c r="I76"/>
      <c r="J76"/>
      <c r="K76"/>
      <c r="L76"/>
      <c r="M76"/>
    </row>
    <row r="77" spans="2:13" s="12" customFormat="1" x14ac:dyDescent="0.45">
      <c r="B77" s="75"/>
      <c r="C77" s="64"/>
      <c r="D77"/>
      <c r="E77"/>
      <c r="F77"/>
      <c r="G77"/>
      <c r="H77"/>
      <c r="I77"/>
      <c r="J77"/>
      <c r="K77"/>
      <c r="L77"/>
      <c r="M77"/>
    </row>
    <row r="78" spans="2:13" s="12" customFormat="1" x14ac:dyDescent="0.45">
      <c r="B78" s="75"/>
      <c r="C78" s="64"/>
      <c r="D78"/>
      <c r="E78"/>
      <c r="F78"/>
      <c r="G78"/>
      <c r="H78"/>
      <c r="I78"/>
      <c r="J78"/>
      <c r="K78"/>
      <c r="L78"/>
      <c r="M78"/>
    </row>
    <row r="79" spans="2:13" s="12" customFormat="1" x14ac:dyDescent="0.45">
      <c r="B79" s="75"/>
      <c r="C79" s="64"/>
      <c r="D79"/>
      <c r="E79"/>
      <c r="F79"/>
      <c r="G79"/>
      <c r="H79"/>
      <c r="I79"/>
      <c r="J79"/>
      <c r="K79"/>
      <c r="L79"/>
      <c r="M79"/>
    </row>
    <row r="80" spans="2:13" s="12" customFormat="1" x14ac:dyDescent="0.45">
      <c r="B80" s="75"/>
      <c r="C80" s="64"/>
      <c r="D80"/>
      <c r="E80"/>
      <c r="F80"/>
      <c r="G80"/>
      <c r="H80"/>
      <c r="I80"/>
      <c r="J80"/>
      <c r="K80"/>
      <c r="L80"/>
      <c r="M80"/>
    </row>
    <row r="81" spans="2:13" s="12" customFormat="1" x14ac:dyDescent="0.45">
      <c r="B81" s="75"/>
      <c r="C81" s="64"/>
      <c r="D81"/>
      <c r="E81"/>
      <c r="F81"/>
      <c r="G81"/>
      <c r="H81"/>
      <c r="I81"/>
      <c r="J81"/>
      <c r="K81"/>
      <c r="L81"/>
      <c r="M81"/>
    </row>
    <row r="82" spans="2:13" s="12" customFormat="1" x14ac:dyDescent="0.45">
      <c r="B82" s="75"/>
      <c r="C82" s="64"/>
      <c r="D82"/>
      <c r="E82"/>
      <c r="F82"/>
      <c r="G82"/>
      <c r="H82"/>
      <c r="I82"/>
      <c r="J82"/>
      <c r="K82"/>
      <c r="L82"/>
      <c r="M82"/>
    </row>
    <row r="83" spans="2:13" s="12" customFormat="1" x14ac:dyDescent="0.45">
      <c r="B83" s="75"/>
      <c r="C83" s="64"/>
      <c r="D83"/>
      <c r="E83"/>
      <c r="F83"/>
      <c r="G83"/>
      <c r="H83"/>
      <c r="I83"/>
      <c r="J83"/>
      <c r="K83"/>
      <c r="L83"/>
      <c r="M83"/>
    </row>
    <row r="84" spans="2:13" s="12" customFormat="1" x14ac:dyDescent="0.45">
      <c r="B84" s="75"/>
      <c r="C84" s="64"/>
      <c r="D84"/>
      <c r="E84"/>
      <c r="F84"/>
      <c r="G84"/>
      <c r="H84"/>
      <c r="I84"/>
      <c r="J84"/>
      <c r="K84"/>
      <c r="L84"/>
      <c r="M84"/>
    </row>
    <row r="85" spans="2:13" s="12" customFormat="1" x14ac:dyDescent="0.45">
      <c r="B85" s="75"/>
      <c r="C85" s="64"/>
      <c r="D85"/>
      <c r="E85"/>
      <c r="F85"/>
      <c r="G85"/>
      <c r="H85"/>
      <c r="I85"/>
      <c r="J85"/>
      <c r="K85"/>
      <c r="L85"/>
      <c r="M85"/>
    </row>
    <row r="86" spans="2:13" s="12" customFormat="1" x14ac:dyDescent="0.45">
      <c r="B86" s="75"/>
      <c r="C86" s="64"/>
      <c r="D86"/>
      <c r="E86"/>
      <c r="F86"/>
      <c r="G86"/>
      <c r="H86"/>
      <c r="I86"/>
      <c r="J86"/>
      <c r="K86"/>
      <c r="L86"/>
      <c r="M86"/>
    </row>
    <row r="87" spans="2:13" s="12" customFormat="1" x14ac:dyDescent="0.45">
      <c r="B87" s="75"/>
      <c r="C87" s="64"/>
      <c r="D87"/>
      <c r="E87"/>
      <c r="F87"/>
      <c r="G87"/>
      <c r="H87"/>
      <c r="I87"/>
      <c r="J87"/>
      <c r="K87"/>
      <c r="L87"/>
      <c r="M87"/>
    </row>
    <row r="88" spans="2:13" s="12" customFormat="1" x14ac:dyDescent="0.45">
      <c r="B88" s="75"/>
      <c r="C88" s="64"/>
      <c r="D88"/>
      <c r="E88"/>
      <c r="F88"/>
      <c r="G88"/>
      <c r="H88"/>
      <c r="I88"/>
      <c r="J88"/>
      <c r="K88"/>
      <c r="L88"/>
      <c r="M88"/>
    </row>
    <row r="89" spans="2:13" s="12" customFormat="1" x14ac:dyDescent="0.45">
      <c r="B89" s="75"/>
      <c r="C89" s="64"/>
      <c r="D89"/>
      <c r="E89"/>
      <c r="F89"/>
      <c r="G89"/>
      <c r="H89"/>
      <c r="I89"/>
      <c r="J89"/>
      <c r="K89"/>
      <c r="L89"/>
      <c r="M89"/>
    </row>
    <row r="90" spans="2:13" s="12" customFormat="1" x14ac:dyDescent="0.45">
      <c r="B90" s="75"/>
      <c r="C90" s="64"/>
      <c r="D90"/>
      <c r="E90"/>
      <c r="F90"/>
      <c r="G90"/>
      <c r="H90"/>
      <c r="I90"/>
      <c r="J90"/>
      <c r="K90"/>
      <c r="L90"/>
      <c r="M90"/>
    </row>
    <row r="91" spans="2:13" s="12" customFormat="1" x14ac:dyDescent="0.45">
      <c r="B91" s="75"/>
      <c r="C91" s="64"/>
      <c r="D91"/>
      <c r="E91"/>
      <c r="F91"/>
      <c r="G91"/>
      <c r="H91"/>
      <c r="I91"/>
      <c r="J91"/>
      <c r="K91"/>
      <c r="L91"/>
      <c r="M91"/>
    </row>
    <row r="92" spans="2:13" s="12" customFormat="1" x14ac:dyDescent="0.45">
      <c r="B92" s="75"/>
      <c r="C92" s="64"/>
      <c r="D92"/>
      <c r="E92"/>
      <c r="F92"/>
      <c r="G92"/>
      <c r="H92"/>
      <c r="I92"/>
      <c r="J92"/>
      <c r="K92"/>
      <c r="L92"/>
      <c r="M92"/>
    </row>
    <row r="93" spans="2:13" s="12" customFormat="1" x14ac:dyDescent="0.45">
      <c r="B93" s="75"/>
      <c r="C93" s="64"/>
      <c r="D93"/>
      <c r="E93"/>
      <c r="F93"/>
      <c r="G93"/>
      <c r="H93"/>
      <c r="I93"/>
      <c r="J93"/>
      <c r="K93"/>
      <c r="L93"/>
      <c r="M93"/>
    </row>
    <row r="94" spans="2:13" s="12" customFormat="1" x14ac:dyDescent="0.45">
      <c r="B94" s="75"/>
      <c r="C94" s="64"/>
      <c r="D94"/>
      <c r="E94"/>
      <c r="F94"/>
      <c r="G94"/>
      <c r="H94"/>
      <c r="I94"/>
      <c r="J94"/>
      <c r="K94"/>
      <c r="L94"/>
      <c r="M94"/>
    </row>
    <row r="95" spans="2:13" s="12" customFormat="1" x14ac:dyDescent="0.45">
      <c r="B95" s="75"/>
      <c r="C95" s="64"/>
      <c r="D95"/>
      <c r="E95"/>
      <c r="F95"/>
      <c r="G95"/>
      <c r="H95"/>
      <c r="I95"/>
      <c r="J95"/>
      <c r="K95"/>
      <c r="L95"/>
      <c r="M95"/>
    </row>
    <row r="96" spans="2:13" s="12" customFormat="1" x14ac:dyDescent="0.45">
      <c r="B96" s="75"/>
      <c r="C96" s="64"/>
      <c r="D96"/>
      <c r="E96"/>
      <c r="F96"/>
      <c r="G96"/>
      <c r="H96"/>
      <c r="I96"/>
      <c r="J96"/>
      <c r="K96"/>
      <c r="L96"/>
      <c r="M96"/>
    </row>
    <row r="97" spans="2:13" s="12" customFormat="1" x14ac:dyDescent="0.45">
      <c r="B97" s="75"/>
      <c r="C97" s="64"/>
      <c r="D97"/>
      <c r="E97"/>
      <c r="F97"/>
      <c r="G97"/>
      <c r="H97"/>
      <c r="I97"/>
      <c r="J97"/>
      <c r="K97"/>
      <c r="L97"/>
      <c r="M97"/>
    </row>
    <row r="98" spans="2:13" s="12" customFormat="1" x14ac:dyDescent="0.45">
      <c r="B98" s="75"/>
      <c r="C98" s="64"/>
      <c r="D98"/>
      <c r="E98"/>
      <c r="F98"/>
      <c r="G98"/>
      <c r="H98"/>
      <c r="I98"/>
      <c r="J98"/>
      <c r="K98"/>
      <c r="L98"/>
      <c r="M98"/>
    </row>
    <row r="99" spans="2:13" s="12" customFormat="1" x14ac:dyDescent="0.45">
      <c r="B99" s="75"/>
      <c r="C99" s="64"/>
      <c r="D99"/>
      <c r="E99"/>
      <c r="F99"/>
      <c r="G99"/>
      <c r="H99"/>
      <c r="I99"/>
      <c r="J99"/>
      <c r="K99"/>
      <c r="L99"/>
      <c r="M99"/>
    </row>
    <row r="100" spans="2:13" s="12" customFormat="1" x14ac:dyDescent="0.45">
      <c r="B100" s="75"/>
      <c r="C100" s="64"/>
      <c r="D100"/>
      <c r="E100"/>
      <c r="F100"/>
      <c r="G100"/>
      <c r="H100"/>
      <c r="I100"/>
      <c r="J100"/>
      <c r="K100"/>
      <c r="L100"/>
      <c r="M100"/>
    </row>
    <row r="101" spans="2:13" s="12" customFormat="1" x14ac:dyDescent="0.45">
      <c r="B101" s="75"/>
      <c r="C101" s="64"/>
      <c r="D101"/>
      <c r="E101"/>
      <c r="F101"/>
      <c r="G101"/>
      <c r="H101"/>
      <c r="I101"/>
      <c r="J101"/>
      <c r="K101"/>
      <c r="L101"/>
      <c r="M101"/>
    </row>
    <row r="102" spans="2:13" s="12" customFormat="1" x14ac:dyDescent="0.45">
      <c r="B102" s="75"/>
      <c r="C102" s="64"/>
      <c r="D102"/>
      <c r="E102"/>
      <c r="F102"/>
      <c r="G102"/>
      <c r="H102"/>
      <c r="I102"/>
      <c r="J102"/>
      <c r="K102"/>
      <c r="L102"/>
      <c r="M102"/>
    </row>
    <row r="103" spans="2:13" s="12" customFormat="1" x14ac:dyDescent="0.45">
      <c r="B103" s="75"/>
      <c r="C103" s="64"/>
      <c r="D103"/>
      <c r="E103"/>
      <c r="F103"/>
      <c r="G103"/>
      <c r="H103"/>
      <c r="I103"/>
      <c r="J103"/>
      <c r="K103"/>
      <c r="L103"/>
      <c r="M103"/>
    </row>
    <row r="104" spans="2:13" s="12" customFormat="1" x14ac:dyDescent="0.45">
      <c r="B104" s="75"/>
      <c r="C104" s="64"/>
      <c r="D104"/>
      <c r="E104"/>
      <c r="F104"/>
      <c r="G104"/>
      <c r="H104"/>
      <c r="I104"/>
      <c r="J104"/>
      <c r="K104"/>
      <c r="L104"/>
      <c r="M104"/>
    </row>
    <row r="105" spans="2:13" s="12" customFormat="1" x14ac:dyDescent="0.45">
      <c r="B105" s="75"/>
      <c r="C105" s="64"/>
      <c r="D105"/>
      <c r="E105"/>
      <c r="F105"/>
      <c r="G105"/>
      <c r="H105"/>
      <c r="I105"/>
      <c r="J105"/>
      <c r="K105"/>
      <c r="L105"/>
      <c r="M105"/>
    </row>
    <row r="106" spans="2:13" s="12" customFormat="1" x14ac:dyDescent="0.45">
      <c r="B106" s="75"/>
      <c r="C106" s="64"/>
      <c r="D106"/>
      <c r="E106"/>
      <c r="F106"/>
      <c r="G106"/>
      <c r="H106"/>
      <c r="I106"/>
      <c r="J106"/>
      <c r="K106"/>
      <c r="L106"/>
      <c r="M106"/>
    </row>
    <row r="107" spans="2:13" s="12" customFormat="1" x14ac:dyDescent="0.45">
      <c r="B107" s="75"/>
      <c r="C107" s="64"/>
      <c r="D107"/>
      <c r="E107"/>
      <c r="F107"/>
      <c r="G107"/>
      <c r="H107"/>
      <c r="I107"/>
      <c r="J107"/>
      <c r="K107"/>
      <c r="L107"/>
      <c r="M107"/>
    </row>
    <row r="108" spans="2:13" s="12" customFormat="1" x14ac:dyDescent="0.45">
      <c r="B108" s="75"/>
      <c r="C108" s="64"/>
      <c r="D108"/>
      <c r="E108"/>
      <c r="F108"/>
      <c r="G108"/>
      <c r="H108"/>
      <c r="I108"/>
      <c r="J108"/>
      <c r="K108"/>
      <c r="L108"/>
      <c r="M108"/>
    </row>
    <row r="109" spans="2:13" s="12" customFormat="1" x14ac:dyDescent="0.45">
      <c r="B109" s="75"/>
      <c r="C109" s="64"/>
      <c r="D109"/>
      <c r="E109"/>
      <c r="F109"/>
      <c r="G109"/>
      <c r="H109"/>
      <c r="I109"/>
      <c r="J109"/>
      <c r="K109"/>
      <c r="L109"/>
      <c r="M109"/>
    </row>
    <row r="110" spans="2:13" s="12" customFormat="1" x14ac:dyDescent="0.45">
      <c r="B110" s="75"/>
      <c r="C110" s="64"/>
      <c r="D110"/>
      <c r="E110"/>
      <c r="F110"/>
      <c r="G110"/>
      <c r="H110"/>
      <c r="I110"/>
      <c r="J110"/>
      <c r="K110"/>
      <c r="L110"/>
      <c r="M110"/>
    </row>
    <row r="111" spans="2:13" s="12" customFormat="1" x14ac:dyDescent="0.45">
      <c r="B111" s="75"/>
      <c r="C111" s="64"/>
      <c r="D111"/>
      <c r="E111"/>
      <c r="F111"/>
      <c r="G111"/>
      <c r="H111"/>
      <c r="I111"/>
      <c r="J111"/>
      <c r="K111"/>
      <c r="L111"/>
      <c r="M111"/>
    </row>
    <row r="112" spans="2:13" s="12" customFormat="1" x14ac:dyDescent="0.45">
      <c r="B112" s="75"/>
      <c r="C112" s="64"/>
      <c r="D112"/>
      <c r="E112"/>
      <c r="F112"/>
      <c r="G112"/>
      <c r="H112"/>
      <c r="I112"/>
      <c r="J112"/>
      <c r="K112"/>
      <c r="L112"/>
      <c r="M112"/>
    </row>
    <row r="113" spans="2:13" s="12" customFormat="1" x14ac:dyDescent="0.45">
      <c r="B113" s="75"/>
      <c r="C113" s="64"/>
      <c r="D113"/>
      <c r="E113"/>
      <c r="F113"/>
      <c r="G113"/>
      <c r="H113"/>
      <c r="I113"/>
      <c r="J113"/>
      <c r="K113"/>
      <c r="L113"/>
      <c r="M113"/>
    </row>
    <row r="114" spans="2:13" s="12" customFormat="1" x14ac:dyDescent="0.45">
      <c r="B114" s="75"/>
      <c r="C114" s="64"/>
      <c r="D114"/>
      <c r="E114"/>
      <c r="F114"/>
      <c r="G114"/>
      <c r="H114"/>
      <c r="I114"/>
      <c r="J114"/>
      <c r="K114"/>
      <c r="L114"/>
      <c r="M114"/>
    </row>
    <row r="115" spans="2:13" s="12" customFormat="1" x14ac:dyDescent="0.45">
      <c r="B115" s="75"/>
      <c r="C115" s="64"/>
      <c r="D115"/>
      <c r="E115"/>
      <c r="F115"/>
      <c r="G115"/>
      <c r="H115"/>
      <c r="I115"/>
      <c r="J115"/>
      <c r="K115"/>
      <c r="L115"/>
      <c r="M115"/>
    </row>
    <row r="116" spans="2:13" s="12" customFormat="1" x14ac:dyDescent="0.45">
      <c r="B116" s="75"/>
      <c r="C116" s="64"/>
      <c r="D116"/>
      <c r="E116"/>
      <c r="F116"/>
      <c r="G116"/>
      <c r="H116"/>
      <c r="I116"/>
      <c r="J116"/>
      <c r="K116"/>
      <c r="L116"/>
      <c r="M116"/>
    </row>
    <row r="117" spans="2:13" s="12" customFormat="1" x14ac:dyDescent="0.45">
      <c r="B117" s="75"/>
      <c r="C117" s="64"/>
      <c r="D117"/>
      <c r="E117"/>
      <c r="F117"/>
      <c r="G117"/>
      <c r="H117"/>
      <c r="I117"/>
      <c r="J117"/>
      <c r="K117"/>
      <c r="L117"/>
      <c r="M117"/>
    </row>
    <row r="118" spans="2:13" s="12" customFormat="1" x14ac:dyDescent="0.45">
      <c r="B118" s="75"/>
      <c r="C118" s="64"/>
      <c r="D118"/>
      <c r="E118"/>
      <c r="F118"/>
      <c r="G118"/>
      <c r="H118"/>
      <c r="I118"/>
      <c r="J118"/>
      <c r="K118"/>
      <c r="L118"/>
      <c r="M118"/>
    </row>
    <row r="119" spans="2:13" s="12" customFormat="1" x14ac:dyDescent="0.45">
      <c r="B119" s="75"/>
      <c r="C119" s="64"/>
      <c r="D119"/>
      <c r="E119"/>
      <c r="F119"/>
      <c r="G119"/>
      <c r="H119"/>
      <c r="I119"/>
      <c r="J119"/>
      <c r="K119"/>
      <c r="L119"/>
      <c r="M119"/>
    </row>
    <row r="120" spans="2:13" s="12" customFormat="1" x14ac:dyDescent="0.45">
      <c r="B120" s="75"/>
      <c r="C120" s="64"/>
      <c r="D120"/>
      <c r="E120"/>
      <c r="F120"/>
      <c r="G120"/>
      <c r="H120"/>
      <c r="I120"/>
      <c r="J120"/>
      <c r="K120"/>
      <c r="L120"/>
      <c r="M120"/>
    </row>
    <row r="121" spans="2:13" s="12" customFormat="1" x14ac:dyDescent="0.45">
      <c r="B121" s="75"/>
      <c r="C121" s="64"/>
      <c r="D121"/>
      <c r="E121"/>
      <c r="F121"/>
      <c r="G121"/>
      <c r="H121"/>
      <c r="I121"/>
      <c r="J121"/>
      <c r="K121"/>
      <c r="L121"/>
      <c r="M121"/>
    </row>
    <row r="122" spans="2:13" s="12" customFormat="1" x14ac:dyDescent="0.45">
      <c r="B122" s="75"/>
      <c r="C122" s="64"/>
      <c r="D122"/>
      <c r="E122"/>
      <c r="F122"/>
      <c r="G122"/>
      <c r="H122"/>
      <c r="I122"/>
      <c r="J122"/>
      <c r="K122"/>
      <c r="L122"/>
      <c r="M122"/>
    </row>
    <row r="123" spans="2:13" s="12" customFormat="1" x14ac:dyDescent="0.45">
      <c r="B123" s="75"/>
      <c r="C123" s="64"/>
      <c r="D123"/>
      <c r="E123"/>
      <c r="F123"/>
      <c r="G123"/>
      <c r="H123"/>
      <c r="I123"/>
      <c r="J123"/>
      <c r="K123"/>
      <c r="L123"/>
      <c r="M123"/>
    </row>
    <row r="124" spans="2:13" s="12" customFormat="1" x14ac:dyDescent="0.45">
      <c r="B124" s="75"/>
      <c r="C124" s="64"/>
      <c r="D124"/>
      <c r="E124"/>
      <c r="F124"/>
      <c r="G124"/>
      <c r="H124"/>
      <c r="I124"/>
      <c r="J124"/>
      <c r="K124"/>
      <c r="L124"/>
      <c r="M124"/>
    </row>
    <row r="125" spans="2:13" s="12" customFormat="1" x14ac:dyDescent="0.45">
      <c r="B125" s="75"/>
      <c r="C125" s="64"/>
      <c r="D125"/>
      <c r="E125"/>
      <c r="F125"/>
      <c r="G125"/>
      <c r="H125"/>
      <c r="I125"/>
      <c r="J125"/>
      <c r="K125"/>
      <c r="L125"/>
      <c r="M125"/>
    </row>
    <row r="126" spans="2:13" s="12" customFormat="1" x14ac:dyDescent="0.45">
      <c r="B126" s="75"/>
      <c r="C126" s="64"/>
      <c r="D126"/>
      <c r="E126"/>
      <c r="F126"/>
      <c r="G126"/>
      <c r="H126"/>
      <c r="I126"/>
      <c r="J126"/>
      <c r="K126"/>
      <c r="L126"/>
      <c r="M126"/>
    </row>
    <row r="127" spans="2:13" s="12" customFormat="1" x14ac:dyDescent="0.45">
      <c r="B127" s="75"/>
      <c r="C127" s="64"/>
      <c r="D127"/>
      <c r="E127"/>
      <c r="F127"/>
      <c r="G127"/>
      <c r="H127"/>
      <c r="I127"/>
      <c r="J127"/>
      <c r="K127"/>
      <c r="L127"/>
      <c r="M127"/>
    </row>
    <row r="128" spans="2:13" s="12" customFormat="1" x14ac:dyDescent="0.45">
      <c r="B128" s="75"/>
      <c r="C128" s="64"/>
      <c r="D128"/>
      <c r="E128"/>
      <c r="F128"/>
      <c r="G128"/>
      <c r="H128"/>
      <c r="I128"/>
      <c r="J128"/>
      <c r="K128"/>
      <c r="L128"/>
      <c r="M128"/>
    </row>
    <row r="129" spans="2:13" s="12" customFormat="1" x14ac:dyDescent="0.45">
      <c r="B129" s="75"/>
      <c r="C129" s="64"/>
      <c r="D129"/>
      <c r="E129"/>
      <c r="F129"/>
      <c r="G129"/>
      <c r="H129"/>
      <c r="I129"/>
      <c r="J129"/>
      <c r="K129"/>
      <c r="L129"/>
      <c r="M129"/>
    </row>
    <row r="130" spans="2:13" s="12" customFormat="1" x14ac:dyDescent="0.45">
      <c r="B130" s="75"/>
      <c r="C130" s="64"/>
      <c r="D130"/>
      <c r="E130"/>
      <c r="F130"/>
      <c r="G130"/>
      <c r="H130"/>
      <c r="I130"/>
      <c r="J130"/>
      <c r="K130"/>
      <c r="L130"/>
      <c r="M130"/>
    </row>
    <row r="131" spans="2:13" s="12" customFormat="1" x14ac:dyDescent="0.45">
      <c r="B131" s="75"/>
      <c r="C131" s="64"/>
      <c r="D131"/>
      <c r="E131"/>
      <c r="F131"/>
      <c r="G131"/>
      <c r="H131"/>
      <c r="I131"/>
      <c r="J131"/>
      <c r="K131"/>
      <c r="L131"/>
      <c r="M131"/>
    </row>
    <row r="132" spans="2:13" s="12" customFormat="1" x14ac:dyDescent="0.45">
      <c r="B132" s="75"/>
      <c r="C132" s="64"/>
      <c r="D132"/>
      <c r="E132"/>
      <c r="F132"/>
      <c r="G132"/>
      <c r="H132"/>
      <c r="I132"/>
      <c r="J132"/>
      <c r="K132"/>
      <c r="L132"/>
      <c r="M132"/>
    </row>
    <row r="133" spans="2:13" s="12" customFormat="1" x14ac:dyDescent="0.45">
      <c r="B133" s="75"/>
      <c r="C133" s="64"/>
      <c r="D133"/>
      <c r="E133"/>
      <c r="F133"/>
      <c r="G133"/>
      <c r="H133"/>
      <c r="I133"/>
      <c r="J133"/>
      <c r="K133"/>
      <c r="L133"/>
      <c r="M133"/>
    </row>
    <row r="134" spans="2:13" s="12" customFormat="1" x14ac:dyDescent="0.45">
      <c r="B134" s="75"/>
      <c r="C134" s="64"/>
      <c r="D134"/>
      <c r="E134"/>
      <c r="F134"/>
      <c r="G134"/>
      <c r="H134"/>
      <c r="I134"/>
      <c r="J134"/>
      <c r="K134"/>
      <c r="L134"/>
      <c r="M134"/>
    </row>
    <row r="135" spans="2:13" s="12" customFormat="1" x14ac:dyDescent="0.45">
      <c r="B135" s="75"/>
      <c r="C135" s="64"/>
      <c r="D135"/>
      <c r="E135"/>
      <c r="F135"/>
      <c r="G135"/>
      <c r="H135"/>
      <c r="I135"/>
      <c r="J135"/>
      <c r="K135"/>
      <c r="L135"/>
      <c r="M135"/>
    </row>
    <row r="136" spans="2:13" s="12" customFormat="1" x14ac:dyDescent="0.45">
      <c r="B136" s="75"/>
      <c r="C136" s="64"/>
      <c r="D136"/>
      <c r="E136"/>
      <c r="F136"/>
      <c r="G136"/>
      <c r="H136"/>
      <c r="I136"/>
      <c r="J136"/>
      <c r="K136"/>
      <c r="L136"/>
      <c r="M136"/>
    </row>
    <row r="137" spans="2:13" s="12" customFormat="1" x14ac:dyDescent="0.45">
      <c r="B137" s="75"/>
      <c r="C137" s="64"/>
      <c r="D137"/>
      <c r="E137"/>
      <c r="F137"/>
      <c r="G137"/>
      <c r="H137"/>
      <c r="I137"/>
      <c r="J137"/>
      <c r="K137"/>
      <c r="L137"/>
      <c r="M137"/>
    </row>
    <row r="138" spans="2:13" s="12" customFormat="1" x14ac:dyDescent="0.45">
      <c r="B138" s="75"/>
      <c r="C138" s="64"/>
      <c r="D138"/>
      <c r="E138"/>
      <c r="F138"/>
      <c r="G138"/>
      <c r="H138"/>
      <c r="I138"/>
      <c r="J138"/>
      <c r="K138"/>
      <c r="L138"/>
      <c r="M138"/>
    </row>
    <row r="139" spans="2:13" s="12" customFormat="1" x14ac:dyDescent="0.45">
      <c r="B139" s="75"/>
      <c r="C139" s="64"/>
      <c r="D139"/>
      <c r="E139"/>
      <c r="F139"/>
      <c r="G139"/>
      <c r="H139"/>
      <c r="I139"/>
      <c r="J139"/>
      <c r="K139"/>
      <c r="L139"/>
      <c r="M139"/>
    </row>
    <row r="140" spans="2:13" s="12" customFormat="1" x14ac:dyDescent="0.45">
      <c r="B140" s="75"/>
      <c r="C140" s="64"/>
      <c r="D140"/>
      <c r="E140"/>
      <c r="F140"/>
      <c r="G140"/>
      <c r="H140"/>
      <c r="I140"/>
      <c r="J140"/>
      <c r="K140"/>
      <c r="L140"/>
      <c r="M140"/>
    </row>
    <row r="141" spans="2:13" s="12" customFormat="1" x14ac:dyDescent="0.45">
      <c r="B141" s="75"/>
      <c r="C141" s="64"/>
      <c r="D141"/>
      <c r="E141"/>
      <c r="F141"/>
      <c r="G141"/>
      <c r="H141"/>
      <c r="I141"/>
      <c r="J141"/>
      <c r="K141"/>
      <c r="L141"/>
      <c r="M141"/>
    </row>
    <row r="142" spans="2:13" s="12" customFormat="1" x14ac:dyDescent="0.45">
      <c r="B142" s="75"/>
      <c r="C142" s="64"/>
      <c r="D142"/>
      <c r="E142"/>
      <c r="F142"/>
      <c r="G142"/>
      <c r="H142"/>
      <c r="I142"/>
      <c r="J142"/>
      <c r="K142"/>
      <c r="L142"/>
      <c r="M142"/>
    </row>
    <row r="143" spans="2:13" s="12" customFormat="1" x14ac:dyDescent="0.45">
      <c r="B143" s="75"/>
      <c r="C143" s="64"/>
      <c r="D143"/>
      <c r="E143"/>
      <c r="F143"/>
      <c r="G143"/>
      <c r="H143"/>
      <c r="I143"/>
      <c r="J143"/>
      <c r="K143"/>
      <c r="L143"/>
      <c r="M143"/>
    </row>
    <row r="144" spans="2:13" s="12" customFormat="1" x14ac:dyDescent="0.45">
      <c r="B144" s="75"/>
      <c r="C144" s="64"/>
      <c r="D144"/>
      <c r="E144"/>
      <c r="F144"/>
      <c r="G144"/>
      <c r="H144"/>
      <c r="I144"/>
      <c r="J144"/>
      <c r="K144"/>
      <c r="L144"/>
      <c r="M144"/>
    </row>
    <row r="145" spans="2:13" s="12" customFormat="1" x14ac:dyDescent="0.45">
      <c r="B145" s="75"/>
      <c r="C145" s="64"/>
      <c r="D145"/>
      <c r="E145"/>
      <c r="F145"/>
      <c r="G145"/>
      <c r="H145"/>
      <c r="I145"/>
      <c r="J145"/>
      <c r="K145"/>
      <c r="L145"/>
      <c r="M145"/>
    </row>
    <row r="146" spans="2:13" s="12" customFormat="1" x14ac:dyDescent="0.45">
      <c r="B146" s="75"/>
      <c r="C146" s="64"/>
      <c r="D146"/>
      <c r="E146"/>
      <c r="F146"/>
      <c r="G146"/>
      <c r="H146"/>
      <c r="I146"/>
      <c r="J146"/>
      <c r="K146"/>
      <c r="L146"/>
      <c r="M146"/>
    </row>
    <row r="147" spans="2:13" s="12" customFormat="1" x14ac:dyDescent="0.45">
      <c r="B147" s="75"/>
      <c r="C147" s="64"/>
      <c r="D147"/>
      <c r="E147"/>
      <c r="F147"/>
      <c r="G147"/>
      <c r="H147"/>
      <c r="I147"/>
      <c r="J147"/>
      <c r="K147"/>
      <c r="L147"/>
      <c r="M147"/>
    </row>
    <row r="148" spans="2:13" s="12" customFormat="1" x14ac:dyDescent="0.45">
      <c r="B148" s="75"/>
      <c r="C148" s="64"/>
      <c r="D148"/>
      <c r="E148"/>
      <c r="F148"/>
      <c r="G148"/>
      <c r="H148"/>
      <c r="I148"/>
      <c r="J148"/>
      <c r="K148"/>
      <c r="L148"/>
      <c r="M148"/>
    </row>
    <row r="149" spans="2:13" s="12" customFormat="1" x14ac:dyDescent="0.45">
      <c r="B149" s="75"/>
      <c r="C149" s="64"/>
      <c r="D149"/>
      <c r="E149"/>
      <c r="F149"/>
      <c r="G149"/>
      <c r="H149"/>
      <c r="I149"/>
      <c r="J149"/>
      <c r="K149"/>
      <c r="L149"/>
      <c r="M149"/>
    </row>
    <row r="150" spans="2:13" s="12" customFormat="1" x14ac:dyDescent="0.45">
      <c r="B150" s="75"/>
      <c r="C150" s="64"/>
      <c r="D150"/>
      <c r="E150"/>
      <c r="F150"/>
      <c r="G150"/>
      <c r="H150"/>
      <c r="I150"/>
      <c r="J150"/>
      <c r="K150"/>
      <c r="L150"/>
      <c r="M150"/>
    </row>
    <row r="151" spans="2:13" s="12" customFormat="1" x14ac:dyDescent="0.45">
      <c r="B151" s="75"/>
      <c r="C151" s="64"/>
      <c r="D151"/>
      <c r="E151"/>
      <c r="F151"/>
      <c r="G151"/>
      <c r="H151"/>
      <c r="I151"/>
      <c r="J151"/>
      <c r="K151"/>
      <c r="L151"/>
      <c r="M151"/>
    </row>
    <row r="152" spans="2:13" s="12" customFormat="1" x14ac:dyDescent="0.45">
      <c r="B152" s="75"/>
      <c r="C152" s="64"/>
      <c r="D152"/>
      <c r="E152"/>
      <c r="F152"/>
      <c r="G152"/>
      <c r="H152"/>
      <c r="I152"/>
      <c r="J152"/>
      <c r="K152"/>
      <c r="L152"/>
      <c r="M152"/>
    </row>
    <row r="153" spans="2:13" s="12" customFormat="1" x14ac:dyDescent="0.45">
      <c r="B153" s="75"/>
      <c r="C153" s="64"/>
      <c r="D153"/>
      <c r="E153"/>
      <c r="F153"/>
      <c r="G153"/>
      <c r="H153"/>
      <c r="I153"/>
      <c r="J153"/>
      <c r="K153"/>
      <c r="L153"/>
      <c r="M153"/>
    </row>
    <row r="154" spans="2:13" s="12" customFormat="1" x14ac:dyDescent="0.45">
      <c r="B154" s="75"/>
      <c r="C154" s="64"/>
      <c r="D154"/>
      <c r="E154"/>
      <c r="F154"/>
      <c r="G154"/>
      <c r="H154"/>
      <c r="I154"/>
      <c r="J154"/>
      <c r="K154"/>
      <c r="L154"/>
      <c r="M154"/>
    </row>
    <row r="155" spans="2:13" s="12" customFormat="1" x14ac:dyDescent="0.45">
      <c r="B155" s="75"/>
      <c r="C155" s="64"/>
      <c r="D155"/>
      <c r="E155"/>
      <c r="F155"/>
      <c r="G155"/>
      <c r="H155"/>
      <c r="I155"/>
      <c r="J155"/>
      <c r="K155"/>
      <c r="L155"/>
      <c r="M155"/>
    </row>
    <row r="156" spans="2:13" s="12" customFormat="1" x14ac:dyDescent="0.45">
      <c r="B156" s="75"/>
      <c r="C156" s="64"/>
      <c r="D156"/>
      <c r="E156"/>
      <c r="F156"/>
      <c r="G156"/>
      <c r="H156"/>
      <c r="I156"/>
      <c r="J156"/>
      <c r="K156"/>
      <c r="L156"/>
      <c r="M156"/>
    </row>
    <row r="157" spans="2:13" s="12" customFormat="1" x14ac:dyDescent="0.45">
      <c r="B157" s="75"/>
      <c r="C157" s="64"/>
      <c r="D157"/>
      <c r="E157"/>
      <c r="F157"/>
      <c r="G157"/>
      <c r="H157"/>
      <c r="I157"/>
      <c r="J157"/>
      <c r="K157"/>
      <c r="L157"/>
      <c r="M157"/>
    </row>
    <row r="158" spans="2:13" s="12" customFormat="1" x14ac:dyDescent="0.45">
      <c r="B158" s="75"/>
      <c r="C158" s="64"/>
      <c r="D158"/>
      <c r="E158"/>
      <c r="F158"/>
      <c r="G158"/>
      <c r="H158"/>
      <c r="I158"/>
      <c r="J158"/>
      <c r="K158"/>
      <c r="L158"/>
      <c r="M158"/>
    </row>
    <row r="159" spans="2:13" s="12" customFormat="1" x14ac:dyDescent="0.45">
      <c r="B159" s="75"/>
      <c r="C159" s="64"/>
      <c r="D159"/>
      <c r="E159"/>
      <c r="F159"/>
      <c r="G159"/>
      <c r="H159"/>
      <c r="I159"/>
      <c r="J159"/>
      <c r="K159"/>
      <c r="L159"/>
      <c r="M159"/>
    </row>
    <row r="160" spans="2:13" s="12" customFormat="1" x14ac:dyDescent="0.45">
      <c r="B160" s="75"/>
      <c r="C160" s="64"/>
      <c r="D160"/>
      <c r="E160"/>
      <c r="F160"/>
      <c r="G160"/>
      <c r="H160"/>
      <c r="I160"/>
      <c r="J160"/>
      <c r="K160"/>
      <c r="L160"/>
      <c r="M160"/>
    </row>
    <row r="161" spans="2:13" s="12" customFormat="1" x14ac:dyDescent="0.45">
      <c r="B161" s="75"/>
      <c r="C161" s="64"/>
      <c r="D161"/>
      <c r="E161"/>
      <c r="F161"/>
      <c r="G161"/>
      <c r="H161"/>
      <c r="I161"/>
      <c r="J161"/>
      <c r="K161"/>
      <c r="L161"/>
      <c r="M161"/>
    </row>
    <row r="162" spans="2:13" s="12" customFormat="1" x14ac:dyDescent="0.45">
      <c r="B162" s="75"/>
      <c r="C162" s="64"/>
      <c r="D162"/>
      <c r="E162"/>
      <c r="F162"/>
      <c r="G162"/>
      <c r="H162"/>
      <c r="I162"/>
      <c r="J162"/>
      <c r="K162"/>
      <c r="L162"/>
      <c r="M162"/>
    </row>
    <row r="163" spans="2:13" s="12" customFormat="1" x14ac:dyDescent="0.45">
      <c r="B163" s="75"/>
      <c r="C163" s="64"/>
      <c r="D163"/>
      <c r="E163"/>
      <c r="F163"/>
      <c r="G163"/>
      <c r="H163"/>
      <c r="I163"/>
      <c r="J163"/>
      <c r="K163"/>
      <c r="L163"/>
      <c r="M163"/>
    </row>
    <row r="164" spans="2:13" s="12" customFormat="1" x14ac:dyDescent="0.45">
      <c r="B164" s="75"/>
      <c r="C164" s="64"/>
      <c r="D164"/>
      <c r="E164"/>
      <c r="F164"/>
      <c r="G164"/>
      <c r="H164"/>
      <c r="I164"/>
      <c r="J164"/>
      <c r="K164"/>
      <c r="L164"/>
      <c r="M164"/>
    </row>
    <row r="165" spans="2:13" s="12" customFormat="1" x14ac:dyDescent="0.45">
      <c r="B165" s="75"/>
      <c r="C165" s="64"/>
      <c r="D165"/>
      <c r="E165"/>
      <c r="F165"/>
      <c r="G165"/>
      <c r="H165"/>
      <c r="I165"/>
      <c r="J165"/>
      <c r="K165"/>
      <c r="L165"/>
      <c r="M165"/>
    </row>
    <row r="166" spans="2:13" s="12" customFormat="1" x14ac:dyDescent="0.45">
      <c r="B166" s="75"/>
      <c r="C166" s="64"/>
      <c r="D166"/>
      <c r="E166"/>
      <c r="F166"/>
      <c r="G166"/>
      <c r="H166"/>
      <c r="I166"/>
      <c r="J166"/>
      <c r="K166"/>
      <c r="L166"/>
      <c r="M166"/>
    </row>
    <row r="167" spans="2:13" s="12" customFormat="1" x14ac:dyDescent="0.45">
      <c r="B167" s="75"/>
      <c r="C167" s="64"/>
      <c r="D167"/>
      <c r="E167"/>
      <c r="F167"/>
      <c r="G167"/>
      <c r="H167"/>
      <c r="I167"/>
      <c r="J167"/>
      <c r="K167"/>
      <c r="L167"/>
      <c r="M167"/>
    </row>
    <row r="168" spans="2:13" s="12" customFormat="1" x14ac:dyDescent="0.45">
      <c r="B168" s="75"/>
      <c r="C168" s="64"/>
      <c r="D168"/>
      <c r="E168"/>
      <c r="F168"/>
      <c r="G168"/>
      <c r="H168"/>
      <c r="I168"/>
      <c r="J168"/>
      <c r="K168"/>
      <c r="L168"/>
      <c r="M168"/>
    </row>
    <row r="169" spans="2:13" s="12" customFormat="1" x14ac:dyDescent="0.45">
      <c r="B169" s="75"/>
      <c r="C169" s="64"/>
      <c r="D169"/>
      <c r="E169"/>
      <c r="F169"/>
      <c r="G169"/>
      <c r="H169"/>
      <c r="I169"/>
      <c r="J169"/>
      <c r="K169"/>
      <c r="L169"/>
      <c r="M169"/>
    </row>
    <row r="170" spans="2:13" s="12" customFormat="1" x14ac:dyDescent="0.45">
      <c r="B170" s="75"/>
      <c r="C170" s="64"/>
      <c r="D170"/>
      <c r="E170"/>
      <c r="F170"/>
      <c r="G170"/>
      <c r="H170"/>
      <c r="I170"/>
      <c r="J170"/>
      <c r="K170"/>
      <c r="L170"/>
      <c r="M170"/>
    </row>
    <row r="171" spans="2:13" s="12" customFormat="1" x14ac:dyDescent="0.45">
      <c r="B171" s="75"/>
      <c r="C171" s="64"/>
      <c r="D171"/>
      <c r="E171"/>
      <c r="F171"/>
      <c r="G171"/>
      <c r="H171"/>
      <c r="I171"/>
      <c r="J171"/>
      <c r="K171"/>
      <c r="L171"/>
      <c r="M171"/>
    </row>
    <row r="172" spans="2:13" s="12" customFormat="1" x14ac:dyDescent="0.45">
      <c r="B172" s="75"/>
      <c r="C172" s="64"/>
      <c r="D172"/>
      <c r="E172"/>
      <c r="F172"/>
      <c r="G172"/>
      <c r="H172"/>
      <c r="I172"/>
      <c r="J172"/>
      <c r="K172"/>
      <c r="L172"/>
      <c r="M172"/>
    </row>
    <row r="173" spans="2:13" s="12" customFormat="1" x14ac:dyDescent="0.45">
      <c r="B173" s="75"/>
      <c r="C173" s="64"/>
      <c r="D173"/>
      <c r="E173"/>
      <c r="F173"/>
      <c r="G173"/>
      <c r="H173"/>
      <c r="I173"/>
      <c r="J173"/>
      <c r="K173"/>
      <c r="L173"/>
      <c r="M173"/>
    </row>
    <row r="174" spans="2:13" s="12" customFormat="1" x14ac:dyDescent="0.45">
      <c r="B174" s="75"/>
      <c r="C174" s="64"/>
      <c r="D174"/>
      <c r="E174"/>
      <c r="F174"/>
      <c r="G174"/>
      <c r="H174"/>
      <c r="I174"/>
      <c r="J174"/>
      <c r="K174"/>
      <c r="L174"/>
      <c r="M174"/>
    </row>
    <row r="175" spans="2:13" s="12" customFormat="1" x14ac:dyDescent="0.45">
      <c r="B175" s="75"/>
      <c r="C175" s="64"/>
      <c r="D175"/>
      <c r="E175"/>
      <c r="F175"/>
      <c r="G175"/>
      <c r="H175"/>
      <c r="I175"/>
      <c r="J175"/>
      <c r="K175"/>
      <c r="L175"/>
      <c r="M175"/>
    </row>
    <row r="176" spans="2:13" s="12" customFormat="1" x14ac:dyDescent="0.45">
      <c r="B176" s="75"/>
      <c r="C176" s="64"/>
      <c r="D176"/>
      <c r="E176"/>
      <c r="F176"/>
      <c r="G176"/>
      <c r="H176"/>
      <c r="I176"/>
      <c r="J176"/>
      <c r="K176"/>
      <c r="L176"/>
      <c r="M176"/>
    </row>
    <row r="177" spans="2:13" s="12" customFormat="1" x14ac:dyDescent="0.45">
      <c r="B177" s="75"/>
      <c r="C177" s="64"/>
      <c r="D177"/>
      <c r="E177"/>
      <c r="F177"/>
      <c r="G177"/>
      <c r="H177"/>
      <c r="I177"/>
      <c r="J177"/>
      <c r="K177"/>
      <c r="L177"/>
      <c r="M177"/>
    </row>
    <row r="178" spans="2:13" s="12" customFormat="1" x14ac:dyDescent="0.45">
      <c r="B178" s="75"/>
      <c r="C178" s="64"/>
      <c r="D178"/>
      <c r="E178"/>
      <c r="F178"/>
      <c r="G178"/>
      <c r="H178"/>
      <c r="I178"/>
      <c r="J178"/>
      <c r="K178"/>
      <c r="L178"/>
      <c r="M178"/>
    </row>
    <row r="179" spans="2:13" s="12" customFormat="1" x14ac:dyDescent="0.45">
      <c r="B179" s="75"/>
      <c r="C179" s="64"/>
      <c r="D179"/>
      <c r="E179"/>
      <c r="F179"/>
      <c r="G179"/>
      <c r="H179"/>
      <c r="I179"/>
      <c r="J179"/>
      <c r="K179"/>
      <c r="L179"/>
      <c r="M179"/>
    </row>
    <row r="180" spans="2:13" s="12" customFormat="1" x14ac:dyDescent="0.45">
      <c r="B180" s="75"/>
      <c r="C180" s="64"/>
      <c r="D180"/>
      <c r="E180"/>
      <c r="F180"/>
      <c r="G180"/>
      <c r="H180"/>
      <c r="I180"/>
      <c r="J180"/>
      <c r="K180"/>
      <c r="L180"/>
      <c r="M180"/>
    </row>
    <row r="181" spans="2:13" s="12" customFormat="1" x14ac:dyDescent="0.45">
      <c r="B181" s="75"/>
      <c r="C181" s="64"/>
      <c r="D181"/>
      <c r="E181"/>
      <c r="F181"/>
      <c r="G181"/>
      <c r="H181"/>
      <c r="I181"/>
      <c r="J181"/>
      <c r="K181"/>
      <c r="L181"/>
      <c r="M181"/>
    </row>
    <row r="182" spans="2:13" s="12" customFormat="1" x14ac:dyDescent="0.45">
      <c r="B182" s="75"/>
      <c r="C182" s="64"/>
      <c r="D182"/>
      <c r="E182"/>
      <c r="F182"/>
      <c r="G182"/>
      <c r="H182"/>
      <c r="I182"/>
      <c r="J182"/>
      <c r="K182"/>
      <c r="L182"/>
      <c r="M182"/>
    </row>
    <row r="183" spans="2:13" s="12" customFormat="1" x14ac:dyDescent="0.45">
      <c r="B183" s="75"/>
      <c r="C183" s="64"/>
      <c r="D183"/>
      <c r="E183"/>
      <c r="F183"/>
      <c r="G183"/>
      <c r="H183"/>
      <c r="I183"/>
      <c r="J183"/>
      <c r="K183"/>
      <c r="L183"/>
      <c r="M183"/>
    </row>
    <row r="184" spans="2:13" s="12" customFormat="1" x14ac:dyDescent="0.45">
      <c r="B184" s="75"/>
      <c r="C184" s="64"/>
      <c r="D184"/>
      <c r="E184"/>
      <c r="F184"/>
      <c r="G184"/>
      <c r="H184"/>
      <c r="I184"/>
      <c r="J184"/>
      <c r="K184"/>
      <c r="L184"/>
      <c r="M184"/>
    </row>
    <row r="185" spans="2:13" s="12" customFormat="1" x14ac:dyDescent="0.45">
      <c r="B185" s="75"/>
      <c r="C185" s="64"/>
      <c r="D185"/>
      <c r="E185"/>
      <c r="F185"/>
      <c r="G185"/>
      <c r="H185"/>
      <c r="I185"/>
      <c r="J185"/>
      <c r="K185"/>
      <c r="L185"/>
      <c r="M185"/>
    </row>
    <row r="186" spans="2:13" s="12" customFormat="1" x14ac:dyDescent="0.45">
      <c r="B186" s="75"/>
      <c r="C186" s="64"/>
      <c r="D186"/>
      <c r="E186"/>
      <c r="F186"/>
      <c r="G186"/>
      <c r="H186"/>
      <c r="I186"/>
      <c r="J186"/>
      <c r="K186"/>
      <c r="L186"/>
      <c r="M186"/>
    </row>
    <row r="187" spans="2:13" s="12" customFormat="1" x14ac:dyDescent="0.45">
      <c r="B187" s="75"/>
      <c r="C187" s="64"/>
      <c r="D187"/>
      <c r="E187"/>
      <c r="F187"/>
      <c r="G187"/>
      <c r="H187"/>
      <c r="I187"/>
      <c r="J187"/>
      <c r="K187"/>
      <c r="L187"/>
      <c r="M187"/>
    </row>
    <row r="188" spans="2:13" s="12" customFormat="1" x14ac:dyDescent="0.45">
      <c r="B188" s="75"/>
      <c r="C188" s="64"/>
      <c r="D188"/>
      <c r="E188"/>
      <c r="F188"/>
      <c r="G188"/>
      <c r="H188"/>
      <c r="I188"/>
      <c r="J188"/>
      <c r="K188"/>
      <c r="L188"/>
      <c r="M188"/>
    </row>
    <row r="189" spans="2:13" s="12" customFormat="1" x14ac:dyDescent="0.45">
      <c r="B189" s="75"/>
      <c r="C189" s="64"/>
      <c r="D189"/>
      <c r="E189"/>
      <c r="F189"/>
      <c r="G189"/>
      <c r="H189"/>
      <c r="I189"/>
      <c r="J189"/>
      <c r="K189"/>
      <c r="L189"/>
      <c r="M189"/>
    </row>
    <row r="190" spans="2:13" s="12" customFormat="1" x14ac:dyDescent="0.45">
      <c r="B190" s="75"/>
      <c r="C190" s="64"/>
      <c r="D190"/>
      <c r="E190"/>
      <c r="F190"/>
      <c r="G190"/>
      <c r="H190"/>
      <c r="I190"/>
      <c r="J190"/>
      <c r="K190"/>
      <c r="L190"/>
      <c r="M190"/>
    </row>
    <row r="191" spans="2:13" s="12" customFormat="1" x14ac:dyDescent="0.45">
      <c r="B191" s="75"/>
      <c r="C191" s="64"/>
      <c r="D191"/>
      <c r="E191"/>
      <c r="F191"/>
      <c r="G191"/>
      <c r="H191"/>
      <c r="I191"/>
      <c r="J191"/>
      <c r="K191"/>
      <c r="L191"/>
      <c r="M191"/>
    </row>
    <row r="192" spans="2:13" s="12" customFormat="1" x14ac:dyDescent="0.45">
      <c r="B192" s="75"/>
      <c r="C192" s="64"/>
      <c r="D192"/>
      <c r="E192"/>
      <c r="F192"/>
      <c r="G192"/>
      <c r="H192"/>
      <c r="I192"/>
      <c r="J192"/>
      <c r="K192"/>
      <c r="L192"/>
      <c r="M192"/>
    </row>
    <row r="193" spans="2:13" s="12" customFormat="1" x14ac:dyDescent="0.45">
      <c r="B193" s="75"/>
      <c r="C193" s="64"/>
      <c r="D193"/>
      <c r="E193"/>
      <c r="F193"/>
      <c r="G193"/>
      <c r="H193"/>
      <c r="I193"/>
      <c r="J193"/>
      <c r="K193"/>
      <c r="L193"/>
      <c r="M193"/>
    </row>
    <row r="194" spans="2:13" s="12" customFormat="1" x14ac:dyDescent="0.45">
      <c r="B194" s="75"/>
      <c r="C194" s="64"/>
      <c r="D194"/>
      <c r="E194"/>
      <c r="F194"/>
      <c r="G194"/>
      <c r="H194"/>
      <c r="I194"/>
      <c r="J194"/>
      <c r="K194"/>
      <c r="L194"/>
      <c r="M194"/>
    </row>
    <row r="195" spans="2:13" s="12" customFormat="1" x14ac:dyDescent="0.45">
      <c r="B195" s="75"/>
      <c r="C195" s="64"/>
      <c r="D195"/>
      <c r="E195"/>
      <c r="F195"/>
      <c r="G195"/>
      <c r="H195"/>
      <c r="I195"/>
      <c r="J195"/>
      <c r="K195"/>
      <c r="L195"/>
      <c r="M195"/>
    </row>
    <row r="196" spans="2:13" s="12" customFormat="1" x14ac:dyDescent="0.45">
      <c r="B196" s="75"/>
      <c r="C196" s="64"/>
      <c r="D196"/>
      <c r="E196"/>
      <c r="F196"/>
      <c r="G196"/>
      <c r="H196"/>
      <c r="I196"/>
      <c r="J196"/>
      <c r="K196"/>
      <c r="L196"/>
      <c r="M196"/>
    </row>
    <row r="197" spans="2:13" s="12" customFormat="1" x14ac:dyDescent="0.45">
      <c r="B197" s="75"/>
      <c r="C197" s="64"/>
      <c r="D197"/>
      <c r="E197"/>
      <c r="F197"/>
      <c r="G197"/>
      <c r="H197"/>
      <c r="I197"/>
      <c r="J197"/>
      <c r="K197"/>
      <c r="L197"/>
      <c r="M197"/>
    </row>
    <row r="198" spans="2:13" s="12" customFormat="1" x14ac:dyDescent="0.45">
      <c r="B198" s="75"/>
      <c r="C198" s="64"/>
      <c r="D198"/>
      <c r="E198"/>
      <c r="F198"/>
      <c r="G198"/>
      <c r="H198"/>
      <c r="I198"/>
      <c r="J198"/>
      <c r="K198"/>
      <c r="L198"/>
      <c r="M198"/>
    </row>
    <row r="199" spans="2:13" s="12" customFormat="1" x14ac:dyDescent="0.45">
      <c r="B199" s="75"/>
      <c r="C199" s="64"/>
      <c r="D199"/>
      <c r="E199"/>
      <c r="F199"/>
      <c r="G199"/>
      <c r="H199"/>
      <c r="I199"/>
      <c r="J199"/>
      <c r="K199"/>
      <c r="L199"/>
      <c r="M199"/>
    </row>
    <row r="200" spans="2:13" s="12" customFormat="1" x14ac:dyDescent="0.45">
      <c r="B200" s="75"/>
      <c r="C200" s="64"/>
      <c r="D200"/>
      <c r="E200"/>
      <c r="F200"/>
      <c r="G200"/>
      <c r="H200"/>
      <c r="I200"/>
      <c r="J200"/>
      <c r="K200"/>
      <c r="L200"/>
      <c r="M200"/>
    </row>
    <row r="201" spans="2:13" s="12" customFormat="1" x14ac:dyDescent="0.45">
      <c r="B201" s="75"/>
      <c r="C201" s="64"/>
      <c r="D201"/>
      <c r="E201"/>
      <c r="F201"/>
      <c r="G201"/>
      <c r="H201"/>
      <c r="I201"/>
      <c r="J201"/>
      <c r="K201"/>
      <c r="L201"/>
      <c r="M201"/>
    </row>
    <row r="202" spans="2:13" s="12" customFormat="1" x14ac:dyDescent="0.45">
      <c r="B202" s="75"/>
      <c r="C202" s="64"/>
      <c r="D202"/>
      <c r="E202"/>
      <c r="F202"/>
      <c r="G202"/>
      <c r="H202"/>
      <c r="I202"/>
      <c r="J202"/>
      <c r="K202"/>
      <c r="L202"/>
      <c r="M202"/>
    </row>
    <row r="203" spans="2:13" s="12" customFormat="1" x14ac:dyDescent="0.45">
      <c r="B203" s="75"/>
      <c r="C203" s="64"/>
      <c r="D203"/>
      <c r="E203"/>
      <c r="F203"/>
      <c r="G203"/>
      <c r="H203"/>
      <c r="I203"/>
      <c r="J203"/>
      <c r="K203"/>
      <c r="L203"/>
      <c r="M203"/>
    </row>
    <row r="204" spans="2:13" s="12" customFormat="1" x14ac:dyDescent="0.45">
      <c r="B204" s="75"/>
      <c r="C204" s="64"/>
      <c r="D204"/>
      <c r="E204"/>
      <c r="F204"/>
      <c r="G204"/>
      <c r="H204"/>
      <c r="I204"/>
      <c r="J204"/>
      <c r="K204"/>
      <c r="L204"/>
      <c r="M204"/>
    </row>
    <row r="205" spans="2:13" s="12" customFormat="1" x14ac:dyDescent="0.45">
      <c r="B205" s="75"/>
      <c r="C205" s="64"/>
      <c r="D205"/>
      <c r="E205"/>
      <c r="F205"/>
      <c r="G205"/>
      <c r="H205"/>
      <c r="I205"/>
      <c r="J205"/>
      <c r="K205"/>
      <c r="L205"/>
      <c r="M205"/>
    </row>
    <row r="206" spans="2:13" s="12" customFormat="1" x14ac:dyDescent="0.45">
      <c r="B206" s="75"/>
      <c r="C206" s="64"/>
      <c r="D206"/>
      <c r="E206"/>
      <c r="F206"/>
      <c r="G206"/>
      <c r="H206"/>
      <c r="I206"/>
      <c r="J206"/>
      <c r="K206"/>
      <c r="L206"/>
      <c r="M206"/>
    </row>
    <row r="207" spans="2:13" s="12" customFormat="1" x14ac:dyDescent="0.45">
      <c r="B207" s="75"/>
      <c r="C207" s="64"/>
      <c r="D207"/>
      <c r="E207"/>
      <c r="F207"/>
      <c r="G207"/>
      <c r="H207"/>
      <c r="I207"/>
      <c r="J207"/>
      <c r="K207"/>
      <c r="L207"/>
      <c r="M207"/>
    </row>
    <row r="208" spans="2:13" s="12" customFormat="1" x14ac:dyDescent="0.45">
      <c r="B208" s="75"/>
      <c r="C208" s="64"/>
      <c r="D208"/>
      <c r="E208"/>
      <c r="F208"/>
      <c r="G208"/>
      <c r="H208"/>
      <c r="I208"/>
      <c r="J208"/>
      <c r="K208"/>
      <c r="L208"/>
      <c r="M208"/>
    </row>
    <row r="209" spans="2:13" s="12" customFormat="1" x14ac:dyDescent="0.45">
      <c r="B209" s="75"/>
      <c r="C209" s="64"/>
      <c r="D209"/>
      <c r="E209"/>
      <c r="F209"/>
      <c r="G209"/>
      <c r="H209"/>
      <c r="I209"/>
      <c r="J209"/>
      <c r="K209"/>
      <c r="L209"/>
      <c r="M209"/>
    </row>
    <row r="210" spans="2:13" s="12" customFormat="1" x14ac:dyDescent="0.45">
      <c r="B210" s="75"/>
      <c r="C210" s="64"/>
      <c r="D210"/>
      <c r="E210"/>
      <c r="F210"/>
      <c r="G210"/>
      <c r="H210"/>
      <c r="I210"/>
      <c r="J210"/>
      <c r="K210"/>
      <c r="L210"/>
      <c r="M210"/>
    </row>
    <row r="211" spans="2:13" s="12" customFormat="1" x14ac:dyDescent="0.45">
      <c r="B211" s="75"/>
      <c r="C211" s="64"/>
      <c r="D211"/>
      <c r="E211"/>
      <c r="F211"/>
      <c r="G211"/>
      <c r="H211"/>
      <c r="I211"/>
      <c r="J211"/>
      <c r="K211"/>
      <c r="L211"/>
      <c r="M211"/>
    </row>
    <row r="212" spans="2:13" s="12" customFormat="1" x14ac:dyDescent="0.45">
      <c r="B212" s="75"/>
      <c r="C212" s="64"/>
      <c r="D212"/>
      <c r="E212"/>
      <c r="F212"/>
      <c r="G212"/>
      <c r="H212"/>
      <c r="I212"/>
      <c r="J212"/>
      <c r="K212"/>
      <c r="L212"/>
      <c r="M212"/>
    </row>
    <row r="213" spans="2:13" s="12" customFormat="1" x14ac:dyDescent="0.45">
      <c r="B213" s="75"/>
      <c r="C213" s="64"/>
      <c r="D213"/>
      <c r="E213"/>
      <c r="F213"/>
      <c r="G213"/>
      <c r="H213"/>
      <c r="I213"/>
      <c r="J213"/>
      <c r="K213"/>
      <c r="L213"/>
      <c r="M213"/>
    </row>
    <row r="214" spans="2:13" s="12" customFormat="1" x14ac:dyDescent="0.45">
      <c r="B214" s="75"/>
      <c r="C214" s="64"/>
      <c r="D214"/>
      <c r="E214"/>
      <c r="F214"/>
      <c r="G214"/>
      <c r="H214"/>
      <c r="I214"/>
      <c r="J214"/>
      <c r="K214"/>
      <c r="L214"/>
      <c r="M214"/>
    </row>
    <row r="215" spans="2:13" s="12" customFormat="1" x14ac:dyDescent="0.45">
      <c r="B215" s="75"/>
      <c r="C215" s="64"/>
      <c r="D215"/>
      <c r="E215"/>
      <c r="F215"/>
      <c r="G215"/>
      <c r="H215"/>
      <c r="I215"/>
      <c r="J215"/>
      <c r="K215"/>
      <c r="L215"/>
      <c r="M215"/>
    </row>
    <row r="216" spans="2:13" s="12" customFormat="1" x14ac:dyDescent="0.45">
      <c r="B216" s="75"/>
      <c r="C216" s="64"/>
      <c r="D216"/>
      <c r="E216"/>
      <c r="F216"/>
      <c r="G216"/>
      <c r="H216"/>
      <c r="I216"/>
      <c r="J216"/>
      <c r="K216"/>
      <c r="L216"/>
      <c r="M216"/>
    </row>
    <row r="217" spans="2:13" s="12" customFormat="1" x14ac:dyDescent="0.45">
      <c r="B217" s="75"/>
      <c r="C217" s="64"/>
      <c r="D217"/>
      <c r="E217"/>
      <c r="F217"/>
      <c r="G217"/>
      <c r="H217"/>
      <c r="I217"/>
      <c r="J217"/>
      <c r="K217"/>
      <c r="L217"/>
      <c r="M217"/>
    </row>
    <row r="218" spans="2:13" s="12" customFormat="1" x14ac:dyDescent="0.45">
      <c r="B218" s="75"/>
      <c r="C218" s="64"/>
      <c r="D218"/>
      <c r="E218"/>
      <c r="F218"/>
      <c r="G218"/>
      <c r="H218"/>
      <c r="I218"/>
      <c r="J218"/>
      <c r="K218"/>
      <c r="L218"/>
      <c r="M218"/>
    </row>
    <row r="219" spans="2:13" s="12" customFormat="1" x14ac:dyDescent="0.45">
      <c r="B219" s="75"/>
      <c r="C219" s="64"/>
      <c r="D219"/>
      <c r="E219"/>
      <c r="F219"/>
      <c r="G219"/>
      <c r="H219"/>
      <c r="I219"/>
      <c r="J219"/>
      <c r="K219"/>
      <c r="L219"/>
      <c r="M219"/>
    </row>
    <row r="220" spans="2:13" s="12" customFormat="1" x14ac:dyDescent="0.45">
      <c r="B220" s="75"/>
      <c r="C220" s="64"/>
      <c r="D220"/>
      <c r="E220"/>
      <c r="F220"/>
      <c r="G220"/>
      <c r="H220"/>
      <c r="I220"/>
      <c r="J220"/>
      <c r="K220"/>
      <c r="L220"/>
      <c r="M220"/>
    </row>
    <row r="221" spans="2:13" s="12" customFormat="1" x14ac:dyDescent="0.45">
      <c r="B221" s="75"/>
      <c r="C221" s="64"/>
      <c r="D221"/>
      <c r="E221"/>
      <c r="F221"/>
      <c r="G221"/>
      <c r="H221"/>
      <c r="I221"/>
      <c r="J221"/>
      <c r="K221"/>
      <c r="L221"/>
      <c r="M221"/>
    </row>
    <row r="222" spans="2:13" s="12" customFormat="1" x14ac:dyDescent="0.45">
      <c r="B222" s="75"/>
      <c r="C222" s="64"/>
      <c r="D222"/>
      <c r="E222"/>
      <c r="F222"/>
      <c r="G222"/>
      <c r="H222"/>
      <c r="I222"/>
      <c r="J222"/>
      <c r="K222"/>
      <c r="L222"/>
      <c r="M222"/>
    </row>
    <row r="223" spans="2:13" s="12" customFormat="1" x14ac:dyDescent="0.45">
      <c r="B223" s="75"/>
      <c r="C223" s="64"/>
      <c r="D223"/>
      <c r="E223"/>
      <c r="F223"/>
      <c r="G223"/>
      <c r="H223"/>
      <c r="I223"/>
      <c r="J223"/>
      <c r="K223"/>
      <c r="L223"/>
      <c r="M223"/>
    </row>
    <row r="224" spans="2:13" s="12" customFormat="1" x14ac:dyDescent="0.45">
      <c r="B224" s="75"/>
      <c r="C224" s="64"/>
      <c r="D224"/>
      <c r="E224"/>
      <c r="F224"/>
      <c r="G224"/>
      <c r="H224"/>
      <c r="I224"/>
      <c r="J224"/>
      <c r="K224"/>
      <c r="L224"/>
      <c r="M224"/>
    </row>
    <row r="225" spans="2:13" s="12" customFormat="1" x14ac:dyDescent="0.45">
      <c r="B225" s="75"/>
      <c r="C225" s="64"/>
      <c r="D225"/>
      <c r="E225"/>
      <c r="F225"/>
      <c r="G225"/>
      <c r="H225"/>
      <c r="I225"/>
      <c r="J225"/>
      <c r="K225"/>
      <c r="L225"/>
      <c r="M225"/>
    </row>
    <row r="226" spans="2:13" s="12" customFormat="1" x14ac:dyDescent="0.45">
      <c r="B226" s="75"/>
      <c r="C226" s="64"/>
      <c r="D226"/>
      <c r="E226"/>
      <c r="F226"/>
      <c r="G226"/>
      <c r="H226"/>
      <c r="I226"/>
      <c r="J226"/>
      <c r="K226"/>
      <c r="L226"/>
      <c r="M226"/>
    </row>
  </sheetData>
  <sheetProtection formatColumns="0" formatRows="0"/>
  <mergeCells count="4">
    <mergeCell ref="C28:F28"/>
    <mergeCell ref="C29:F29"/>
    <mergeCell ref="C31:F31"/>
    <mergeCell ref="C36:C37"/>
  </mergeCells>
  <pageMargins left="0.7" right="0.7" top="0.75" bottom="0.75" header="0.3" footer="0.3"/>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50287-909C-4B90-BB4E-C8FDDE1AF215}">
  <sheetPr codeName="Sheet2">
    <pageSetUpPr fitToPage="1"/>
  </sheetPr>
  <dimension ref="A1:C8"/>
  <sheetViews>
    <sheetView showGridLines="0" view="pageBreakPreview" zoomScaleNormal="100" zoomScaleSheetLayoutView="100" workbookViewId="0"/>
  </sheetViews>
  <sheetFormatPr defaultRowHeight="15" customHeight="1" x14ac:dyDescent="0.45"/>
  <cols>
    <col min="2" max="2" width="12.86328125" bestFit="1" customWidth="1"/>
    <col min="3" max="3" width="58.3984375" customWidth="1"/>
    <col min="4" max="4" width="2.86328125" customWidth="1"/>
  </cols>
  <sheetData>
    <row r="1" spans="1:3" ht="25.5" x14ac:dyDescent="0.75">
      <c r="A1" s="78" t="s">
        <v>25</v>
      </c>
    </row>
    <row r="3" spans="1:3" ht="14.65" thickBot="1" x14ac:dyDescent="0.5">
      <c r="B3" s="22"/>
      <c r="C3" s="22"/>
    </row>
    <row r="4" spans="1:3" ht="15.75" x14ac:dyDescent="0.5">
      <c r="B4" s="23" t="s">
        <v>21</v>
      </c>
      <c r="C4" s="23" t="s">
        <v>22</v>
      </c>
    </row>
    <row r="5" spans="1:3" ht="14.25" x14ac:dyDescent="0.45">
      <c r="B5" s="24" t="s">
        <v>23</v>
      </c>
      <c r="C5" s="25" t="s">
        <v>33</v>
      </c>
    </row>
    <row r="6" spans="1:3" ht="14.25" x14ac:dyDescent="0.45">
      <c r="B6" s="79"/>
      <c r="C6" s="26" t="s">
        <v>17</v>
      </c>
    </row>
    <row r="7" spans="1:3" ht="14.25" x14ac:dyDescent="0.45">
      <c r="B7" s="27"/>
      <c r="C7" s="28" t="s">
        <v>18</v>
      </c>
    </row>
    <row r="8" spans="1:3" ht="14.65" thickBot="1" x14ac:dyDescent="0.5">
      <c r="B8" s="29" t="s">
        <v>24</v>
      </c>
      <c r="C8" s="30" t="s">
        <v>18</v>
      </c>
    </row>
  </sheetData>
  <hyperlinks>
    <hyperlink ref="C5" location="'Waterfall'!$A$1" tooltip="Section title. Click once to follow" display="Effect of changes on vanilla WACC" xr:uid="{EA77B521-A070-4563-BB67-BD9B9D1B0283}"/>
    <hyperlink ref="C6" location="Waterfall!A5" tooltip="Section subtitle. Click once to follow" display="Waterfall calculations" xr:uid="{C5EC4787-4371-4DE2-B25D-BA7FF1436618}"/>
    <hyperlink ref="C7" location="Waterfall!A31" tooltip="Section subtitle. Click once to follow" display="Output" xr:uid="{B28391E5-3F31-4F63-A86E-5E00E8A4969B}"/>
    <hyperlink ref="C8" location="Outputs!A1" tooltip="Section title. Click once to follow" display="Output" xr:uid="{3664C667-3457-4151-AC55-85F76C1516E7}"/>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M44"/>
  <sheetViews>
    <sheetView showGridLines="0" view="pageBreakPreview" zoomScaleNormal="100" zoomScaleSheetLayoutView="100" workbookViewId="0"/>
  </sheetViews>
  <sheetFormatPr defaultColWidth="9" defaultRowHeight="15" customHeight="1" x14ac:dyDescent="0.45"/>
  <cols>
    <col min="1" max="1" width="44.86328125" customWidth="1"/>
    <col min="2" max="10" width="13.86328125" customWidth="1"/>
    <col min="11" max="11" width="2.86328125" style="12" customWidth="1"/>
    <col min="12" max="13" width="9.1328125" customWidth="1"/>
  </cols>
  <sheetData>
    <row r="1" spans="1:13" ht="25.5" x14ac:dyDescent="0.75">
      <c r="A1" s="80" t="s">
        <v>33</v>
      </c>
    </row>
    <row r="2" spans="1:13" ht="29.1" customHeight="1" x14ac:dyDescent="0.45">
      <c r="A2" s="105" t="s">
        <v>70</v>
      </c>
      <c r="B2" s="105"/>
      <c r="C2" s="105"/>
      <c r="D2" s="105"/>
      <c r="E2" s="105"/>
      <c r="F2" s="105"/>
      <c r="G2" s="105"/>
      <c r="H2" s="105"/>
      <c r="I2" s="105"/>
      <c r="J2" s="105"/>
      <c r="K2" s="81"/>
      <c r="L2" s="82"/>
      <c r="M2" s="82"/>
    </row>
    <row r="3" spans="1:13" ht="14.25" x14ac:dyDescent="0.45">
      <c r="A3" s="83" t="s">
        <v>30</v>
      </c>
      <c r="B3" s="83"/>
      <c r="C3" s="83"/>
      <c r="D3" s="83"/>
      <c r="E3" s="83"/>
      <c r="F3" s="83"/>
      <c r="G3" s="83"/>
      <c r="H3" s="83"/>
      <c r="I3" s="83"/>
      <c r="J3" s="83"/>
      <c r="K3" s="84"/>
      <c r="L3" s="85"/>
      <c r="M3" s="85"/>
    </row>
    <row r="4" spans="1:13" ht="14.25" x14ac:dyDescent="0.45">
      <c r="A4" s="86" t="s">
        <v>87</v>
      </c>
    </row>
    <row r="5" spans="1:13" ht="29.25" customHeight="1" x14ac:dyDescent="0.7">
      <c r="A5" s="87" t="s">
        <v>17</v>
      </c>
      <c r="B5" s="88"/>
      <c r="C5" s="88"/>
      <c r="D5" s="88"/>
      <c r="E5" s="88"/>
      <c r="F5" s="88"/>
      <c r="G5" s="88"/>
      <c r="H5" s="88"/>
      <c r="I5" s="88"/>
      <c r="J5" s="88"/>
    </row>
    <row r="6" spans="1:13" ht="110.1" customHeight="1" x14ac:dyDescent="0.45">
      <c r="A6" s="19"/>
      <c r="B6" s="4" t="s">
        <v>38</v>
      </c>
      <c r="C6" s="4" t="s">
        <v>11</v>
      </c>
      <c r="D6" s="4" t="s">
        <v>54</v>
      </c>
      <c r="E6" s="4" t="s">
        <v>2</v>
      </c>
      <c r="F6" s="4" t="s">
        <v>5</v>
      </c>
      <c r="G6" s="4" t="s">
        <v>3</v>
      </c>
      <c r="H6" s="4" t="s">
        <v>12</v>
      </c>
      <c r="I6" s="4" t="s">
        <v>13</v>
      </c>
      <c r="J6" s="20" t="s">
        <v>71</v>
      </c>
    </row>
    <row r="7" spans="1:13" ht="39.75" x14ac:dyDescent="0.45">
      <c r="A7" s="4" t="s">
        <v>0</v>
      </c>
      <c r="B7" s="5" t="s">
        <v>19</v>
      </c>
      <c r="C7" s="5" t="s">
        <v>19</v>
      </c>
      <c r="D7" s="5" t="s">
        <v>19</v>
      </c>
      <c r="E7" s="89" t="s">
        <v>19</v>
      </c>
      <c r="F7" s="89" t="s">
        <v>19</v>
      </c>
      <c r="G7" s="89" t="s">
        <v>19</v>
      </c>
      <c r="H7" s="89" t="s">
        <v>19</v>
      </c>
      <c r="I7" s="89" t="s">
        <v>19</v>
      </c>
      <c r="J7" s="89" t="s">
        <v>19</v>
      </c>
    </row>
    <row r="8" spans="1:13" ht="14.25" x14ac:dyDescent="0.45">
      <c r="A8" s="3" t="s">
        <v>26</v>
      </c>
      <c r="B8" s="33">
        <v>0.44</v>
      </c>
      <c r="C8" s="31">
        <f t="shared" ref="C8:J19" si="0">B8</f>
        <v>0.44</v>
      </c>
      <c r="D8" s="32">
        <v>0.38500000000000001</v>
      </c>
      <c r="E8" s="31">
        <f>D8</f>
        <v>0.38500000000000001</v>
      </c>
      <c r="F8" s="90">
        <f t="shared" si="0"/>
        <v>0.38500000000000001</v>
      </c>
      <c r="G8" s="36">
        <f t="shared" si="0"/>
        <v>0.38500000000000001</v>
      </c>
      <c r="H8" s="36">
        <f t="shared" si="0"/>
        <v>0.38500000000000001</v>
      </c>
      <c r="I8" s="90">
        <f t="shared" si="0"/>
        <v>0.38500000000000001</v>
      </c>
      <c r="J8" s="90">
        <f t="shared" si="0"/>
        <v>0.38500000000000001</v>
      </c>
    </row>
    <row r="9" spans="1:13" ht="14.25" x14ac:dyDescent="0.45">
      <c r="A9" s="3" t="s">
        <v>4</v>
      </c>
      <c r="B9" s="38">
        <v>1.11507308537796E-2</v>
      </c>
      <c r="C9" s="35">
        <f t="shared" si="0"/>
        <v>1.11507308537796E-2</v>
      </c>
      <c r="D9" s="91">
        <f t="shared" ref="D9:D10" si="1">C9</f>
        <v>1.11507308537796E-2</v>
      </c>
      <c r="E9" s="91">
        <f t="shared" ref="E9:E10" si="2">D9</f>
        <v>1.11507308537796E-2</v>
      </c>
      <c r="F9" s="91">
        <f t="shared" ref="F9:F10" si="3">E9</f>
        <v>1.11507308537796E-2</v>
      </c>
      <c r="G9" s="91">
        <f t="shared" ref="G9:G10" si="4">F9</f>
        <v>1.11507308537796E-2</v>
      </c>
      <c r="H9" s="39">
        <v>4.2599999999999999E-2</v>
      </c>
      <c r="I9" s="40">
        <f>H9</f>
        <v>4.2599999999999999E-2</v>
      </c>
      <c r="J9" s="91">
        <f>I9</f>
        <v>4.2599999999999999E-2</v>
      </c>
    </row>
    <row r="10" spans="1:13" ht="14.25" x14ac:dyDescent="0.45">
      <c r="A10" s="3" t="s">
        <v>1</v>
      </c>
      <c r="B10" s="38">
        <v>1.602E-2</v>
      </c>
      <c r="C10" s="35">
        <f t="shared" si="0"/>
        <v>1.602E-2</v>
      </c>
      <c r="D10" s="41">
        <f t="shared" si="1"/>
        <v>1.602E-2</v>
      </c>
      <c r="E10" s="41">
        <f t="shared" si="2"/>
        <v>1.602E-2</v>
      </c>
      <c r="F10" s="91">
        <f t="shared" si="3"/>
        <v>1.602E-2</v>
      </c>
      <c r="G10" s="91">
        <f t="shared" si="4"/>
        <v>1.602E-2</v>
      </c>
      <c r="H10" s="91">
        <f t="shared" ref="H10" si="5">G10</f>
        <v>1.602E-2</v>
      </c>
      <c r="I10" s="37">
        <v>1.2800000000000001E-2</v>
      </c>
      <c r="J10" s="35">
        <f t="shared" ref="J10:J19" si="6">I10</f>
        <v>1.2800000000000001E-2</v>
      </c>
    </row>
    <row r="11" spans="1:13" ht="14.25" x14ac:dyDescent="0.45">
      <c r="A11" s="3" t="s">
        <v>2</v>
      </c>
      <c r="B11" s="38">
        <v>0.42</v>
      </c>
      <c r="C11" s="35">
        <f t="shared" si="0"/>
        <v>0.42</v>
      </c>
      <c r="D11" s="91">
        <f t="shared" si="0"/>
        <v>0.42</v>
      </c>
      <c r="E11" s="43">
        <v>0.41</v>
      </c>
      <c r="F11" s="40">
        <f>E11</f>
        <v>0.41</v>
      </c>
      <c r="G11" s="91">
        <f>F11</f>
        <v>0.41</v>
      </c>
      <c r="H11" s="91">
        <f t="shared" si="0"/>
        <v>0.41</v>
      </c>
      <c r="I11" s="91">
        <f t="shared" si="0"/>
        <v>0.41</v>
      </c>
      <c r="J11" s="91">
        <f t="shared" si="6"/>
        <v>0.41</v>
      </c>
    </row>
    <row r="12" spans="1:13" ht="14.25" x14ac:dyDescent="0.45">
      <c r="A12" s="3" t="s">
        <v>5</v>
      </c>
      <c r="B12" s="38">
        <v>0.35</v>
      </c>
      <c r="C12" s="35">
        <f t="shared" si="0"/>
        <v>0.35</v>
      </c>
      <c r="D12" s="41">
        <f t="shared" ref="D12" si="7">C12</f>
        <v>0.35</v>
      </c>
      <c r="E12" s="41">
        <f t="shared" ref="E12" si="8">D12</f>
        <v>0.35</v>
      </c>
      <c r="F12" s="42">
        <v>0.36</v>
      </c>
      <c r="G12" s="35">
        <f>F12</f>
        <v>0.36</v>
      </c>
      <c r="H12" s="91">
        <f t="shared" si="0"/>
        <v>0.36</v>
      </c>
      <c r="I12" s="91">
        <f t="shared" si="0"/>
        <v>0.36</v>
      </c>
      <c r="J12" s="91">
        <f t="shared" si="6"/>
        <v>0.36</v>
      </c>
    </row>
    <row r="13" spans="1:13" ht="14.25" x14ac:dyDescent="0.45">
      <c r="A13" s="3" t="s">
        <v>6</v>
      </c>
      <c r="B13" s="38">
        <v>0</v>
      </c>
      <c r="C13" s="35">
        <f t="shared" si="0"/>
        <v>0</v>
      </c>
      <c r="D13" s="91">
        <f t="shared" si="0"/>
        <v>0</v>
      </c>
      <c r="E13" s="44">
        <f>C13</f>
        <v>0</v>
      </c>
      <c r="F13" s="35">
        <f t="shared" si="0"/>
        <v>0</v>
      </c>
      <c r="G13" s="91">
        <f>F13</f>
        <v>0</v>
      </c>
      <c r="H13" s="91">
        <f t="shared" si="0"/>
        <v>0</v>
      </c>
      <c r="I13" s="91">
        <f t="shared" si="0"/>
        <v>0</v>
      </c>
      <c r="J13" s="91">
        <f t="shared" si="6"/>
        <v>0</v>
      </c>
    </row>
    <row r="14" spans="1:13" ht="14.25" x14ac:dyDescent="0.45">
      <c r="A14" s="3" t="s">
        <v>7</v>
      </c>
      <c r="B14" s="38">
        <v>7.0000000000000007E-2</v>
      </c>
      <c r="C14" s="35">
        <f t="shared" si="0"/>
        <v>7.0000000000000007E-2</v>
      </c>
      <c r="D14" s="91">
        <f t="shared" ref="D14:D17" si="9">C14</f>
        <v>7.0000000000000007E-2</v>
      </c>
      <c r="E14" s="91">
        <f t="shared" ref="E14:E17" si="10">D14</f>
        <v>7.0000000000000007E-2</v>
      </c>
      <c r="F14" s="91">
        <f t="shared" ref="F14:F17" si="11">E14</f>
        <v>7.0000000000000007E-2</v>
      </c>
      <c r="G14" s="91">
        <f t="shared" ref="G14:G16" si="12">F14</f>
        <v>7.0000000000000007E-2</v>
      </c>
      <c r="H14" s="91">
        <f t="shared" ref="H14:H16" si="13">G14</f>
        <v>7.0000000000000007E-2</v>
      </c>
      <c r="I14" s="91">
        <f t="shared" ref="I14:I16" si="14">H14</f>
        <v>7.0000000000000007E-2</v>
      </c>
      <c r="J14" s="91">
        <f t="shared" si="6"/>
        <v>7.0000000000000007E-2</v>
      </c>
    </row>
    <row r="15" spans="1:13" ht="14.25" x14ac:dyDescent="0.45">
      <c r="A15" s="11" t="s">
        <v>39</v>
      </c>
      <c r="B15" s="38">
        <v>0.28000000000000003</v>
      </c>
      <c r="C15" s="35">
        <f t="shared" si="0"/>
        <v>0.28000000000000003</v>
      </c>
      <c r="D15" s="91">
        <f t="shared" si="9"/>
        <v>0.28000000000000003</v>
      </c>
      <c r="E15" s="91">
        <f t="shared" si="10"/>
        <v>0.28000000000000003</v>
      </c>
      <c r="F15" s="91">
        <f t="shared" si="11"/>
        <v>0.28000000000000003</v>
      </c>
      <c r="G15" s="91">
        <f t="shared" si="12"/>
        <v>0.28000000000000003</v>
      </c>
      <c r="H15" s="91">
        <f t="shared" si="13"/>
        <v>0.28000000000000003</v>
      </c>
      <c r="I15" s="91">
        <f t="shared" si="14"/>
        <v>0.28000000000000003</v>
      </c>
      <c r="J15" s="91">
        <f t="shared" si="6"/>
        <v>0.28000000000000003</v>
      </c>
    </row>
    <row r="16" spans="1:13" ht="14.25" x14ac:dyDescent="0.45">
      <c r="A16" s="3" t="s">
        <v>8</v>
      </c>
      <c r="B16" s="38">
        <v>0.28000000000000003</v>
      </c>
      <c r="C16" s="35">
        <f t="shared" si="0"/>
        <v>0.28000000000000003</v>
      </c>
      <c r="D16" s="91">
        <f t="shared" si="9"/>
        <v>0.28000000000000003</v>
      </c>
      <c r="E16" s="91">
        <f t="shared" si="10"/>
        <v>0.28000000000000003</v>
      </c>
      <c r="F16" s="41">
        <f t="shared" si="11"/>
        <v>0.28000000000000003</v>
      </c>
      <c r="G16" s="41">
        <f t="shared" si="12"/>
        <v>0.28000000000000003</v>
      </c>
      <c r="H16" s="91">
        <f t="shared" si="13"/>
        <v>0.28000000000000003</v>
      </c>
      <c r="I16" s="91">
        <f t="shared" si="14"/>
        <v>0.28000000000000003</v>
      </c>
      <c r="J16" s="91">
        <f t="shared" si="6"/>
        <v>0.28000000000000003</v>
      </c>
    </row>
    <row r="17" spans="1:13" ht="14.25" x14ac:dyDescent="0.45">
      <c r="A17" s="3" t="s">
        <v>3</v>
      </c>
      <c r="B17" s="38">
        <v>2E-3</v>
      </c>
      <c r="C17" s="35">
        <f t="shared" si="0"/>
        <v>2E-3</v>
      </c>
      <c r="D17" s="91">
        <f t="shared" si="9"/>
        <v>2E-3</v>
      </c>
      <c r="E17" s="91">
        <f t="shared" si="10"/>
        <v>2E-3</v>
      </c>
      <c r="F17" s="91">
        <f t="shared" si="11"/>
        <v>2E-3</v>
      </c>
      <c r="G17" s="42">
        <v>2E-3</v>
      </c>
      <c r="H17" s="35">
        <f>G17</f>
        <v>2E-3</v>
      </c>
      <c r="I17" s="91">
        <f t="shared" si="0"/>
        <v>2E-3</v>
      </c>
      <c r="J17" s="91">
        <f t="shared" si="6"/>
        <v>2E-3</v>
      </c>
    </row>
    <row r="18" spans="1:13" ht="14.25" x14ac:dyDescent="0.45">
      <c r="A18" s="3" t="s">
        <v>27</v>
      </c>
      <c r="B18" s="34">
        <v>0</v>
      </c>
      <c r="C18" s="40">
        <f>B18</f>
        <v>0</v>
      </c>
      <c r="D18" s="91">
        <f t="shared" si="0"/>
        <v>0</v>
      </c>
      <c r="E18" s="91">
        <f t="shared" ref="E18" si="15">D18</f>
        <v>0</v>
      </c>
      <c r="F18" s="91">
        <f t="shared" si="0"/>
        <v>0</v>
      </c>
      <c r="G18" s="91">
        <f t="shared" ref="G18" si="16">F18</f>
        <v>0</v>
      </c>
      <c r="H18" s="91">
        <f t="shared" si="0"/>
        <v>0</v>
      </c>
      <c r="I18" s="91">
        <f t="shared" si="0"/>
        <v>0</v>
      </c>
      <c r="J18" s="91">
        <f t="shared" si="6"/>
        <v>0</v>
      </c>
    </row>
    <row r="19" spans="1:13" ht="14.25" x14ac:dyDescent="0.45">
      <c r="A19" s="11" t="s">
        <v>57</v>
      </c>
      <c r="B19" s="92">
        <v>1.01E-2</v>
      </c>
      <c r="C19" s="45">
        <v>1.0800000000000001E-2</v>
      </c>
      <c r="D19" s="46">
        <f>C19</f>
        <v>1.0800000000000001E-2</v>
      </c>
      <c r="E19" s="92">
        <f t="shared" ref="E19" si="17">D19</f>
        <v>1.0800000000000001E-2</v>
      </c>
      <c r="F19" s="92">
        <f t="shared" si="0"/>
        <v>1.0800000000000001E-2</v>
      </c>
      <c r="G19" s="92">
        <f t="shared" ref="G19" si="18">F19</f>
        <v>1.0800000000000001E-2</v>
      </c>
      <c r="H19" s="92">
        <f t="shared" si="0"/>
        <v>1.0800000000000001E-2</v>
      </c>
      <c r="I19" s="92">
        <f t="shared" si="0"/>
        <v>1.0800000000000001E-2</v>
      </c>
      <c r="J19" s="92">
        <f t="shared" si="6"/>
        <v>1.0800000000000001E-2</v>
      </c>
    </row>
    <row r="20" spans="1:13" ht="15.75" x14ac:dyDescent="0.45">
      <c r="A20" s="11" t="s">
        <v>59</v>
      </c>
      <c r="B20" s="91">
        <f t="shared" ref="B20:J20" si="19">ROUND(B12+(B12-B13)*B11/(1-B11),2)</f>
        <v>0.6</v>
      </c>
      <c r="C20" s="91">
        <f t="shared" si="19"/>
        <v>0.6</v>
      </c>
      <c r="D20" s="91">
        <f t="shared" ref="D20" si="20">ROUND(D12+(D12-D13)*D11/(1-D11),2)</f>
        <v>0.6</v>
      </c>
      <c r="E20" s="91">
        <f t="shared" si="19"/>
        <v>0.59</v>
      </c>
      <c r="F20" s="91">
        <f t="shared" si="19"/>
        <v>0.61</v>
      </c>
      <c r="G20" s="91">
        <f t="shared" si="19"/>
        <v>0.61</v>
      </c>
      <c r="H20" s="91">
        <f t="shared" si="19"/>
        <v>0.61</v>
      </c>
      <c r="I20" s="91">
        <f t="shared" si="19"/>
        <v>0.61</v>
      </c>
      <c r="J20" s="91">
        <f t="shared" si="19"/>
        <v>0.61</v>
      </c>
    </row>
    <row r="21" spans="1:13" ht="15.75" x14ac:dyDescent="0.45">
      <c r="A21" s="11" t="s">
        <v>60</v>
      </c>
      <c r="B21" s="93">
        <f t="shared" ref="B21:J21" si="21">B9*(1-B16)+B20*B14</f>
        <v>5.0028526214721314E-2</v>
      </c>
      <c r="C21" s="93">
        <f t="shared" si="21"/>
        <v>5.0028526214721314E-2</v>
      </c>
      <c r="D21" s="93">
        <f t="shared" ref="D21" si="22">D9*(1-D16)+D20*D14</f>
        <v>5.0028526214721314E-2</v>
      </c>
      <c r="E21" s="93">
        <f t="shared" si="21"/>
        <v>4.9328526214721315E-2</v>
      </c>
      <c r="F21" s="91">
        <f t="shared" si="21"/>
        <v>5.0728526214721313E-2</v>
      </c>
      <c r="G21" s="91">
        <f t="shared" si="21"/>
        <v>5.0728526214721313E-2</v>
      </c>
      <c r="H21" s="91">
        <f t="shared" si="21"/>
        <v>7.3371999999999993E-2</v>
      </c>
      <c r="I21" s="91">
        <f t="shared" si="21"/>
        <v>7.3371999999999993E-2</v>
      </c>
      <c r="J21" s="91">
        <f t="shared" si="21"/>
        <v>7.3371999999999993E-2</v>
      </c>
    </row>
    <row r="22" spans="1:13" ht="15.75" x14ac:dyDescent="0.45">
      <c r="A22" s="11" t="s">
        <v>61</v>
      </c>
      <c r="B22" s="91">
        <f t="shared" ref="B22:J22" si="23">B9+B10+B17</f>
        <v>2.9170730853779601E-2</v>
      </c>
      <c r="C22" s="91">
        <f t="shared" si="23"/>
        <v>2.9170730853779601E-2</v>
      </c>
      <c r="D22" s="91">
        <f t="shared" ref="D22" si="24">D9+D10+D17</f>
        <v>2.9170730853779601E-2</v>
      </c>
      <c r="E22" s="91">
        <f t="shared" si="23"/>
        <v>2.9170730853779601E-2</v>
      </c>
      <c r="F22" s="91">
        <f t="shared" si="23"/>
        <v>2.9170730853779601E-2</v>
      </c>
      <c r="G22" s="91">
        <f t="shared" si="23"/>
        <v>2.9170730853779601E-2</v>
      </c>
      <c r="H22" s="91">
        <f t="shared" si="23"/>
        <v>6.062E-2</v>
      </c>
      <c r="I22" s="91">
        <f t="shared" si="23"/>
        <v>5.74E-2</v>
      </c>
      <c r="J22" s="91">
        <f t="shared" si="23"/>
        <v>5.74E-2</v>
      </c>
    </row>
    <row r="23" spans="1:13" ht="15.75" x14ac:dyDescent="0.45">
      <c r="A23" s="11" t="s">
        <v>62</v>
      </c>
      <c r="B23" s="91">
        <f t="shared" ref="B23:J23" si="25">B21*(1-B11)+B22*B11</f>
        <v>4.1268252163125796E-2</v>
      </c>
      <c r="C23" s="91">
        <f t="shared" si="25"/>
        <v>4.1268252163125796E-2</v>
      </c>
      <c r="D23" s="91">
        <f t="shared" ref="D23" si="26">D21*(1-D11)+D22*D11</f>
        <v>4.1268252163125796E-2</v>
      </c>
      <c r="E23" s="91">
        <f t="shared" si="25"/>
        <v>4.1063830116735214E-2</v>
      </c>
      <c r="F23" s="91">
        <f t="shared" si="25"/>
        <v>4.1889830116735215E-2</v>
      </c>
      <c r="G23" s="91">
        <f t="shared" si="25"/>
        <v>4.1889830116735215E-2</v>
      </c>
      <c r="H23" s="91">
        <f t="shared" si="25"/>
        <v>6.8143679999999998E-2</v>
      </c>
      <c r="I23" s="91">
        <f t="shared" si="25"/>
        <v>6.6823479999999991E-2</v>
      </c>
      <c r="J23" s="91">
        <f t="shared" si="25"/>
        <v>6.6823479999999991E-2</v>
      </c>
    </row>
    <row r="24" spans="1:13" ht="15.75" x14ac:dyDescent="0.45">
      <c r="A24" s="11" t="s">
        <v>63</v>
      </c>
      <c r="B24" s="2">
        <f t="shared" ref="B24:I24" si="27">B23+B8*B19</f>
        <v>4.5712252163125799E-2</v>
      </c>
      <c r="C24" s="2">
        <f t="shared" si="27"/>
        <v>4.6020252163125795E-2</v>
      </c>
      <c r="D24" s="2">
        <f t="shared" ref="D24" si="28">D23+D8*D19</f>
        <v>4.5426252163125798E-2</v>
      </c>
      <c r="E24" s="2">
        <f t="shared" si="27"/>
        <v>4.5221830116735216E-2</v>
      </c>
      <c r="F24" s="2">
        <f t="shared" si="27"/>
        <v>4.6047830116735217E-2</v>
      </c>
      <c r="G24" s="2">
        <f t="shared" si="27"/>
        <v>4.6047830116735217E-2</v>
      </c>
      <c r="H24" s="2">
        <f t="shared" si="27"/>
        <v>7.2301679999999993E-2</v>
      </c>
      <c r="I24" s="2">
        <f t="shared" si="27"/>
        <v>7.0981479999999986E-2</v>
      </c>
      <c r="J24" s="2">
        <f>J23+J8*J19</f>
        <v>7.0981479999999986E-2</v>
      </c>
    </row>
    <row r="25" spans="1:13" x14ac:dyDescent="0.45">
      <c r="A25" s="47" t="s">
        <v>65</v>
      </c>
      <c r="B25" s="48"/>
      <c r="C25" s="48"/>
      <c r="D25" s="48"/>
      <c r="E25" s="48"/>
      <c r="F25" s="48"/>
      <c r="G25" s="48"/>
      <c r="H25" s="48"/>
      <c r="I25" s="48"/>
      <c r="J25" s="48"/>
    </row>
    <row r="26" spans="1:13" x14ac:dyDescent="0.45">
      <c r="A26" s="94" t="s">
        <v>66</v>
      </c>
      <c r="B26" s="12"/>
      <c r="C26" s="12"/>
      <c r="D26" s="12"/>
      <c r="E26" s="12"/>
      <c r="F26" s="12"/>
      <c r="G26" s="12"/>
      <c r="H26" s="12"/>
      <c r="I26" s="12"/>
      <c r="J26" s="12"/>
    </row>
    <row r="27" spans="1:13" x14ac:dyDescent="0.45">
      <c r="A27" s="94" t="s">
        <v>67</v>
      </c>
      <c r="B27" s="12"/>
      <c r="C27" s="12"/>
      <c r="D27" s="12"/>
      <c r="E27" s="12"/>
      <c r="F27" s="12"/>
      <c r="G27" s="12"/>
      <c r="H27" s="12"/>
      <c r="I27" s="12"/>
      <c r="J27" s="12"/>
    </row>
    <row r="28" spans="1:13" x14ac:dyDescent="0.45">
      <c r="A28" s="94" t="s">
        <v>64</v>
      </c>
      <c r="B28" s="12"/>
      <c r="C28" s="12"/>
      <c r="D28" s="12"/>
      <c r="E28" s="12"/>
      <c r="F28" s="12"/>
      <c r="G28" s="12"/>
      <c r="H28" s="12"/>
      <c r="I28" s="12"/>
      <c r="J28" s="12"/>
    </row>
    <row r="29" spans="1:13" x14ac:dyDescent="0.45">
      <c r="A29" s="94" t="s">
        <v>58</v>
      </c>
      <c r="B29" s="12"/>
      <c r="C29" s="12"/>
      <c r="D29" s="12"/>
      <c r="E29" s="12"/>
      <c r="F29" s="12"/>
      <c r="G29" s="12"/>
      <c r="H29" s="12"/>
      <c r="I29" s="12"/>
      <c r="J29" s="12"/>
    </row>
    <row r="31" spans="1:13" ht="23.25" x14ac:dyDescent="0.7">
      <c r="A31" s="87" t="s">
        <v>18</v>
      </c>
      <c r="B31" s="88"/>
      <c r="C31" s="88"/>
      <c r="D31" s="88"/>
      <c r="E31" s="88"/>
      <c r="F31" s="88"/>
      <c r="G31" s="88"/>
      <c r="H31" s="88"/>
      <c r="I31" s="88"/>
      <c r="J31" s="88"/>
    </row>
    <row r="32" spans="1:13" ht="21" x14ac:dyDescent="0.65">
      <c r="A32" s="95" t="s">
        <v>14</v>
      </c>
      <c r="B32" s="83"/>
      <c r="C32" s="83"/>
      <c r="D32" s="83"/>
      <c r="E32" s="83"/>
      <c r="F32" s="83"/>
      <c r="G32" s="83"/>
      <c r="H32" s="83"/>
      <c r="I32" s="83"/>
      <c r="J32" s="83"/>
      <c r="K32" s="84"/>
      <c r="L32" s="85"/>
      <c r="M32" s="85"/>
    </row>
    <row r="33" spans="1:4" ht="14.25" x14ac:dyDescent="0.45">
      <c r="A33" s="19"/>
      <c r="B33" s="103" t="s">
        <v>15</v>
      </c>
      <c r="C33" s="104"/>
      <c r="D33" s="21"/>
    </row>
    <row r="34" spans="1:4" ht="39.4" x14ac:dyDescent="0.45">
      <c r="A34" s="1" t="s">
        <v>16</v>
      </c>
      <c r="B34" s="96" t="s">
        <v>29</v>
      </c>
      <c r="C34" s="96" t="s">
        <v>28</v>
      </c>
      <c r="D34" s="96"/>
    </row>
    <row r="35" spans="1:4" ht="14.25" x14ac:dyDescent="0.45">
      <c r="A35" s="7" t="s">
        <v>40</v>
      </c>
      <c r="B35" s="49">
        <f>B24</f>
        <v>4.5712252163125799E-2</v>
      </c>
      <c r="C35" s="98"/>
      <c r="D35" s="98"/>
    </row>
    <row r="36" spans="1:4" ht="14.25" x14ac:dyDescent="0.45">
      <c r="A36" s="6" t="s">
        <v>9</v>
      </c>
      <c r="B36" s="52">
        <f>C24</f>
        <v>4.6020252163125795E-2</v>
      </c>
      <c r="C36" s="51">
        <f>B36-B35</f>
        <v>3.0799999999999578E-4</v>
      </c>
      <c r="D36" s="97"/>
    </row>
    <row r="37" spans="1:4" ht="14.25" x14ac:dyDescent="0.45">
      <c r="A37" s="7" t="s">
        <v>55</v>
      </c>
      <c r="B37" s="52">
        <f>D24</f>
        <v>4.5426252163125798E-2</v>
      </c>
      <c r="C37" s="51">
        <f>B37-B36</f>
        <v>-5.9399999999999731E-4</v>
      </c>
      <c r="D37" s="97"/>
    </row>
    <row r="38" spans="1:4" ht="14.25" x14ac:dyDescent="0.45">
      <c r="A38" s="6" t="s">
        <v>2</v>
      </c>
      <c r="B38" s="52">
        <f>E24</f>
        <v>4.5221830116735216E-2</v>
      </c>
      <c r="C38" s="51">
        <f>B38-B37</f>
        <v>-2.0442204639058159E-4</v>
      </c>
      <c r="D38" s="97"/>
    </row>
    <row r="39" spans="1:4" ht="14.25" x14ac:dyDescent="0.45">
      <c r="A39" s="6" t="s">
        <v>5</v>
      </c>
      <c r="B39" s="52">
        <f>F24</f>
        <v>4.6047830116735217E-2</v>
      </c>
      <c r="C39" s="51">
        <f>B39-B38</f>
        <v>8.2600000000000035E-4</v>
      </c>
      <c r="D39" s="97"/>
    </row>
    <row r="40" spans="1:4" ht="14.25" x14ac:dyDescent="0.45">
      <c r="A40" s="6" t="s">
        <v>3</v>
      </c>
      <c r="B40" s="52">
        <f>G24</f>
        <v>4.6047830116735217E-2</v>
      </c>
      <c r="C40" s="51">
        <f t="shared" ref="C40:C42" si="29">B40-B39</f>
        <v>0</v>
      </c>
      <c r="D40" s="97"/>
    </row>
    <row r="41" spans="1:4" ht="14.25" x14ac:dyDescent="0.45">
      <c r="A41" s="6" t="s">
        <v>10</v>
      </c>
      <c r="B41" s="52">
        <f>H24</f>
        <v>7.2301679999999993E-2</v>
      </c>
      <c r="C41" s="51">
        <f t="shared" si="29"/>
        <v>2.6253849883264777E-2</v>
      </c>
      <c r="D41" s="97"/>
    </row>
    <row r="42" spans="1:4" ht="14.25" x14ac:dyDescent="0.45">
      <c r="A42" s="6" t="s">
        <v>1</v>
      </c>
      <c r="B42" s="50">
        <f>I24</f>
        <v>7.0981479999999986E-2</v>
      </c>
      <c r="C42" s="51">
        <f t="shared" si="29"/>
        <v>-1.3202000000000075E-3</v>
      </c>
      <c r="D42" s="97"/>
    </row>
    <row r="43" spans="1:4" ht="28.5" x14ac:dyDescent="0.45">
      <c r="A43" s="13" t="s">
        <v>79</v>
      </c>
      <c r="B43" s="97">
        <f>J24</f>
        <v>7.0981479999999986E-2</v>
      </c>
      <c r="C43" s="98"/>
      <c r="D43" s="98"/>
    </row>
    <row r="44" spans="1:4" ht="15" customHeight="1" x14ac:dyDescent="0.45">
      <c r="A44" s="53" t="s">
        <v>56</v>
      </c>
      <c r="B44" s="54"/>
      <c r="C44" s="55">
        <f>SUM(B35,C36:C42)-B43</f>
        <v>0</v>
      </c>
      <c r="D44" s="54"/>
    </row>
  </sheetData>
  <sheetProtection formatColumns="0" formatRows="0"/>
  <mergeCells count="2">
    <mergeCell ref="B33:C33"/>
    <mergeCell ref="A2:J2"/>
  </mergeCells>
  <pageMargins left="0.7" right="0.7" top="0.75" bottom="0.75" header="0.3" footer="0.3"/>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BA12A-4FCE-440B-B3E1-3B58270BC0B0}">
  <sheetPr codeName="Sheet5">
    <pageSetUpPr fitToPage="1"/>
  </sheetPr>
  <dimension ref="A1:D16"/>
  <sheetViews>
    <sheetView showGridLines="0" view="pageBreakPreview" zoomScaleNormal="100" zoomScaleSheetLayoutView="100" workbookViewId="0"/>
  </sheetViews>
  <sheetFormatPr defaultRowHeight="15" customHeight="1" x14ac:dyDescent="0.45"/>
  <cols>
    <col min="1" max="1" width="53.1328125" customWidth="1"/>
    <col min="2" max="3" width="13.86328125" customWidth="1"/>
    <col min="4" max="4" width="27.86328125" customWidth="1"/>
    <col min="5" max="5" width="3.86328125" customWidth="1"/>
  </cols>
  <sheetData>
    <row r="1" spans="1:4" ht="25.5" x14ac:dyDescent="0.75">
      <c r="A1" s="99" t="s">
        <v>18</v>
      </c>
    </row>
    <row r="2" spans="1:4" ht="14.25" x14ac:dyDescent="0.45">
      <c r="A2" s="15" t="s">
        <v>78</v>
      </c>
      <c r="B2" s="83"/>
      <c r="C2" s="100"/>
      <c r="D2" s="100"/>
    </row>
    <row r="5" spans="1:4" ht="23.25" x14ac:dyDescent="0.45">
      <c r="A5" s="56" t="s">
        <v>36</v>
      </c>
      <c r="B5" s="56" t="s">
        <v>35</v>
      </c>
      <c r="C5" s="57"/>
      <c r="D5" s="88"/>
    </row>
    <row r="6" spans="1:4" ht="14.25" x14ac:dyDescent="0.45">
      <c r="A6" s="5"/>
      <c r="B6" s="106" t="s">
        <v>15</v>
      </c>
      <c r="C6" s="107"/>
    </row>
    <row r="7" spans="1:4" ht="39.4" x14ac:dyDescent="0.45">
      <c r="A7" s="1" t="s">
        <v>16</v>
      </c>
      <c r="B7" s="96" t="s">
        <v>29</v>
      </c>
      <c r="C7" s="96" t="s">
        <v>28</v>
      </c>
    </row>
    <row r="8" spans="1:4" ht="14.25" x14ac:dyDescent="0.45">
      <c r="A8" s="7" t="str">
        <f>Waterfall!A35</f>
        <v>2019 vanilla DPP WACC (67th percentile)</v>
      </c>
      <c r="B8" s="97">
        <f>Waterfall!B35</f>
        <v>4.5712252163125799E-2</v>
      </c>
      <c r="C8" s="98">
        <f>Waterfall!C35</f>
        <v>0</v>
      </c>
    </row>
    <row r="9" spans="1:4" ht="14.25" x14ac:dyDescent="0.45">
      <c r="A9" s="6" t="str">
        <f>Waterfall!A36</f>
        <v>WACC std error</v>
      </c>
      <c r="B9" s="97">
        <f>Waterfall!B36</f>
        <v>4.6020252163125795E-2</v>
      </c>
      <c r="C9" s="97">
        <f>Waterfall!C36</f>
        <v>3.0799999999999578E-4</v>
      </c>
    </row>
    <row r="10" spans="1:4" ht="14.25" x14ac:dyDescent="0.45">
      <c r="A10" s="6" t="str">
        <f>Waterfall!A37</f>
        <v>Percentile update</v>
      </c>
      <c r="B10" s="97">
        <f>Waterfall!B37</f>
        <v>4.5426252163125798E-2</v>
      </c>
      <c r="C10" s="97">
        <f>Waterfall!C37</f>
        <v>-5.9399999999999731E-4</v>
      </c>
    </row>
    <row r="11" spans="1:4" ht="14.25" x14ac:dyDescent="0.45">
      <c r="A11" s="6" t="str">
        <f>Waterfall!A38</f>
        <v>Leverage</v>
      </c>
      <c r="B11" s="97">
        <f>Waterfall!B38</f>
        <v>4.5221830116735216E-2</v>
      </c>
      <c r="C11" s="97">
        <f>Waterfall!C38</f>
        <v>-2.0442204639058159E-4</v>
      </c>
    </row>
    <row r="12" spans="1:4" ht="14.25" x14ac:dyDescent="0.45">
      <c r="A12" s="6" t="str">
        <f>Waterfall!A39</f>
        <v>Asset beta</v>
      </c>
      <c r="B12" s="97">
        <f>Waterfall!B39</f>
        <v>4.6047830116735217E-2</v>
      </c>
      <c r="C12" s="97">
        <f>Waterfall!C39</f>
        <v>8.2600000000000035E-4</v>
      </c>
    </row>
    <row r="13" spans="1:4" ht="14.25" x14ac:dyDescent="0.45">
      <c r="A13" s="6" t="str">
        <f>Waterfall!A40</f>
        <v>Debt issuance costs</v>
      </c>
      <c r="B13" s="97">
        <f>Waterfall!B40</f>
        <v>4.6047830116735217E-2</v>
      </c>
      <c r="C13" s="97">
        <f>Waterfall!C40</f>
        <v>0</v>
      </c>
    </row>
    <row r="14" spans="1:4" ht="14.25" x14ac:dyDescent="0.45">
      <c r="A14" s="6" t="str">
        <f>Waterfall!A41</f>
        <v>RfR</v>
      </c>
      <c r="B14" s="97">
        <f>Waterfall!B41</f>
        <v>7.2301679999999993E-2</v>
      </c>
      <c r="C14" s="97">
        <f>Waterfall!C41</f>
        <v>2.6253849883264777E-2</v>
      </c>
    </row>
    <row r="15" spans="1:4" ht="14.25" x14ac:dyDescent="0.45">
      <c r="A15" s="6" t="str">
        <f>Waterfall!A42</f>
        <v>Debt premium</v>
      </c>
      <c r="B15" s="97">
        <f>Waterfall!B42</f>
        <v>7.0981479999999986E-2</v>
      </c>
      <c r="C15" s="97">
        <f>Waterfall!C42</f>
        <v>-1.3202000000000075E-3</v>
      </c>
    </row>
    <row r="16" spans="1:4" ht="28.5" x14ac:dyDescent="0.45">
      <c r="A16" s="14" t="str">
        <f>Waterfall!A43</f>
        <v>2024 vanilla DPP WACC with updated fixed WACC parameters (65th percentile)</v>
      </c>
      <c r="B16" s="97">
        <f>Waterfall!B43</f>
        <v>7.0981479999999986E-2</v>
      </c>
      <c r="C16" s="98">
        <f>Waterfall!C43</f>
        <v>0</v>
      </c>
    </row>
  </sheetData>
  <mergeCells count="1">
    <mergeCell ref="B6:C6"/>
  </mergeCell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CoverSheet</vt:lpstr>
      <vt:lpstr>Description</vt:lpstr>
      <vt:lpstr>Table of Contents</vt:lpstr>
      <vt:lpstr>Waterfall</vt:lpstr>
      <vt:lpstr>Outputs</vt:lpstr>
      <vt:lpstr>Description!Print_Area</vt:lpstr>
      <vt:lpstr>Outputs!Print_Area</vt:lpstr>
      <vt:lpstr>'Table of Contents'!Print_Area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Albert Rootman</cp:lastModifiedBy>
  <dcterms:created xsi:type="dcterms:W3CDTF">2024-11-15T01:10:19Z</dcterms:created>
  <dcterms:modified xsi:type="dcterms:W3CDTF">2024-11-18T02:22:26Z</dcterms:modified>
</cp:coreProperties>
</file>