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88" documentId="8_{F5155697-D22A-4BE1-AC13-B972A038E693}" xr6:coauthVersionLast="47" xr6:coauthVersionMax="47" xr10:uidLastSave="{2E3DFFF3-49A5-44D2-9F00-4D3F94714E4C}"/>
  <bookViews>
    <workbookView xWindow="41003" yWindow="-18097" windowWidth="28995" windowHeight="17475" xr2:uid="{99FCCDE6-1219-4491-BB6F-E97317FD972A}"/>
  </bookViews>
  <sheets>
    <sheet name="Description" sheetId="2" r:id="rId1"/>
    <sheet name="InflationIndex_with_capex" sheetId="1" r:id="rId2"/>
    <sheet name="InflationIndex_with_capex_adj" sheetId="3" r:id="rId3"/>
  </sheets>
  <calcPr calcId="191029" iterateDelta="9.9999999999999995E-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J11" i="2" s="1"/>
  <c r="E22" i="2"/>
  <c r="I22" i="2" s="1"/>
  <c r="E21" i="2"/>
  <c r="I21" i="2" s="1"/>
  <c r="E20" i="2"/>
  <c r="I20" i="2" s="1"/>
  <c r="E19" i="2"/>
  <c r="I19" i="2" s="1"/>
  <c r="E18" i="2"/>
  <c r="I18" i="2" s="1"/>
  <c r="E17" i="2"/>
  <c r="I17" i="2" s="1"/>
  <c r="E16" i="2"/>
  <c r="I16" i="2" s="1"/>
  <c r="E15" i="2"/>
  <c r="I15" i="2" s="1"/>
  <c r="E14" i="2"/>
  <c r="I14" i="2" s="1"/>
  <c r="E13" i="2"/>
  <c r="I13" i="2" s="1"/>
  <c r="E12" i="2"/>
  <c r="I12" i="2" s="1"/>
  <c r="E11" i="2"/>
  <c r="I11" i="2" s="1"/>
  <c r="F12" i="2"/>
  <c r="J12" i="2" s="1"/>
  <c r="F13" i="2"/>
  <c r="J13" i="2" s="1"/>
  <c r="F14" i="2"/>
  <c r="J14" i="2" s="1"/>
  <c r="F15" i="2"/>
  <c r="J15" i="2" s="1"/>
  <c r="F16" i="2"/>
  <c r="J16" i="2" s="1"/>
  <c r="F17" i="2"/>
  <c r="J17" i="2" s="1"/>
  <c r="F18" i="2"/>
  <c r="J18" i="2" s="1"/>
  <c r="F19" i="2"/>
  <c r="J19" i="2" s="1"/>
  <c r="F20" i="2"/>
  <c r="J20" i="2" s="1"/>
  <c r="F21" i="2"/>
  <c r="J21" i="2" s="1"/>
  <c r="F22" i="2"/>
  <c r="J22" i="2" s="1"/>
  <c r="H22" i="2"/>
  <c r="H21" i="2"/>
  <c r="H20" i="2"/>
  <c r="H19" i="2"/>
  <c r="H18" i="2"/>
  <c r="H17" i="2"/>
  <c r="H16" i="2"/>
  <c r="H15" i="2"/>
  <c r="H14" i="2"/>
  <c r="H13" i="2"/>
  <c r="H12" i="2"/>
  <c r="H11" i="2"/>
  <c r="H10" i="2"/>
</calcChain>
</file>

<file path=xl/sharedStrings.xml><?xml version="1.0" encoding="utf-8"?>
<sst xmlns="http://schemas.openxmlformats.org/spreadsheetml/2006/main" count="18" uniqueCount="10">
  <si>
    <t>year</t>
  </si>
  <si>
    <t>index_opex</t>
  </si>
  <si>
    <t>index_capex</t>
  </si>
  <si>
    <t>Inflation index values used to case ID data to a cosntant $2024 basis before opex elasticity modelling</t>
  </si>
  <si>
    <t>Uses raw index values below from the inflation index model outputs</t>
  </si>
  <si>
    <t>These are 60/40 LCI/PPI index for opex, and CGPI for capex</t>
  </si>
  <si>
    <t>And then applies the 0.3% opex and 0.8% capex adjsutments used elsewhere for cost escalation</t>
  </si>
  <si>
    <t>Capex adj</t>
  </si>
  <si>
    <t>Opex adj</t>
  </si>
  <si>
    <t>Source: Commission financial models / Stats 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</si>
</sst>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 applyAlignment="1">
      <alignment horizontal="right" indent="1"/>
    </xf>
    <xf numFmtId="1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9579-631C-447E-8813-55F60E2835AD}">
  <dimension ref="A2:J22"/>
  <sheetViews>
    <sheetView tabSelected="1" workbookViewId="0">
      <selection activeCell="P19" sqref="P19"/>
    </sheetView>
  </sheetViews>
  <sheetFormatPr defaultRowHeight="14.25" x14ac:dyDescent="0.45"/>
  <cols>
    <col min="1" max="10" width="10.9296875" customWidth="1"/>
  </cols>
  <sheetData>
    <row r="2" spans="1:10" x14ac:dyDescent="0.45">
      <c r="A2" t="s">
        <v>3</v>
      </c>
    </row>
    <row r="4" spans="1:10" x14ac:dyDescent="0.45">
      <c r="A4" t="s">
        <v>4</v>
      </c>
    </row>
    <row r="5" spans="1:10" x14ac:dyDescent="0.45">
      <c r="A5" t="s">
        <v>5</v>
      </c>
    </row>
    <row r="6" spans="1:10" x14ac:dyDescent="0.45">
      <c r="A6" t="s">
        <v>6</v>
      </c>
    </row>
    <row r="8" spans="1:10" x14ac:dyDescent="0.45">
      <c r="A8" t="s">
        <v>9</v>
      </c>
    </row>
    <row r="9" spans="1:10" x14ac:dyDescent="0.45">
      <c r="E9" s="2">
        <v>3.0000000000000001E-3</v>
      </c>
      <c r="F9" s="2">
        <v>8.0000000000000002E-3</v>
      </c>
    </row>
    <row r="10" spans="1:10" x14ac:dyDescent="0.45">
      <c r="A10" t="s">
        <v>0</v>
      </c>
      <c r="B10" t="s">
        <v>1</v>
      </c>
      <c r="C10" t="s">
        <v>2</v>
      </c>
      <c r="E10" t="s">
        <v>8</v>
      </c>
      <c r="F10" t="s">
        <v>7</v>
      </c>
      <c r="H10" t="str">
        <f t="shared" ref="H10:H22" si="0">A10</f>
        <v>year</v>
      </c>
      <c r="I10" t="s">
        <v>1</v>
      </c>
      <c r="J10" t="s">
        <v>2</v>
      </c>
    </row>
    <row r="11" spans="1:10" x14ac:dyDescent="0.45">
      <c r="A11">
        <v>2013</v>
      </c>
      <c r="B11" s="1">
        <v>0.77084142097210628</v>
      </c>
      <c r="C11" s="1">
        <v>0.64944219435529238</v>
      </c>
      <c r="E11" s="3">
        <f>1/((1+E$9)^($A$22-$A11))</f>
        <v>0.96758635835706785</v>
      </c>
      <c r="F11" s="3">
        <f>1/((1+F$9)^($A$22-$A11))</f>
        <v>0.91608157175288107</v>
      </c>
      <c r="H11">
        <f t="shared" si="0"/>
        <v>2013</v>
      </c>
      <c r="I11" s="3">
        <f>B11*E11</f>
        <v>0.74585564338918786</v>
      </c>
      <c r="J11" s="3">
        <f>C11*F11</f>
        <v>0.59494202616763636</v>
      </c>
    </row>
    <row r="12" spans="1:10" x14ac:dyDescent="0.45">
      <c r="A12">
        <v>2014</v>
      </c>
      <c r="B12" s="1">
        <v>0.78545936192108123</v>
      </c>
      <c r="C12" s="1">
        <v>0.65787256315115694</v>
      </c>
      <c r="E12" s="3">
        <f t="shared" ref="E12:F22" si="1">1/((1+E$9)^($A$22-$A12))</f>
        <v>0.97048911743213906</v>
      </c>
      <c r="F12" s="3">
        <f t="shared" si="1"/>
        <v>0.92341022432690434</v>
      </c>
      <c r="H12">
        <f t="shared" si="0"/>
        <v>2014</v>
      </c>
      <c r="I12" s="3">
        <f t="shared" ref="I12:I22" si="2">B12*E12</f>
        <v>0.7622797629296012</v>
      </c>
      <c r="J12" s="3">
        <f t="shared" ref="J12:J22" si="3">C12*F12</f>
        <v>0.60748625111792542</v>
      </c>
    </row>
    <row r="13" spans="1:10" x14ac:dyDescent="0.45">
      <c r="A13">
        <v>2015</v>
      </c>
      <c r="B13" s="1">
        <v>0.78800900278427455</v>
      </c>
      <c r="C13" s="1">
        <v>0.67465735147445483</v>
      </c>
      <c r="E13" s="3">
        <f t="shared" si="1"/>
        <v>0.97340058478443536</v>
      </c>
      <c r="F13" s="3">
        <f t="shared" si="1"/>
        <v>0.93079750612151957</v>
      </c>
      <c r="H13">
        <f t="shared" si="0"/>
        <v>2015</v>
      </c>
      <c r="I13" s="3">
        <f t="shared" si="2"/>
        <v>0.76704842412561258</v>
      </c>
      <c r="J13" s="3">
        <f t="shared" si="3"/>
        <v>0.62796938023897209</v>
      </c>
    </row>
    <row r="14" spans="1:10" x14ac:dyDescent="0.45">
      <c r="A14">
        <v>2016</v>
      </c>
      <c r="B14" s="1">
        <v>0.79140852393519889</v>
      </c>
      <c r="C14" s="1">
        <v>0.69577124809833168</v>
      </c>
      <c r="E14" s="3">
        <f t="shared" si="1"/>
        <v>0.97632078653878851</v>
      </c>
      <c r="F14" s="3">
        <f t="shared" si="1"/>
        <v>0.93824388617049181</v>
      </c>
      <c r="H14">
        <f t="shared" si="0"/>
        <v>2016</v>
      </c>
      <c r="I14" s="3">
        <f t="shared" si="2"/>
        <v>0.772668592561915</v>
      </c>
      <c r="J14" s="3">
        <f t="shared" si="3"/>
        <v>0.65280311970147209</v>
      </c>
    </row>
    <row r="15" spans="1:10" x14ac:dyDescent="0.45">
      <c r="A15">
        <v>2017</v>
      </c>
      <c r="B15" s="1">
        <v>0.80441169233748477</v>
      </c>
      <c r="C15" s="1">
        <v>0.71825223155397033</v>
      </c>
      <c r="E15" s="3">
        <f t="shared" si="1"/>
        <v>0.97924974889840477</v>
      </c>
      <c r="F15" s="3">
        <f t="shared" si="1"/>
        <v>0.94574983725985573</v>
      </c>
      <c r="H15">
        <f t="shared" si="0"/>
        <v>2017</v>
      </c>
      <c r="I15" s="3">
        <f t="shared" si="2"/>
        <v>0.78771994773242282</v>
      </c>
      <c r="J15" s="3">
        <f t="shared" si="3"/>
        <v>0.67928693110369565</v>
      </c>
    </row>
    <row r="16" spans="1:10" x14ac:dyDescent="0.45">
      <c r="A16">
        <v>2018</v>
      </c>
      <c r="B16" s="1">
        <v>0.8275284361637707</v>
      </c>
      <c r="C16" s="1">
        <v>0.73860663549353511</v>
      </c>
      <c r="E16" s="3">
        <f t="shared" si="1"/>
        <v>0.98218749814509987</v>
      </c>
      <c r="F16" s="3">
        <f t="shared" si="1"/>
        <v>0.95331583595793479</v>
      </c>
      <c r="H16">
        <f t="shared" si="0"/>
        <v>2018</v>
      </c>
      <c r="I16" s="3">
        <f t="shared" si="2"/>
        <v>0.81278808435962091</v>
      </c>
      <c r="J16" s="3">
        <f t="shared" si="3"/>
        <v>0.70412540215959707</v>
      </c>
    </row>
    <row r="17" spans="1:10" x14ac:dyDescent="0.45">
      <c r="A17">
        <v>2019</v>
      </c>
      <c r="B17" s="1">
        <v>0.84985518157971185</v>
      </c>
      <c r="C17" s="1">
        <v>0.75948640647541543</v>
      </c>
      <c r="E17" s="3">
        <f t="shared" si="1"/>
        <v>0.9851340606395349</v>
      </c>
      <c r="F17" s="3">
        <f t="shared" si="1"/>
        <v>0.96094236264559829</v>
      </c>
      <c r="H17">
        <f t="shared" si="0"/>
        <v>2019</v>
      </c>
      <c r="I17" s="3">
        <f t="shared" si="2"/>
        <v>0.83722128598517076</v>
      </c>
      <c r="J17" s="3">
        <f t="shared" si="3"/>
        <v>0.72982266183570088</v>
      </c>
    </row>
    <row r="18" spans="1:10" x14ac:dyDescent="0.45">
      <c r="A18">
        <v>2020</v>
      </c>
      <c r="B18" s="1">
        <v>0.86837889621941622</v>
      </c>
      <c r="C18" s="1">
        <v>0.78109880100051965</v>
      </c>
      <c r="E18" s="3">
        <f t="shared" si="1"/>
        <v>0.98808946282145349</v>
      </c>
      <c r="F18" s="3">
        <f t="shared" si="1"/>
        <v>0.96862990154676298</v>
      </c>
      <c r="H18">
        <f t="shared" si="0"/>
        <v>2020</v>
      </c>
      <c r="I18" s="3">
        <f t="shared" si="2"/>
        <v>0.85803603709092968</v>
      </c>
      <c r="J18" s="3">
        <f t="shared" si="3"/>
        <v>0.75659565471142798</v>
      </c>
    </row>
    <row r="19" spans="1:10" x14ac:dyDescent="0.45">
      <c r="A19">
        <v>2021</v>
      </c>
      <c r="B19" s="1">
        <v>0.87852789182447488</v>
      </c>
      <c r="C19" s="1">
        <v>0.79623968756047969</v>
      </c>
      <c r="E19" s="3">
        <f t="shared" si="1"/>
        <v>0.99105373120991769</v>
      </c>
      <c r="F19" s="3">
        <f t="shared" si="1"/>
        <v>0.97637894075913712</v>
      </c>
      <c r="H19">
        <f t="shared" si="0"/>
        <v>2021</v>
      </c>
      <c r="I19" s="3">
        <f t="shared" si="2"/>
        <v>0.87066834516462877</v>
      </c>
      <c r="J19" s="3">
        <f t="shared" si="3"/>
        <v>0.77743166273068742</v>
      </c>
    </row>
    <row r="20" spans="1:10" x14ac:dyDescent="0.45">
      <c r="A20">
        <v>2022</v>
      </c>
      <c r="B20" s="1">
        <v>0.91882488357195691</v>
      </c>
      <c r="C20" s="1">
        <v>0.86024558762208103</v>
      </c>
      <c r="E20" s="3">
        <f t="shared" si="1"/>
        <v>0.99402689240354736</v>
      </c>
      <c r="F20" s="3">
        <f t="shared" si="1"/>
        <v>0.98418997228521032</v>
      </c>
      <c r="H20">
        <f t="shared" si="0"/>
        <v>2022</v>
      </c>
      <c r="I20" s="3">
        <f t="shared" si="2"/>
        <v>0.91333664368008349</v>
      </c>
      <c r="J20" s="3">
        <f t="shared" si="3"/>
        <v>0.84664508104025038</v>
      </c>
    </row>
    <row r="21" spans="1:10" x14ac:dyDescent="0.45">
      <c r="A21">
        <v>2023</v>
      </c>
      <c r="B21" s="1">
        <v>0.96844330059766814</v>
      </c>
      <c r="C21" s="1">
        <v>0.95634638196915778</v>
      </c>
      <c r="E21" s="3">
        <f t="shared" si="1"/>
        <v>0.99700897308075787</v>
      </c>
      <c r="F21" s="3">
        <f t="shared" si="1"/>
        <v>0.99206349206349209</v>
      </c>
      <c r="H21">
        <f t="shared" si="0"/>
        <v>2023</v>
      </c>
      <c r="I21" s="3">
        <f t="shared" si="2"/>
        <v>0.96554666061582084</v>
      </c>
      <c r="J21" s="3">
        <f t="shared" si="3"/>
        <v>0.94875633131860893</v>
      </c>
    </row>
    <row r="22" spans="1:10" x14ac:dyDescent="0.45">
      <c r="A22">
        <v>2024</v>
      </c>
      <c r="B22" s="1">
        <v>1</v>
      </c>
      <c r="C22" s="1">
        <v>1</v>
      </c>
      <c r="E22" s="3">
        <f t="shared" si="1"/>
        <v>1</v>
      </c>
      <c r="F22" s="3">
        <f t="shared" si="1"/>
        <v>1</v>
      </c>
      <c r="H22">
        <f t="shared" si="0"/>
        <v>2024</v>
      </c>
      <c r="I22" s="3">
        <f t="shared" si="2"/>
        <v>1</v>
      </c>
      <c r="J22" s="3">
        <f t="shared" si="3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988A-24D5-4BEB-B164-B897ADF97E6F}">
  <dimension ref="A1:C13"/>
  <sheetViews>
    <sheetView workbookViewId="0">
      <selection activeCell="E20" sqref="E20"/>
    </sheetView>
  </sheetViews>
  <sheetFormatPr defaultRowHeight="14.25" x14ac:dyDescent="0.45"/>
  <cols>
    <col min="1" max="3" width="12.86328125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2013</v>
      </c>
      <c r="B2" s="1">
        <v>0.77084142097210628</v>
      </c>
      <c r="C2" s="1">
        <v>0.64944219435529238</v>
      </c>
    </row>
    <row r="3" spans="1:3" x14ac:dyDescent="0.45">
      <c r="A3">
        <v>2014</v>
      </c>
      <c r="B3" s="1">
        <v>0.78545936192108123</v>
      </c>
      <c r="C3" s="1">
        <v>0.65787256315115694</v>
      </c>
    </row>
    <row r="4" spans="1:3" x14ac:dyDescent="0.45">
      <c r="A4">
        <v>2015</v>
      </c>
      <c r="B4" s="1">
        <v>0.78800900278427455</v>
      </c>
      <c r="C4" s="1">
        <v>0.67465735147445483</v>
      </c>
    </row>
    <row r="5" spans="1:3" x14ac:dyDescent="0.45">
      <c r="A5">
        <v>2016</v>
      </c>
      <c r="B5" s="1">
        <v>0.79140852393519889</v>
      </c>
      <c r="C5" s="1">
        <v>0.69577124809833168</v>
      </c>
    </row>
    <row r="6" spans="1:3" x14ac:dyDescent="0.45">
      <c r="A6">
        <v>2017</v>
      </c>
      <c r="B6" s="1">
        <v>0.80441169233748477</v>
      </c>
      <c r="C6" s="1">
        <v>0.71825223155397033</v>
      </c>
    </row>
    <row r="7" spans="1:3" x14ac:dyDescent="0.45">
      <c r="A7">
        <v>2018</v>
      </c>
      <c r="B7" s="1">
        <v>0.8275284361637707</v>
      </c>
      <c r="C7" s="1">
        <v>0.73860663549353511</v>
      </c>
    </row>
    <row r="8" spans="1:3" x14ac:dyDescent="0.45">
      <c r="A8">
        <v>2019</v>
      </c>
      <c r="B8" s="1">
        <v>0.84985518157971185</v>
      </c>
      <c r="C8" s="1">
        <v>0.75948640647541543</v>
      </c>
    </row>
    <row r="9" spans="1:3" x14ac:dyDescent="0.45">
      <c r="A9">
        <v>2020</v>
      </c>
      <c r="B9" s="1">
        <v>0.86837889621941622</v>
      </c>
      <c r="C9" s="1">
        <v>0.78109880100051965</v>
      </c>
    </row>
    <row r="10" spans="1:3" x14ac:dyDescent="0.45">
      <c r="A10">
        <v>2021</v>
      </c>
      <c r="B10" s="1">
        <v>0.87852789182447488</v>
      </c>
      <c r="C10" s="1">
        <v>0.79623968756047969</v>
      </c>
    </row>
    <row r="11" spans="1:3" x14ac:dyDescent="0.45">
      <c r="A11">
        <v>2022</v>
      </c>
      <c r="B11" s="1">
        <v>0.91882488357195691</v>
      </c>
      <c r="C11" s="1">
        <v>0.86024558762208103</v>
      </c>
    </row>
    <row r="12" spans="1:3" x14ac:dyDescent="0.45">
      <c r="A12">
        <v>2023</v>
      </c>
      <c r="B12" s="1">
        <v>0.96844330059766814</v>
      </c>
      <c r="C12" s="1">
        <v>0.95634638196915778</v>
      </c>
    </row>
    <row r="13" spans="1:3" x14ac:dyDescent="0.45">
      <c r="A13">
        <v>2024</v>
      </c>
      <c r="B13" s="1">
        <v>1</v>
      </c>
      <c r="C13" s="1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FD784-6DEE-4902-AB67-466320078EB4}">
  <dimension ref="A1:C13"/>
  <sheetViews>
    <sheetView workbookViewId="0">
      <selection activeCell="C20" sqref="C20"/>
    </sheetView>
  </sheetViews>
  <sheetFormatPr defaultRowHeight="14.25" x14ac:dyDescent="0.45"/>
  <cols>
    <col min="1" max="3" width="12.86328125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2013</v>
      </c>
      <c r="B2" s="1">
        <v>0.74585564338918786</v>
      </c>
      <c r="C2" s="1">
        <v>0.59494202616763636</v>
      </c>
    </row>
    <row r="3" spans="1:3" x14ac:dyDescent="0.45">
      <c r="A3">
        <v>2014</v>
      </c>
      <c r="B3" s="1">
        <v>0.7622797629296012</v>
      </c>
      <c r="C3" s="1">
        <v>0.60748625111792542</v>
      </c>
    </row>
    <row r="4" spans="1:3" x14ac:dyDescent="0.45">
      <c r="A4">
        <v>2015</v>
      </c>
      <c r="B4" s="1">
        <v>0.76704842412561258</v>
      </c>
      <c r="C4" s="1">
        <v>0.62796938023897209</v>
      </c>
    </row>
    <row r="5" spans="1:3" x14ac:dyDescent="0.45">
      <c r="A5">
        <v>2016</v>
      </c>
      <c r="B5" s="1">
        <v>0.772668592561915</v>
      </c>
      <c r="C5" s="1">
        <v>0.65280311970147209</v>
      </c>
    </row>
    <row r="6" spans="1:3" x14ac:dyDescent="0.45">
      <c r="A6">
        <v>2017</v>
      </c>
      <c r="B6" s="1">
        <v>0.78771994773242282</v>
      </c>
      <c r="C6" s="1">
        <v>0.67928693110369565</v>
      </c>
    </row>
    <row r="7" spans="1:3" x14ac:dyDescent="0.45">
      <c r="A7">
        <v>2018</v>
      </c>
      <c r="B7" s="1">
        <v>0.81278808435962091</v>
      </c>
      <c r="C7" s="1">
        <v>0.70412540215959707</v>
      </c>
    </row>
    <row r="8" spans="1:3" x14ac:dyDescent="0.45">
      <c r="A8">
        <v>2019</v>
      </c>
      <c r="B8" s="1">
        <v>0.83722128598517076</v>
      </c>
      <c r="C8" s="1">
        <v>0.72982266183570088</v>
      </c>
    </row>
    <row r="9" spans="1:3" x14ac:dyDescent="0.45">
      <c r="A9">
        <v>2020</v>
      </c>
      <c r="B9" s="1">
        <v>0.85803603709092968</v>
      </c>
      <c r="C9" s="1">
        <v>0.75659565471142798</v>
      </c>
    </row>
    <row r="10" spans="1:3" x14ac:dyDescent="0.45">
      <c r="A10">
        <v>2021</v>
      </c>
      <c r="B10" s="1">
        <v>0.87066834516462877</v>
      </c>
      <c r="C10" s="1">
        <v>0.77743166273068742</v>
      </c>
    </row>
    <row r="11" spans="1:3" x14ac:dyDescent="0.45">
      <c r="A11">
        <v>2022</v>
      </c>
      <c r="B11" s="1">
        <v>0.91333664368008349</v>
      </c>
      <c r="C11" s="1">
        <v>0.84664508104025038</v>
      </c>
    </row>
    <row r="12" spans="1:3" x14ac:dyDescent="0.45">
      <c r="A12">
        <v>2023</v>
      </c>
      <c r="B12" s="1">
        <v>0.96554666061582084</v>
      </c>
      <c r="C12" s="1">
        <v>0.94875633131860893</v>
      </c>
    </row>
    <row r="13" spans="1:3" x14ac:dyDescent="0.45">
      <c r="A13">
        <v>2024</v>
      </c>
      <c r="B13" s="1">
        <v>1</v>
      </c>
      <c r="C13" s="1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InflationIndex_with_capex</vt:lpstr>
      <vt:lpstr>InflationIndex_with_capex_adj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2024-11-15T20:37:09Z</dcterms:created>
  <dcterms:modified xsi:type="dcterms:W3CDTF">2024-11-15T20:37:24Z</dcterms:modified>
</cp:coreProperties>
</file>