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fileSharing readOnlyRecommended="1"/>
  <workbookPr filterPrivacy="1" codeName="ThisWorkbook"/>
  <xr:revisionPtr revIDLastSave="0" documentId="13_ncr:1_{585DB45C-9281-4E95-89F0-96087A32EB88}" xr6:coauthVersionLast="47" xr6:coauthVersionMax="47" xr10:uidLastSave="{00000000-0000-0000-0000-000000000000}"/>
  <bookViews>
    <workbookView xWindow="-108" yWindow="-108" windowWidth="23256" windowHeight="12576" xr2:uid="{61ADBC91-DBCA-4E5F-8278-0B9CE7DB2772}"/>
  </bookViews>
  <sheets>
    <sheet name="CoverSheet" sheetId="21" r:id="rId1"/>
    <sheet name="Table of Contents" sheetId="22" r:id="rId2"/>
    <sheet name="Description" sheetId="9" r:id="rId3"/>
    <sheet name="Inputs" sheetId="19" r:id="rId4"/>
    <sheet name="Calculations" sheetId="1" r:id="rId5"/>
    <sheet name="Output" sheetId="17" r:id="rId6"/>
  </sheets>
  <definedNames>
    <definedName name="_xlnm._FilterDatabase" localSheetId="4" hidden="1">Calculations!$A$13:$J$74</definedName>
    <definedName name="_xlnm.Print_Area" localSheetId="4">Calculations!$A$1:$U$82</definedName>
    <definedName name="_xlnm.Print_Area" localSheetId="0">CoverSheet!$A$1:$D$18</definedName>
    <definedName name="_xlnm.Print_Area" localSheetId="2">Description!$A$1:$C$15</definedName>
    <definedName name="_xlnm.Print_Area" localSheetId="3">Inputs!$A$1:$U$76</definedName>
    <definedName name="_xlnm.Print_Area" localSheetId="5">Output!$A$1:$BE$12</definedName>
    <definedName name="_xlnm.Print_Area" localSheetId="1">'Table of Contents'!$A$1:$C$8</definedName>
  </definedNames>
  <calcPr calcId="191029" iterateDelta="1.0000000000000001E-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4" i="1" l="1"/>
  <c r="I70" i="1"/>
  <c r="I66" i="1"/>
  <c r="B16" i="1" l="1"/>
  <c r="B17" i="1"/>
  <c r="B18" i="1"/>
  <c r="B19" i="1"/>
  <c r="B20" i="1"/>
  <c r="B21" i="1"/>
  <c r="B22" i="1"/>
  <c r="B23" i="1"/>
  <c r="B24" i="1"/>
  <c r="B25" i="1"/>
  <c r="B26" i="1"/>
  <c r="B27" i="1"/>
  <c r="B28" i="1"/>
  <c r="B29" i="1"/>
  <c r="B30" i="1"/>
  <c r="B31" i="1"/>
  <c r="B32" i="1"/>
  <c r="B33" i="1"/>
  <c r="B34" i="1"/>
  <c r="B35" i="1"/>
  <c r="B36" i="1"/>
  <c r="B37" i="1"/>
  <c r="B38" i="1"/>
  <c r="B39" i="1"/>
  <c r="B15" i="1"/>
  <c r="B14" i="1"/>
  <c r="E40" i="1"/>
  <c r="E42" i="1" l="1"/>
  <c r="E43" i="1"/>
  <c r="E44" i="1"/>
  <c r="E45" i="1"/>
  <c r="E46" i="1"/>
  <c r="E47" i="1"/>
  <c r="E48" i="1"/>
  <c r="E49" i="1"/>
  <c r="E50" i="1"/>
  <c r="E51" i="1"/>
  <c r="E52" i="1"/>
  <c r="E41" i="1"/>
  <c r="F34" i="1" l="1"/>
  <c r="A10" i="17" l="1"/>
  <c r="A9" i="17" l="1"/>
  <c r="A11" i="17"/>
  <c r="A8" i="17"/>
  <c r="M7" i="17"/>
  <c r="N7" i="17"/>
  <c r="O7" i="17" s="1"/>
  <c r="P7" i="17" s="1"/>
  <c r="Q7" i="17" s="1"/>
  <c r="R7" i="17" s="1"/>
  <c r="S7" i="17" s="1"/>
  <c r="T7" i="17" s="1"/>
  <c r="U7" i="17" s="1"/>
  <c r="V7" i="17" s="1"/>
  <c r="W7" i="17" s="1"/>
  <c r="X7" i="17" s="1"/>
  <c r="Y7" i="17" s="1"/>
  <c r="Z7" i="17" s="1"/>
  <c r="AA7" i="17" s="1"/>
  <c r="AB7" i="17" s="1"/>
  <c r="AC7" i="17" s="1"/>
  <c r="AD7" i="17" s="1"/>
  <c r="AE7" i="17" s="1"/>
  <c r="AF7" i="17" s="1"/>
  <c r="AG7" i="17" s="1"/>
  <c r="AH7" i="17" s="1"/>
  <c r="AI7" i="17" s="1"/>
  <c r="AJ7" i="17" s="1"/>
  <c r="AK7" i="17" s="1"/>
  <c r="AL7" i="17" s="1"/>
  <c r="AM7" i="17" s="1"/>
  <c r="AN7" i="17" s="1"/>
  <c r="AO7" i="17" s="1"/>
  <c r="AP7" i="17" s="1"/>
  <c r="AQ7" i="17" s="1"/>
  <c r="AR7" i="17" s="1"/>
  <c r="AS7" i="17" s="1"/>
  <c r="AT7" i="17" s="1"/>
  <c r="AU7" i="17" s="1"/>
  <c r="AV7" i="17" s="1"/>
  <c r="AW7" i="17" s="1"/>
  <c r="AX7" i="17" s="1"/>
  <c r="AY7" i="17" s="1"/>
  <c r="AZ7" i="17" s="1"/>
  <c r="BA7" i="17" s="1"/>
  <c r="BB7" i="17" s="1"/>
  <c r="BC7" i="17" s="1"/>
  <c r="BD7" i="17" s="1"/>
  <c r="L7" i="17"/>
  <c r="H6" i="1" l="1"/>
  <c r="H7" i="1"/>
  <c r="F14" i="1" l="1"/>
  <c r="F15" i="1"/>
  <c r="F16" i="1" l="1"/>
  <c r="F17" i="1"/>
  <c r="A6" i="1" l="1"/>
  <c r="A7" i="1"/>
  <c r="A5" i="1"/>
  <c r="H5" i="1"/>
  <c r="H11" i="1" s="1"/>
  <c r="E53" i="1" s="1"/>
  <c r="E54" i="1" s="1"/>
  <c r="L6" i="19"/>
  <c r="L5" i="19"/>
  <c r="F18" i="1" l="1"/>
  <c r="F19" i="1"/>
  <c r="F20" i="1"/>
  <c r="F21" i="1"/>
  <c r="H20" i="1" l="1"/>
  <c r="J21" i="1"/>
  <c r="H19" i="1"/>
  <c r="H21" i="1"/>
  <c r="F22" i="1"/>
  <c r="F23" i="1"/>
  <c r="F24" i="1"/>
  <c r="F25" i="1"/>
  <c r="F26" i="1"/>
  <c r="F27" i="1"/>
  <c r="F28" i="1"/>
  <c r="F29" i="1"/>
  <c r="F30" i="1"/>
  <c r="F31" i="1"/>
  <c r="F32" i="1"/>
  <c r="F33" i="1"/>
  <c r="F35" i="1"/>
  <c r="F36" i="1"/>
  <c r="F37" i="1"/>
  <c r="F38" i="1"/>
  <c r="F39" i="1"/>
  <c r="J23" i="1" l="1"/>
  <c r="I30" i="1"/>
  <c r="I38" i="1"/>
  <c r="I42" i="1"/>
  <c r="J22" i="1"/>
  <c r="I34" i="1"/>
  <c r="J36" i="1"/>
  <c r="J28" i="1"/>
  <c r="J32" i="1"/>
  <c r="H32" i="1"/>
  <c r="J35" i="1"/>
  <c r="H28" i="1"/>
  <c r="J31" i="1"/>
  <c r="J39" i="1"/>
  <c r="H36" i="1"/>
  <c r="J34" i="1"/>
  <c r="H31" i="1"/>
  <c r="J30" i="1"/>
  <c r="H27" i="1"/>
  <c r="J26" i="1"/>
  <c r="H23" i="1"/>
  <c r="F42" i="1"/>
  <c r="F41" i="1"/>
  <c r="H24" i="1"/>
  <c r="J27" i="1"/>
  <c r="F43" i="1"/>
  <c r="F47" i="1" s="1"/>
  <c r="H39" i="1"/>
  <c r="J38" i="1"/>
  <c r="H35" i="1"/>
  <c r="J37" i="1"/>
  <c r="J33" i="1"/>
  <c r="J29" i="1"/>
  <c r="J25" i="1"/>
  <c r="J24" i="1"/>
  <c r="F40" i="1"/>
  <c r="J40" i="1" s="1"/>
  <c r="H22" i="1"/>
  <c r="H25" i="1"/>
  <c r="F45" i="1" l="1"/>
  <c r="I46" i="1"/>
  <c r="F46" i="1"/>
  <c r="F50" i="1" s="1"/>
  <c r="J42" i="1"/>
  <c r="H47" i="1"/>
  <c r="H43" i="1"/>
  <c r="H40" i="1"/>
  <c r="J43" i="1"/>
  <c r="J41" i="1"/>
  <c r="F49" i="1"/>
  <c r="F51" i="1"/>
  <c r="F44" i="1"/>
  <c r="I50" i="1" s="1"/>
  <c r="C7" i="17"/>
  <c r="J46" i="1" l="1"/>
  <c r="H44" i="1"/>
  <c r="J47" i="1"/>
  <c r="J44" i="1"/>
  <c r="H51" i="1"/>
  <c r="J45" i="1"/>
  <c r="F48" i="1"/>
  <c r="J48" i="1" s="1"/>
  <c r="D5" i="17"/>
  <c r="D4" i="17"/>
  <c r="I54" i="1" l="1"/>
  <c r="H48" i="1"/>
  <c r="J51" i="1"/>
  <c r="J50" i="1"/>
  <c r="J49" i="1"/>
  <c r="F52" i="1"/>
  <c r="I58" i="1" s="1"/>
  <c r="E7" i="17"/>
  <c r="F7" i="17"/>
  <c r="G7" i="17"/>
  <c r="H7" i="17"/>
  <c r="I7" i="17"/>
  <c r="J7" i="17"/>
  <c r="K7" i="17"/>
  <c r="D7" i="17"/>
  <c r="H52" i="1" l="1"/>
  <c r="J52" i="1"/>
  <c r="L6" i="1"/>
  <c r="L7" i="1"/>
  <c r="D52" i="1" l="1"/>
  <c r="A52" i="1" l="1"/>
  <c r="D51" i="1"/>
  <c r="D53" i="1"/>
  <c r="D54" i="1" l="1"/>
  <c r="A51" i="1"/>
  <c r="D50" i="1"/>
  <c r="F54" i="1" l="1"/>
  <c r="F53" i="1"/>
  <c r="A50" i="1"/>
  <c r="D55" i="1"/>
  <c r="D49" i="1"/>
  <c r="J53" i="1" l="1"/>
  <c r="J54" i="1"/>
  <c r="D56" i="1"/>
  <c r="H53" i="1"/>
  <c r="D48" i="1"/>
  <c r="A49" i="1"/>
  <c r="A48" i="1" l="1"/>
  <c r="D57" i="1"/>
  <c r="D47" i="1"/>
  <c r="D58" i="1" l="1"/>
  <c r="A47" i="1"/>
  <c r="D46" i="1"/>
  <c r="E55" i="1"/>
  <c r="F55" i="1" s="1"/>
  <c r="E56" i="1"/>
  <c r="F56" i="1" s="1"/>
  <c r="I62" i="1" l="1"/>
  <c r="H55" i="1"/>
  <c r="J56" i="1"/>
  <c r="J55" i="1"/>
  <c r="H56" i="1"/>
  <c r="D59" i="1"/>
  <c r="A46" i="1"/>
  <c r="D45" i="1"/>
  <c r="H54" i="1"/>
  <c r="E57" i="1"/>
  <c r="F57" i="1" s="1"/>
  <c r="J57" i="1" l="1"/>
  <c r="D60" i="1"/>
  <c r="R79" i="1" s="1"/>
  <c r="D44" i="1"/>
  <c r="A45" i="1"/>
  <c r="H57" i="1"/>
  <c r="E60" i="1"/>
  <c r="F60" i="1" s="1"/>
  <c r="E59" i="1"/>
  <c r="F59" i="1" s="1"/>
  <c r="E58" i="1"/>
  <c r="F58" i="1" s="1"/>
  <c r="Q82" i="1" l="1"/>
  <c r="J11" i="17" s="1"/>
  <c r="S81" i="1"/>
  <c r="R82" i="1"/>
  <c r="K11" i="17" s="1"/>
  <c r="Q81" i="1"/>
  <c r="J10" i="17" s="1"/>
  <c r="P82" i="1"/>
  <c r="R81" i="1"/>
  <c r="K10" i="17" s="1"/>
  <c r="P81" i="1"/>
  <c r="I10" i="17" s="1"/>
  <c r="R80" i="1"/>
  <c r="K9" i="17" s="1"/>
  <c r="J58" i="1"/>
  <c r="H60" i="1"/>
  <c r="J59" i="1"/>
  <c r="H59" i="1"/>
  <c r="S80" i="1" s="1"/>
  <c r="J60" i="1"/>
  <c r="K8" i="17"/>
  <c r="D61" i="1"/>
  <c r="A44" i="1"/>
  <c r="D43" i="1"/>
  <c r="H58" i="1"/>
  <c r="S79" i="1" s="1"/>
  <c r="E61" i="1"/>
  <c r="F61" i="1" s="1"/>
  <c r="J61" i="1" s="1"/>
  <c r="S82" i="1" l="1"/>
  <c r="D62" i="1"/>
  <c r="A43" i="1"/>
  <c r="D42" i="1"/>
  <c r="H61" i="1"/>
  <c r="E62" i="1"/>
  <c r="F62" i="1" s="1"/>
  <c r="E64" i="1"/>
  <c r="F64" i="1" s="1"/>
  <c r="E63" i="1"/>
  <c r="F63" i="1" s="1"/>
  <c r="J63" i="1" l="1"/>
  <c r="J62" i="1"/>
  <c r="H63" i="1"/>
  <c r="H64" i="1"/>
  <c r="J64" i="1"/>
  <c r="D63" i="1"/>
  <c r="A42" i="1"/>
  <c r="D41" i="1"/>
  <c r="I11" i="17" s="1"/>
  <c r="H62" i="1"/>
  <c r="E65" i="1"/>
  <c r="F65" i="1" s="1"/>
  <c r="H65" i="1" l="1"/>
  <c r="J65" i="1"/>
  <c r="D64" i="1"/>
  <c r="A41" i="1"/>
  <c r="D40" i="1"/>
  <c r="E66" i="1"/>
  <c r="F66" i="1" s="1"/>
  <c r="J66" i="1" l="1"/>
  <c r="H66" i="1"/>
  <c r="D65" i="1"/>
  <c r="A40" i="1"/>
  <c r="D39" i="1"/>
  <c r="H42" i="1"/>
  <c r="E67" i="1"/>
  <c r="F67" i="1" s="1"/>
  <c r="J67" i="1" s="1"/>
  <c r="H67" i="1" l="1"/>
  <c r="D66" i="1"/>
  <c r="A39" i="1"/>
  <c r="D38" i="1"/>
  <c r="H46" i="1"/>
  <c r="H41" i="1"/>
  <c r="E68" i="1"/>
  <c r="F68" i="1" s="1"/>
  <c r="J68" i="1" s="1"/>
  <c r="P80" i="1" l="1"/>
  <c r="H68" i="1"/>
  <c r="D67" i="1"/>
  <c r="A38" i="1"/>
  <c r="D37" i="1"/>
  <c r="H45" i="1"/>
  <c r="P79" i="1" s="1"/>
  <c r="H50" i="1"/>
  <c r="Q80" i="1" s="1"/>
  <c r="J9" i="17" s="1"/>
  <c r="E69" i="1"/>
  <c r="F69" i="1" s="1"/>
  <c r="T82" i="1" l="1"/>
  <c r="M11" i="17" s="1"/>
  <c r="T80" i="1"/>
  <c r="M9" i="17" s="1"/>
  <c r="T79" i="1"/>
  <c r="M8" i="17" s="1"/>
  <c r="T81" i="1"/>
  <c r="M10" i="17" s="1"/>
  <c r="U79" i="1"/>
  <c r="H69" i="1"/>
  <c r="J69" i="1"/>
  <c r="I8" i="17"/>
  <c r="L10" i="17"/>
  <c r="L11" i="17"/>
  <c r="L8" i="17"/>
  <c r="L9" i="17"/>
  <c r="D68" i="1"/>
  <c r="A37" i="1"/>
  <c r="D36" i="1"/>
  <c r="H38" i="1"/>
  <c r="H49" i="1"/>
  <c r="Q79" i="1" s="1"/>
  <c r="J8" i="17" s="1"/>
  <c r="E70" i="1"/>
  <c r="F70" i="1" s="1"/>
  <c r="J70" i="1" l="1"/>
  <c r="I9" i="17"/>
  <c r="D69" i="1"/>
  <c r="A36" i="1"/>
  <c r="D35" i="1"/>
  <c r="H70" i="1"/>
  <c r="H37" i="1"/>
  <c r="E71" i="1"/>
  <c r="F71" i="1" s="1"/>
  <c r="J71" i="1" l="1"/>
  <c r="D70" i="1"/>
  <c r="A35" i="1"/>
  <c r="D34" i="1"/>
  <c r="H71" i="1"/>
  <c r="E72" i="1"/>
  <c r="F72" i="1" s="1"/>
  <c r="J72" i="1" s="1"/>
  <c r="H72" i="1" l="1"/>
  <c r="D71" i="1"/>
  <c r="A34" i="1"/>
  <c r="D33" i="1"/>
  <c r="E73" i="1"/>
  <c r="F73" i="1" s="1"/>
  <c r="J73" i="1" s="1"/>
  <c r="U82" i="1" l="1"/>
  <c r="N11" i="17" s="1"/>
  <c r="O11" i="17" s="1"/>
  <c r="P11" i="17" s="1"/>
  <c r="Q11" i="17" s="1"/>
  <c r="R11" i="17" s="1"/>
  <c r="S11" i="17" s="1"/>
  <c r="T11" i="17" s="1"/>
  <c r="U11" i="17" s="1"/>
  <c r="V11" i="17" s="1"/>
  <c r="W11" i="17" s="1"/>
  <c r="X11" i="17" s="1"/>
  <c r="Y11" i="17" s="1"/>
  <c r="Z11" i="17" s="1"/>
  <c r="AA11" i="17" s="1"/>
  <c r="AB11" i="17" s="1"/>
  <c r="AC11" i="17" s="1"/>
  <c r="AD11" i="17" s="1"/>
  <c r="AE11" i="17" s="1"/>
  <c r="AF11" i="17" s="1"/>
  <c r="AG11" i="17" s="1"/>
  <c r="AH11" i="17" s="1"/>
  <c r="AI11" i="17" s="1"/>
  <c r="AJ11" i="17" s="1"/>
  <c r="AK11" i="17" s="1"/>
  <c r="AL11" i="17" s="1"/>
  <c r="AM11" i="17" s="1"/>
  <c r="AN11" i="17" s="1"/>
  <c r="AO11" i="17" s="1"/>
  <c r="AP11" i="17" s="1"/>
  <c r="AQ11" i="17" s="1"/>
  <c r="AR11" i="17" s="1"/>
  <c r="AS11" i="17" s="1"/>
  <c r="AT11" i="17" s="1"/>
  <c r="AU11" i="17" s="1"/>
  <c r="AV11" i="17" s="1"/>
  <c r="AW11" i="17" s="1"/>
  <c r="AX11" i="17" s="1"/>
  <c r="AY11" i="17" s="1"/>
  <c r="AZ11" i="17" s="1"/>
  <c r="BA11" i="17" s="1"/>
  <c r="BB11" i="17" s="1"/>
  <c r="BC11" i="17" s="1"/>
  <c r="BD11" i="17" s="1"/>
  <c r="U80" i="1"/>
  <c r="N9" i="17" s="1"/>
  <c r="O9" i="17" s="1"/>
  <c r="P9" i="17" s="1"/>
  <c r="Q9" i="17" s="1"/>
  <c r="R9" i="17" s="1"/>
  <c r="S9" i="17" s="1"/>
  <c r="T9" i="17" s="1"/>
  <c r="U9" i="17" s="1"/>
  <c r="V9" i="17" s="1"/>
  <c r="W9" i="17" s="1"/>
  <c r="X9" i="17" s="1"/>
  <c r="Y9" i="17" s="1"/>
  <c r="Z9" i="17" s="1"/>
  <c r="AA9" i="17" s="1"/>
  <c r="AB9" i="17" s="1"/>
  <c r="AC9" i="17" s="1"/>
  <c r="AD9" i="17" s="1"/>
  <c r="AE9" i="17" s="1"/>
  <c r="AF9" i="17" s="1"/>
  <c r="AG9" i="17" s="1"/>
  <c r="AH9" i="17" s="1"/>
  <c r="AI9" i="17" s="1"/>
  <c r="AJ9" i="17" s="1"/>
  <c r="AK9" i="17" s="1"/>
  <c r="AL9" i="17" s="1"/>
  <c r="AM9" i="17" s="1"/>
  <c r="AN9" i="17" s="1"/>
  <c r="AO9" i="17" s="1"/>
  <c r="AP9" i="17" s="1"/>
  <c r="AQ9" i="17" s="1"/>
  <c r="AR9" i="17" s="1"/>
  <c r="AS9" i="17" s="1"/>
  <c r="AT9" i="17" s="1"/>
  <c r="AU9" i="17" s="1"/>
  <c r="AV9" i="17" s="1"/>
  <c r="AW9" i="17" s="1"/>
  <c r="AX9" i="17" s="1"/>
  <c r="AY9" i="17" s="1"/>
  <c r="AZ9" i="17" s="1"/>
  <c r="BA9" i="17" s="1"/>
  <c r="BB9" i="17" s="1"/>
  <c r="BC9" i="17" s="1"/>
  <c r="BD9" i="17" s="1"/>
  <c r="U81" i="1"/>
  <c r="N10" i="17" s="1"/>
  <c r="O10" i="17" s="1"/>
  <c r="P10" i="17" s="1"/>
  <c r="Q10" i="17" s="1"/>
  <c r="R10" i="17" s="1"/>
  <c r="S10" i="17" s="1"/>
  <c r="T10" i="17" s="1"/>
  <c r="U10" i="17" s="1"/>
  <c r="V10" i="17" s="1"/>
  <c r="W10" i="17" s="1"/>
  <c r="X10" i="17" s="1"/>
  <c r="Y10" i="17" s="1"/>
  <c r="Z10" i="17" s="1"/>
  <c r="AA10" i="17" s="1"/>
  <c r="AB10" i="17" s="1"/>
  <c r="AC10" i="17" s="1"/>
  <c r="AD10" i="17" s="1"/>
  <c r="AE10" i="17" s="1"/>
  <c r="AF10" i="17" s="1"/>
  <c r="AG10" i="17" s="1"/>
  <c r="AH10" i="17" s="1"/>
  <c r="AI10" i="17" s="1"/>
  <c r="AJ10" i="17" s="1"/>
  <c r="AK10" i="17" s="1"/>
  <c r="AL10" i="17" s="1"/>
  <c r="AM10" i="17" s="1"/>
  <c r="AN10" i="17" s="1"/>
  <c r="AO10" i="17" s="1"/>
  <c r="AP10" i="17" s="1"/>
  <c r="AQ10" i="17" s="1"/>
  <c r="AR10" i="17" s="1"/>
  <c r="AS10" i="17" s="1"/>
  <c r="AT10" i="17" s="1"/>
  <c r="AU10" i="17" s="1"/>
  <c r="AV10" i="17" s="1"/>
  <c r="AW10" i="17" s="1"/>
  <c r="AX10" i="17" s="1"/>
  <c r="AY10" i="17" s="1"/>
  <c r="AZ10" i="17" s="1"/>
  <c r="BA10" i="17" s="1"/>
  <c r="BB10" i="17" s="1"/>
  <c r="BC10" i="17" s="1"/>
  <c r="BD10" i="17" s="1"/>
  <c r="N8" i="17"/>
  <c r="O8" i="17" s="1"/>
  <c r="P8" i="17" s="1"/>
  <c r="Q8" i="17" s="1"/>
  <c r="R8" i="17" s="1"/>
  <c r="S8" i="17" s="1"/>
  <c r="T8" i="17" s="1"/>
  <c r="U8" i="17" s="1"/>
  <c r="V8" i="17" s="1"/>
  <c r="W8" i="17" s="1"/>
  <c r="X8" i="17" s="1"/>
  <c r="Y8" i="17" s="1"/>
  <c r="Z8" i="17" s="1"/>
  <c r="AA8" i="17" s="1"/>
  <c r="AB8" i="17" s="1"/>
  <c r="AC8" i="17" s="1"/>
  <c r="AD8" i="17" s="1"/>
  <c r="AE8" i="17" s="1"/>
  <c r="AF8" i="17" s="1"/>
  <c r="AG8" i="17" s="1"/>
  <c r="AH8" i="17" s="1"/>
  <c r="AI8" i="17" s="1"/>
  <c r="AJ8" i="17" s="1"/>
  <c r="AK8" i="17" s="1"/>
  <c r="AL8" i="17" s="1"/>
  <c r="AM8" i="17" s="1"/>
  <c r="AN8" i="17" s="1"/>
  <c r="AO8" i="17" s="1"/>
  <c r="AP8" i="17" s="1"/>
  <c r="AQ8" i="17" s="1"/>
  <c r="AR8" i="17" s="1"/>
  <c r="AS8" i="17" s="1"/>
  <c r="AT8" i="17" s="1"/>
  <c r="AU8" i="17" s="1"/>
  <c r="AV8" i="17" s="1"/>
  <c r="AW8" i="17" s="1"/>
  <c r="AX8" i="17" s="1"/>
  <c r="AY8" i="17" s="1"/>
  <c r="AZ8" i="17" s="1"/>
  <c r="BA8" i="17" s="1"/>
  <c r="BB8" i="17" s="1"/>
  <c r="BC8" i="17" s="1"/>
  <c r="BD8" i="17" s="1"/>
  <c r="D72" i="1"/>
  <c r="D73" i="1" s="1"/>
  <c r="D74" i="1" s="1"/>
  <c r="H73" i="1"/>
  <c r="A33" i="1"/>
  <c r="D32" i="1"/>
  <c r="H34" i="1"/>
  <c r="E74" i="1"/>
  <c r="F74" i="1" l="1"/>
  <c r="J74" i="1" s="1"/>
  <c r="A32" i="1"/>
  <c r="D31" i="1"/>
  <c r="H33" i="1"/>
  <c r="H74" i="1" l="1"/>
  <c r="A31" i="1"/>
  <c r="D30" i="1"/>
  <c r="N79" i="1" l="1"/>
  <c r="G8" i="17" s="1"/>
  <c r="O80" i="1"/>
  <c r="H9" i="17" s="1"/>
  <c r="N81" i="1"/>
  <c r="G10" i="17" s="1"/>
  <c r="O81" i="1"/>
  <c r="H10" i="17" s="1"/>
  <c r="N80" i="1"/>
  <c r="G9" i="17" s="1"/>
  <c r="M81" i="1"/>
  <c r="F10" i="17" s="1"/>
  <c r="L82" i="1"/>
  <c r="M82" i="1"/>
  <c r="N82" i="1"/>
  <c r="G11" i="17" s="1"/>
  <c r="L81" i="1"/>
  <c r="E10" i="17" s="1"/>
  <c r="M80" i="1"/>
  <c r="F9" i="17" s="1"/>
  <c r="O79" i="1"/>
  <c r="H8" i="17" s="1"/>
  <c r="O82" i="1"/>
  <c r="H11" i="17" s="1"/>
  <c r="M79" i="1"/>
  <c r="F8" i="17" s="1"/>
  <c r="A30" i="1"/>
  <c r="D29" i="1"/>
  <c r="F11" i="17" l="1"/>
  <c r="A29" i="1"/>
  <c r="D28" i="1"/>
  <c r="H30" i="1"/>
  <c r="L80" i="1" s="1"/>
  <c r="E9" i="17" s="1"/>
  <c r="A28" i="1" l="1"/>
  <c r="D27" i="1"/>
  <c r="H29" i="1"/>
  <c r="A27" i="1" l="1"/>
  <c r="D26" i="1"/>
  <c r="A26" i="1" l="1"/>
  <c r="D25" i="1"/>
  <c r="E11" i="17" l="1"/>
  <c r="A25" i="1"/>
  <c r="D24" i="1"/>
  <c r="A24" i="1" l="1"/>
  <c r="D23" i="1"/>
  <c r="L79" i="1" s="1"/>
  <c r="E8" i="17" s="1"/>
  <c r="H26" i="1"/>
  <c r="K80" i="1" l="1"/>
  <c r="D9" i="17" s="1"/>
  <c r="K79" i="1"/>
  <c r="D8" i="17" s="1"/>
  <c r="A23" i="1"/>
  <c r="D22" i="1"/>
  <c r="D21" i="1" l="1"/>
  <c r="A22" i="1"/>
  <c r="D20" i="1" l="1"/>
  <c r="A21" i="1"/>
  <c r="D19" i="1" l="1"/>
  <c r="J80" i="1" s="1"/>
  <c r="C9" i="17" s="1"/>
  <c r="A20" i="1"/>
  <c r="J79" i="1" l="1"/>
  <c r="C8" i="17" s="1"/>
  <c r="D18" i="1"/>
  <c r="A19" i="1"/>
  <c r="D17" i="1" l="1"/>
  <c r="A18" i="1"/>
  <c r="A17" i="1" l="1"/>
  <c r="D16" i="1"/>
  <c r="A16" i="1" l="1"/>
  <c r="D15" i="1"/>
  <c r="D14" i="1" l="1"/>
  <c r="A14" i="1" s="1"/>
  <c r="A15" i="1"/>
</calcChain>
</file>

<file path=xl/sharedStrings.xml><?xml version="1.0" encoding="utf-8"?>
<sst xmlns="http://schemas.openxmlformats.org/spreadsheetml/2006/main" count="121" uniqueCount="72">
  <si>
    <t>CPI inflation outcome annual decrement</t>
  </si>
  <si>
    <t>Mar</t>
  </si>
  <si>
    <t>Jun</t>
  </si>
  <si>
    <t>Sep</t>
  </si>
  <si>
    <t>Dec</t>
  </si>
  <si>
    <t>Quarter</t>
  </si>
  <si>
    <t>SE9A</t>
  </si>
  <si>
    <t>SE9NS6500</t>
  </si>
  <si>
    <t>SE9NS6000</t>
  </si>
  <si>
    <t>Series ref: CPIQ</t>
  </si>
  <si>
    <t>From same
quarter of
previous year</t>
  </si>
  <si>
    <t>From
previous
quarter</t>
  </si>
  <si>
    <t>Percentage change</t>
  </si>
  <si>
    <t>Index</t>
  </si>
  <si>
    <t>Consumers price index</t>
  </si>
  <si>
    <t>%</t>
  </si>
  <si>
    <t>Outputs: Changes in CPI</t>
  </si>
  <si>
    <t xml:space="preserve">Quarter of latest published CPI </t>
  </si>
  <si>
    <t>Quarter of latest published Reserve Bank forecast</t>
  </si>
  <si>
    <t>Actual CPI, SE9A series</t>
  </si>
  <si>
    <t>Quarter referred to - this 
box only</t>
  </si>
  <si>
    <t>CPI, actual and forecast</t>
  </si>
  <si>
    <t>Inputs</t>
  </si>
  <si>
    <t>Calculations</t>
  </si>
  <si>
    <t>All groups</t>
  </si>
  <si>
    <t>This worksheet uses input data to find revaluation rates for various year-ends.</t>
  </si>
  <si>
    <t>Description</t>
  </si>
  <si>
    <t>Base: June 2017 quarter (=1000)</t>
  </si>
  <si>
    <t>Headline inflation</t>
  </si>
  <si>
    <t>Policy Targets Agreement CPI target midpoint</t>
  </si>
  <si>
    <t xml:space="preserve">Pricing year ending in calendar year: </t>
  </si>
  <si>
    <t>Pricing year ending in calendar year:</t>
  </si>
  <si>
    <t>Quarter of published CPI used</t>
  </si>
  <si>
    <t>Quarter of published Reserve Bank forecast used</t>
  </si>
  <si>
    <t>General description</t>
  </si>
  <si>
    <t>CPI inputs</t>
  </si>
  <si>
    <t>Table of Contents</t>
  </si>
  <si>
    <t>Sheet Name</t>
  </si>
  <si>
    <t>Link</t>
  </si>
  <si>
    <t>Outputs</t>
  </si>
  <si>
    <t>Output</t>
  </si>
  <si>
    <t/>
  </si>
  <si>
    <t>This model calculates the Forecast CPI values. We use these values to calculate the 'revaluation rate' and also the 'Forecast changes in the CPI element of the price path'.</t>
  </si>
  <si>
    <t>(annual)</t>
  </si>
  <si>
    <t>Revaluation rate, 2 index, September year-end</t>
  </si>
  <si>
    <t>Revaluation rate, 2 index, June year-end</t>
  </si>
  <si>
    <t>Inflation rate, lagged, 8 index, September year-end</t>
  </si>
  <si>
    <t>Inflation rate, not lagged, 8 index, September year-end</t>
  </si>
  <si>
    <t>Change in CPI, lagged, 8 index, September year-ends</t>
  </si>
  <si>
    <t>Change in CPI, not lagged, 8 index, September year-ends</t>
  </si>
  <si>
    <t>Change in CPI, 2 index, June &amp; September year-ends</t>
  </si>
  <si>
    <t>Price-Quality Regulation 1 October 2022 DPP Reset</t>
  </si>
  <si>
    <t>Gas Pipeline Businesses</t>
  </si>
  <si>
    <t>The definitions of "forecast CPI" in the GPB input methodologies set out which releases of actual CPI values from Statistics New Zealand we should use and which Monetary Policy Statements from the Reserve Bank we should use for forecast changes in CPI.</t>
  </si>
  <si>
    <t>The quarter ending 31 December 2021 is the quarter that precedes the quarter for which the WACC is determined. Accordingly, the final decision uses the latest available Statistics New Zealand CPI figures for all quarters up to and including the quarter ending 31 December 2021.</t>
  </si>
  <si>
    <t>The quarter for which the WACC is determined for the final decision is the quarter ending 31 March 2022—specifically, the WACC is determined as of the 1st business day of March 2022, 7 months prior to the start of the DPP regulatory period. Refer GPB IM clauses 4.4.1 and 4.4.5.</t>
  </si>
  <si>
    <t>The MPS of 23 February 2022 will be the last Monetary Policy Statement issued by the Reserve Bank of New Zealand before the 1st business day of March 2022. Accordingly, the final GPB DPP3 decision will use the inflation forecast in the 23 February 2022 MPS for deriving the CPI figures subsequent to and including the quarter ending 31 March 2022.</t>
  </si>
  <si>
    <t>The GPB input methodologies define 'forecast CPI for DPP revaluation' at IM 4.2.3(4)</t>
  </si>
  <si>
    <t>Default Price Path CPI model</t>
  </si>
  <si>
    <t>Published 31 May 2022</t>
  </si>
  <si>
    <t>This Excel workbook is one of a suite of models that accompanies the final determination of the default price-quality path for gas pipeline businesses 2022-2026.</t>
  </si>
  <si>
    <t>Link:</t>
  </si>
  <si>
    <r>
      <t>Tradables, non-tradables, and all groups – index numbers and percentage changes</t>
    </r>
    <r>
      <rPr>
        <vertAlign val="superscript"/>
        <sz val="11"/>
        <rFont val="Calibri"/>
        <family val="2"/>
        <scheme val="minor"/>
      </rPr>
      <t>(1)</t>
    </r>
  </si>
  <si>
    <r>
      <t>Tradables</t>
    </r>
    <r>
      <rPr>
        <vertAlign val="superscript"/>
        <sz val="11"/>
        <rFont val="Calibri"/>
        <family val="2"/>
        <scheme val="minor"/>
      </rPr>
      <t>(2)</t>
    </r>
  </si>
  <si>
    <r>
      <t>Non-tradables</t>
    </r>
    <r>
      <rPr>
        <vertAlign val="superscript"/>
        <sz val="11"/>
        <rFont val="Calibri"/>
        <family val="2"/>
        <scheme val="minor"/>
      </rPr>
      <t>(3)</t>
    </r>
  </si>
  <si>
    <t>https://www.stats.govt.nz/assets/Uploads/Consumers-price-index/Consumers-price-index-December-2021-quarter/Download-data/consumers-price-index-december-2021-quarter.xlsx</t>
  </si>
  <si>
    <t>https://www.rbnz.govt.nz/-/media/ReserveBank/Files/Publications/Monetary%20policy%20statements/2022/mpsfeb22-data.xlsx?revision=a9324d83-d634-4436-833f-915e945bd30e</t>
  </si>
  <si>
    <r>
      <t xml:space="preserve">Source: </t>
    </r>
    <r>
      <rPr>
        <sz val="11"/>
        <rFont val="Calibri"/>
        <family val="2"/>
        <scheme val="minor"/>
      </rPr>
      <t>Stats NZ, website, December 2021 CPI released 27-1-22</t>
    </r>
  </si>
  <si>
    <r>
      <t xml:space="preserve">Source: </t>
    </r>
    <r>
      <rPr>
        <sz val="11"/>
        <rFont val="Calibri"/>
        <family val="2"/>
        <scheme val="minor"/>
      </rPr>
      <t>Stats NZ, RBNZ estimates, February 2022 monetary policy statement</t>
    </r>
  </si>
  <si>
    <t>Reserve Bank forecast, ex February 2022 monetary policy statement of INDEX of CPI, "Projections" sheet of RBNZ data workbook</t>
  </si>
  <si>
    <t>Figure: headline CPI inflation</t>
  </si>
  <si>
    <t>https://www.rbnz.govt.nz/monetary-policy/history-of-policy-targets-agreements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</si>
</sst>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quot;$&quot;* #,##0.00_);_(&quot;$&quot;* \(#,##0.00\);_(&quot;$&quot;* &quot;-&quot;??_);_(@_)"/>
    <numFmt numFmtId="165" formatCode="_(* #,##0.00_);_(* \(#,##0.00\);_(* &quot;-&quot;??_);_(@_)"/>
    <numFmt numFmtId="166" formatCode="_(&quot;$&quot;* #,##0_);_(&quot;$&quot;* \(#,##0\);_(&quot;$&quot;* &quot;-&quot;_);_(@_)"/>
    <numFmt numFmtId="167" formatCode="_(* #,##0_);_(* \(#,##0\);_(* &quot;-&quot;_);_(@_)"/>
    <numFmt numFmtId="168" formatCode="0.000"/>
    <numFmt numFmtId="169" formatCode="0.0"/>
    <numFmt numFmtId="170" formatCode="_(* #,##0.0_);_(* \(#,##0.0\);_(* &quot;–&quot;???_);_(* @_)"/>
    <numFmt numFmtId="171" formatCode="_(* #,##0.00_);_(* \(#,##0.00\);_(* &quot;–&quot;???_);_(* @_)"/>
    <numFmt numFmtId="172" formatCode="_(* #,##0.0000_);_(* \(#,##0.0000\);_(* &quot;–&quot;??_);_(* @_)"/>
    <numFmt numFmtId="173" formatCode="[$-1409]d\ mmm\ yy;@"/>
    <numFmt numFmtId="174" formatCode="_(* #,##0%_);_(* \(#,##0%\);_(* &quot;–&quot;???_);_(* @_)"/>
    <numFmt numFmtId="175" formatCode="_(* #,##0.00%_);_(* \(#,##0.00%\);_(* &quot;–&quot;???_);_(* @_)"/>
    <numFmt numFmtId="176" formatCode="_(@_)"/>
    <numFmt numFmtId="177" formatCode="d\.mm\.yy;@"/>
    <numFmt numFmtId="178" formatCode="0.0000"/>
    <numFmt numFmtId="179" formatCode="_(* #,##0.000%_);_(* \(#,##0.000%\);_(* &quot;–&quot;???_);_(* @_)"/>
    <numFmt numFmtId="180" formatCode="_(* #,##0_);_(* \(#,##0\);_(* &quot;–&quot;???_);_(* @_)"/>
    <numFmt numFmtId="181" formatCode="_(* #,##0%_);_(* \(#,##0%\);_(* &quot;–&quot;??_);_(* @_)"/>
    <numFmt numFmtId="182" formatCode="_(* #,##0.0%_);_(* \(#,##0.0%\);_(* &quot;–&quot;??_);_(* @_)"/>
    <numFmt numFmtId="183" formatCode="_(* 0_);_(* \(0\);_(* &quot;–&quot;??_);_(@_)"/>
  </numFmts>
  <fonts count="65">
    <font>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i/>
      <sz val="11"/>
      <color theme="1"/>
      <name val="Calibri"/>
      <family val="2"/>
      <scheme val="minor"/>
    </font>
    <font>
      <sz val="11"/>
      <color theme="1"/>
      <name val="Calibri"/>
      <family val="2"/>
    </font>
    <font>
      <i/>
      <sz val="11"/>
      <name val="Calibri"/>
      <family val="2"/>
      <scheme val="minor"/>
    </font>
    <font>
      <b/>
      <sz val="12"/>
      <color theme="1"/>
      <name val="Calibri"/>
      <family val="2"/>
      <scheme val="minor"/>
    </font>
    <font>
      <b/>
      <sz val="11"/>
      <name val="Calibri"/>
      <family val="2"/>
      <scheme val="minor"/>
    </font>
    <font>
      <sz val="11"/>
      <name val="Calibri"/>
      <family val="2"/>
    </font>
    <font>
      <b/>
      <sz val="18"/>
      <name val="Calibri"/>
      <family val="2"/>
      <scheme val="minor"/>
    </font>
    <font>
      <b/>
      <sz val="16"/>
      <name val="Calibri"/>
      <family val="2"/>
      <scheme val="minor"/>
    </font>
    <font>
      <b/>
      <sz val="10"/>
      <name val="Calibri"/>
      <family val="4"/>
      <scheme val="minor"/>
    </font>
    <font>
      <sz val="11"/>
      <color theme="2"/>
      <name val="Calibri"/>
      <family val="2"/>
      <scheme val="minor"/>
    </font>
    <font>
      <sz val="11"/>
      <color theme="9"/>
      <name val="Calibri"/>
      <family val="2"/>
      <scheme val="minor"/>
    </font>
    <font>
      <i/>
      <sz val="10"/>
      <name val="Calibri"/>
      <family val="4"/>
      <scheme val="minor"/>
    </font>
    <font>
      <b/>
      <sz val="14"/>
      <name val="Calibri"/>
      <family val="2"/>
      <scheme val="minor"/>
    </font>
    <font>
      <b/>
      <sz val="20"/>
      <color theme="2"/>
      <name val="Calibri"/>
      <family val="2"/>
      <scheme val="minor"/>
    </font>
    <font>
      <b/>
      <sz val="14"/>
      <color theme="1"/>
      <name val="Calibri"/>
      <family val="2"/>
      <scheme val="minor"/>
    </font>
    <font>
      <sz val="8"/>
      <name val="Calibri"/>
      <family val="2"/>
      <scheme val="minor"/>
    </font>
    <font>
      <sz val="8"/>
      <color indexed="10"/>
      <name val="Calibri"/>
      <family val="2"/>
      <scheme val="minor"/>
    </font>
    <font>
      <b/>
      <sz val="8"/>
      <name val="Arial Mäori"/>
      <family val="2"/>
    </font>
    <font>
      <u/>
      <sz val="10"/>
      <color theme="10"/>
      <name val="Arial"/>
      <family val="2"/>
    </font>
    <font>
      <b/>
      <sz val="11"/>
      <color rgb="FF0000FF"/>
      <name val="Calibri"/>
      <family val="2"/>
      <scheme val="minor"/>
    </font>
    <font>
      <b/>
      <sz val="10"/>
      <color theme="1"/>
      <name val="Calibri"/>
      <family val="2"/>
      <scheme val="minor"/>
    </font>
    <font>
      <u/>
      <sz val="10"/>
      <color theme="10"/>
      <name val="Calibri"/>
      <family val="2"/>
      <scheme val="minor"/>
    </font>
    <font>
      <sz val="11"/>
      <color theme="0" tint="-0.14999847407452621"/>
      <name val="Calibri"/>
      <family val="2"/>
      <scheme val="minor"/>
    </font>
    <font>
      <sz val="11"/>
      <color theme="1"/>
      <name val="Arial"/>
      <family val="2"/>
    </font>
    <font>
      <u/>
      <sz val="11"/>
      <color theme="10"/>
      <name val="Calibri"/>
      <family val="2"/>
      <scheme val="minor"/>
    </font>
    <font>
      <sz val="11"/>
      <color theme="0" tint="-0.249977111117893"/>
      <name val="Calibri"/>
      <family val="2"/>
      <scheme val="minor"/>
    </font>
    <font>
      <vertAlign val="superscript"/>
      <sz val="1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8"/>
      <name val="Arial"/>
      <family val="2"/>
    </font>
    <font>
      <u/>
      <sz val="10"/>
      <color theme="10"/>
      <name val="Arial Mäori"/>
      <family val="2"/>
    </font>
    <font>
      <sz val="10"/>
      <color theme="1"/>
      <name val="Arial Mäori"/>
      <family val="2"/>
    </font>
    <font>
      <sz val="11"/>
      <color theme="1"/>
      <name val="Arial Mäori"/>
      <family val="2"/>
    </font>
    <font>
      <u/>
      <sz val="10"/>
      <color indexed="12"/>
      <name val="Arial"/>
      <family val="2"/>
    </font>
    <font>
      <sz val="11"/>
      <color rgb="FF548789"/>
      <name val="Calibri"/>
      <family val="2"/>
      <scheme val="minor"/>
    </font>
  </fonts>
  <fills count="6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theme="5" tint="0.59999389629810485"/>
        <bgColor indexed="64"/>
      </patternFill>
    </fill>
    <fill>
      <patternFill patternType="solid">
        <fgColor theme="4"/>
        <bgColor indexed="64"/>
      </patternFill>
    </fill>
    <fill>
      <patternFill patternType="solid">
        <fgColor theme="6"/>
        <bgColor indexed="64"/>
      </patternFill>
    </fill>
    <fill>
      <patternFill patternType="solid">
        <fgColor theme="5"/>
        <bgColor indexed="64"/>
      </patternFill>
    </fill>
    <fill>
      <patternFill patternType="solid">
        <fgColor theme="8"/>
        <bgColor indexed="64"/>
      </patternFill>
    </fill>
    <fill>
      <patternFill patternType="solid">
        <fgColor rgb="FFC9C4A3"/>
        <bgColor indexed="64"/>
      </patternFill>
    </fill>
    <fill>
      <patternFill patternType="solid">
        <fgColor rgb="FFEAE8DA"/>
        <bgColor indexed="64"/>
      </patternFill>
    </fill>
    <fill>
      <patternFill patternType="solid">
        <fgColor rgb="FFD7D3BB"/>
        <bgColor indexed="64"/>
      </patternFill>
    </fill>
    <fill>
      <patternFill patternType="solid">
        <fgColor theme="2"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5">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theme="7"/>
      </top>
      <bottom style="thin">
        <color theme="7"/>
      </bottom>
      <diagonal/>
    </border>
    <border>
      <left/>
      <right style="thin">
        <color theme="7"/>
      </right>
      <top style="thin">
        <color theme="7"/>
      </top>
      <bottom style="thin">
        <color theme="7"/>
      </bottom>
      <diagonal/>
    </border>
    <border>
      <left/>
      <right/>
      <top style="thin">
        <color theme="7"/>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thin">
        <color indexed="64"/>
      </top>
      <bottom style="medium">
        <color indexed="8"/>
      </bottom>
      <diagonal/>
    </border>
    <border>
      <left/>
      <right style="medium">
        <color indexed="8"/>
      </right>
      <top style="thin">
        <color indexed="64"/>
      </top>
      <bottom style="medium">
        <color indexed="8"/>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8"/>
      </left>
      <right/>
      <top style="thin">
        <color indexed="64"/>
      </top>
      <bottom style="thin">
        <color indexed="64"/>
      </bottom>
      <diagonal/>
    </border>
    <border>
      <left/>
      <right style="medium">
        <color indexed="8"/>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800">
    <xf numFmtId="0" fontId="0" fillId="0" borderId="0"/>
    <xf numFmtId="183" fontId="18" fillId="0" borderId="0" applyFont="0" applyFill="0" applyBorder="0" applyAlignment="0" applyProtection="0">
      <alignment horizontal="left"/>
      <protection locked="0"/>
    </xf>
    <xf numFmtId="176" fontId="14" fillId="0" borderId="0" applyFont="0" applyFill="0" applyBorder="0" applyAlignment="0" applyProtection="0">
      <alignment horizontal="left"/>
      <protection locked="0"/>
    </xf>
    <xf numFmtId="167" fontId="1" fillId="34" borderId="23" applyNumberFormat="0" applyFont="0" applyFill="0" applyAlignment="0" applyProtection="0"/>
    <xf numFmtId="179" fontId="12" fillId="32" borderId="0" applyFont="0" applyBorder="0"/>
    <xf numFmtId="175" fontId="18" fillId="0" borderId="0" applyFont="0" applyFill="0" applyBorder="0" applyAlignment="0" applyProtection="0">
      <protection locked="0"/>
    </xf>
    <xf numFmtId="182" fontId="12" fillId="0" borderId="0" applyFont="0" applyFill="0" applyBorder="0" applyAlignment="0" applyProtection="0">
      <alignment horizontal="center" vertical="top" wrapText="1"/>
    </xf>
    <xf numFmtId="181" fontId="1" fillId="0" borderId="0" applyFont="0" applyFill="0" applyBorder="0" applyAlignment="0" applyProtection="0"/>
    <xf numFmtId="174" fontId="23" fillId="36" borderId="22" applyNumberFormat="0" applyFill="0" applyAlignment="0"/>
    <xf numFmtId="0" fontId="21" fillId="37" borderId="22" applyNumberFormat="0" applyFill="0">
      <alignment horizontal="centerContinuous" wrapText="1"/>
    </xf>
    <xf numFmtId="173" fontId="18" fillId="0" borderId="0" applyFont="0" applyFill="0" applyBorder="0" applyAlignment="0" applyProtection="0">
      <alignment wrapText="1"/>
    </xf>
    <xf numFmtId="172" fontId="18" fillId="0" borderId="0" applyFont="0" applyFill="0" applyBorder="0" applyAlignment="0" applyProtection="0"/>
    <xf numFmtId="171" fontId="18" fillId="0" borderId="0" applyFont="0" applyFill="0" applyBorder="0" applyAlignment="0" applyProtection="0">
      <protection locked="0"/>
    </xf>
    <xf numFmtId="170" fontId="18" fillId="0" borderId="0" applyFont="0" applyFill="0" applyBorder="0" applyAlignment="0" applyProtection="0">
      <protection locked="0"/>
    </xf>
    <xf numFmtId="0" fontId="11" fillId="31"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1" fillId="24" borderId="0" applyNumberFormat="0" applyBorder="0" applyAlignment="0" applyProtection="0"/>
    <xf numFmtId="0" fontId="11" fillId="2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1" fillId="20" borderId="0" applyNumberFormat="0" applyBorder="0" applyAlignment="0" applyProtection="0"/>
    <xf numFmtId="0" fontId="11" fillId="19"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1" fillId="8" borderId="0" applyNumberFormat="0" applyBorder="0" applyAlignment="0" applyProtection="0"/>
    <xf numFmtId="0" fontId="10" fillId="0" borderId="5" applyNumberFormat="0" applyFill="0" applyAlignment="0" applyProtection="0"/>
    <xf numFmtId="49" fontId="24" fillId="0" borderId="0" applyFill="0" applyProtection="0">
      <alignment horizontal="left" indent="1"/>
    </xf>
    <xf numFmtId="0" fontId="1" fillId="7" borderId="4" applyNumberFormat="0" applyFont="0" applyAlignment="0" applyProtection="0"/>
    <xf numFmtId="0" fontId="9" fillId="0" borderId="0" applyNumberFormat="0" applyFill="0" applyBorder="0" applyAlignment="0" applyProtection="0"/>
    <xf numFmtId="0" fontId="8" fillId="6" borderId="3" applyNumberFormat="0" applyAlignment="0" applyProtection="0"/>
    <xf numFmtId="0" fontId="7" fillId="0" borderId="2" applyNumberFormat="0" applyFill="0" applyAlignment="0" applyProtection="0"/>
    <xf numFmtId="0" fontId="6" fillId="5" borderId="1" applyNumberFormat="0" applyAlignment="0" applyProtection="0"/>
    <xf numFmtId="0" fontId="1" fillId="34" borderId="22" applyNumberFormat="0" applyFill="0" applyAlignment="0"/>
    <xf numFmtId="0" fontId="22" fillId="36" borderId="22" applyNumberFormat="0" applyFill="0" applyAlignment="0">
      <protection locked="0"/>
    </xf>
    <xf numFmtId="0" fontId="5" fillId="4" borderId="0" applyNumberFormat="0" applyBorder="0" applyAlignment="0" applyProtection="0"/>
    <xf numFmtId="0" fontId="4" fillId="3" borderId="0" applyNumberFormat="0" applyBorder="0" applyAlignment="0" applyProtection="0"/>
    <xf numFmtId="0" fontId="3" fillId="2" borderId="0" applyNumberFormat="0" applyBorder="0" applyAlignment="0" applyProtection="0"/>
    <xf numFmtId="0" fontId="2" fillId="0" borderId="0" applyNumberFormat="0" applyFill="0" applyBorder="0" applyAlignment="0" applyProtection="0"/>
    <xf numFmtId="49" fontId="25" fillId="33" borderId="0" applyFill="0" applyBorder="0">
      <alignment horizontal="left"/>
    </xf>
    <xf numFmtId="49" fontId="20" fillId="0" borderId="0" applyFill="0" applyAlignment="0"/>
    <xf numFmtId="49" fontId="19" fillId="0" borderId="0" applyFill="0" applyAlignment="0"/>
    <xf numFmtId="49" fontId="26" fillId="0" borderId="0" applyFill="0" applyAlignment="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80" fontId="12"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31" fillId="0" borderId="0" applyNumberFormat="0" applyFill="0" applyBorder="0" applyAlignment="0" applyProtection="0">
      <alignment vertical="top"/>
      <protection locked="0"/>
    </xf>
    <xf numFmtId="0" fontId="1" fillId="0" borderId="0"/>
    <xf numFmtId="0" fontId="1" fillId="0" borderId="0"/>
    <xf numFmtId="49" fontId="24" fillId="0" borderId="0" applyFill="0" applyProtection="0">
      <alignment horizontal="left" indent="1"/>
    </xf>
    <xf numFmtId="0" fontId="34" fillId="0" borderId="0" applyNumberFormat="0" applyFill="0" applyBorder="0" applyAlignment="0" applyProtection="0">
      <alignment vertical="top"/>
      <protection locked="0"/>
    </xf>
    <xf numFmtId="0" fontId="1" fillId="0" borderId="0"/>
    <xf numFmtId="14" fontId="1" fillId="0" borderId="0"/>
    <xf numFmtId="0" fontId="36" fillId="0" borderId="0"/>
    <xf numFmtId="0" fontId="9" fillId="0" borderId="0"/>
    <xf numFmtId="0" fontId="32" fillId="0" borderId="0">
      <alignment horizontal="right"/>
    </xf>
    <xf numFmtId="0" fontId="37" fillId="0" borderId="0" applyNumberFormat="0" applyFill="0" applyBorder="0" applyAlignment="0" applyProtection="0"/>
    <xf numFmtId="0" fontId="40" fillId="0" borderId="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47" borderId="0" applyNumberFormat="0" applyBorder="0" applyAlignment="0" applyProtection="0"/>
    <xf numFmtId="0" fontId="41" fillId="50" borderId="0" applyNumberFormat="0" applyBorder="0" applyAlignment="0" applyProtection="0"/>
    <xf numFmtId="0" fontId="41" fillId="53" borderId="0" applyNumberFormat="0" applyBorder="0" applyAlignment="0" applyProtection="0"/>
    <xf numFmtId="0" fontId="42" fillId="54"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7"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42" fillId="60"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61" borderId="0" applyNumberFormat="0" applyBorder="0" applyAlignment="0" applyProtection="0"/>
    <xf numFmtId="0" fontId="43" fillId="45" borderId="0" applyNumberFormat="0" applyBorder="0" applyAlignment="0" applyProtection="0"/>
    <xf numFmtId="0" fontId="44" fillId="62" borderId="33" applyNumberFormat="0" applyAlignment="0" applyProtection="0"/>
    <xf numFmtId="0" fontId="45" fillId="63" borderId="34" applyNumberFormat="0" applyAlignment="0" applyProtection="0"/>
    <xf numFmtId="0" fontId="40" fillId="0" borderId="0" applyFont="0" applyFill="0" applyBorder="0" applyAlignment="0" applyProtection="0"/>
    <xf numFmtId="0"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8" fillId="0" borderId="35" applyNumberFormat="0" applyFill="0" applyAlignment="0" applyProtection="0"/>
    <xf numFmtId="0" fontId="49" fillId="0" borderId="36" applyNumberFormat="0" applyFill="0" applyAlignment="0" applyProtection="0"/>
    <xf numFmtId="0" fontId="50" fillId="0" borderId="37" applyNumberFormat="0" applyFill="0" applyAlignment="0" applyProtection="0"/>
    <xf numFmtId="0" fontId="50" fillId="0" borderId="0" applyNumberFormat="0" applyFill="0" applyBorder="0" applyAlignment="0" applyProtection="0"/>
    <xf numFmtId="0" fontId="60" fillId="0" borderId="0" applyNumberFormat="0" applyFill="0" applyBorder="0" applyAlignment="0" applyProtection="0">
      <alignment vertical="top"/>
      <protection locked="0"/>
    </xf>
    <xf numFmtId="0" fontId="51" fillId="49" borderId="33" applyNumberFormat="0" applyAlignment="0" applyProtection="0"/>
    <xf numFmtId="0" fontId="52" fillId="0" borderId="38" applyNumberFormat="0" applyFill="0" applyAlignment="0" applyProtection="0"/>
    <xf numFmtId="0" fontId="53" fillId="64" borderId="0" applyNumberFormat="0" applyBorder="0" applyAlignment="0" applyProtection="0"/>
    <xf numFmtId="0" fontId="61"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40" fillId="0" borderId="0"/>
    <xf numFmtId="0" fontId="40" fillId="0" borderId="0"/>
    <xf numFmtId="0" fontId="36" fillId="0" borderId="0"/>
    <xf numFmtId="0" fontId="62" fillId="0" borderId="0"/>
    <xf numFmtId="0" fontId="40" fillId="0" borderId="0"/>
    <xf numFmtId="0" fontId="40" fillId="0" borderId="0"/>
    <xf numFmtId="0" fontId="40" fillId="0" borderId="0"/>
    <xf numFmtId="0" fontId="62" fillId="0" borderId="0"/>
    <xf numFmtId="0" fontId="61" fillId="0" borderId="0"/>
    <xf numFmtId="0" fontId="40" fillId="0" borderId="0"/>
    <xf numFmtId="0" fontId="61" fillId="0" borderId="0"/>
    <xf numFmtId="0" fontId="40" fillId="0" borderId="0"/>
    <xf numFmtId="0" fontId="40"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61" fillId="0" borderId="0"/>
    <xf numFmtId="0" fontId="61" fillId="0" borderId="0"/>
    <xf numFmtId="0" fontId="61" fillId="0" borderId="0"/>
    <xf numFmtId="0" fontId="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65" borderId="39" applyNumberFormat="0" applyFont="0" applyAlignment="0" applyProtection="0"/>
    <xf numFmtId="0" fontId="54" fillId="62" borderId="40" applyNumberFormat="0" applyAlignment="0" applyProtection="0"/>
    <xf numFmtId="9" fontId="61" fillId="0" borderId="0" applyFont="0" applyFill="0" applyBorder="0" applyAlignment="0" applyProtection="0"/>
    <xf numFmtId="0" fontId="55" fillId="0" borderId="0" applyNumberFormat="0" applyFill="0" applyBorder="0" applyAlignment="0" applyProtection="0"/>
    <xf numFmtId="0" fontId="56" fillId="0" borderId="41" applyNumberFormat="0" applyFill="0" applyAlignment="0" applyProtection="0"/>
    <xf numFmtId="0" fontId="5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63" fillId="0" borderId="0" applyNumberFormat="0" applyFill="0" applyBorder="0" applyAlignment="0" applyProtection="0">
      <alignment vertical="top"/>
      <protection locked="0"/>
    </xf>
    <xf numFmtId="0" fontId="1" fillId="0" borderId="0"/>
    <xf numFmtId="9"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31"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60" fillId="0" borderId="0" applyNumberFormat="0" applyFill="0" applyBorder="0" applyAlignment="0" applyProtection="0"/>
    <xf numFmtId="0" fontId="3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40" fillId="0" borderId="0"/>
    <xf numFmtId="165" fontId="40"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40"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30" fillId="0" borderId="0"/>
    <xf numFmtId="0" fontId="30" fillId="0" borderId="0"/>
    <xf numFmtId="0" fontId="40" fillId="0" borderId="0"/>
    <xf numFmtId="0" fontId="59" fillId="0" borderId="0" applyProtection="0"/>
    <xf numFmtId="0" fontId="58" fillId="0" borderId="0">
      <alignment horizontal="left" vertical="center" indent="2"/>
    </xf>
    <xf numFmtId="0" fontId="58" fillId="0" borderId="0">
      <alignment horizontal="left" vertical="center" wrapText="1" indent="2"/>
    </xf>
    <xf numFmtId="0" fontId="58" fillId="0" borderId="0">
      <alignment horizontal="left" vertical="center" wrapText="1" indent="1"/>
    </xf>
    <xf numFmtId="0" fontId="59" fillId="0" borderId="0" applyProtection="0">
      <alignment horizontal="left" vertical="center" wrapText="1"/>
    </xf>
    <xf numFmtId="0" fontId="58" fillId="0" borderId="0" applyProtection="0">
      <alignment horizontal="left" vertical="center" wrapText="1"/>
    </xf>
    <xf numFmtId="1" fontId="58" fillId="0" borderId="0">
      <alignment horizontal="right" vertical="center" indent="1"/>
    </xf>
    <xf numFmtId="0" fontId="58"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0" fontId="1"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cellStyleXfs>
  <cellXfs count="169">
    <xf numFmtId="0" fontId="0" fillId="0" borderId="0" xfId="0"/>
    <xf numFmtId="49" fontId="26" fillId="0" borderId="0" xfId="54" applyFill="1" applyAlignment="1">
      <alignment vertical="center"/>
    </xf>
    <xf numFmtId="49" fontId="26" fillId="0" borderId="0" xfId="54"/>
    <xf numFmtId="0" fontId="0" fillId="0" borderId="0" xfId="0" applyFill="1"/>
    <xf numFmtId="0" fontId="0" fillId="0" borderId="0" xfId="0" applyFont="1"/>
    <xf numFmtId="0" fontId="10" fillId="0" borderId="0" xfId="0" applyFont="1"/>
    <xf numFmtId="0" fontId="13" fillId="0" borderId="0" xfId="0" applyFont="1"/>
    <xf numFmtId="17" fontId="16" fillId="0" borderId="17" xfId="0" applyNumberFormat="1" applyFont="1" applyFill="1" applyBorder="1"/>
    <xf numFmtId="0" fontId="13" fillId="0" borderId="0" xfId="0" applyFont="1" applyFill="1"/>
    <xf numFmtId="0" fontId="17" fillId="0" borderId="0" xfId="0" applyFont="1" applyFill="1"/>
    <xf numFmtId="0" fontId="15" fillId="0" borderId="0" xfId="0" applyFont="1" applyAlignment="1">
      <alignment horizontal="right"/>
    </xf>
    <xf numFmtId="0" fontId="12" fillId="0" borderId="0" xfId="0" applyFont="1"/>
    <xf numFmtId="49" fontId="24" fillId="0" borderId="0" xfId="0" quotePrefix="1" applyNumberFormat="1" applyFont="1" applyFill="1" applyAlignment="1" applyProtection="1">
      <alignment horizontal="left" vertical="top"/>
    </xf>
    <xf numFmtId="0" fontId="0" fillId="0" borderId="0" xfId="0" applyFill="1" applyBorder="1"/>
    <xf numFmtId="0" fontId="0" fillId="0" borderId="0" xfId="0" applyFill="1" applyBorder="1" applyAlignment="1">
      <alignment horizontal="centerContinuous"/>
    </xf>
    <xf numFmtId="0" fontId="27" fillId="0" borderId="0" xfId="0" applyFont="1"/>
    <xf numFmtId="0" fontId="27" fillId="0" borderId="0" xfId="0" applyFont="1" applyFill="1"/>
    <xf numFmtId="10" fontId="12" fillId="0" borderId="7" xfId="0" applyNumberFormat="1" applyFont="1" applyFill="1" applyBorder="1"/>
    <xf numFmtId="0" fontId="1" fillId="0" borderId="0" xfId="0" applyFont="1"/>
    <xf numFmtId="0" fontId="28" fillId="0" borderId="0" xfId="0" applyFont="1"/>
    <xf numFmtId="49" fontId="26" fillId="0" borderId="0" xfId="54" applyFont="1"/>
    <xf numFmtId="0" fontId="1" fillId="0" borderId="0" xfId="0" applyFont="1" applyFill="1"/>
    <xf numFmtId="0" fontId="29" fillId="0" borderId="0" xfId="0" applyFont="1" applyFill="1"/>
    <xf numFmtId="168" fontId="1" fillId="0" borderId="0" xfId="0" applyNumberFormat="1" applyFont="1" applyFill="1"/>
    <xf numFmtId="0" fontId="1" fillId="0" borderId="0" xfId="0" applyFont="1" applyFill="1" applyAlignment="1">
      <alignment horizontal="right"/>
    </xf>
    <xf numFmtId="0" fontId="1" fillId="0" borderId="0" xfId="0" applyFont="1" applyBorder="1"/>
    <xf numFmtId="0" fontId="1" fillId="0" borderId="18" xfId="0" applyFont="1" applyBorder="1"/>
    <xf numFmtId="17" fontId="1" fillId="0" borderId="17" xfId="0" applyNumberFormat="1" applyFont="1" applyFill="1" applyBorder="1"/>
    <xf numFmtId="1" fontId="1" fillId="0" borderId="18" xfId="0" applyNumberFormat="1" applyFont="1" applyFill="1" applyBorder="1"/>
    <xf numFmtId="1" fontId="1" fillId="0" borderId="0" xfId="0" applyNumberFormat="1" applyFont="1"/>
    <xf numFmtId="0" fontId="1" fillId="0" borderId="18" xfId="0" applyFont="1" applyFill="1" applyBorder="1"/>
    <xf numFmtId="178" fontId="1" fillId="0" borderId="0" xfId="0" applyNumberFormat="1" applyFont="1"/>
    <xf numFmtId="168" fontId="1" fillId="35" borderId="0" xfId="0" applyNumberFormat="1" applyFont="1" applyFill="1" applyBorder="1"/>
    <xf numFmtId="168" fontId="1" fillId="35" borderId="6" xfId="0" applyNumberFormat="1" applyFont="1" applyFill="1" applyBorder="1"/>
    <xf numFmtId="168" fontId="1" fillId="0" borderId="0" xfId="0" applyNumberFormat="1" applyFont="1" applyFill="1" applyBorder="1"/>
    <xf numFmtId="17" fontId="1" fillId="0" borderId="19" xfId="0" applyNumberFormat="1" applyFont="1" applyFill="1" applyBorder="1"/>
    <xf numFmtId="0" fontId="1" fillId="0" borderId="20" xfId="0" applyFont="1" applyBorder="1"/>
    <xf numFmtId="168" fontId="1" fillId="0" borderId="21" xfId="0" applyNumberFormat="1" applyFont="1" applyFill="1" applyBorder="1"/>
    <xf numFmtId="1" fontId="1" fillId="0" borderId="20" xfId="0" applyNumberFormat="1" applyFont="1" applyFill="1" applyBorder="1"/>
    <xf numFmtId="17" fontId="1" fillId="0" borderId="0" xfId="0" applyNumberFormat="1" applyFont="1" applyFill="1" applyBorder="1"/>
    <xf numFmtId="0" fontId="1" fillId="0" borderId="7" xfId="0" applyFont="1" applyFill="1" applyBorder="1" applyAlignment="1">
      <alignment horizontal="right"/>
    </xf>
    <xf numFmtId="0" fontId="1" fillId="0" borderId="7" xfId="0" applyFont="1" applyBorder="1"/>
    <xf numFmtId="168" fontId="1" fillId="38" borderId="0" xfId="0" applyNumberFormat="1" applyFont="1" applyFill="1" applyBorder="1"/>
    <xf numFmtId="168" fontId="1" fillId="38" borderId="6" xfId="0" applyNumberFormat="1" applyFont="1" applyFill="1" applyBorder="1"/>
    <xf numFmtId="168" fontId="1" fillId="39" borderId="0" xfId="0" applyNumberFormat="1" applyFont="1" applyFill="1" applyBorder="1"/>
    <xf numFmtId="168" fontId="1" fillId="39" borderId="6" xfId="0" applyNumberFormat="1" applyFont="1" applyFill="1" applyBorder="1"/>
    <xf numFmtId="49" fontId="19" fillId="0" borderId="0" xfId="53"/>
    <xf numFmtId="0" fontId="31" fillId="0" borderId="0" xfId="62" applyAlignment="1" applyProtection="1"/>
    <xf numFmtId="0" fontId="1" fillId="0" borderId="0" xfId="63" applyFont="1"/>
    <xf numFmtId="0" fontId="13" fillId="0" borderId="0" xfId="63" applyFont="1"/>
    <xf numFmtId="0" fontId="32" fillId="0" borderId="0" xfId="63" applyFont="1" applyAlignment="1">
      <alignment horizontal="right"/>
    </xf>
    <xf numFmtId="0" fontId="32" fillId="0" borderId="0" xfId="63" applyFont="1" applyAlignment="1">
      <alignment horizontal="left"/>
    </xf>
    <xf numFmtId="0" fontId="0" fillId="0" borderId="7" xfId="0" applyFont="1" applyFill="1" applyBorder="1" applyAlignment="1">
      <alignment horizontal="right"/>
    </xf>
    <xf numFmtId="0" fontId="17" fillId="0" borderId="0" xfId="0" applyFont="1"/>
    <xf numFmtId="0" fontId="1" fillId="0" borderId="0" xfId="0" applyFont="1" applyFill="1" applyBorder="1" applyAlignment="1">
      <alignment horizontal="center" vertical="center" textRotation="90" wrapText="1"/>
    </xf>
    <xf numFmtId="0" fontId="0" fillId="0" borderId="0" xfId="0" applyFont="1" applyFill="1" applyBorder="1" applyAlignment="1">
      <alignment horizontal="center" vertical="center" textRotation="90" wrapText="1"/>
    </xf>
    <xf numFmtId="9" fontId="23" fillId="0" borderId="22" xfId="8" applyNumberFormat="1" applyFill="1"/>
    <xf numFmtId="177" fontId="23" fillId="0" borderId="22" xfId="8" applyNumberFormat="1" applyFill="1"/>
    <xf numFmtId="0" fontId="23" fillId="0" borderId="22" xfId="8" applyNumberFormat="1" applyFill="1"/>
    <xf numFmtId="9" fontId="23" fillId="0" borderId="22" xfId="8" applyNumberFormat="1" applyFill="1" applyAlignment="1"/>
    <xf numFmtId="0" fontId="1" fillId="0" borderId="22" xfId="45" applyFill="1" applyAlignment="1">
      <alignment horizontal="right"/>
    </xf>
    <xf numFmtId="177" fontId="1" fillId="0" borderId="22" xfId="45" applyNumberFormat="1" applyFill="1"/>
    <xf numFmtId="0" fontId="0" fillId="0" borderId="24" xfId="0" applyBorder="1" applyAlignment="1">
      <alignment vertical="top" wrapText="1"/>
    </xf>
    <xf numFmtId="0" fontId="0" fillId="0" borderId="13" xfId="0" applyFill="1" applyBorder="1"/>
    <xf numFmtId="0" fontId="0" fillId="0" borderId="12" xfId="0" applyFill="1" applyBorder="1"/>
    <xf numFmtId="0" fontId="0" fillId="0" borderId="14" xfId="0" applyFill="1" applyBorder="1"/>
    <xf numFmtId="0" fontId="0" fillId="0" borderId="8" xfId="0" applyFill="1" applyBorder="1"/>
    <xf numFmtId="0" fontId="0" fillId="0" borderId="15" xfId="0" applyFill="1" applyBorder="1"/>
    <xf numFmtId="49" fontId="26" fillId="0" borderId="8" xfId="54" applyFill="1" applyBorder="1" applyAlignment="1">
      <alignment horizontal="centerContinuous"/>
    </xf>
    <xf numFmtId="0" fontId="0" fillId="0" borderId="15" xfId="0" applyFill="1" applyBorder="1" applyAlignment="1">
      <alignment horizontal="centerContinuous"/>
    </xf>
    <xf numFmtId="15" fontId="33" fillId="0" borderId="8" xfId="0" applyNumberFormat="1" applyFont="1" applyFill="1" applyBorder="1" applyAlignment="1">
      <alignment horizontal="centerContinuous"/>
    </xf>
    <xf numFmtId="49" fontId="26" fillId="0" borderId="13" xfId="54" applyBorder="1"/>
    <xf numFmtId="0" fontId="0" fillId="0" borderId="12" xfId="0" applyBorder="1"/>
    <xf numFmtId="0" fontId="0" fillId="0" borderId="8" xfId="0" applyBorder="1"/>
    <xf numFmtId="0" fontId="0" fillId="0" borderId="0" xfId="0" applyBorder="1"/>
    <xf numFmtId="0" fontId="21" fillId="0" borderId="22" xfId="9" applyFill="1">
      <alignment horizontal="centerContinuous" wrapText="1"/>
    </xf>
    <xf numFmtId="0" fontId="1" fillId="0" borderId="22" xfId="45" applyFill="1"/>
    <xf numFmtId="175" fontId="1" fillId="0" borderId="22" xfId="45" applyNumberFormat="1" applyFill="1"/>
    <xf numFmtId="0" fontId="0" fillId="0" borderId="0" xfId="0" applyAlignment="1">
      <alignment wrapText="1"/>
    </xf>
    <xf numFmtId="0" fontId="0" fillId="0" borderId="10" xfId="0" applyBorder="1"/>
    <xf numFmtId="0" fontId="0" fillId="0" borderId="6" xfId="0" applyBorder="1"/>
    <xf numFmtId="0" fontId="0" fillId="0" borderId="9" xfId="0" applyBorder="1"/>
    <xf numFmtId="49" fontId="24" fillId="0" borderId="0" xfId="39">
      <alignment horizontal="left" indent="1"/>
    </xf>
    <xf numFmtId="0" fontId="16" fillId="40" borderId="25" xfId="0" applyFont="1" applyFill="1" applyBorder="1"/>
    <xf numFmtId="0" fontId="16" fillId="40" borderId="26" xfId="0" applyFont="1" applyFill="1" applyBorder="1"/>
    <xf numFmtId="49" fontId="0" fillId="41" borderId="27" xfId="0" applyNumberFormat="1" applyFill="1" applyBorder="1"/>
    <xf numFmtId="0" fontId="31" fillId="41" borderId="28" xfId="62" applyFill="1" applyBorder="1" applyAlignment="1" applyProtection="1"/>
    <xf numFmtId="169" fontId="12" fillId="0" borderId="0" xfId="0" applyNumberFormat="1" applyFont="1"/>
    <xf numFmtId="10" fontId="1" fillId="0" borderId="0" xfId="0" applyNumberFormat="1" applyFont="1" applyFill="1"/>
    <xf numFmtId="10" fontId="0" fillId="0" borderId="0" xfId="0" applyNumberFormat="1"/>
    <xf numFmtId="1" fontId="12" fillId="43" borderId="18" xfId="0" applyNumberFormat="1" applyFont="1" applyFill="1" applyBorder="1" applyAlignment="1">
      <alignment horizontal="right"/>
    </xf>
    <xf numFmtId="168" fontId="15" fillId="43" borderId="0" xfId="0" applyNumberFormat="1" applyFont="1" applyFill="1" applyBorder="1" applyAlignment="1">
      <alignment horizontal="right"/>
    </xf>
    <xf numFmtId="169" fontId="1" fillId="0" borderId="0" xfId="0" applyNumberFormat="1" applyFont="1"/>
    <xf numFmtId="175" fontId="12" fillId="0" borderId="29" xfId="5" applyFont="1" applyFill="1" applyBorder="1" applyProtection="1"/>
    <xf numFmtId="49" fontId="0" fillId="41" borderId="31" xfId="0" applyNumberFormat="1" applyFill="1" applyBorder="1"/>
    <xf numFmtId="0" fontId="31" fillId="41" borderId="32" xfId="62" applyFill="1" applyBorder="1" applyAlignment="1" applyProtection="1"/>
    <xf numFmtId="49" fontId="0" fillId="42" borderId="31" xfId="0" applyNumberFormat="1" applyFill="1" applyBorder="1"/>
    <xf numFmtId="0" fontId="31" fillId="42" borderId="32" xfId="62" applyFill="1" applyBorder="1" applyAlignment="1" applyProtection="1"/>
    <xf numFmtId="9" fontId="22" fillId="0" borderId="22" xfId="46" applyNumberFormat="1" applyFont="1" applyFill="1" applyAlignment="1">
      <protection locked="0"/>
    </xf>
    <xf numFmtId="9" fontId="22" fillId="0" borderId="22" xfId="46" applyNumberFormat="1" applyFont="1" applyFill="1" applyAlignment="1">
      <alignment horizontal="right"/>
      <protection locked="0"/>
    </xf>
    <xf numFmtId="9" fontId="22" fillId="0" borderId="22" xfId="46" applyNumberFormat="1" applyFont="1" applyFill="1">
      <protection locked="0"/>
    </xf>
    <xf numFmtId="177" fontId="22" fillId="0" borderId="22" xfId="46" applyNumberFormat="1" applyFont="1" applyFill="1" applyAlignment="1">
      <protection locked="0"/>
    </xf>
    <xf numFmtId="177" fontId="22" fillId="0" borderId="22" xfId="46" applyNumberFormat="1" applyFont="1" applyFill="1" applyAlignment="1">
      <alignment horizontal="right"/>
      <protection locked="0"/>
    </xf>
    <xf numFmtId="177" fontId="22" fillId="0" borderId="22" xfId="46" applyNumberFormat="1" applyFont="1" applyFill="1">
      <protection locked="0"/>
    </xf>
    <xf numFmtId="0" fontId="17" fillId="0" borderId="0" xfId="60" applyFont="1" applyAlignment="1">
      <alignment horizontal="left" vertical="center"/>
    </xf>
    <xf numFmtId="0" fontId="12" fillId="0" borderId="0" xfId="60" applyFont="1" applyAlignment="1">
      <alignment horizontal="left" vertical="center"/>
    </xf>
    <xf numFmtId="0" fontId="1" fillId="0" borderId="0" xfId="0" applyFont="1" applyAlignment="1">
      <alignment horizontal="left" vertical="center"/>
    </xf>
    <xf numFmtId="14" fontId="1" fillId="0" borderId="0" xfId="0" applyNumberFormat="1" applyFont="1"/>
    <xf numFmtId="0" fontId="12" fillId="0" borderId="0" xfId="60" applyFont="1"/>
    <xf numFmtId="0" fontId="12" fillId="0" borderId="0" xfId="60" applyFont="1" applyAlignment="1">
      <alignment horizontal="centerContinuous" vertical="center" wrapText="1"/>
    </xf>
    <xf numFmtId="0" fontId="12" fillId="0" borderId="12" xfId="60" applyFont="1" applyBorder="1"/>
    <xf numFmtId="0" fontId="12" fillId="0" borderId="14" xfId="60" applyFont="1" applyBorder="1"/>
    <xf numFmtId="0" fontId="12" fillId="0" borderId="7" xfId="60" applyFont="1" applyBorder="1" applyAlignment="1">
      <alignment horizontal="centerContinuous" wrapText="1"/>
    </xf>
    <xf numFmtId="0" fontId="12" fillId="0" borderId="16" xfId="60" applyFont="1" applyBorder="1" applyAlignment="1">
      <alignment horizontal="centerContinuous" wrapText="1"/>
    </xf>
    <xf numFmtId="0" fontId="12" fillId="0" borderId="15" xfId="60" applyFont="1" applyBorder="1"/>
    <xf numFmtId="0" fontId="12" fillId="0" borderId="6" xfId="60" applyFont="1" applyBorder="1"/>
    <xf numFmtId="0" fontId="12" fillId="0" borderId="9" xfId="60" applyFont="1" applyBorder="1"/>
    <xf numFmtId="0" fontId="12" fillId="0" borderId="7" xfId="60" applyFont="1" applyBorder="1"/>
    <xf numFmtId="0" fontId="12" fillId="0" borderId="11" xfId="60" applyFont="1" applyBorder="1" applyAlignment="1">
      <alignment horizontal="centerContinuous" vertical="center" wrapText="1"/>
    </xf>
    <xf numFmtId="0" fontId="12" fillId="0" borderId="7" xfId="60" applyFont="1" applyBorder="1" applyAlignment="1">
      <alignment horizontal="centerContinuous" vertical="center" wrapText="1"/>
    </xf>
    <xf numFmtId="0" fontId="12" fillId="32" borderId="10" xfId="60" applyFont="1" applyFill="1" applyBorder="1" applyAlignment="1">
      <alignment vertical="center" wrapText="1"/>
    </xf>
    <xf numFmtId="0" fontId="12" fillId="32" borderId="6" xfId="60" applyFont="1" applyFill="1" applyBorder="1" applyAlignment="1">
      <alignment vertical="center" wrapText="1"/>
    </xf>
    <xf numFmtId="0" fontId="12" fillId="32" borderId="9" xfId="60" applyFont="1" applyFill="1" applyBorder="1" applyAlignment="1">
      <alignment vertical="center" wrapText="1"/>
    </xf>
    <xf numFmtId="0" fontId="17" fillId="0" borderId="0" xfId="60" applyFont="1" applyAlignment="1">
      <alignment horizontal="left"/>
    </xf>
    <xf numFmtId="0" fontId="17" fillId="0" borderId="0" xfId="60" applyFont="1"/>
    <xf numFmtId="0" fontId="12" fillId="0" borderId="0" xfId="60" quotePrefix="1" applyFont="1" applyAlignment="1">
      <alignment horizontal="left"/>
    </xf>
    <xf numFmtId="0" fontId="12" fillId="0" borderId="0" xfId="60" applyFont="1" applyAlignment="1">
      <alignment horizontal="right"/>
    </xf>
    <xf numFmtId="169" fontId="12" fillId="0" borderId="0" xfId="60" applyNumberFormat="1" applyFont="1" applyAlignment="1">
      <alignment horizontal="right"/>
    </xf>
    <xf numFmtId="169" fontId="12" fillId="0" borderId="0" xfId="60" applyNumberFormat="1" applyFont="1"/>
    <xf numFmtId="0" fontId="12" fillId="0" borderId="0" xfId="60" quotePrefix="1" applyFont="1" applyBorder="1" applyAlignment="1">
      <alignment horizontal="left"/>
    </xf>
    <xf numFmtId="0" fontId="12" fillId="0" borderId="0" xfId="60" applyFont="1" applyBorder="1"/>
    <xf numFmtId="0" fontId="12" fillId="0" borderId="6" xfId="60" quotePrefix="1" applyFont="1" applyBorder="1" applyAlignment="1">
      <alignment horizontal="left"/>
    </xf>
    <xf numFmtId="169" fontId="12" fillId="0" borderId="6" xfId="60" applyNumberFormat="1" applyFont="1" applyBorder="1" applyAlignment="1">
      <alignment horizontal="right"/>
    </xf>
    <xf numFmtId="169" fontId="12" fillId="0" borderId="6" xfId="60" applyNumberFormat="1" applyFont="1" applyBorder="1"/>
    <xf numFmtId="0" fontId="17" fillId="0" borderId="0" xfId="60" quotePrefix="1" applyFont="1"/>
    <xf numFmtId="49" fontId="15" fillId="0" borderId="0" xfId="39" applyFont="1" applyFill="1">
      <alignment horizontal="left" indent="1"/>
    </xf>
    <xf numFmtId="0" fontId="37" fillId="0" borderId="0" xfId="62" applyFont="1" applyAlignment="1" applyProtection="1"/>
    <xf numFmtId="0" fontId="31" fillId="0" borderId="0" xfId="62" applyAlignment="1" applyProtection="1">
      <alignment horizontal="left" vertical="center"/>
    </xf>
    <xf numFmtId="175" fontId="35" fillId="0" borderId="18" xfId="5" applyFont="1" applyFill="1" applyBorder="1" applyAlignment="1" applyProtection="1">
      <alignment textRotation="90" wrapText="1"/>
    </xf>
    <xf numFmtId="175" fontId="35" fillId="0" borderId="18" xfId="5" applyFont="1" applyFill="1" applyBorder="1" applyProtection="1"/>
    <xf numFmtId="0" fontId="0" fillId="0" borderId="42" xfId="0" applyFont="1" applyFill="1" applyBorder="1" applyAlignment="1">
      <alignment textRotation="90" wrapText="1"/>
    </xf>
    <xf numFmtId="175" fontId="35" fillId="0" borderId="17" xfId="5" applyFont="1" applyFill="1" applyBorder="1" applyAlignment="1" applyProtection="1">
      <alignment textRotation="90" wrapText="1"/>
    </xf>
    <xf numFmtId="175" fontId="64" fillId="0" borderId="17" xfId="5" applyFont="1" applyFill="1" applyBorder="1" applyProtection="1"/>
    <xf numFmtId="0" fontId="1" fillId="0" borderId="42" xfId="0" applyFont="1" applyFill="1" applyBorder="1" applyAlignment="1">
      <alignment horizontal="center" vertical="center" textRotation="90" wrapText="1"/>
    </xf>
    <xf numFmtId="175" fontId="12" fillId="0" borderId="30" xfId="5" applyFont="1" applyFill="1" applyBorder="1" applyProtection="1"/>
    <xf numFmtId="175" fontId="38" fillId="0" borderId="17" xfId="5" applyFont="1" applyFill="1" applyBorder="1" applyProtection="1"/>
    <xf numFmtId="175" fontId="1" fillId="0" borderId="20" xfId="5" applyFont="1" applyFill="1" applyBorder="1" applyProtection="1"/>
    <xf numFmtId="175" fontId="38" fillId="0" borderId="18" xfId="5" applyFont="1" applyFill="1" applyBorder="1" applyProtection="1"/>
    <xf numFmtId="175" fontId="22" fillId="0" borderId="17" xfId="5" applyFont="1" applyFill="1" applyBorder="1" applyProtection="1"/>
    <xf numFmtId="0" fontId="1" fillId="0" borderId="44" xfId="0" applyFont="1" applyFill="1" applyBorder="1" applyAlignment="1">
      <alignment horizontal="center" vertical="center" textRotation="90" wrapText="1"/>
    </xf>
    <xf numFmtId="0" fontId="0" fillId="0" borderId="43" xfId="0" applyFont="1" applyFill="1" applyBorder="1" applyAlignment="1">
      <alignment horizontal="center" vertical="center" textRotation="90" wrapText="1"/>
    </xf>
    <xf numFmtId="175" fontId="35" fillId="0" borderId="17" xfId="5" applyFont="1" applyFill="1" applyBorder="1" applyProtection="1"/>
    <xf numFmtId="175" fontId="64" fillId="0" borderId="19" xfId="5" applyFont="1" applyFill="1" applyBorder="1" applyProtection="1"/>
    <xf numFmtId="1" fontId="12" fillId="0" borderId="0" xfId="60" applyNumberFormat="1" applyFont="1" applyAlignment="1">
      <alignment horizontal="right"/>
    </xf>
    <xf numFmtId="1" fontId="12" fillId="0" borderId="6" xfId="60" applyNumberFormat="1" applyFont="1" applyBorder="1" applyAlignment="1">
      <alignment horizontal="right"/>
    </xf>
    <xf numFmtId="0" fontId="0" fillId="0" borderId="29" xfId="0" applyBorder="1"/>
    <xf numFmtId="0" fontId="0" fillId="0" borderId="44" xfId="0" applyFont="1" applyFill="1" applyBorder="1" applyAlignment="1">
      <alignment textRotation="90" wrapText="1"/>
    </xf>
    <xf numFmtId="175" fontId="12" fillId="0" borderId="29" xfId="5" applyFont="1" applyFill="1" applyBorder="1" applyAlignment="1" applyProtection="1">
      <alignment textRotation="90" wrapText="1"/>
    </xf>
    <xf numFmtId="175" fontId="1" fillId="0" borderId="18" xfId="5" applyFont="1" applyFill="1" applyBorder="1" applyProtection="1"/>
    <xf numFmtId="0" fontId="12" fillId="0" borderId="11" xfId="60" applyFont="1" applyBorder="1" applyAlignment="1">
      <alignment horizontal="center"/>
    </xf>
    <xf numFmtId="0" fontId="12" fillId="0" borderId="7" xfId="60" applyFont="1" applyBorder="1" applyAlignment="1">
      <alignment horizontal="center"/>
    </xf>
    <xf numFmtId="0" fontId="12" fillId="0" borderId="16" xfId="60" applyFont="1" applyBorder="1" applyAlignment="1">
      <alignment horizontal="center"/>
    </xf>
    <xf numFmtId="0" fontId="12" fillId="0" borderId="13" xfId="60" applyFont="1" applyBorder="1" applyAlignment="1">
      <alignment horizontal="center" vertical="center"/>
    </xf>
    <xf numFmtId="0" fontId="12" fillId="0" borderId="14" xfId="60" applyFont="1" applyBorder="1" applyAlignment="1">
      <alignment horizontal="center" vertical="center"/>
    </xf>
    <xf numFmtId="0" fontId="12" fillId="0" borderId="10" xfId="60" applyFont="1" applyBorder="1" applyAlignment="1">
      <alignment horizontal="center" vertical="center"/>
    </xf>
    <xf numFmtId="0" fontId="12" fillId="0" borderId="9" xfId="60" applyFont="1" applyBorder="1" applyAlignment="1">
      <alignment horizontal="center" vertical="center"/>
    </xf>
    <xf numFmtId="0" fontId="12" fillId="0" borderId="13" xfId="60" applyFont="1" applyBorder="1" applyAlignment="1">
      <alignment horizontal="center" vertical="center" wrapText="1"/>
    </xf>
    <xf numFmtId="0" fontId="12" fillId="0" borderId="14" xfId="60" applyFont="1" applyBorder="1" applyAlignment="1">
      <alignment horizontal="center" vertical="center" wrapText="1"/>
    </xf>
    <xf numFmtId="0" fontId="12" fillId="0" borderId="12" xfId="60" applyFont="1" applyBorder="1" applyAlignment="1">
      <alignment horizontal="center" vertical="center" wrapText="1"/>
    </xf>
  </cellXfs>
  <cellStyles count="10800">
    <cellStyle name="20% - Accent1" xfId="36" builtinId="30" hidden="1"/>
    <cellStyle name="20% - Accent1 2" xfId="74" xr:uid="{DACABB7E-824B-43D8-ACD1-1DF8539DAB01}"/>
    <cellStyle name="20% - Accent2" xfId="32" builtinId="34" hidden="1"/>
    <cellStyle name="20% - Accent2 2" xfId="75" xr:uid="{AAFEA2EF-9E4C-42F9-AA5F-3C82BE014283}"/>
    <cellStyle name="20% - Accent3" xfId="28" builtinId="38" hidden="1"/>
    <cellStyle name="20% - Accent3 2" xfId="76" xr:uid="{E536782C-0400-4AF2-AA36-FAB40EB672CF}"/>
    <cellStyle name="20% - Accent4" xfId="24" builtinId="42" hidden="1"/>
    <cellStyle name="20% - Accent4 2" xfId="77" xr:uid="{516BF376-714E-479A-8869-D87D74B63B85}"/>
    <cellStyle name="20% - Accent5" xfId="20" builtinId="46" hidden="1"/>
    <cellStyle name="20% - Accent5 2" xfId="78" xr:uid="{D38D9D3B-0907-4AD9-B627-CFAD491CBAD1}"/>
    <cellStyle name="20% - Accent6" xfId="16" builtinId="50" hidden="1"/>
    <cellStyle name="20% - Accent6 2" xfId="79" xr:uid="{1603A9DB-15B7-43D0-952D-76695CA3AB46}"/>
    <cellStyle name="40% - Accent1" xfId="35" builtinId="31" hidden="1"/>
    <cellStyle name="40% - Accent1 2" xfId="80" xr:uid="{BBFEE732-4BD9-46A4-A866-3922A2232B80}"/>
    <cellStyle name="40% - Accent2" xfId="31" builtinId="35" hidden="1"/>
    <cellStyle name="40% - Accent2 2" xfId="81" xr:uid="{E846F405-9749-4194-A09D-4AB92AA0FE89}"/>
    <cellStyle name="40% - Accent3" xfId="27" builtinId="39" hidden="1"/>
    <cellStyle name="40% - Accent3 2" xfId="82" xr:uid="{7B7D2D10-A47C-4ABF-BC6F-E45633591E55}"/>
    <cellStyle name="40% - Accent4" xfId="23" builtinId="43" hidden="1"/>
    <cellStyle name="40% - Accent4 2" xfId="83" xr:uid="{945E0F02-15A7-4FCF-A34E-22EA1000CB81}"/>
    <cellStyle name="40% - Accent5" xfId="19" builtinId="47" hidden="1"/>
    <cellStyle name="40% - Accent5 2" xfId="84" xr:uid="{C1F4CF65-B634-4EB4-9FBE-7B34F6564FBC}"/>
    <cellStyle name="40% - Accent6" xfId="15" builtinId="51" hidden="1"/>
    <cellStyle name="40% - Accent6 2" xfId="85" xr:uid="{E992CB19-CEEF-4702-83B3-7B24E2A9867E}"/>
    <cellStyle name="60% - Accent1" xfId="34" builtinId="32" hidden="1"/>
    <cellStyle name="60% - Accent1 2" xfId="86" xr:uid="{9F65347B-0C11-4818-8EF1-45D82B5C68FF}"/>
    <cellStyle name="60% - Accent2" xfId="30" builtinId="36" hidden="1"/>
    <cellStyle name="60% - Accent2 2" xfId="87" xr:uid="{8A181D51-FE1E-4B14-B1F9-6C93DF9702AC}"/>
    <cellStyle name="60% - Accent3" xfId="26" builtinId="40" hidden="1"/>
    <cellStyle name="60% - Accent3 2" xfId="88" xr:uid="{98A911FF-8787-403D-9EF3-96B410F7B3D4}"/>
    <cellStyle name="60% - Accent4" xfId="22" builtinId="44" hidden="1"/>
    <cellStyle name="60% - Accent4 2" xfId="89" xr:uid="{78C18D8A-5749-4147-A534-79E7AC4F97BC}"/>
    <cellStyle name="60% - Accent5" xfId="18" builtinId="48" hidden="1"/>
    <cellStyle name="60% - Accent5 2" xfId="90" xr:uid="{71AC06E5-6D49-4B73-9809-05AA01EE6AEE}"/>
    <cellStyle name="60% - Accent6" xfId="14" builtinId="52" hidden="1"/>
    <cellStyle name="60% - Accent6 2" xfId="91" xr:uid="{6BB0B830-7341-45BB-B6FC-F81BFD9B4D6F}"/>
    <cellStyle name="Accent1" xfId="37" builtinId="29" hidden="1"/>
    <cellStyle name="Accent1 2" xfId="92" xr:uid="{01D158DD-0808-42EA-A309-2BF1EF74267C}"/>
    <cellStyle name="Accent2" xfId="33" builtinId="33" hidden="1"/>
    <cellStyle name="Accent2 2" xfId="93" xr:uid="{16AF1A95-8EB6-4384-8DF1-9ACDFDF97569}"/>
    <cellStyle name="Accent3" xfId="29" builtinId="37" hidden="1"/>
    <cellStyle name="Accent3 2" xfId="94" xr:uid="{44E8FA74-9138-4FA5-87A6-2B4DE79202BC}"/>
    <cellStyle name="Accent4" xfId="25" builtinId="41" hidden="1"/>
    <cellStyle name="Accent4 2" xfId="95" xr:uid="{21DCB228-06D4-4E67-AFBE-00074A6F5F9C}"/>
    <cellStyle name="Accent5" xfId="21" builtinId="45" hidden="1"/>
    <cellStyle name="Accent5 2" xfId="96" xr:uid="{17C635A0-0908-422C-8421-8E17935D7E3B}"/>
    <cellStyle name="Accent6" xfId="17" builtinId="49" hidden="1"/>
    <cellStyle name="Accent6 2" xfId="97" xr:uid="{FF1B08A5-5EB6-4FDD-95D6-57BAF7F2984A}"/>
    <cellStyle name="AStats data" xfId="5138" xr:uid="{DBBB1E7E-8C38-4463-A363-CDF02C9F9E63}"/>
    <cellStyle name="AStats footnotes" xfId="5139" xr:uid="{DD2B3A09-56A0-40AD-84D5-95F004FFAE92}"/>
    <cellStyle name="AStats head bold" xfId="5136" xr:uid="{32733B3F-8ABF-46EC-ACC2-01EA366995E3}"/>
    <cellStyle name="AStats head normal" xfId="5137" xr:uid="{9FFA3A9C-8051-4860-A118-320C765C9446}"/>
    <cellStyle name="AStats Indent 1" xfId="5135" xr:uid="{CAE310F3-24AE-4C39-B1FA-D8670F9962C6}"/>
    <cellStyle name="AStats Indent 2" xfId="5134" xr:uid="{9A4E251A-843C-4F7C-9C05-8FABD2A04788}"/>
    <cellStyle name="Bad" xfId="48" builtinId="27" hidden="1"/>
    <cellStyle name="Bad 2" xfId="98" xr:uid="{841ECEE7-190B-44BB-89B8-35FAB8D4A80D}"/>
    <cellStyle name="Calculation" xfId="44" builtinId="22" hidden="1"/>
    <cellStyle name="Calculation 2" xfId="99" xr:uid="{B30961EA-A36E-42C4-A666-D8A3EDBB4DF2}"/>
    <cellStyle name="Check Cell" xfId="42" builtinId="23" hidden="1"/>
    <cellStyle name="Check Cell 2" xfId="100" xr:uid="{6FB0D0E3-6BF2-4C9B-93E4-6635C6B36C67}"/>
    <cellStyle name="Comma" xfId="59" builtinId="3" hidden="1"/>
    <cellStyle name="Comma [0]" xfId="58" builtinId="6" customBuiltin="1"/>
    <cellStyle name="Comma [1]" xfId="13" xr:uid="{00000000-0005-0000-0000-00001D000000}"/>
    <cellStyle name="Comma [2]" xfId="12" xr:uid="{00000000-0005-0000-0000-00001E000000}"/>
    <cellStyle name="Comma [4]" xfId="11" xr:uid="{00000000-0005-0000-0000-00001F000000}"/>
    <cellStyle name="Comma 10" xfId="445" xr:uid="{8739A4BC-AA31-43A0-B7B6-824A3887EB67}"/>
    <cellStyle name="Comma 10 10" xfId="1475" xr:uid="{5D4E8218-55AF-4AA2-B224-46261AE929C5}"/>
    <cellStyle name="Comma 10 2" xfId="688" xr:uid="{F2345448-7060-48B6-B273-8301DC3294A2}"/>
    <cellStyle name="Comma 10 2 2" xfId="1171" xr:uid="{98AC9E1A-AFD1-4740-A09E-785D4260A8CF}"/>
    <cellStyle name="Comma 10 2 2 2" xfId="5119" xr:uid="{482C9509-8A5F-46A8-AD58-E6A486C9AEC3}"/>
    <cellStyle name="Comma 10 2 2 2 2" xfId="10359" xr:uid="{EC346BF8-A412-46DC-B2D8-3A96C23415E5}"/>
    <cellStyle name="Comma 10 2 2 2 3" xfId="7235" xr:uid="{FC1D14F0-180C-423A-9155-28A251001764}"/>
    <cellStyle name="Comma 10 2 2 3" xfId="4243" xr:uid="{B230E2FB-CF28-4A42-B4D5-D39D4F07140B}"/>
    <cellStyle name="Comma 10 2 2 3 2" xfId="9482" xr:uid="{2838A494-DD84-414E-93E5-96A3C7EF1C74}"/>
    <cellStyle name="Comma 10 2 2 4" xfId="8463" xr:uid="{E552881A-1816-477D-B862-1E17B1E1EFF5}"/>
    <cellStyle name="Comma 10 2 2 5" xfId="6358" xr:uid="{0F6499C3-24A3-4F1C-9F84-1658E182AC0A}"/>
    <cellStyle name="Comma 10 2 2 6" xfId="3224" xr:uid="{56913245-0A98-4621-A0F3-01318E43EEEC}"/>
    <cellStyle name="Comma 10 2 2 7" xfId="2198" xr:uid="{C4091028-B211-498B-8EE8-D8B6745F61AA}"/>
    <cellStyle name="Comma 10 2 3" xfId="4708" xr:uid="{5CBA75C1-69D7-47F7-89A0-B41E0F07AC33}"/>
    <cellStyle name="Comma 10 2 3 2" xfId="9948" xr:uid="{2F348BD9-1305-4051-B41F-BE4080CC377E}"/>
    <cellStyle name="Comma 10 2 3 3" xfId="6824" xr:uid="{CA862FB8-4707-463F-ABE6-1A124BF62685}"/>
    <cellStyle name="Comma 10 2 4" xfId="3762" xr:uid="{0C6859C3-E4DA-420D-87D2-232F6897996C}"/>
    <cellStyle name="Comma 10 2 4 2" xfId="9001" xr:uid="{49553832-48C6-4D68-B8A8-398767B61A31}"/>
    <cellStyle name="Comma 10 2 5" xfId="7982" xr:uid="{05CC9F10-6F57-4A27-BCF9-245B70D984DF}"/>
    <cellStyle name="Comma 10 2 6" xfId="5877" xr:uid="{1D278D5D-F154-40E5-B66A-DE27FC5AE704}"/>
    <cellStyle name="Comma 10 2 7" xfId="2743" xr:uid="{CBC4D4F9-B44C-4512-8298-DC10E41B624B}"/>
    <cellStyle name="Comma 10 2 8" xfId="1717" xr:uid="{C77F9FE3-BA55-4E23-AE46-7B5EF3FA21EB}"/>
    <cellStyle name="Comma 10 3" xfId="929" xr:uid="{31D6A93A-ED61-4257-898F-B70FFE5D5E0A}"/>
    <cellStyle name="Comma 10 3 2" xfId="4912" xr:uid="{1FB3659D-2656-4524-9C2E-572691F184A9}"/>
    <cellStyle name="Comma 10 3 2 2" xfId="10152" xr:uid="{6F04F60D-C1BA-42BB-B9CF-75F9F0A73A87}"/>
    <cellStyle name="Comma 10 3 2 3" xfId="7028" xr:uid="{95BB3988-B094-40BE-8D4E-650EF5AB00CB}"/>
    <cellStyle name="Comma 10 3 3" xfId="4001" xr:uid="{3A11DCC6-C241-4B28-B8B7-5E976D30255A}"/>
    <cellStyle name="Comma 10 3 3 2" xfId="9240" xr:uid="{92C7898F-5B2C-4559-A809-1E52C50DEA6B}"/>
    <cellStyle name="Comma 10 3 4" xfId="8221" xr:uid="{8344853D-4B31-4FB7-8EBA-02ED874255BD}"/>
    <cellStyle name="Comma 10 3 5" xfId="6116" xr:uid="{6629F603-A4BF-4E82-BA77-D9727329E95B}"/>
    <cellStyle name="Comma 10 3 6" xfId="2982" xr:uid="{C15E8BCF-C934-4960-8938-3884C74FFA68}"/>
    <cellStyle name="Comma 10 3 7" xfId="1956" xr:uid="{100029E0-7F6D-4B51-B2C6-931425476B08}"/>
    <cellStyle name="Comma 10 4" xfId="5187" xr:uid="{EF6D5D57-E51A-47B9-A66E-0A247AF2B63E}"/>
    <cellStyle name="Comma 10 4 2" xfId="10416" xr:uid="{3C4E97C8-FC2F-4835-9A21-00C61D98D22D}"/>
    <cellStyle name="Comma 10 4 3" xfId="7292" xr:uid="{225A5F26-232A-4318-A76C-06D13EA51D87}"/>
    <cellStyle name="Comma 10 5" xfId="3520" xr:uid="{3941ABEB-0B0A-44F7-B819-172BDC834DA7}"/>
    <cellStyle name="Comma 10 5 2" xfId="8759" xr:uid="{3D91AB4B-77A8-4944-B8E7-C31946ED88E5}"/>
    <cellStyle name="Comma 10 6" xfId="7740" xr:uid="{53C3A02E-C2A6-4D89-B6A9-E5014AA9C34E}"/>
    <cellStyle name="Comma 10 7" xfId="5635" xr:uid="{070F2B4B-3D24-456A-A998-81D5104FCDC0}"/>
    <cellStyle name="Comma 10 8" xfId="10749" xr:uid="{C95DDC3F-2E02-490E-869C-7606C41DF6A0}"/>
    <cellStyle name="Comma 10 9" xfId="2501" xr:uid="{1C00AFB8-A522-43E3-A479-2106C211F587}"/>
    <cellStyle name="Comma 11" xfId="10790" xr:uid="{6E88F658-9CED-40D9-8AC1-0E4A3603AB0A}"/>
    <cellStyle name="Comma 2" xfId="101" xr:uid="{096284AF-C895-4BA0-9DD4-5C2B622C79BD}"/>
    <cellStyle name="Comma 2 2" xfId="102" xr:uid="{FE6CCA71-C472-49D4-AB83-6668FE90C72C}"/>
    <cellStyle name="Comma 2 2 2" xfId="369" xr:uid="{1FE5B3A5-94EC-4FFD-AD57-6F1BF1F297D1}"/>
    <cellStyle name="Comma 2 2 2 10" xfId="10673" xr:uid="{15A85A14-997E-4D41-86EA-B77D566E9C33}"/>
    <cellStyle name="Comma 2 2 2 11" xfId="10796" xr:uid="{DE641431-4CBF-4851-84E3-654F1DD34AD0}"/>
    <cellStyle name="Comma 2 2 2 12" xfId="2425" xr:uid="{E712FE28-A965-47AA-BBC7-B2062993F2DC}"/>
    <cellStyle name="Comma 2 2 2 13" xfId="1399" xr:uid="{ECA42D18-0737-4C50-BED7-63A776E57677}"/>
    <cellStyle name="Comma 2 2 2 2" xfId="410" xr:uid="{A788048C-7B54-4411-96B4-90C30F169EE7}"/>
    <cellStyle name="Comma 2 2 2 2 10" xfId="1440" xr:uid="{6B9CB4E2-88C2-47EF-8A3C-0F7185C71834}"/>
    <cellStyle name="Comma 2 2 2 2 2" xfId="653" xr:uid="{3F6BFBA6-130A-4A3F-9427-43DEBF5CE1D2}"/>
    <cellStyle name="Comma 2 2 2 2 2 2" xfId="1136" xr:uid="{A5F6D4F4-2169-4EA4-BF0D-13F2253F30EC}"/>
    <cellStyle name="Comma 2 2 2 2 2 2 2" xfId="5089" xr:uid="{019875F0-CC91-4530-9642-D3CE0437CC14}"/>
    <cellStyle name="Comma 2 2 2 2 2 2 2 2" xfId="10329" xr:uid="{60B7FC4A-40BE-42FE-9AAC-FBC9DC2A0D2D}"/>
    <cellStyle name="Comma 2 2 2 2 2 2 2 3" xfId="7205" xr:uid="{0067AAE5-8823-455A-B10E-FB9CC804DF50}"/>
    <cellStyle name="Comma 2 2 2 2 2 2 3" xfId="4208" xr:uid="{48AF2CF4-3406-4A0D-AE2C-C0D8DBAC2511}"/>
    <cellStyle name="Comma 2 2 2 2 2 2 3 2" xfId="9447" xr:uid="{F581A23C-C61E-46E3-9D0F-045A4D79CF63}"/>
    <cellStyle name="Comma 2 2 2 2 2 2 4" xfId="8428" xr:uid="{D3F219C6-4722-4A0D-8414-D9EAC0ED94AB}"/>
    <cellStyle name="Comma 2 2 2 2 2 2 5" xfId="6323" xr:uid="{0ED8CB6C-3522-457A-9771-51EA8D2E5BD1}"/>
    <cellStyle name="Comma 2 2 2 2 2 2 6" xfId="3189" xr:uid="{9E078EC8-1B41-474A-B4F3-7A5F12DCFEA1}"/>
    <cellStyle name="Comma 2 2 2 2 2 2 7" xfId="2163" xr:uid="{E6C68293-4A6F-48AF-80B6-30DBEB76984E}"/>
    <cellStyle name="Comma 2 2 2 2 2 3" xfId="4678" xr:uid="{9F834C19-97B5-4F39-A577-8DAE45B84710}"/>
    <cellStyle name="Comma 2 2 2 2 2 3 2" xfId="9918" xr:uid="{B6E528A5-2897-46DD-B23B-06E32B53EB30}"/>
    <cellStyle name="Comma 2 2 2 2 2 3 3" xfId="6794" xr:uid="{320F8265-9291-49E3-A169-84F119289208}"/>
    <cellStyle name="Comma 2 2 2 2 2 4" xfId="3727" xr:uid="{8E283109-1247-46C2-86BA-29B9013D0D68}"/>
    <cellStyle name="Comma 2 2 2 2 2 4 2" xfId="8966" xr:uid="{92F4EE46-97D5-4141-BE1C-AE28F693A3CF}"/>
    <cellStyle name="Comma 2 2 2 2 2 5" xfId="7947" xr:uid="{1E1972A0-2B52-41B5-91EA-A86B29F787D5}"/>
    <cellStyle name="Comma 2 2 2 2 2 6" xfId="5842" xr:uid="{4FFDE3AC-FF02-4EC9-8105-C31B71F519E9}"/>
    <cellStyle name="Comma 2 2 2 2 2 7" xfId="2708" xr:uid="{D97BA089-5BCD-4108-AC65-97579EF1CFFA}"/>
    <cellStyle name="Comma 2 2 2 2 2 8" xfId="1682" xr:uid="{84654559-BE47-420F-9302-5E9714B5D519}"/>
    <cellStyle name="Comma 2 2 2 2 3" xfId="894" xr:uid="{2010280F-65D6-4293-AEDC-2F2FD8CD0C9C}"/>
    <cellStyle name="Comma 2 2 2 2 3 2" xfId="4882" xr:uid="{8DE6FABE-4C5D-4001-944B-63ACF0B7E04B}"/>
    <cellStyle name="Comma 2 2 2 2 3 2 2" xfId="10122" xr:uid="{DDB6235A-10F7-46C6-AC65-41C52B443603}"/>
    <cellStyle name="Comma 2 2 2 2 3 2 3" xfId="6998" xr:uid="{9353EFF2-52A5-4DC0-9D84-5A4BFA8D5140}"/>
    <cellStyle name="Comma 2 2 2 2 3 3" xfId="3966" xr:uid="{C64E98DE-370D-4F45-9525-78A7A4CAD734}"/>
    <cellStyle name="Comma 2 2 2 2 3 3 2" xfId="9205" xr:uid="{864D5530-85CF-4DD9-8EA9-8A191B0C15CF}"/>
    <cellStyle name="Comma 2 2 2 2 3 4" xfId="8186" xr:uid="{F7788482-7508-4673-A476-93A3A0E1D9D7}"/>
    <cellStyle name="Comma 2 2 2 2 3 5" xfId="6081" xr:uid="{B73F8590-BE54-4667-8E99-9C0A761AC573}"/>
    <cellStyle name="Comma 2 2 2 2 3 6" xfId="2947" xr:uid="{25596EF7-D19D-4DA0-94FA-E84904A34C61}"/>
    <cellStyle name="Comma 2 2 2 2 3 7" xfId="1921" xr:uid="{BAF26477-9B15-4841-842A-A79352ABF3C9}"/>
    <cellStyle name="Comma 2 2 2 2 4" xfId="4471" xr:uid="{227A6AF8-D51A-47EE-B0A0-D342D06D25AF}"/>
    <cellStyle name="Comma 2 2 2 2 4 2" xfId="9711" xr:uid="{9097239F-D7F8-4685-878B-A3793E29E0CA}"/>
    <cellStyle name="Comma 2 2 2 2 4 3" xfId="6587" xr:uid="{7BF1B50F-E74D-40D5-A673-345DE5C77DAF}"/>
    <cellStyle name="Comma 2 2 2 2 5" xfId="3485" xr:uid="{B5AD91B2-D74E-408F-A7BB-5CE561D3B8F7}"/>
    <cellStyle name="Comma 2 2 2 2 5 2" xfId="8724" xr:uid="{007C75EF-2DB5-4D3B-A02D-AE45E2E13D78}"/>
    <cellStyle name="Comma 2 2 2 2 6" xfId="7705" xr:uid="{83552A6A-B934-4739-9070-DCD5BD6FB350}"/>
    <cellStyle name="Comma 2 2 2 2 7" xfId="5600" xr:uid="{ED122A2F-AE19-4C2C-8B7F-50065F63CF0C}"/>
    <cellStyle name="Comma 2 2 2 2 8" xfId="10714" xr:uid="{4ABBB0E2-F5D7-459D-B4A1-D92F7A5EC56B}"/>
    <cellStyle name="Comma 2 2 2 2 9" xfId="2466" xr:uid="{4BD020BB-7954-4EB3-BA1B-59BFA4872DAD}"/>
    <cellStyle name="Comma 2 2 2 3" xfId="451" xr:uid="{CF8CB431-BF6E-4C33-A673-86506EDF7214}"/>
    <cellStyle name="Comma 2 2 2 3 10" xfId="1481" xr:uid="{3869FC49-FE0F-4EAC-B118-E47C1A802DCA}"/>
    <cellStyle name="Comma 2 2 2 3 2" xfId="694" xr:uid="{FCFD9416-D1B9-44B6-B692-CAD5D69A4D5B}"/>
    <cellStyle name="Comma 2 2 2 3 2 2" xfId="1177" xr:uid="{87469629-2425-42CB-8C66-6B43B8BF8CE6}"/>
    <cellStyle name="Comma 2 2 2 3 2 2 2" xfId="5125" xr:uid="{CA7BE468-10EA-4E92-98FF-19A50AEF1CC1}"/>
    <cellStyle name="Comma 2 2 2 3 2 2 2 2" xfId="10365" xr:uid="{5E685DDE-1C12-4460-901E-54C16E0F0742}"/>
    <cellStyle name="Comma 2 2 2 3 2 2 2 3" xfId="7241" xr:uid="{A7CF7E8A-616D-422C-AD8D-A5BB7B7C89F3}"/>
    <cellStyle name="Comma 2 2 2 3 2 2 3" xfId="4249" xr:uid="{1E39BEEB-84D3-4D3C-91E8-65892E8E4260}"/>
    <cellStyle name="Comma 2 2 2 3 2 2 3 2" xfId="9488" xr:uid="{6E36C201-AD32-450B-83DB-A614FA62272E}"/>
    <cellStyle name="Comma 2 2 2 3 2 2 4" xfId="8469" xr:uid="{03540B57-1AC1-4042-A0A0-3D53D600C5C9}"/>
    <cellStyle name="Comma 2 2 2 3 2 2 5" xfId="6364" xr:uid="{8C794A5E-556A-483A-9DBE-5ABD22CE7590}"/>
    <cellStyle name="Comma 2 2 2 3 2 2 6" xfId="3230" xr:uid="{625F9D24-C81F-4ADD-AE70-3F298E0EF1F5}"/>
    <cellStyle name="Comma 2 2 2 3 2 2 7" xfId="2204" xr:uid="{57EBC0D6-6169-4695-A01C-2906501BA96C}"/>
    <cellStyle name="Comma 2 2 2 3 2 3" xfId="4714" xr:uid="{0A084FC4-60C6-4C18-A488-B03E75159BFA}"/>
    <cellStyle name="Comma 2 2 2 3 2 3 2" xfId="9954" xr:uid="{B4A12437-BAD2-4081-8847-042492F789B3}"/>
    <cellStyle name="Comma 2 2 2 3 2 3 3" xfId="6830" xr:uid="{C23D8298-CEE6-4485-9E8F-0067A226B2F7}"/>
    <cellStyle name="Comma 2 2 2 3 2 4" xfId="3768" xr:uid="{733F6EE4-9FF0-4639-B1B6-081A72F1C7D9}"/>
    <cellStyle name="Comma 2 2 2 3 2 4 2" xfId="9007" xr:uid="{F48EF1FF-B047-450D-B1F6-2927C465EA87}"/>
    <cellStyle name="Comma 2 2 2 3 2 5" xfId="7988" xr:uid="{4B5C1CFA-435D-4063-A421-777DAC2CF63D}"/>
    <cellStyle name="Comma 2 2 2 3 2 6" xfId="5883" xr:uid="{5A0230E6-27F8-4611-A34B-FE68E579466B}"/>
    <cellStyle name="Comma 2 2 2 3 2 7" xfId="2749" xr:uid="{F04615C7-B652-4814-BEAB-6001A4602281}"/>
    <cellStyle name="Comma 2 2 2 3 2 8" xfId="1723" xr:uid="{7C34FCD4-A53D-4C16-8E87-017624585F1E}"/>
    <cellStyle name="Comma 2 2 2 3 3" xfId="935" xr:uid="{FD511B1F-8FE2-4B91-855A-7F5D14315DBC}"/>
    <cellStyle name="Comma 2 2 2 3 3 2" xfId="4918" xr:uid="{A4F2B0EC-85D2-4488-9968-6362124163B5}"/>
    <cellStyle name="Comma 2 2 2 3 3 2 2" xfId="10158" xr:uid="{3CF4E4E1-0E58-473E-8EFF-E96DB0DD961C}"/>
    <cellStyle name="Comma 2 2 2 3 3 2 3" xfId="7034" xr:uid="{F3370AAB-B79D-43E3-A2E4-3594CE01132C}"/>
    <cellStyle name="Comma 2 2 2 3 3 3" xfId="4007" xr:uid="{329BE508-0A23-49B4-BF35-CCA08ED765C6}"/>
    <cellStyle name="Comma 2 2 2 3 3 3 2" xfId="9246" xr:uid="{D8B690A5-050C-4206-A8A4-D1CA68768734}"/>
    <cellStyle name="Comma 2 2 2 3 3 4" xfId="8227" xr:uid="{C0199633-57D4-474D-B986-C2689C4B85F9}"/>
    <cellStyle name="Comma 2 2 2 3 3 5" xfId="6122" xr:uid="{E028E965-7B9A-4051-968E-052874CB5769}"/>
    <cellStyle name="Comma 2 2 2 3 3 6" xfId="2988" xr:uid="{6AFBD757-BFF0-4337-B9D2-A0C61693E761}"/>
    <cellStyle name="Comma 2 2 2 3 3 7" xfId="1962" xr:uid="{FA688B58-8DB3-4234-B547-5063ADBF993B}"/>
    <cellStyle name="Comma 2 2 2 3 4" xfId="4506" xr:uid="{FA806563-829D-4CA2-B19F-510C5DE9A70F}"/>
    <cellStyle name="Comma 2 2 2 3 4 2" xfId="9746" xr:uid="{B2BDF1DF-06CA-44F6-AF54-9973AACE5BA7}"/>
    <cellStyle name="Comma 2 2 2 3 4 3" xfId="6622" xr:uid="{B5C2FE54-5824-4B04-BB5A-B7A2E7DEA780}"/>
    <cellStyle name="Comma 2 2 2 3 5" xfId="3526" xr:uid="{F334B37C-9FD1-4962-94FD-6E8A91720BBF}"/>
    <cellStyle name="Comma 2 2 2 3 5 2" xfId="8765" xr:uid="{30C036D8-86B4-4758-BC1B-41781D0C4028}"/>
    <cellStyle name="Comma 2 2 2 3 6" xfId="7746" xr:uid="{ADBEB7BE-CDF8-4A3F-B246-B4B76B674CAD}"/>
    <cellStyle name="Comma 2 2 2 3 7" xfId="5641" xr:uid="{32C97E6C-C2CF-4574-9DCE-938059B2CF35}"/>
    <cellStyle name="Comma 2 2 2 3 8" xfId="10755" xr:uid="{4AAE46D5-0290-460B-B1C5-54C0BCB2C842}"/>
    <cellStyle name="Comma 2 2 2 3 9" xfId="2507" xr:uid="{F63F7569-57C4-4D60-8D98-A1AF962F1D81}"/>
    <cellStyle name="Comma 2 2 2 4" xfId="612" xr:uid="{FD3CCA24-7E4F-4E91-90DB-255D1A606DCE}"/>
    <cellStyle name="Comma 2 2 2 4 2" xfId="1095" xr:uid="{600DE04E-A67D-45A3-BD0A-38763EA7D9C4}"/>
    <cellStyle name="Comma 2 2 2 4 2 2" xfId="5053" xr:uid="{91185D50-0E98-46A3-A6A0-CF57712CBFDD}"/>
    <cellStyle name="Comma 2 2 2 4 2 2 2" xfId="10293" xr:uid="{E1D82B7A-29AF-419A-8E5D-E0144D1BBD8F}"/>
    <cellStyle name="Comma 2 2 2 4 2 2 3" xfId="7169" xr:uid="{697B8C99-C5E4-4738-B872-0206305EFAFD}"/>
    <cellStyle name="Comma 2 2 2 4 2 3" xfId="4167" xr:uid="{5A6C414E-6D78-40D3-AA56-B688690439A6}"/>
    <cellStyle name="Comma 2 2 2 4 2 3 2" xfId="9406" xr:uid="{6D02F47A-0AC3-42A0-92B8-AA9C2C2B20CC}"/>
    <cellStyle name="Comma 2 2 2 4 2 4" xfId="8387" xr:uid="{87F15510-B5F2-4928-9C19-F62E1C9DBB0F}"/>
    <cellStyle name="Comma 2 2 2 4 2 5" xfId="6282" xr:uid="{1AEABD88-7130-4FF0-9D06-14F7F683425B}"/>
    <cellStyle name="Comma 2 2 2 4 2 6" xfId="3148" xr:uid="{4A19C09B-E4DB-4EAF-B731-81541D11558A}"/>
    <cellStyle name="Comma 2 2 2 4 2 7" xfId="2122" xr:uid="{3AD4288B-1B00-4C9E-A586-455C9BE2EF29}"/>
    <cellStyle name="Comma 2 2 2 4 3" xfId="4642" xr:uid="{E200B96C-7E53-4117-9FA6-113409DC53F4}"/>
    <cellStyle name="Comma 2 2 2 4 3 2" xfId="9882" xr:uid="{33240F2E-8E48-4461-AC29-21C3DCA7611B}"/>
    <cellStyle name="Comma 2 2 2 4 3 3" xfId="6758" xr:uid="{0B017318-A048-4793-B11E-622BEB28B41B}"/>
    <cellStyle name="Comma 2 2 2 4 4" xfId="3686" xr:uid="{F8AB3726-7D34-472D-9648-F49061C003D3}"/>
    <cellStyle name="Comma 2 2 2 4 4 2" xfId="8925" xr:uid="{9E614413-6A78-4F91-95A6-9C266730D7EF}"/>
    <cellStyle name="Comma 2 2 2 4 5" xfId="7906" xr:uid="{B186B446-2E47-479E-8960-A1131262AD09}"/>
    <cellStyle name="Comma 2 2 2 4 6" xfId="5801" xr:uid="{55A941A5-3C61-44E7-AAFF-73A6C3B93580}"/>
    <cellStyle name="Comma 2 2 2 4 7" xfId="2667" xr:uid="{A1C64E85-F1CF-4571-96CA-62D1166A64BB}"/>
    <cellStyle name="Comma 2 2 2 4 8" xfId="1641" xr:uid="{C4132BBB-C534-4E47-A42B-9DE900985E88}"/>
    <cellStyle name="Comma 2 2 2 5" xfId="853" xr:uid="{9065E459-5D8E-43E9-8830-29FEDE413AB2}"/>
    <cellStyle name="Comma 2 2 2 5 2" xfId="4846" xr:uid="{4A0B04D6-08B2-49F4-84FE-9016E7AD17E4}"/>
    <cellStyle name="Comma 2 2 2 5 2 2" xfId="10086" xr:uid="{F267BE05-0DF0-48EB-88D3-395E1ADAEC3F}"/>
    <cellStyle name="Comma 2 2 2 5 2 3" xfId="6962" xr:uid="{537A4FEE-790B-4905-9A33-8E686899B507}"/>
    <cellStyle name="Comma 2 2 2 5 3" xfId="3925" xr:uid="{370E29C3-D85C-432B-9C18-81A0E1FE1AF0}"/>
    <cellStyle name="Comma 2 2 2 5 3 2" xfId="9164" xr:uid="{B719933D-A587-4FA3-BCF2-C4D176C1D46C}"/>
    <cellStyle name="Comma 2 2 2 5 4" xfId="8145" xr:uid="{33DDCFD4-F7CA-4E18-A03A-D3E45BDB191C}"/>
    <cellStyle name="Comma 2 2 2 5 5" xfId="6040" xr:uid="{3CA8B3E9-D60E-4411-B3A1-A33CA8250FD4}"/>
    <cellStyle name="Comma 2 2 2 5 6" xfId="2906" xr:uid="{A78DFE9D-947B-4923-8FF2-115596C61824}"/>
    <cellStyle name="Comma 2 2 2 5 7" xfId="1880" xr:uid="{73699B5F-1BB5-4938-BAC3-84D90C716849}"/>
    <cellStyle name="Comma 2 2 2 6" xfId="4435" xr:uid="{D0CEE4D3-24E7-4B10-A0B0-936CB19E711B}"/>
    <cellStyle name="Comma 2 2 2 6 2" xfId="9675" xr:uid="{9022C9BA-0A15-4C49-8052-381FFF1CCB85}"/>
    <cellStyle name="Comma 2 2 2 6 3" xfId="6551" xr:uid="{7CBF058F-9C33-455A-A12B-1190116F8E55}"/>
    <cellStyle name="Comma 2 2 2 7" xfId="3444" xr:uid="{F560B718-C696-4103-BAF7-FFEC3780D7E5}"/>
    <cellStyle name="Comma 2 2 2 7 2" xfId="8683" xr:uid="{20FB36F6-371B-4742-BE1E-8D4DCA3CCA22}"/>
    <cellStyle name="Comma 2 2 2 8" xfId="7664" xr:uid="{E206F7E7-0227-4444-A2D4-BF6E7F4F8000}"/>
    <cellStyle name="Comma 2 2 2 9" xfId="5559" xr:uid="{C9A1D60C-B4BA-478F-92EB-AF382D0598A1}"/>
    <cellStyle name="Comma 2 3" xfId="367" xr:uid="{5A79F547-EEF0-4256-BA05-C28F66409174}"/>
    <cellStyle name="Comma 2 3 10" xfId="10671" xr:uid="{1D86EB5D-B6E2-42B5-9176-90C9A513CD31}"/>
    <cellStyle name="Comma 2 3 11" xfId="10794" xr:uid="{CE0D14CE-B543-4166-8408-8F5ED1612333}"/>
    <cellStyle name="Comma 2 3 12" xfId="2423" xr:uid="{F639D8AA-EC4D-4CFF-9DBE-7CBBC7B7747B}"/>
    <cellStyle name="Comma 2 3 13" xfId="1397" xr:uid="{25DFFDCC-70C5-4EE6-8132-2DEF1A4B1967}"/>
    <cellStyle name="Comma 2 3 2" xfId="408" xr:uid="{497B4C92-FFAE-4B99-83D6-1C8B9A31207C}"/>
    <cellStyle name="Comma 2 3 2 10" xfId="1438" xr:uid="{2D86F8FD-5CA7-4875-9BA0-9E8AEC5CF2E9}"/>
    <cellStyle name="Comma 2 3 2 2" xfId="651" xr:uid="{BBB189C1-4371-4B28-B3A8-1235F3C519AF}"/>
    <cellStyle name="Comma 2 3 2 2 2" xfId="1134" xr:uid="{A65F023E-2347-4C94-9DB6-414A57A65873}"/>
    <cellStyle name="Comma 2 3 2 2 2 2" xfId="5087" xr:uid="{8504E7E4-76D8-482B-90A0-AC74291EFB2A}"/>
    <cellStyle name="Comma 2 3 2 2 2 2 2" xfId="10327" xr:uid="{46E2D53D-11CF-48D0-A52B-D817B3B75C09}"/>
    <cellStyle name="Comma 2 3 2 2 2 2 3" xfId="7203" xr:uid="{38A373CD-0157-47B5-843B-63D8D73B258C}"/>
    <cellStyle name="Comma 2 3 2 2 2 3" xfId="4206" xr:uid="{386B511C-7E2A-41DA-9C75-B4105496B330}"/>
    <cellStyle name="Comma 2 3 2 2 2 3 2" xfId="9445" xr:uid="{62CCA432-A7D1-41C5-A729-2D1B5E002603}"/>
    <cellStyle name="Comma 2 3 2 2 2 4" xfId="8426" xr:uid="{EFD38DC6-07DD-44AF-BB1F-CFFC17B1B274}"/>
    <cellStyle name="Comma 2 3 2 2 2 5" xfId="6321" xr:uid="{187AB188-E5AC-4630-A959-555BB30F61CE}"/>
    <cellStyle name="Comma 2 3 2 2 2 6" xfId="3187" xr:uid="{8D83AFED-4D08-47FE-B9F3-AB9071B0AECB}"/>
    <cellStyle name="Comma 2 3 2 2 2 7" xfId="2161" xr:uid="{943DCE3F-8282-434A-AF47-98B48987E869}"/>
    <cellStyle name="Comma 2 3 2 2 3" xfId="4676" xr:uid="{63856592-A829-4333-AF9D-19E4EFF06470}"/>
    <cellStyle name="Comma 2 3 2 2 3 2" xfId="9916" xr:uid="{84B789F2-7AF0-4D9D-845A-13ED26BFFBFD}"/>
    <cellStyle name="Comma 2 3 2 2 3 3" xfId="6792" xr:uid="{A2B1FF5B-B57B-4935-AE9E-3827AC7500B9}"/>
    <cellStyle name="Comma 2 3 2 2 4" xfId="3725" xr:uid="{04E21FAD-4E8C-40D6-AF65-49543CBEDDEC}"/>
    <cellStyle name="Comma 2 3 2 2 4 2" xfId="8964" xr:uid="{2792F7EC-6C9E-45C8-93F3-82656450AF13}"/>
    <cellStyle name="Comma 2 3 2 2 5" xfId="7945" xr:uid="{99D90433-F16D-4D88-9406-5588C339BEEE}"/>
    <cellStyle name="Comma 2 3 2 2 6" xfId="5840" xr:uid="{2AC24C54-F2AE-4F02-89D8-2C155EC7A86F}"/>
    <cellStyle name="Comma 2 3 2 2 7" xfId="2706" xr:uid="{8494223A-9A51-48D1-92EB-F1CCE9AF77D5}"/>
    <cellStyle name="Comma 2 3 2 2 8" xfId="1680" xr:uid="{19CEBCCB-F260-425E-916E-D0D657BC1E4B}"/>
    <cellStyle name="Comma 2 3 2 3" xfId="892" xr:uid="{C293FAF8-B9DD-42DB-BDDC-085DD24CB888}"/>
    <cellStyle name="Comma 2 3 2 3 2" xfId="4880" xr:uid="{9E859D37-4D50-4475-9656-A7ECD0A926BC}"/>
    <cellStyle name="Comma 2 3 2 3 2 2" xfId="10120" xr:uid="{E71DAD85-B93C-48B8-A526-6EA6942B4C74}"/>
    <cellStyle name="Comma 2 3 2 3 2 3" xfId="6996" xr:uid="{78B5D7E0-86FA-4238-A9F9-B72B8C48A5FD}"/>
    <cellStyle name="Comma 2 3 2 3 3" xfId="3964" xr:uid="{BDBFD643-999A-46AD-AA67-2ACF5C5088DF}"/>
    <cellStyle name="Comma 2 3 2 3 3 2" xfId="9203" xr:uid="{927E98B0-0C1B-4AE2-BD1B-E5C9D1D6A273}"/>
    <cellStyle name="Comma 2 3 2 3 4" xfId="8184" xr:uid="{180CB96B-573D-4F53-A7A8-F63199260E54}"/>
    <cellStyle name="Comma 2 3 2 3 5" xfId="6079" xr:uid="{996BF95B-E88A-4F20-98AA-AA828C17B233}"/>
    <cellStyle name="Comma 2 3 2 3 6" xfId="2945" xr:uid="{D7308897-F74F-42AB-9221-3822B8EDF2F6}"/>
    <cellStyle name="Comma 2 3 2 3 7" xfId="1919" xr:uid="{EB8E61FA-C4A9-4A8A-BCEE-11FDACFAF7E6}"/>
    <cellStyle name="Comma 2 3 2 4" xfId="4469" xr:uid="{A25B5A7B-444D-4B90-B8DA-22CFA3AF572F}"/>
    <cellStyle name="Comma 2 3 2 4 2" xfId="9709" xr:uid="{168F0F5F-DF8D-4A1E-99B7-A4D63039E806}"/>
    <cellStyle name="Comma 2 3 2 4 3" xfId="6585" xr:uid="{4A9286C4-34B9-4A57-898E-73F4D7BDED73}"/>
    <cellStyle name="Comma 2 3 2 5" xfId="3483" xr:uid="{5F21E650-0AFB-497B-A613-6B3B6D1A1451}"/>
    <cellStyle name="Comma 2 3 2 5 2" xfId="8722" xr:uid="{72B23C75-753D-4530-87FE-64F07353FE62}"/>
    <cellStyle name="Comma 2 3 2 6" xfId="7703" xr:uid="{4F61B6AF-F6C3-401D-8E35-36A141405280}"/>
    <cellStyle name="Comma 2 3 2 7" xfId="5598" xr:uid="{48D9AF9C-86B4-41C9-9886-B4F419CD7821}"/>
    <cellStyle name="Comma 2 3 2 8" xfId="10712" xr:uid="{D2DAF74E-6EE9-4241-8907-7EF27E3F59E7}"/>
    <cellStyle name="Comma 2 3 2 9" xfId="2464" xr:uid="{6581075A-8901-492E-A07A-E071F1EF2C56}"/>
    <cellStyle name="Comma 2 3 3" xfId="449" xr:uid="{6FBE1046-498F-4E1B-B6EE-4660300AA287}"/>
    <cellStyle name="Comma 2 3 3 10" xfId="1479" xr:uid="{4F4ED5F6-79A9-438E-A9F2-9328789F853C}"/>
    <cellStyle name="Comma 2 3 3 2" xfId="692" xr:uid="{567B6EC1-3F02-4919-A530-FBA952D73E57}"/>
    <cellStyle name="Comma 2 3 3 2 2" xfId="1175" xr:uid="{11BB1F80-8DF5-47A4-A249-96EF32C495F7}"/>
    <cellStyle name="Comma 2 3 3 2 2 2" xfId="5123" xr:uid="{38C01EE6-B885-4D06-8EA9-00AA7874038F}"/>
    <cellStyle name="Comma 2 3 3 2 2 2 2" xfId="10363" xr:uid="{4B9650D9-21B1-46DA-93D3-703EDC54AE17}"/>
    <cellStyle name="Comma 2 3 3 2 2 2 3" xfId="7239" xr:uid="{1AE961B4-F725-4B61-9FEA-2586A1225550}"/>
    <cellStyle name="Comma 2 3 3 2 2 3" xfId="4247" xr:uid="{C213E002-E48E-4CAF-87A1-E5D6728FA97D}"/>
    <cellStyle name="Comma 2 3 3 2 2 3 2" xfId="9486" xr:uid="{25C3B39B-C21F-4FAC-827D-122FA25DF77D}"/>
    <cellStyle name="Comma 2 3 3 2 2 4" xfId="8467" xr:uid="{2CEBB016-10E9-4FBB-AA2B-3F6A3DC08A0A}"/>
    <cellStyle name="Comma 2 3 3 2 2 5" xfId="6362" xr:uid="{764A2E72-44B1-4624-AE84-97663A428933}"/>
    <cellStyle name="Comma 2 3 3 2 2 6" xfId="3228" xr:uid="{19B10E45-52B1-4261-BB1F-14DEEB781106}"/>
    <cellStyle name="Comma 2 3 3 2 2 7" xfId="2202" xr:uid="{A648C213-4B6D-4920-A0B4-93E9F679EA78}"/>
    <cellStyle name="Comma 2 3 3 2 3" xfId="4712" xr:uid="{A0FD9849-33D7-4D0B-8D16-3970A88B5E8C}"/>
    <cellStyle name="Comma 2 3 3 2 3 2" xfId="9952" xr:uid="{508336A6-DC6B-45E4-AE8F-968571664773}"/>
    <cellStyle name="Comma 2 3 3 2 3 3" xfId="6828" xr:uid="{91A217F6-6A94-4B6A-858E-5FE85CDE2870}"/>
    <cellStyle name="Comma 2 3 3 2 4" xfId="3766" xr:uid="{2FE66107-BB1E-482A-BB43-67DAA934F5D0}"/>
    <cellStyle name="Comma 2 3 3 2 4 2" xfId="9005" xr:uid="{2560D3AC-12B1-4C08-9CFD-683BC75D5E51}"/>
    <cellStyle name="Comma 2 3 3 2 5" xfId="7986" xr:uid="{AFBB2760-59C0-4461-B0D9-7F7ACEFF94DE}"/>
    <cellStyle name="Comma 2 3 3 2 6" xfId="5881" xr:uid="{DBFD52F2-F990-4215-BFCF-7F9512400EBF}"/>
    <cellStyle name="Comma 2 3 3 2 7" xfId="2747" xr:uid="{CD9CEF2A-7E7B-4F15-87CD-38367F61AF75}"/>
    <cellStyle name="Comma 2 3 3 2 8" xfId="1721" xr:uid="{E674528C-BAF2-47D8-9DDE-C93FF764E758}"/>
    <cellStyle name="Comma 2 3 3 3" xfId="933" xr:uid="{24DD4A4B-3AC8-4911-837E-B76027815742}"/>
    <cellStyle name="Comma 2 3 3 3 2" xfId="4916" xr:uid="{7617D4C1-1C9F-40D5-A334-6A9284CD0509}"/>
    <cellStyle name="Comma 2 3 3 3 2 2" xfId="10156" xr:uid="{3B098636-23AA-4B3D-8DE9-EDDD7D90372C}"/>
    <cellStyle name="Comma 2 3 3 3 2 3" xfId="7032" xr:uid="{E07B1FC6-EAAC-4888-8D33-B898D09C07E1}"/>
    <cellStyle name="Comma 2 3 3 3 3" xfId="4005" xr:uid="{F207810D-3C68-4C0C-9B04-971217EC66D8}"/>
    <cellStyle name="Comma 2 3 3 3 3 2" xfId="9244" xr:uid="{3BC1474F-DD85-4573-9F42-2A567D498C05}"/>
    <cellStyle name="Comma 2 3 3 3 4" xfId="8225" xr:uid="{B6000718-E0B1-4DBF-8517-2AC25805F5B7}"/>
    <cellStyle name="Comma 2 3 3 3 5" xfId="6120" xr:uid="{D2E3B169-2A1E-43E5-A24B-522E51193899}"/>
    <cellStyle name="Comma 2 3 3 3 6" xfId="2986" xr:uid="{A77438EF-C628-4E70-9572-76319516267E}"/>
    <cellStyle name="Comma 2 3 3 3 7" xfId="1960" xr:uid="{E249A48B-B8E7-4E06-97CE-8108D939A978}"/>
    <cellStyle name="Comma 2 3 3 4" xfId="4504" xr:uid="{4201035A-A231-4465-BC05-16E7FE2AFF35}"/>
    <cellStyle name="Comma 2 3 3 4 2" xfId="9744" xr:uid="{40F2B805-C777-4D3A-A398-0BF1DB629973}"/>
    <cellStyle name="Comma 2 3 3 4 3" xfId="6620" xr:uid="{93AA48B8-8A14-47E0-B7F6-B2BB3A34E100}"/>
    <cellStyle name="Comma 2 3 3 5" xfId="3524" xr:uid="{A4030C4E-BC37-4910-8590-321A5F008FF2}"/>
    <cellStyle name="Comma 2 3 3 5 2" xfId="8763" xr:uid="{30A30A1F-4FFA-4039-93C7-803657C9BE88}"/>
    <cellStyle name="Comma 2 3 3 6" xfId="7744" xr:uid="{4AD4518C-563E-49FB-8B8C-79FBFC90001E}"/>
    <cellStyle name="Comma 2 3 3 7" xfId="5639" xr:uid="{C8BE2C96-8453-4440-A3D9-5411595A687D}"/>
    <cellStyle name="Comma 2 3 3 8" xfId="10753" xr:uid="{644A013E-358E-458D-8C75-B00A79A952CA}"/>
    <cellStyle name="Comma 2 3 3 9" xfId="2505" xr:uid="{AC659140-EBD8-4305-A8EE-01C85F80C709}"/>
    <cellStyle name="Comma 2 3 4" xfId="610" xr:uid="{7F63F098-7A9D-4719-A149-D6D27E3CBE32}"/>
    <cellStyle name="Comma 2 3 4 2" xfId="1093" xr:uid="{D20A13A0-F106-4AB3-940B-C17B076743AC}"/>
    <cellStyle name="Comma 2 3 4 2 2" xfId="5051" xr:uid="{2739B035-DD2A-47BC-B0E6-981B3CC65F1E}"/>
    <cellStyle name="Comma 2 3 4 2 2 2" xfId="10291" xr:uid="{CE24C241-FEF6-4EAD-866C-90BCCAE2D3C2}"/>
    <cellStyle name="Comma 2 3 4 2 2 3" xfId="7167" xr:uid="{8ED50D69-F796-4F68-9C2A-4EE9943D4484}"/>
    <cellStyle name="Comma 2 3 4 2 3" xfId="4165" xr:uid="{61580A17-0971-4CB7-A00C-1F4E407E1FD5}"/>
    <cellStyle name="Comma 2 3 4 2 3 2" xfId="9404" xr:uid="{2079B7E3-D29C-4985-932F-8E17518D1433}"/>
    <cellStyle name="Comma 2 3 4 2 4" xfId="8385" xr:uid="{A2D671B8-22E4-416A-98B4-FD672312E656}"/>
    <cellStyle name="Comma 2 3 4 2 5" xfId="6280" xr:uid="{0D91326F-798B-4A42-9FFE-AE52468E8C4E}"/>
    <cellStyle name="Comma 2 3 4 2 6" xfId="3146" xr:uid="{C93C90B6-A0ED-42EF-BB95-01F0698A2ADF}"/>
    <cellStyle name="Comma 2 3 4 2 7" xfId="2120" xr:uid="{D8E76EBF-0EE2-4A5D-85AC-44BC283B62BC}"/>
    <cellStyle name="Comma 2 3 4 3" xfId="4640" xr:uid="{8F4844D1-EFE7-43DC-BCBF-D5AD56BC6859}"/>
    <cellStyle name="Comma 2 3 4 3 2" xfId="9880" xr:uid="{F38E2FDE-0F9C-4C84-A8AF-CE30DC28395F}"/>
    <cellStyle name="Comma 2 3 4 3 3" xfId="6756" xr:uid="{FD3D1E7A-6DFE-494D-BF87-609F4EDFC9A2}"/>
    <cellStyle name="Comma 2 3 4 4" xfId="3684" xr:uid="{EC63A6E2-6A1D-4EFC-ADE0-54833A499390}"/>
    <cellStyle name="Comma 2 3 4 4 2" xfId="8923" xr:uid="{18E69B46-2812-4896-805B-B11BD504EBEC}"/>
    <cellStyle name="Comma 2 3 4 5" xfId="7904" xr:uid="{DC1CD50B-A748-461A-8F31-76BC3F70D703}"/>
    <cellStyle name="Comma 2 3 4 6" xfId="5799" xr:uid="{EA2AC231-39FC-467D-B05F-6C6FA64A44A9}"/>
    <cellStyle name="Comma 2 3 4 7" xfId="2665" xr:uid="{DAE216F8-C94C-48AB-A4C1-DAAE7AB8BFBA}"/>
    <cellStyle name="Comma 2 3 4 8" xfId="1639" xr:uid="{89327CF0-06F6-42DA-A613-746FE496EA42}"/>
    <cellStyle name="Comma 2 3 5" xfId="851" xr:uid="{64E65098-9FD1-446C-8D66-2E3A9872DB30}"/>
    <cellStyle name="Comma 2 3 5 2" xfId="4844" xr:uid="{58B95D95-F16B-4452-B90A-80D456B73957}"/>
    <cellStyle name="Comma 2 3 5 2 2" xfId="10084" xr:uid="{2B9FC5A0-1019-40AD-837A-2F5FBCC00997}"/>
    <cellStyle name="Comma 2 3 5 2 3" xfId="6960" xr:uid="{309EF192-0E36-4DB0-B24F-0DF7273755FB}"/>
    <cellStyle name="Comma 2 3 5 3" xfId="3923" xr:uid="{E33BCE4D-786F-41B0-BAF7-0440ECA89045}"/>
    <cellStyle name="Comma 2 3 5 3 2" xfId="9162" xr:uid="{C588B034-874B-46EF-9710-C7511DD58D28}"/>
    <cellStyle name="Comma 2 3 5 4" xfId="8143" xr:uid="{B2D02AD1-9955-468D-B1A6-9A4905EA0FD8}"/>
    <cellStyle name="Comma 2 3 5 5" xfId="6038" xr:uid="{886BE313-F1B8-4E8A-97B8-832EB037E162}"/>
    <cellStyle name="Comma 2 3 5 6" xfId="2904" xr:uid="{B8BFFFEA-38CF-4BCC-B1FF-4A98AA7BAF11}"/>
    <cellStyle name="Comma 2 3 5 7" xfId="1878" xr:uid="{469E846D-8D39-4C9F-B914-C4737BF0713D}"/>
    <cellStyle name="Comma 2 3 6" xfId="4433" xr:uid="{0EE16549-56D1-49D7-BF5F-1DB73C9E089E}"/>
    <cellStyle name="Comma 2 3 6 2" xfId="9673" xr:uid="{EE5FAF4A-FCB5-40AE-8D37-82BF9A1EC1BE}"/>
    <cellStyle name="Comma 2 3 6 3" xfId="6549" xr:uid="{B4A3FD80-0712-4663-AAD4-FC8A03CC40D6}"/>
    <cellStyle name="Comma 2 3 7" xfId="3442" xr:uid="{F11D6561-9F90-4D95-B4E1-AC236663F567}"/>
    <cellStyle name="Comma 2 3 7 2" xfId="8681" xr:uid="{A51627BD-14E6-4E7A-A6B2-59E5C4489725}"/>
    <cellStyle name="Comma 2 3 8" xfId="7662" xr:uid="{45B1D51A-C151-4308-B3B9-CE8F572DB46A}"/>
    <cellStyle name="Comma 2 3 9" xfId="5557" xr:uid="{4693D506-E8E8-496B-9060-153E73E4747F}"/>
    <cellStyle name="Comma 3" xfId="103" xr:uid="{E18DAE39-C6E6-487D-8A39-2FC9F280C8EC}"/>
    <cellStyle name="Comma 3 2" xfId="104" xr:uid="{3A0A77DD-B608-4F1B-81F1-2D493156DE37}"/>
    <cellStyle name="Comma 3 2 2" xfId="189" xr:uid="{C8C6FF6A-2201-4995-8CE7-B2C84240CD5B}"/>
    <cellStyle name="Comma 3 2 2 10" xfId="10611" xr:uid="{51DAB0FB-DD70-4F76-9795-4D7BA1C38C1B}"/>
    <cellStyle name="Comma 3 2 2 11" xfId="2248" xr:uid="{C9A0E180-4BB5-4255-B4CA-4648DB157A46}"/>
    <cellStyle name="Comma 3 2 2 12" xfId="1222" xr:uid="{7224F15D-D939-41C1-B55F-01CBA97CF8EB}"/>
    <cellStyle name="Comma 3 2 2 2" xfId="305" xr:uid="{03A699E7-4FEA-4E37-A078-E87F638A3077}"/>
    <cellStyle name="Comma 3 2 2 2 2" xfId="550" xr:uid="{F136218A-4E6F-4DAF-BC6D-5FF53C760D42}"/>
    <cellStyle name="Comma 3 2 2 2 2 2" xfId="1033" xr:uid="{9EDC9201-46DE-48BE-8FE2-F7DAB847109B}"/>
    <cellStyle name="Comma 3 2 2 2 2 2 2" xfId="5001" xr:uid="{ADE436A7-897B-4ECD-A479-D4AF95AE2654}"/>
    <cellStyle name="Comma 3 2 2 2 2 2 2 2" xfId="10241" xr:uid="{94C985A3-8EB9-470F-B9AA-1DFAE2890E7D}"/>
    <cellStyle name="Comma 3 2 2 2 2 2 2 3" xfId="7117" xr:uid="{BEDB2E4C-BB3B-433F-86FE-17B4CDD5DFEA}"/>
    <cellStyle name="Comma 3 2 2 2 2 2 3" xfId="4105" xr:uid="{044A3BA4-0CA4-45D7-88F6-EC4A9BA55752}"/>
    <cellStyle name="Comma 3 2 2 2 2 2 3 2" xfId="9344" xr:uid="{12C8AD59-288C-4ACF-BDE6-88E81044B7B9}"/>
    <cellStyle name="Comma 3 2 2 2 2 2 4" xfId="8325" xr:uid="{4CFC9767-5D45-448A-B04E-D5DE55B04773}"/>
    <cellStyle name="Comma 3 2 2 2 2 2 5" xfId="6220" xr:uid="{20AC2028-AEEA-43BB-BE14-A21174CC6B39}"/>
    <cellStyle name="Comma 3 2 2 2 2 2 6" xfId="3086" xr:uid="{2026DDCF-17D9-41CB-93F7-229608AA6E0A}"/>
    <cellStyle name="Comma 3 2 2 2 2 2 7" xfId="2060" xr:uid="{D266A281-EA40-4064-A08D-9074B80F7EE1}"/>
    <cellStyle name="Comma 3 2 2 2 2 3" xfId="4590" xr:uid="{F5C2AFC2-D701-4605-9CD8-CD2D3F19C1A8}"/>
    <cellStyle name="Comma 3 2 2 2 2 3 2" xfId="9830" xr:uid="{A33EB827-64BF-46B5-AA5B-B42011BD2F6D}"/>
    <cellStyle name="Comma 3 2 2 2 2 3 3" xfId="6706" xr:uid="{8E00C812-BF9C-4588-901C-4A07D339BA07}"/>
    <cellStyle name="Comma 3 2 2 2 2 4" xfId="3624" xr:uid="{2FA7BDB8-A92C-491A-BC0C-54D199E95987}"/>
    <cellStyle name="Comma 3 2 2 2 2 4 2" xfId="8863" xr:uid="{6403221A-E418-452A-BD0E-D20D4182042A}"/>
    <cellStyle name="Comma 3 2 2 2 2 5" xfId="7844" xr:uid="{CE1A89E3-C977-4F30-AD7C-786A8A9B4A31}"/>
    <cellStyle name="Comma 3 2 2 2 2 6" xfId="5739" xr:uid="{E34BE40B-E894-42AC-863C-072B8203E7D4}"/>
    <cellStyle name="Comma 3 2 2 2 2 7" xfId="2605" xr:uid="{381B20E8-D860-438B-A088-3825F56D231C}"/>
    <cellStyle name="Comma 3 2 2 2 2 8" xfId="1579" xr:uid="{451CF501-9BC1-4708-BFA7-91A1A3925145}"/>
    <cellStyle name="Comma 3 2 2 2 3" xfId="791" xr:uid="{E116FD11-461C-4429-8DFA-1F6970B42896}"/>
    <cellStyle name="Comma 3 2 2 2 3 2" xfId="4794" xr:uid="{4FCCF174-066F-4806-883D-A59812E73C26}"/>
    <cellStyle name="Comma 3 2 2 2 3 2 2" xfId="10034" xr:uid="{FFE9EFC0-F57C-40DB-A7EF-F18F6FA26F14}"/>
    <cellStyle name="Comma 3 2 2 2 3 2 3" xfId="6910" xr:uid="{10BF5D99-BE14-4EDC-976F-A06CE35FB62F}"/>
    <cellStyle name="Comma 3 2 2 2 3 3" xfId="3863" xr:uid="{C7FF0582-C590-44DC-BC64-F4145957E96A}"/>
    <cellStyle name="Comma 3 2 2 2 3 3 2" xfId="9102" xr:uid="{57628884-C3BB-4496-A0BC-9C3C7578EEB0}"/>
    <cellStyle name="Comma 3 2 2 2 3 4" xfId="8083" xr:uid="{BF46CB7E-8020-4170-8AB4-FABFF900166A}"/>
    <cellStyle name="Comma 3 2 2 2 3 5" xfId="5978" xr:uid="{9B357449-327C-4732-9EB4-942BE175AF6D}"/>
    <cellStyle name="Comma 3 2 2 2 3 6" xfId="2844" xr:uid="{8AB3245B-FB51-46E9-8AB0-3E3CC2F318C0}"/>
    <cellStyle name="Comma 3 2 2 2 3 7" xfId="1818" xr:uid="{AD07556E-CB29-4DA1-B172-693F8EBC2312}"/>
    <cellStyle name="Comma 3 2 2 2 4" xfId="4384" xr:uid="{8C48C977-1720-492F-831C-67A862192437}"/>
    <cellStyle name="Comma 3 2 2 2 4 2" xfId="9624" xr:uid="{7C0F2C18-DB86-453D-A9C3-9D77DD90EEDE}"/>
    <cellStyle name="Comma 3 2 2 2 4 3" xfId="6500" xr:uid="{A057DA19-ECCC-4EB9-A482-AE14A99F512B}"/>
    <cellStyle name="Comma 3 2 2 2 5" xfId="3382" xr:uid="{B427754C-212F-49D8-8E94-CFD819ADE268}"/>
    <cellStyle name="Comma 3 2 2 2 5 2" xfId="8621" xr:uid="{DF7A9B19-85C2-4854-91AB-23D2658894A5}"/>
    <cellStyle name="Comma 3 2 2 2 6" xfId="7602" xr:uid="{8E185346-76F0-4E84-BC66-C0FE81CA3628}"/>
    <cellStyle name="Comma 3 2 2 2 7" xfId="5497" xr:uid="{585F397C-1407-46B4-A11D-A00C7A3E41E1}"/>
    <cellStyle name="Comma 3 2 2 2 8" xfId="2363" xr:uid="{DBF7D5CA-AB52-4CC8-A2F9-6DBCE9949BFD}"/>
    <cellStyle name="Comma 3 2 2 2 9" xfId="1337" xr:uid="{3998C420-012D-4798-86A4-5FF2FA03B827}"/>
    <cellStyle name="Comma 3 2 2 3" xfId="493" xr:uid="{8565CD7D-B43A-4A10-8A6C-F39CBBC2AF5E}"/>
    <cellStyle name="Comma 3 2 2 3 2" xfId="976" xr:uid="{416EAA0C-ED66-4907-8933-779AE22A34B2}"/>
    <cellStyle name="Comma 3 2 2 3 2 2" xfId="4953" xr:uid="{7040498C-7801-420B-AD6D-16FD6DE4476F}"/>
    <cellStyle name="Comma 3 2 2 3 2 2 2" xfId="10193" xr:uid="{EC2DCA0A-55E6-4C36-8D46-8DF3A948BFC1}"/>
    <cellStyle name="Comma 3 2 2 3 2 2 3" xfId="7069" xr:uid="{85DCFC78-F71B-4A42-A963-B40D65D815F8}"/>
    <cellStyle name="Comma 3 2 2 3 2 3" xfId="4048" xr:uid="{138136E9-5B2C-4D8C-9DD0-A8AEE57701AC}"/>
    <cellStyle name="Comma 3 2 2 3 2 3 2" xfId="9287" xr:uid="{2C8B10CA-7EB8-4143-B466-A64EEC6E4548}"/>
    <cellStyle name="Comma 3 2 2 3 2 4" xfId="8268" xr:uid="{8451F634-14BB-460C-B573-9085E9789805}"/>
    <cellStyle name="Comma 3 2 2 3 2 5" xfId="6163" xr:uid="{FCF343B8-37A7-4E71-9D7D-A67E2ECD56E3}"/>
    <cellStyle name="Comma 3 2 2 3 2 6" xfId="3029" xr:uid="{5BA6E5DD-D330-452E-AD2A-00C64F26D8AD}"/>
    <cellStyle name="Comma 3 2 2 3 2 7" xfId="2003" xr:uid="{CF662777-EE8F-409F-888F-E4154F0C3A64}"/>
    <cellStyle name="Comma 3 2 2 3 3" xfId="4541" xr:uid="{29E7489A-50E5-482B-BABD-BC5F959D14A3}"/>
    <cellStyle name="Comma 3 2 2 3 3 2" xfId="9781" xr:uid="{DDF73513-B007-488D-8354-43B2C1431BA6}"/>
    <cellStyle name="Comma 3 2 2 3 3 3" xfId="6657" xr:uid="{DD29DBDA-44B5-46A4-9D1B-C993563E8F4A}"/>
    <cellStyle name="Comma 3 2 2 3 4" xfId="3567" xr:uid="{AC05670E-B278-4D0B-8A5C-B2653AF364AD}"/>
    <cellStyle name="Comma 3 2 2 3 4 2" xfId="8806" xr:uid="{AA18D2E4-AC52-4AB8-9F2E-81BCEAC91670}"/>
    <cellStyle name="Comma 3 2 2 3 5" xfId="7787" xr:uid="{E0EDC2E5-2A09-4561-9F58-63DB036694DE}"/>
    <cellStyle name="Comma 3 2 2 3 6" xfId="5682" xr:uid="{2B2DF9BD-7948-46E7-912B-E2B45BEEBCFF}"/>
    <cellStyle name="Comma 3 2 2 3 7" xfId="2548" xr:uid="{DBAAC881-3EA8-4519-BFE2-5C5C616401B4}"/>
    <cellStyle name="Comma 3 2 2 3 8" xfId="1522" xr:uid="{D41976C9-88C7-4FA0-9120-973F1605E616}"/>
    <cellStyle name="Comma 3 2 2 4" xfId="247" xr:uid="{97E6F75E-A171-41B0-AF48-97EE4E51226A}"/>
    <cellStyle name="Comma 3 2 2 4 2" xfId="4335" xr:uid="{5B78D625-8552-4F92-B1EA-B3AC2B2586D6}"/>
    <cellStyle name="Comma 3 2 2 4 2 2" xfId="9575" xr:uid="{F3561949-D668-4076-8231-C6563ACAF301}"/>
    <cellStyle name="Comma 3 2 2 4 2 3" xfId="6451" xr:uid="{8D0C224A-4C6F-4181-AEB4-EA89E4622508}"/>
    <cellStyle name="Comma 3 2 2 4 3" xfId="3324" xr:uid="{ABBD2198-8F87-4860-A965-037E31AECBCA}"/>
    <cellStyle name="Comma 3 2 2 4 3 2" xfId="8563" xr:uid="{8F5BC858-5281-4E8C-865D-29F98217E2FC}"/>
    <cellStyle name="Comma 3 2 2 4 4" xfId="7544" xr:uid="{E34F589A-E263-4A9B-9BD4-8B655FA2DF3E}"/>
    <cellStyle name="Comma 3 2 2 4 5" xfId="5439" xr:uid="{65B313C2-66C0-48D2-9CEF-422ACA5314E3}"/>
    <cellStyle name="Comma 3 2 2 4 6" xfId="2305" xr:uid="{9F18D6F7-975F-478A-872B-3B40F30D3440}"/>
    <cellStyle name="Comma 3 2 2 4 7" xfId="1279" xr:uid="{396047DF-20E3-40CA-A8C1-7E8D3FCD1CA9}"/>
    <cellStyle name="Comma 3 2 2 5" xfId="733" xr:uid="{2C61CC90-3076-4914-B819-48A679BC8FB5}"/>
    <cellStyle name="Comma 3 2 2 5 2" xfId="4746" xr:uid="{66599F99-B867-4FC2-A04A-0E4F101AFA1A}"/>
    <cellStyle name="Comma 3 2 2 5 2 2" xfId="9986" xr:uid="{3AEFC087-EBBD-4EA9-9246-372963EF0697}"/>
    <cellStyle name="Comma 3 2 2 5 2 3" xfId="6862" xr:uid="{6E415471-6999-4CEF-9EE2-232B20C06776}"/>
    <cellStyle name="Comma 3 2 2 5 3" xfId="3805" xr:uid="{C05669D7-B8F6-44E2-ABF5-A7BCBB37D6CD}"/>
    <cellStyle name="Comma 3 2 2 5 3 2" xfId="9044" xr:uid="{21085497-181B-4E90-8467-81C8E4541CAE}"/>
    <cellStyle name="Comma 3 2 2 5 4" xfId="8025" xr:uid="{0AC85B84-C49F-4736-AD71-2A530929F9E2}"/>
    <cellStyle name="Comma 3 2 2 5 5" xfId="5920" xr:uid="{85311F33-6F23-4EE5-8F7E-78B0FF371A90}"/>
    <cellStyle name="Comma 3 2 2 5 6" xfId="2786" xr:uid="{731323EB-DFD2-4377-BA4F-9939DB3806F0}"/>
    <cellStyle name="Comma 3 2 2 5 7" xfId="1760" xr:uid="{4CD93C70-6BB6-4DBA-AA93-84FAEF349157}"/>
    <cellStyle name="Comma 3 2 2 6" xfId="4288" xr:uid="{9E187A73-E433-42FA-A67B-BEB5BE12D2AB}"/>
    <cellStyle name="Comma 3 2 2 6 2" xfId="9528" xr:uid="{7DF2DBB4-2EAE-4A78-8B83-BFA8AD6E7DA9}"/>
    <cellStyle name="Comma 3 2 2 6 3" xfId="6404" xr:uid="{FED2EFD8-7DB6-4FA1-A7C0-1B452079DA69}"/>
    <cellStyle name="Comma 3 2 2 7" xfId="3267" xr:uid="{46221DD3-589C-48BB-92BF-8507A0BA77BE}"/>
    <cellStyle name="Comma 3 2 2 7 2" xfId="8506" xr:uid="{9CC4D9B4-3B2B-45F2-89C3-0F8C405954ED}"/>
    <cellStyle name="Comma 3 2 2 8" xfId="7487" xr:uid="{4E0AC339-1753-427C-9F86-B0550A4BFBB4}"/>
    <cellStyle name="Comma 3 2 2 9" xfId="5382" xr:uid="{A18A2DCF-DE4C-48A8-B9B8-321A4EB0BD4A}"/>
    <cellStyle name="Comma 3 2 3" xfId="460" xr:uid="{39BE181F-837F-42AC-B2E0-C81DDF8A06B5}"/>
    <cellStyle name="Comma 3 2 3 2" xfId="944" xr:uid="{16867F2D-63AC-447E-8F4D-29DB6B7F6487}"/>
    <cellStyle name="Comma 3 2 3 2 2" xfId="4926" xr:uid="{CF82F203-C35A-4606-AC7C-B57E88422344}"/>
    <cellStyle name="Comma 3 2 3 2 2 2" xfId="10166" xr:uid="{153BF224-68DD-4242-A7AD-1CAB05FD7E69}"/>
    <cellStyle name="Comma 3 2 3 2 2 3" xfId="7042" xr:uid="{F374BFF7-9599-4B0F-AD2A-4190690836D9}"/>
    <cellStyle name="Comma 3 2 3 2 3" xfId="4016" xr:uid="{BA605CC7-3DDE-4526-91F6-45FBD6F6207D}"/>
    <cellStyle name="Comma 3 2 3 2 3 2" xfId="9255" xr:uid="{854CB012-337B-4AC8-81F7-92E1CA344902}"/>
    <cellStyle name="Comma 3 2 3 2 4" xfId="8236" xr:uid="{6F59A451-2302-4E58-9A80-57D64AEF5366}"/>
    <cellStyle name="Comma 3 2 3 2 5" xfId="6131" xr:uid="{5511C0F7-134C-470F-9F38-A9FE92B4F5F8}"/>
    <cellStyle name="Comma 3 2 3 2 6" xfId="2997" xr:uid="{3C45F16B-C9AF-4D77-ADD2-9355B0DC1048}"/>
    <cellStyle name="Comma 3 2 3 2 7" xfId="1971" xr:uid="{551B590D-B15C-468E-8C24-482B9F363212}"/>
    <cellStyle name="Comma 3 2 3 3" xfId="4514" xr:uid="{EE43A6CA-F759-4015-9A84-62BC5603C521}"/>
    <cellStyle name="Comma 3 2 3 3 2" xfId="9754" xr:uid="{1930ADE0-4FD3-44D2-9814-C7BD52401EA0}"/>
    <cellStyle name="Comma 3 2 3 3 3" xfId="6630" xr:uid="{9C7E06D9-C044-4F00-980D-F15CDE24CCCE}"/>
    <cellStyle name="Comma 3 2 3 4" xfId="3535" xr:uid="{79EB6BED-1E82-4D4B-8E7A-62E3D9088258}"/>
    <cellStyle name="Comma 3 2 3 4 2" xfId="8774" xr:uid="{71C7E576-BA1A-4A90-80DC-629E9977A10B}"/>
    <cellStyle name="Comma 3 2 3 5" xfId="7755" xr:uid="{B6C324C5-23F2-438E-AB35-22861A7FCFA9}"/>
    <cellStyle name="Comma 3 2 3 6" xfId="5650" xr:uid="{8E263D65-0CB4-4142-8356-DBF309A73D5E}"/>
    <cellStyle name="Comma 3 2 3 7" xfId="2516" xr:uid="{38B0B2AF-BF9A-4278-B551-DA2DA8B5DCE7}"/>
    <cellStyle name="Comma 3 2 3 8" xfId="1490" xr:uid="{CD0E4679-2853-478F-B4AB-41E6056329B5}"/>
    <cellStyle name="Comma 3 2 4" xfId="1187" xr:uid="{5CC2E39A-FA5C-4EA5-893B-F091E5A5B2B3}"/>
    <cellStyle name="Comma 3 2 4 2" xfId="2213" xr:uid="{50ED8AE8-960C-4C83-BE9B-238170A9EAEB}"/>
    <cellStyle name="Comma 3 3" xfId="188" xr:uid="{7AB46346-F1CB-447F-8749-A1862989167A}"/>
    <cellStyle name="Comma 3 3 10" xfId="3266" xr:uid="{96CAE4F6-0BE1-4AC6-9B0C-AA1E04C3DD6A}"/>
    <cellStyle name="Comma 3 3 10 2" xfId="8505" xr:uid="{84775483-B980-45DE-BAF1-4FDF9CD6385B}"/>
    <cellStyle name="Comma 3 3 11" xfId="7486" xr:uid="{1045702C-41AE-4AEC-B357-228B58DF9C11}"/>
    <cellStyle name="Comma 3 3 12" xfId="5381" xr:uid="{F469EF33-CABE-4678-A4D4-0AA2CEBC3B36}"/>
    <cellStyle name="Comma 3 3 13" xfId="10610" xr:uid="{F4F03393-CAF2-449C-A13D-3DA2CB9F1C87}"/>
    <cellStyle name="Comma 3 3 14" xfId="10797" xr:uid="{574FBFF9-E794-4289-B6F6-E7889F36E182}"/>
    <cellStyle name="Comma 3 3 15" xfId="2247" xr:uid="{D18BF958-CBFA-45DE-B6A8-939C3BA9FC4B}"/>
    <cellStyle name="Comma 3 3 16" xfId="1221" xr:uid="{A5BD5627-0DC7-48DE-AE6F-EA23B794C2E9}"/>
    <cellStyle name="Comma 3 3 2" xfId="370" xr:uid="{F4110D30-F49F-486D-BECD-3853F688EBD9}"/>
    <cellStyle name="Comma 3 3 2 10" xfId="1400" xr:uid="{D8BD1C21-154D-4FB4-B885-778257215998}"/>
    <cellStyle name="Comma 3 3 2 2" xfId="613" xr:uid="{D8A38262-3A33-49BE-9B56-7FAB5FA59F08}"/>
    <cellStyle name="Comma 3 3 2 2 2" xfId="1096" xr:uid="{1B32B557-2A89-4A60-88C3-0581A9DD3D3A}"/>
    <cellStyle name="Comma 3 3 2 2 2 2" xfId="5054" xr:uid="{14ADAFC9-1431-4586-9DB8-6AA8D3383BEC}"/>
    <cellStyle name="Comma 3 3 2 2 2 2 2" xfId="10294" xr:uid="{03104791-D2C9-4F76-BBE3-5BBCED638803}"/>
    <cellStyle name="Comma 3 3 2 2 2 2 3" xfId="7170" xr:uid="{44D93F43-C02E-409A-8D1F-E156E74ECEB9}"/>
    <cellStyle name="Comma 3 3 2 2 2 3" xfId="4168" xr:uid="{BA03963B-FF52-4BC9-9C30-944880688895}"/>
    <cellStyle name="Comma 3 3 2 2 2 3 2" xfId="9407" xr:uid="{438CD3E4-B05F-42B0-B0F1-F0F72BFABDC7}"/>
    <cellStyle name="Comma 3 3 2 2 2 4" xfId="8388" xr:uid="{20C0F222-39A7-47B2-B939-6E7478AE2DDC}"/>
    <cellStyle name="Comma 3 3 2 2 2 5" xfId="6283" xr:uid="{BD3EC14C-3825-4F9C-B6E1-FF994F63ACA8}"/>
    <cellStyle name="Comma 3 3 2 2 2 6" xfId="3149" xr:uid="{0EFD3A1B-7AA8-4E44-88B0-24B974D693E1}"/>
    <cellStyle name="Comma 3 3 2 2 2 7" xfId="2123" xr:uid="{729B773E-FF2C-45B3-A9E1-B280E3E5D8D3}"/>
    <cellStyle name="Comma 3 3 2 2 3" xfId="4643" xr:uid="{96A7C9D1-99DA-4C07-A832-00895014D1C2}"/>
    <cellStyle name="Comma 3 3 2 2 3 2" xfId="9883" xr:uid="{8856E5BD-D765-479A-BF3E-ABC3A268393B}"/>
    <cellStyle name="Comma 3 3 2 2 3 3" xfId="6759" xr:uid="{FB88C9A0-0D49-4806-B35F-DCC815D5D5B1}"/>
    <cellStyle name="Comma 3 3 2 2 4" xfId="3687" xr:uid="{FA4ACB70-6C7D-4D6B-9C7A-E9F9DDD97120}"/>
    <cellStyle name="Comma 3 3 2 2 4 2" xfId="8926" xr:uid="{E556CD9E-B07B-4A02-AD75-95C4B18A3547}"/>
    <cellStyle name="Comma 3 3 2 2 5" xfId="7907" xr:uid="{A87BC6AC-B8FF-4CA0-B1DE-75A385654ACE}"/>
    <cellStyle name="Comma 3 3 2 2 6" xfId="5802" xr:uid="{BF078216-DBA5-4B25-8B15-7F4EECB7C838}"/>
    <cellStyle name="Comma 3 3 2 2 7" xfId="2668" xr:uid="{ED5A73E6-D457-41F6-B575-D87BC53C172F}"/>
    <cellStyle name="Comma 3 3 2 2 8" xfId="1642" xr:uid="{0338CA8A-6BFB-4010-8E29-D84C4DCDEF1C}"/>
    <cellStyle name="Comma 3 3 2 3" xfId="854" xr:uid="{733F13E0-A354-4139-9826-BEA9A334D5E0}"/>
    <cellStyle name="Comma 3 3 2 3 2" xfId="4847" xr:uid="{ACD1B879-F836-49D7-95C1-9E88F0453788}"/>
    <cellStyle name="Comma 3 3 2 3 2 2" xfId="10087" xr:uid="{85337C1B-522B-4547-9ECB-5F4B29AFC9A2}"/>
    <cellStyle name="Comma 3 3 2 3 2 3" xfId="6963" xr:uid="{C1BF1A17-984C-4B1A-9830-07E5A5F24C8A}"/>
    <cellStyle name="Comma 3 3 2 3 3" xfId="3926" xr:uid="{CDF5ACA7-45D7-421C-AA16-D88B7E6222E5}"/>
    <cellStyle name="Comma 3 3 2 3 3 2" xfId="9165" xr:uid="{D8EE9A09-CCBA-4699-9399-E5B56314A859}"/>
    <cellStyle name="Comma 3 3 2 3 4" xfId="8146" xr:uid="{2338CADD-E59D-4BB6-8BE4-02FFAA02616D}"/>
    <cellStyle name="Comma 3 3 2 3 5" xfId="6041" xr:uid="{CD4179E7-FA06-4798-9D0C-07F16E9E5878}"/>
    <cellStyle name="Comma 3 3 2 3 6" xfId="2907" xr:uid="{7CBDC0E3-0760-47BA-B3DF-2D33018A8EA9}"/>
    <cellStyle name="Comma 3 3 2 3 7" xfId="1881" xr:uid="{B80FF1F5-7113-40DC-B04C-980C217686E6}"/>
    <cellStyle name="Comma 3 3 2 4" xfId="4436" xr:uid="{10328E83-5857-47C8-8FF1-79097F980F67}"/>
    <cellStyle name="Comma 3 3 2 4 2" xfId="9676" xr:uid="{8ACD4C1C-1E46-4268-9A11-D86C91E4E418}"/>
    <cellStyle name="Comma 3 3 2 4 3" xfId="6552" xr:uid="{17CE63ED-2501-4B28-B2FA-137B04641883}"/>
    <cellStyle name="Comma 3 3 2 5" xfId="3445" xr:uid="{7D403795-FF82-46FF-8227-4AE59C09DDF1}"/>
    <cellStyle name="Comma 3 3 2 5 2" xfId="8684" xr:uid="{6A63ACC5-479F-4195-9CF5-E598CCD538FC}"/>
    <cellStyle name="Comma 3 3 2 6" xfId="7665" xr:uid="{C2A4D300-501C-467B-A167-18758E398173}"/>
    <cellStyle name="Comma 3 3 2 7" xfId="5560" xr:uid="{7FC8C017-F546-4B9D-B610-27E0C81C8583}"/>
    <cellStyle name="Comma 3 3 2 8" xfId="10674" xr:uid="{ADF65D5A-C792-42C1-8619-C808A41CE6EC}"/>
    <cellStyle name="Comma 3 3 2 9" xfId="2426" xr:uid="{48454678-B3EE-4472-B01F-8A8C006A8597}"/>
    <cellStyle name="Comma 3 3 3" xfId="411" xr:uid="{8B8440E6-570C-4F75-8CF9-4523610B325A}"/>
    <cellStyle name="Comma 3 3 3 10" xfId="1441" xr:uid="{F92710CB-D238-49F3-A275-A4654C3BA0F3}"/>
    <cellStyle name="Comma 3 3 3 2" xfId="654" xr:uid="{D29BF138-6F1B-4D77-A3A6-F67870E7DFCB}"/>
    <cellStyle name="Comma 3 3 3 2 2" xfId="1137" xr:uid="{425DFAAD-9EBE-4A1A-850E-E42447C953A6}"/>
    <cellStyle name="Comma 3 3 3 2 2 2" xfId="5090" xr:uid="{414A3960-006A-4163-92A7-002BF8780244}"/>
    <cellStyle name="Comma 3 3 3 2 2 2 2" xfId="10330" xr:uid="{0CCCDE28-FE0C-4F79-8AD5-835358D95DD7}"/>
    <cellStyle name="Comma 3 3 3 2 2 2 3" xfId="7206" xr:uid="{9A80C10A-ADFB-4540-8DAB-ECBB6F77BABD}"/>
    <cellStyle name="Comma 3 3 3 2 2 3" xfId="4209" xr:uid="{F605BCFC-7236-4E91-A149-C8F9CE2AF3CF}"/>
    <cellStyle name="Comma 3 3 3 2 2 3 2" xfId="9448" xr:uid="{0CE4E99A-EBA7-4613-9C8C-38E470373D0E}"/>
    <cellStyle name="Comma 3 3 3 2 2 4" xfId="8429" xr:uid="{341BFADD-7CC0-4D44-96D7-C42545430A52}"/>
    <cellStyle name="Comma 3 3 3 2 2 5" xfId="6324" xr:uid="{3588250D-34D1-462D-B2F0-6F044FD8BF14}"/>
    <cellStyle name="Comma 3 3 3 2 2 6" xfId="3190" xr:uid="{2451458B-0AF8-49E6-A4B2-61EFB4386FEF}"/>
    <cellStyle name="Comma 3 3 3 2 2 7" xfId="2164" xr:uid="{379929BE-7106-42BF-ABDC-76B9D5A554FF}"/>
    <cellStyle name="Comma 3 3 3 2 3" xfId="4679" xr:uid="{3C88FB0C-9EE5-4DEC-A5F7-9C87C2AB56E0}"/>
    <cellStyle name="Comma 3 3 3 2 3 2" xfId="9919" xr:uid="{B7C273B9-EC7E-4807-AC6A-18E42C4B1FFD}"/>
    <cellStyle name="Comma 3 3 3 2 3 3" xfId="6795" xr:uid="{94EF63D4-B98B-48CC-A483-82844416B77E}"/>
    <cellStyle name="Comma 3 3 3 2 4" xfId="3728" xr:uid="{E241578C-9B66-4001-A195-87697F64CA09}"/>
    <cellStyle name="Comma 3 3 3 2 4 2" xfId="8967" xr:uid="{19F2D035-00C3-4A12-99EC-1B742A76DEE0}"/>
    <cellStyle name="Comma 3 3 3 2 5" xfId="7948" xr:uid="{F6011D2D-88A0-456A-8F29-67901604DCE8}"/>
    <cellStyle name="Comma 3 3 3 2 6" xfId="5843" xr:uid="{03EFA8FD-D561-4ABC-8E87-F15F71CF6C3E}"/>
    <cellStyle name="Comma 3 3 3 2 7" xfId="2709" xr:uid="{173C329E-5DCF-41F2-9120-2B5AB6C344F9}"/>
    <cellStyle name="Comma 3 3 3 2 8" xfId="1683" xr:uid="{83AFDB89-1B3B-43F5-9CA7-B105DFC2C715}"/>
    <cellStyle name="Comma 3 3 3 3" xfId="895" xr:uid="{861E59B7-7080-4E30-AFC3-6EF416C29FB6}"/>
    <cellStyle name="Comma 3 3 3 3 2" xfId="4883" xr:uid="{FBC58663-A73E-4F04-A7AD-17CFD605EDE3}"/>
    <cellStyle name="Comma 3 3 3 3 2 2" xfId="10123" xr:uid="{C1558E7F-068E-45B9-9F2E-D95950970F3B}"/>
    <cellStyle name="Comma 3 3 3 3 2 3" xfId="6999" xr:uid="{F9D0C401-C925-4BD4-8D5B-794C881756B8}"/>
    <cellStyle name="Comma 3 3 3 3 3" xfId="3967" xr:uid="{514C047B-61C9-45C8-84C3-925F9007E69D}"/>
    <cellStyle name="Comma 3 3 3 3 3 2" xfId="9206" xr:uid="{574BB75B-B823-4F59-9E25-29B61E03787B}"/>
    <cellStyle name="Comma 3 3 3 3 4" xfId="8187" xr:uid="{F5FB9A67-A5AF-4166-832C-53C7D54D2479}"/>
    <cellStyle name="Comma 3 3 3 3 5" xfId="6082" xr:uid="{0C4511BE-76C8-4206-B54D-15E2DD032CF4}"/>
    <cellStyle name="Comma 3 3 3 3 6" xfId="2948" xr:uid="{F088AB42-88DD-4E53-A72F-DCDE6D779675}"/>
    <cellStyle name="Comma 3 3 3 3 7" xfId="1922" xr:uid="{1E9FDE1D-C456-4796-8D58-F211509C6E14}"/>
    <cellStyle name="Comma 3 3 3 4" xfId="4472" xr:uid="{045C3C7B-0001-41D3-A34F-655EA16CB539}"/>
    <cellStyle name="Comma 3 3 3 4 2" xfId="9712" xr:uid="{AF44508A-D837-4188-9B68-DACE53267747}"/>
    <cellStyle name="Comma 3 3 3 4 3" xfId="6588" xr:uid="{E180986F-1F48-41DD-B6A5-6FBB123F0A9F}"/>
    <cellStyle name="Comma 3 3 3 5" xfId="3486" xr:uid="{F9AACA8A-05FF-4B4B-A2CB-CAE08B54DDFF}"/>
    <cellStyle name="Comma 3 3 3 5 2" xfId="8725" xr:uid="{296F91CF-6AAA-42FE-B7F8-B6E725B5A590}"/>
    <cellStyle name="Comma 3 3 3 6" xfId="7706" xr:uid="{8D64634F-FD51-43E2-817C-A6E176110F4E}"/>
    <cellStyle name="Comma 3 3 3 7" xfId="5601" xr:uid="{ED667191-959E-4314-AC65-F69FD2D63A78}"/>
    <cellStyle name="Comma 3 3 3 8" xfId="10715" xr:uid="{B5A56C85-2504-4498-BB31-367FC6B7FCFA}"/>
    <cellStyle name="Comma 3 3 3 9" xfId="2467" xr:uid="{1419D350-6D86-4D22-A8EA-7D73C6AFB3E8}"/>
    <cellStyle name="Comma 3 3 4" xfId="452" xr:uid="{B54CA7BB-9FB3-4367-9F0B-8659A41F3ED0}"/>
    <cellStyle name="Comma 3 3 4 10" xfId="1482" xr:uid="{0A7A0A37-04DF-456F-A0FC-0A0DDBEE9875}"/>
    <cellStyle name="Comma 3 3 4 2" xfId="695" xr:uid="{3834E693-60DD-47AC-BB0F-D60A8FA49C7D}"/>
    <cellStyle name="Comma 3 3 4 2 2" xfId="1178" xr:uid="{65A5B112-EF99-4FAB-8E34-F1ED4A368E98}"/>
    <cellStyle name="Comma 3 3 4 2 2 2" xfId="5126" xr:uid="{EEEDEED1-A381-466E-A2F7-38AF44DC57DB}"/>
    <cellStyle name="Comma 3 3 4 2 2 2 2" xfId="10366" xr:uid="{9D2B059B-B6A7-47D5-BFD1-2C69752EC465}"/>
    <cellStyle name="Comma 3 3 4 2 2 2 3" xfId="7242" xr:uid="{1972DA79-2071-465E-8A6A-335C184245B4}"/>
    <cellStyle name="Comma 3 3 4 2 2 3" xfId="4250" xr:uid="{E7F04F84-5E12-4BDA-91AE-656AF170BBBD}"/>
    <cellStyle name="Comma 3 3 4 2 2 3 2" xfId="9489" xr:uid="{FC931965-F17F-4C4A-9840-F03A3C5E9A6A}"/>
    <cellStyle name="Comma 3 3 4 2 2 4" xfId="8470" xr:uid="{2F6BA3F4-7D3C-4CED-81BA-0CD0412AAD43}"/>
    <cellStyle name="Comma 3 3 4 2 2 5" xfId="6365" xr:uid="{6894BBB4-E4E8-4D82-934A-5C54F0D85B66}"/>
    <cellStyle name="Comma 3 3 4 2 2 6" xfId="3231" xr:uid="{462D7D37-064D-4730-9B7C-E3776670DA9A}"/>
    <cellStyle name="Comma 3 3 4 2 2 7" xfId="2205" xr:uid="{5943201A-E055-4B42-AD6B-33CCA8AD7230}"/>
    <cellStyle name="Comma 3 3 4 2 3" xfId="4715" xr:uid="{4DF31152-33F7-4746-A4B3-D6C93A827299}"/>
    <cellStyle name="Comma 3 3 4 2 3 2" xfId="9955" xr:uid="{3FE09CB3-3B4C-4128-A7DC-C38EC04C47AF}"/>
    <cellStyle name="Comma 3 3 4 2 3 3" xfId="6831" xr:uid="{C62061FC-C976-415F-9B91-C4E690DB6906}"/>
    <cellStyle name="Comma 3 3 4 2 4" xfId="3769" xr:uid="{0413DF5D-6F94-4377-83AF-6D386867229D}"/>
    <cellStyle name="Comma 3 3 4 2 4 2" xfId="9008" xr:uid="{6C167177-5576-42CA-999A-CC46439F9A84}"/>
    <cellStyle name="Comma 3 3 4 2 5" xfId="7989" xr:uid="{F11F9D67-4D6B-4E54-8F70-4D9A6723C220}"/>
    <cellStyle name="Comma 3 3 4 2 6" xfId="5884" xr:uid="{276BFFCD-28F1-4F43-A0A8-06069658C137}"/>
    <cellStyle name="Comma 3 3 4 2 7" xfId="2750" xr:uid="{11D55C6A-D4B8-4C78-9BFE-EE3A2D4399D3}"/>
    <cellStyle name="Comma 3 3 4 2 8" xfId="1724" xr:uid="{BCDF8688-96AB-49B7-A4DA-FF0F1BA16785}"/>
    <cellStyle name="Comma 3 3 4 3" xfId="936" xr:uid="{C0F1A57B-B99A-4022-AF5C-4C34F57C0959}"/>
    <cellStyle name="Comma 3 3 4 3 2" xfId="4919" xr:uid="{4A7CB490-5DA7-443B-81C1-4ABFC2A5D5E1}"/>
    <cellStyle name="Comma 3 3 4 3 2 2" xfId="10159" xr:uid="{B10A82C4-8F2A-4C90-A7A9-CAE01EE3053F}"/>
    <cellStyle name="Comma 3 3 4 3 2 3" xfId="7035" xr:uid="{7BF335AC-6C7F-44BD-844B-B1B128EC2F72}"/>
    <cellStyle name="Comma 3 3 4 3 3" xfId="4008" xr:uid="{8CAB4080-6BEF-4095-A05F-7D2DE8281EC9}"/>
    <cellStyle name="Comma 3 3 4 3 3 2" xfId="9247" xr:uid="{9BF5E7A6-7052-4724-92A8-488E2E5767F2}"/>
    <cellStyle name="Comma 3 3 4 3 4" xfId="8228" xr:uid="{96B035DF-1E54-41C2-8138-F9E9D572E11E}"/>
    <cellStyle name="Comma 3 3 4 3 5" xfId="6123" xr:uid="{3D029372-8F0D-40D9-BE38-7C46AE38E79A}"/>
    <cellStyle name="Comma 3 3 4 3 6" xfId="2989" xr:uid="{04F52073-42DD-4269-BE0A-9F229736022B}"/>
    <cellStyle name="Comma 3 3 4 3 7" xfId="1963" xr:uid="{B1522E18-21A3-464D-8F82-7D8B28283283}"/>
    <cellStyle name="Comma 3 3 4 4" xfId="4507" xr:uid="{A94B09BF-4FF9-428E-8372-1775EFE0B515}"/>
    <cellStyle name="Comma 3 3 4 4 2" xfId="9747" xr:uid="{111BDE45-F784-427D-A8FD-2C59F0513DF8}"/>
    <cellStyle name="Comma 3 3 4 4 3" xfId="6623" xr:uid="{E91FAFD1-2CDC-496D-824C-A41C069EC646}"/>
    <cellStyle name="Comma 3 3 4 5" xfId="3527" xr:uid="{E6614A9B-BCF1-41AA-9069-D734AA4F7319}"/>
    <cellStyle name="Comma 3 3 4 5 2" xfId="8766" xr:uid="{18A5A8F8-CBC8-46B9-85D7-917510B3812F}"/>
    <cellStyle name="Comma 3 3 4 6" xfId="7747" xr:uid="{3A0C5CA3-FF84-438C-81CA-63080390B4FF}"/>
    <cellStyle name="Comma 3 3 4 7" xfId="5642" xr:uid="{458B39E9-FDD6-4639-9BE9-DDE702F4A686}"/>
    <cellStyle name="Comma 3 3 4 8" xfId="10756" xr:uid="{ADF0C557-15B7-4475-9384-4BAEC50D6F23}"/>
    <cellStyle name="Comma 3 3 4 9" xfId="2508" xr:uid="{3BD984AC-C221-4692-859B-6700BBBB5206}"/>
    <cellStyle name="Comma 3 3 5" xfId="304" xr:uid="{6E387D4E-7C51-4693-A573-A56FC987C708}"/>
    <cellStyle name="Comma 3 3 5 2" xfId="549" xr:uid="{BE3A1D35-7150-4674-A101-FA97829AED08}"/>
    <cellStyle name="Comma 3 3 5 2 2" xfId="1032" xr:uid="{65163C19-2C00-46E8-B0A6-74415D77C228}"/>
    <cellStyle name="Comma 3 3 5 2 2 2" xfId="5000" xr:uid="{65356C74-F1D6-40AF-8BE6-1BFCE376A8DE}"/>
    <cellStyle name="Comma 3 3 5 2 2 2 2" xfId="10240" xr:uid="{594AEE58-8608-4403-A631-CB977AADC80B}"/>
    <cellStyle name="Comma 3 3 5 2 2 2 3" xfId="7116" xr:uid="{2C2E6859-7F9C-4367-A177-179ACD83DF20}"/>
    <cellStyle name="Comma 3 3 5 2 2 3" xfId="4104" xr:uid="{4974BD64-9235-4DC1-89B0-368BCD3547A9}"/>
    <cellStyle name="Comma 3 3 5 2 2 3 2" xfId="9343" xr:uid="{ED90B3EB-B4A4-4522-ADFA-1D17BEA5FD10}"/>
    <cellStyle name="Comma 3 3 5 2 2 4" xfId="8324" xr:uid="{E4F56180-4622-4856-B41B-23C08C94FDBD}"/>
    <cellStyle name="Comma 3 3 5 2 2 5" xfId="6219" xr:uid="{71A911A0-520D-4E08-85F4-B16014C7711C}"/>
    <cellStyle name="Comma 3 3 5 2 2 6" xfId="3085" xr:uid="{AEEF29DA-D95D-4442-A43F-A2946D0102A1}"/>
    <cellStyle name="Comma 3 3 5 2 2 7" xfId="2059" xr:uid="{3913B32F-3D7E-4E3A-AD3B-5C03DD133F40}"/>
    <cellStyle name="Comma 3 3 5 2 3" xfId="4589" xr:uid="{58A35527-9A65-418C-A62C-589D7F4F786E}"/>
    <cellStyle name="Comma 3 3 5 2 3 2" xfId="9829" xr:uid="{58B91188-760C-46A9-ACC9-52B873F4D629}"/>
    <cellStyle name="Comma 3 3 5 2 3 3" xfId="6705" xr:uid="{FDF39D76-94E8-4ADA-8C66-E668C67DAFB6}"/>
    <cellStyle name="Comma 3 3 5 2 4" xfId="3623" xr:uid="{A1C8EAD0-BB7B-4BAD-8AF3-7513F2FB6000}"/>
    <cellStyle name="Comma 3 3 5 2 4 2" xfId="8862" xr:uid="{FFC13A2E-9EB4-4EDA-97B5-23C14B7B2F4F}"/>
    <cellStyle name="Comma 3 3 5 2 5" xfId="7843" xr:uid="{CD93632A-80A5-48FC-804B-DDA01DBF2200}"/>
    <cellStyle name="Comma 3 3 5 2 6" xfId="5738" xr:uid="{E09787B3-EA54-4877-9B96-4FB7812E76E2}"/>
    <cellStyle name="Comma 3 3 5 2 7" xfId="2604" xr:uid="{30F07194-9F94-420F-B34D-A0863AEC4CB7}"/>
    <cellStyle name="Comma 3 3 5 2 8" xfId="1578" xr:uid="{62DDB507-0F52-408A-9F74-540C541BB9B6}"/>
    <cellStyle name="Comma 3 3 5 3" xfId="790" xr:uid="{D34359D8-52CB-482E-B580-ED196A17D8E7}"/>
    <cellStyle name="Comma 3 3 5 3 2" xfId="4793" xr:uid="{CEB27851-A0E4-49C7-BB58-86EA1D279078}"/>
    <cellStyle name="Comma 3 3 5 3 2 2" xfId="10033" xr:uid="{F57D68D9-9B16-48B1-9CC7-39D9514A3299}"/>
    <cellStyle name="Comma 3 3 5 3 2 3" xfId="6909" xr:uid="{C77E066E-BCE6-4754-91A2-C688138F3D3D}"/>
    <cellStyle name="Comma 3 3 5 3 3" xfId="3862" xr:uid="{13BF04E1-BDCE-4210-83DF-1593F25FA2CE}"/>
    <cellStyle name="Comma 3 3 5 3 3 2" xfId="9101" xr:uid="{B46D00DE-6C20-42A4-B2EC-CD4E726E0E06}"/>
    <cellStyle name="Comma 3 3 5 3 4" xfId="8082" xr:uid="{F1EC2A20-3B46-4154-817A-3795C653246F}"/>
    <cellStyle name="Comma 3 3 5 3 5" xfId="5977" xr:uid="{211060F7-C3BC-4DAF-8DDF-4F8FF97A9341}"/>
    <cellStyle name="Comma 3 3 5 3 6" xfId="2843" xr:uid="{9D2A8FE1-AC18-4BD0-8A00-9C6621BCAC4D}"/>
    <cellStyle name="Comma 3 3 5 3 7" xfId="1817" xr:uid="{D97C7094-19F5-4944-8108-A336780EB062}"/>
    <cellStyle name="Comma 3 3 5 4" xfId="4383" xr:uid="{5A8D5D7B-5993-4A6A-96F1-E5FB16CB6F9E}"/>
    <cellStyle name="Comma 3 3 5 4 2" xfId="9623" xr:uid="{9466872A-E349-46C8-A3F8-CB9EA3A609F0}"/>
    <cellStyle name="Comma 3 3 5 4 3" xfId="6499" xr:uid="{3BCB00D3-7FA5-41EA-A96E-951A344BB49E}"/>
    <cellStyle name="Comma 3 3 5 5" xfId="3381" xr:uid="{C7294F15-DA6A-4CE4-9EF2-E76D23AC23EB}"/>
    <cellStyle name="Comma 3 3 5 5 2" xfId="8620" xr:uid="{CE033D0D-2140-4DE9-9C80-E984E8221D28}"/>
    <cellStyle name="Comma 3 3 5 6" xfId="7601" xr:uid="{DA5E5CAB-7A5C-4668-96C7-8CEB1EE09B94}"/>
    <cellStyle name="Comma 3 3 5 7" xfId="5496" xr:uid="{952F7AA0-066B-4205-B6DC-07B43A0D7FC6}"/>
    <cellStyle name="Comma 3 3 5 8" xfId="2362" xr:uid="{16FF5393-727F-4A58-91A4-8A7F9B1451E4}"/>
    <cellStyle name="Comma 3 3 5 9" xfId="1336" xr:uid="{988501A7-F8EF-41CC-9486-34F11E1E449D}"/>
    <cellStyle name="Comma 3 3 6" xfId="492" xr:uid="{5D2008BA-BD77-4E17-A728-8C6ACD7F0C8C}"/>
    <cellStyle name="Comma 3 3 6 2" xfId="975" xr:uid="{D1F402BC-8F75-4C35-A499-D07CC150C0FA}"/>
    <cellStyle name="Comma 3 3 6 2 2" xfId="4952" xr:uid="{736D9B9E-396D-40A5-8704-A8A15F67DEE1}"/>
    <cellStyle name="Comma 3 3 6 2 2 2" xfId="10192" xr:uid="{924ADD3A-F142-4069-B5FD-CF01706C1267}"/>
    <cellStyle name="Comma 3 3 6 2 2 3" xfId="7068" xr:uid="{1A6D60C3-B259-4A06-BF26-35B969390A9A}"/>
    <cellStyle name="Comma 3 3 6 2 3" xfId="4047" xr:uid="{60890FD4-1054-40CD-A1AD-E4193687A159}"/>
    <cellStyle name="Comma 3 3 6 2 3 2" xfId="9286" xr:uid="{3AD258FA-DCD0-44DF-8F9A-964FF8DA3510}"/>
    <cellStyle name="Comma 3 3 6 2 4" xfId="8267" xr:uid="{9DBC1C24-C0B0-4B32-9ECD-DCDB1B33E66B}"/>
    <cellStyle name="Comma 3 3 6 2 5" xfId="6162" xr:uid="{60DE8125-4F55-4ECF-8147-44482B07FD66}"/>
    <cellStyle name="Comma 3 3 6 2 6" xfId="3028" xr:uid="{901A8BBC-9AF8-4C5C-82E6-265525C26424}"/>
    <cellStyle name="Comma 3 3 6 2 7" xfId="2002" xr:uid="{5B2DDC7F-B3E7-4145-9D66-4EE97BDA99C3}"/>
    <cellStyle name="Comma 3 3 6 3" xfId="4540" xr:uid="{2121AD61-FB0F-4387-B8D8-90C6CEBCB0E6}"/>
    <cellStyle name="Comma 3 3 6 3 2" xfId="9780" xr:uid="{2A02D70D-42B8-44DC-B364-CC56595E4DEF}"/>
    <cellStyle name="Comma 3 3 6 3 3" xfId="6656" xr:uid="{6CA90D56-C987-47A7-8563-616F295D4B45}"/>
    <cellStyle name="Comma 3 3 6 4" xfId="3566" xr:uid="{D0EF00A7-4129-4266-9A89-BE4EE995BD43}"/>
    <cellStyle name="Comma 3 3 6 4 2" xfId="8805" xr:uid="{9A55FCA7-26BC-45FA-ABEC-8C96358B3F21}"/>
    <cellStyle name="Comma 3 3 6 5" xfId="7786" xr:uid="{494232DE-81C3-4D4C-8540-4631804747B5}"/>
    <cellStyle name="Comma 3 3 6 6" xfId="5681" xr:uid="{C2A7C9E8-C764-489A-B05A-80E992A12E91}"/>
    <cellStyle name="Comma 3 3 6 7" xfId="2547" xr:uid="{D113258D-8AF7-47A6-A362-86B97D7AF565}"/>
    <cellStyle name="Comma 3 3 6 8" xfId="1521" xr:uid="{F4F96009-7DB1-44BF-840C-47B96A1C2529}"/>
    <cellStyle name="Comma 3 3 7" xfId="246" xr:uid="{25A8627D-C23D-4DF2-82E9-57E6CF1277AC}"/>
    <cellStyle name="Comma 3 3 7 2" xfId="4334" xr:uid="{CFEFAC7F-6868-4FE6-9775-205012B56FB9}"/>
    <cellStyle name="Comma 3 3 7 2 2" xfId="9574" xr:uid="{9BEBBA2C-D0DF-4DE9-98D6-731900C6FCD5}"/>
    <cellStyle name="Comma 3 3 7 2 3" xfId="6450" xr:uid="{5BB8A602-307D-4F28-8B8A-C40F4A7D7518}"/>
    <cellStyle name="Comma 3 3 7 3" xfId="3323" xr:uid="{6324A120-B119-4CD4-8A73-111C97BB6882}"/>
    <cellStyle name="Comma 3 3 7 3 2" xfId="8562" xr:uid="{524FE658-72BE-45AE-A34D-E87B8521B9D6}"/>
    <cellStyle name="Comma 3 3 7 4" xfId="7543" xr:uid="{578DF7CD-6B94-4414-A859-867036C519A1}"/>
    <cellStyle name="Comma 3 3 7 5" xfId="5438" xr:uid="{3C959CF9-2155-4BDA-8436-7A4C497744A6}"/>
    <cellStyle name="Comma 3 3 7 6" xfId="2304" xr:uid="{9CA2E986-7FDB-4A3B-BF50-1F38F5C6D41E}"/>
    <cellStyle name="Comma 3 3 7 7" xfId="1278" xr:uid="{4D6D27CD-0020-40CE-B942-74889FA32FE4}"/>
    <cellStyle name="Comma 3 3 8" xfId="732" xr:uid="{2D47D95C-A341-4445-B2D6-546070A6D028}"/>
    <cellStyle name="Comma 3 3 8 2" xfId="4745" xr:uid="{903D7A1B-E4E0-4764-8FE4-038A5B725C28}"/>
    <cellStyle name="Comma 3 3 8 2 2" xfId="9985" xr:uid="{0BB8CD94-7788-425C-B6B4-D61B56E6241E}"/>
    <cellStyle name="Comma 3 3 8 2 3" xfId="6861" xr:uid="{E05C8E02-51BC-4B4E-B3F8-6740994084A1}"/>
    <cellStyle name="Comma 3 3 8 3" xfId="3804" xr:uid="{3ECEC8CB-F16F-4171-996A-AC188AC74445}"/>
    <cellStyle name="Comma 3 3 8 3 2" xfId="9043" xr:uid="{139E3B20-4068-4830-999A-C3BCAC5F5C3F}"/>
    <cellStyle name="Comma 3 3 8 4" xfId="8024" xr:uid="{18F968B8-E2AD-4E20-8A6F-427E2CEC038D}"/>
    <cellStyle name="Comma 3 3 8 5" xfId="5919" xr:uid="{A1469D96-ADCA-424D-91E4-C586D71B8263}"/>
    <cellStyle name="Comma 3 3 8 6" xfId="2785" xr:uid="{7C300060-0190-4906-A497-51A03CAE1E45}"/>
    <cellStyle name="Comma 3 3 8 7" xfId="1759" xr:uid="{6126DA26-DFB8-448E-97AE-AC1D7A55994B}"/>
    <cellStyle name="Comma 3 3 9" xfId="4287" xr:uid="{2908EDC5-EDC5-4F22-B5F0-E6249436D92A}"/>
    <cellStyle name="Comma 3 3 9 2" xfId="9527" xr:uid="{210F51DC-3757-4AE3-8FAF-B4EEF18C47DC}"/>
    <cellStyle name="Comma 3 3 9 3" xfId="6403" xr:uid="{4309C7C5-CEE8-4668-90F9-0E07C2C13DDC}"/>
    <cellStyle name="Comma 3 4" xfId="459" xr:uid="{CCAB9BC1-01AE-4099-BD7F-6E2B104DED50}"/>
    <cellStyle name="Comma 3 4 2" xfId="943" xr:uid="{1FD34A5D-B3E8-4110-A5DF-37289C242AA3}"/>
    <cellStyle name="Comma 3 4 2 2" xfId="4925" xr:uid="{02F98E61-5E41-4667-A4A4-6467497D05D7}"/>
    <cellStyle name="Comma 3 4 2 2 2" xfId="10165" xr:uid="{D80A0EE1-CDB0-431C-A067-A80200B24BB0}"/>
    <cellStyle name="Comma 3 4 2 2 3" xfId="7041" xr:uid="{32480934-A794-4D81-A73E-4ADEEAFAB1E5}"/>
    <cellStyle name="Comma 3 4 2 3" xfId="4015" xr:uid="{4F40A7BF-2B99-4D1A-BF07-300839F553BC}"/>
    <cellStyle name="Comma 3 4 2 3 2" xfId="9254" xr:uid="{387A8D3B-5B2F-4907-BF4E-067976F37BB2}"/>
    <cellStyle name="Comma 3 4 2 4" xfId="8235" xr:uid="{878BA17C-C583-4E71-894D-2DDAAAAE6FB1}"/>
    <cellStyle name="Comma 3 4 2 5" xfId="6130" xr:uid="{1CF9AECE-268B-4596-8941-B7098DCEF20B}"/>
    <cellStyle name="Comma 3 4 2 6" xfId="2996" xr:uid="{CAC9C80E-1CA2-469A-80FE-15CEEF0888F1}"/>
    <cellStyle name="Comma 3 4 2 7" xfId="1970" xr:uid="{4B782A3B-575C-4DAF-AA31-72012C1AAF29}"/>
    <cellStyle name="Comma 3 4 3" xfId="4513" xr:uid="{F5C2E609-EF08-4D7C-8E71-6B7CB3B92D4F}"/>
    <cellStyle name="Comma 3 4 3 2" xfId="9753" xr:uid="{1686ED41-1855-4FA2-8E60-6EE3F0F12944}"/>
    <cellStyle name="Comma 3 4 3 3" xfId="6629" xr:uid="{67E1851C-E3C2-4129-9F5B-5D290F45766C}"/>
    <cellStyle name="Comma 3 4 4" xfId="3534" xr:uid="{00BB49F9-9BC4-4CD7-B81E-DBA46BE3218B}"/>
    <cellStyle name="Comma 3 4 4 2" xfId="8773" xr:uid="{83976E8A-1284-4D82-AA15-C1E5EBFF61A1}"/>
    <cellStyle name="Comma 3 4 5" xfId="7754" xr:uid="{B4D86D15-9F0D-487F-A9D5-2C775D2DFFDA}"/>
    <cellStyle name="Comma 3 4 6" xfId="5649" xr:uid="{3B056B2F-FC86-4777-8061-D274CECC0BE8}"/>
    <cellStyle name="Comma 3 4 7" xfId="2515" xr:uid="{93C9EB95-D42D-49CF-90AE-5D999DA774CF}"/>
    <cellStyle name="Comma 3 4 8" xfId="1489" xr:uid="{EC3D2759-2922-45F9-99D2-78D2D41F9EA9}"/>
    <cellStyle name="Comma 4" xfId="371" xr:uid="{FC0E7990-C8E3-4F83-A04A-75D97CACC0B1}"/>
    <cellStyle name="Comma 4 10" xfId="10675" xr:uid="{81473FC2-0429-4C96-971F-8DFF098C429F}"/>
    <cellStyle name="Comma 4 11" xfId="10798" xr:uid="{FB9CF426-5ECD-4D48-BACE-EC5E4B581E9F}"/>
    <cellStyle name="Comma 4 12" xfId="2427" xr:uid="{C82D0F82-671F-4C33-8A94-1046D5510A9F}"/>
    <cellStyle name="Comma 4 13" xfId="1401" xr:uid="{AEA32835-C279-4421-AE44-4B34E7C3B301}"/>
    <cellStyle name="Comma 4 2" xfId="412" xr:uid="{D3AAE869-023F-4B69-BAC0-16CB5F4F620B}"/>
    <cellStyle name="Comma 4 2 10" xfId="1442" xr:uid="{053298DC-BCC0-4C94-9CDF-9F2D9CC3D53F}"/>
    <cellStyle name="Comma 4 2 2" xfId="655" xr:uid="{D9CAC27A-91EE-426D-8DFB-24778FA98AED}"/>
    <cellStyle name="Comma 4 2 2 2" xfId="1138" xr:uid="{EAD4B089-3A9C-4A39-802A-45F42EBC3F6F}"/>
    <cellStyle name="Comma 4 2 2 2 2" xfId="5091" xr:uid="{8F474DCD-D9E6-406D-BE98-E2D6D61E8708}"/>
    <cellStyle name="Comma 4 2 2 2 2 2" xfId="10331" xr:uid="{715387ED-E1C0-4AC2-ADBE-763AD33320BA}"/>
    <cellStyle name="Comma 4 2 2 2 2 3" xfId="7207" xr:uid="{40A7C02E-21B5-442D-86B4-C59A7DB6B954}"/>
    <cellStyle name="Comma 4 2 2 2 3" xfId="4210" xr:uid="{1395C58D-E8B5-4B61-8613-3C7E90EA42FC}"/>
    <cellStyle name="Comma 4 2 2 2 3 2" xfId="9449" xr:uid="{8150300B-BC42-4160-9437-6E60B4B129C1}"/>
    <cellStyle name="Comma 4 2 2 2 4" xfId="8430" xr:uid="{0BABE6CF-FDA7-411C-9EC3-605C62369518}"/>
    <cellStyle name="Comma 4 2 2 2 5" xfId="6325" xr:uid="{7FFC666A-5DD8-4F2D-B87D-18519F80C029}"/>
    <cellStyle name="Comma 4 2 2 2 6" xfId="3191" xr:uid="{F34467A1-FB3B-4F9B-82E0-061D1537F6CC}"/>
    <cellStyle name="Comma 4 2 2 2 7" xfId="2165" xr:uid="{167A7E56-7453-4955-A61D-ECA226444664}"/>
    <cellStyle name="Comma 4 2 2 3" xfId="4680" xr:uid="{CBCCF56E-996B-41C1-BEAA-8A7333DCDCEB}"/>
    <cellStyle name="Comma 4 2 2 3 2" xfId="9920" xr:uid="{9CC4426B-8307-4C06-972F-EFEF03A4EAC6}"/>
    <cellStyle name="Comma 4 2 2 3 3" xfId="6796" xr:uid="{52C09C0A-C612-419B-996B-8083B61C4BDE}"/>
    <cellStyle name="Comma 4 2 2 4" xfId="3729" xr:uid="{05DDFB50-DB59-44F3-840B-C277A02E9D9D}"/>
    <cellStyle name="Comma 4 2 2 4 2" xfId="8968" xr:uid="{DF3D644F-C1E4-426F-BE41-6ADC3B87E7B2}"/>
    <cellStyle name="Comma 4 2 2 5" xfId="7949" xr:uid="{4501F86B-7B7A-47FF-BCFB-5F938CDF10A9}"/>
    <cellStyle name="Comma 4 2 2 6" xfId="5844" xr:uid="{62C032AD-1051-464B-8C92-58FCEA343B9E}"/>
    <cellStyle name="Comma 4 2 2 7" xfId="2710" xr:uid="{EB2F5530-1A58-4A5A-95DB-3F5FC679DAA8}"/>
    <cellStyle name="Comma 4 2 2 8" xfId="1684" xr:uid="{B9EDCAA9-55C6-4B0E-A92B-FA364A57D468}"/>
    <cellStyle name="Comma 4 2 3" xfId="896" xr:uid="{B4206A85-3E16-409A-A51E-9CD89DA6F8E3}"/>
    <cellStyle name="Comma 4 2 3 2" xfId="4884" xr:uid="{E5273F60-AD3A-47F8-8C10-E338DF25CB73}"/>
    <cellStyle name="Comma 4 2 3 2 2" xfId="10124" xr:uid="{AA8A4851-380B-458C-BD18-B8B13E1CB98A}"/>
    <cellStyle name="Comma 4 2 3 2 3" xfId="7000" xr:uid="{D2D8D5B9-A987-4F5F-A355-68274E294EEE}"/>
    <cellStyle name="Comma 4 2 3 3" xfId="3968" xr:uid="{152335E3-FCC9-4901-870F-0B884C14B2B0}"/>
    <cellStyle name="Comma 4 2 3 3 2" xfId="9207" xr:uid="{A32CBFC2-7752-402A-AD04-F21FA5D9EC32}"/>
    <cellStyle name="Comma 4 2 3 4" xfId="8188" xr:uid="{30C46C26-485E-4889-9719-19822B75AF06}"/>
    <cellStyle name="Comma 4 2 3 5" xfId="6083" xr:uid="{36CA323A-90AD-4E6B-A3CF-058EE6CFD508}"/>
    <cellStyle name="Comma 4 2 3 6" xfId="2949" xr:uid="{00ABC527-B051-484B-9EDB-84D00C79E131}"/>
    <cellStyle name="Comma 4 2 3 7" xfId="1923" xr:uid="{0DFAAE3A-6A83-4160-AF3C-A610E3BF53D7}"/>
    <cellStyle name="Comma 4 2 4" xfId="4473" xr:uid="{8BB2FD24-779F-4E02-8DA1-DF8459844510}"/>
    <cellStyle name="Comma 4 2 4 2" xfId="9713" xr:uid="{FF870264-53E3-4461-A397-691185A2E949}"/>
    <cellStyle name="Comma 4 2 4 3" xfId="6589" xr:uid="{D823E363-56E8-47E9-AE8A-B1246642C478}"/>
    <cellStyle name="Comma 4 2 5" xfId="3487" xr:uid="{BEB20D07-60F4-4E25-8BA9-DAC3B26658D8}"/>
    <cellStyle name="Comma 4 2 5 2" xfId="8726" xr:uid="{9D0362F7-6885-4B45-A644-D8CCE7A7F480}"/>
    <cellStyle name="Comma 4 2 6" xfId="7707" xr:uid="{02FA49CE-B8DA-48E0-A0C9-4C16C68A66E4}"/>
    <cellStyle name="Comma 4 2 7" xfId="5602" xr:uid="{E9493B81-4CA3-4BBF-9DA1-DB3862740C13}"/>
    <cellStyle name="Comma 4 2 8" xfId="10716" xr:uid="{B91BBC38-94A7-4E44-B26A-4ACB3B093227}"/>
    <cellStyle name="Comma 4 2 9" xfId="2468" xr:uid="{96FA4A57-7474-451B-A3D4-BADBD6767A88}"/>
    <cellStyle name="Comma 4 3" xfId="453" xr:uid="{01899F0E-00FD-4DC0-8B75-07A323A49AE2}"/>
    <cellStyle name="Comma 4 3 10" xfId="1483" xr:uid="{C59FDA12-0E44-4800-85FB-E3114402A9B5}"/>
    <cellStyle name="Comma 4 3 2" xfId="696" xr:uid="{762D3650-4BAB-4A94-AFC2-8664603F1D45}"/>
    <cellStyle name="Comma 4 3 2 2" xfId="1179" xr:uid="{C1DF3078-20AF-4BEE-9CCE-411C7E8CA467}"/>
    <cellStyle name="Comma 4 3 2 2 2" xfId="5127" xr:uid="{503859AC-5739-4AED-A723-ADAD9D665DF5}"/>
    <cellStyle name="Comma 4 3 2 2 2 2" xfId="10367" xr:uid="{648B5C07-6F5F-4A13-8A62-D2CC5A2252C1}"/>
    <cellStyle name="Comma 4 3 2 2 2 3" xfId="7243" xr:uid="{782E58DF-4C5D-4AD0-A1A0-29DBC5D9269C}"/>
    <cellStyle name="Comma 4 3 2 2 3" xfId="4251" xr:uid="{687E9315-35B4-49A0-A123-215584D57E34}"/>
    <cellStyle name="Comma 4 3 2 2 3 2" xfId="9490" xr:uid="{C2234535-C987-4202-B9FE-E894F56B512B}"/>
    <cellStyle name="Comma 4 3 2 2 4" xfId="8471" xr:uid="{EEE0FA21-3011-430B-9CEE-93FCB69483C0}"/>
    <cellStyle name="Comma 4 3 2 2 5" xfId="6366" xr:uid="{675E02A6-EABA-4792-AECF-FA67CE639D82}"/>
    <cellStyle name="Comma 4 3 2 2 6" xfId="3232" xr:uid="{FFBC4E20-A1D2-40A7-B8D4-4BD3AFFDEF97}"/>
    <cellStyle name="Comma 4 3 2 2 7" xfId="2206" xr:uid="{3A80F564-82E1-45DE-8579-E31B2410D828}"/>
    <cellStyle name="Comma 4 3 2 3" xfId="4716" xr:uid="{BAEEAB54-43DF-4D0B-9E64-3EC1AA03048D}"/>
    <cellStyle name="Comma 4 3 2 3 2" xfId="9956" xr:uid="{3E98EE7E-45F4-4C6A-B98B-76335ADE013B}"/>
    <cellStyle name="Comma 4 3 2 3 3" xfId="6832" xr:uid="{9EAE00E2-1B08-4679-82BA-579E3EEDD229}"/>
    <cellStyle name="Comma 4 3 2 4" xfId="3770" xr:uid="{893652D0-A734-4649-945F-BAEC8EE7C499}"/>
    <cellStyle name="Comma 4 3 2 4 2" xfId="9009" xr:uid="{C7801BA1-24C7-42D4-8286-BBD020316BD5}"/>
    <cellStyle name="Comma 4 3 2 5" xfId="7990" xr:uid="{6D543FFC-FCD8-40A7-BD1C-855956ADBEAB}"/>
    <cellStyle name="Comma 4 3 2 6" xfId="5885" xr:uid="{6177013C-3EF5-47FE-A1B7-84E98B04635A}"/>
    <cellStyle name="Comma 4 3 2 7" xfId="2751" xr:uid="{FEBD9962-C251-4671-B3E4-087AB1FD3861}"/>
    <cellStyle name="Comma 4 3 2 8" xfId="1725" xr:uid="{E0E1B15B-88F4-4590-AEF5-12117CB630A6}"/>
    <cellStyle name="Comma 4 3 3" xfId="937" xr:uid="{E9F8FB15-BBA2-4B2C-8040-924938E47B74}"/>
    <cellStyle name="Comma 4 3 3 2" xfId="4920" xr:uid="{FC7E2123-C7D1-492B-BC4B-82A4132A597C}"/>
    <cellStyle name="Comma 4 3 3 2 2" xfId="10160" xr:uid="{8FF513B1-D9FE-40C0-8220-5FCE9952B0D8}"/>
    <cellStyle name="Comma 4 3 3 2 3" xfId="7036" xr:uid="{8B97CFE5-3785-476E-AD33-98190685984A}"/>
    <cellStyle name="Comma 4 3 3 3" xfId="4009" xr:uid="{845F54D1-3833-4937-9CB3-E475C21C006E}"/>
    <cellStyle name="Comma 4 3 3 3 2" xfId="9248" xr:uid="{86F26C19-2475-4D13-8715-B12D3F6F0E98}"/>
    <cellStyle name="Comma 4 3 3 4" xfId="8229" xr:uid="{49C0E4D4-20CA-4965-9AE5-762E7A3BB841}"/>
    <cellStyle name="Comma 4 3 3 5" xfId="6124" xr:uid="{6F8A28F0-7319-4CED-B733-347896D0018F}"/>
    <cellStyle name="Comma 4 3 3 6" xfId="2990" xr:uid="{F47F8104-0A9F-4D0D-B554-CC494FD2307C}"/>
    <cellStyle name="Comma 4 3 3 7" xfId="1964" xr:uid="{548F97C7-E52F-48BC-8284-BDFC21ABEB22}"/>
    <cellStyle name="Comma 4 3 4" xfId="4508" xr:uid="{E80D32C7-23C2-4C6E-827C-69BFA671EB72}"/>
    <cellStyle name="Comma 4 3 4 2" xfId="9748" xr:uid="{D213A9A7-26A8-4C68-97F1-F6A51323655A}"/>
    <cellStyle name="Comma 4 3 4 3" xfId="6624" xr:uid="{CC25A429-EE2C-4244-B20B-7DFFCD18E747}"/>
    <cellStyle name="Comma 4 3 5" xfId="3528" xr:uid="{241661B0-6831-492B-A8E1-8A998FCFFC12}"/>
    <cellStyle name="Comma 4 3 5 2" xfId="8767" xr:uid="{FC4AD3D5-8086-428C-BF32-57557D7FFFBF}"/>
    <cellStyle name="Comma 4 3 6" xfId="7748" xr:uid="{778489B1-003D-44D6-9898-C75C56D13FA5}"/>
    <cellStyle name="Comma 4 3 7" xfId="5643" xr:uid="{2549D98C-396D-496A-9C05-FD869FE85514}"/>
    <cellStyle name="Comma 4 3 8" xfId="10757" xr:uid="{31657510-1A2D-4663-8E85-AB29C38CEB9D}"/>
    <cellStyle name="Comma 4 3 9" xfId="2509" xr:uid="{6F0F3B36-AD4E-4CC3-A55B-56021BCA6CC3}"/>
    <cellStyle name="Comma 4 4" xfId="614" xr:uid="{4B430FCE-5282-4CA6-AD0C-B16DC8FB1A1D}"/>
    <cellStyle name="Comma 4 4 2" xfId="1097" xr:uid="{531D4A13-8819-42C8-8754-EF7B52B035C0}"/>
    <cellStyle name="Comma 4 4 2 2" xfId="5055" xr:uid="{A3799A66-7589-4DC0-919F-F26EAB7E918B}"/>
    <cellStyle name="Comma 4 4 2 2 2" xfId="10295" xr:uid="{430EF2C1-5BA3-4EF6-B13D-F955973B6006}"/>
    <cellStyle name="Comma 4 4 2 2 3" xfId="7171" xr:uid="{ED67A927-E8C4-4C8D-8EB5-B100B34F3B02}"/>
    <cellStyle name="Comma 4 4 2 3" xfId="4169" xr:uid="{450AD241-20B9-44A8-B7CB-95E4AB4FC1AE}"/>
    <cellStyle name="Comma 4 4 2 3 2" xfId="9408" xr:uid="{D394BB01-10E8-4E17-B647-906E3B93EA0A}"/>
    <cellStyle name="Comma 4 4 2 4" xfId="8389" xr:uid="{F1423109-707C-470B-A9A5-EDE5EC66476C}"/>
    <cellStyle name="Comma 4 4 2 5" xfId="6284" xr:uid="{F2C08E2D-8497-4327-824E-51B13B5085A0}"/>
    <cellStyle name="Comma 4 4 2 6" xfId="3150" xr:uid="{1CC70336-A949-428B-819B-E5FED17BAB67}"/>
    <cellStyle name="Comma 4 4 2 7" xfId="2124" xr:uid="{5CC35932-7FB2-4C53-8F61-B76B4D3791BC}"/>
    <cellStyle name="Comma 4 4 3" xfId="4644" xr:uid="{F5AE2578-54AE-45C3-B209-82B885957508}"/>
    <cellStyle name="Comma 4 4 3 2" xfId="9884" xr:uid="{F1B2AA0D-233D-4A5D-9D41-04BAA1E9A797}"/>
    <cellStyle name="Comma 4 4 3 3" xfId="6760" xr:uid="{1257A8A9-A8F2-4354-AFE7-F892FC128488}"/>
    <cellStyle name="Comma 4 4 4" xfId="3688" xr:uid="{15772941-6F67-499A-AE5E-8F85AF95F836}"/>
    <cellStyle name="Comma 4 4 4 2" xfId="8927" xr:uid="{38D163DF-951F-4C7A-AEE9-C637C32D9AA0}"/>
    <cellStyle name="Comma 4 4 5" xfId="7908" xr:uid="{10547E75-9CE1-460C-9B53-1763B3152F8C}"/>
    <cellStyle name="Comma 4 4 6" xfId="5803" xr:uid="{FCF63A0B-C31E-488B-A3A3-75E079F9A137}"/>
    <cellStyle name="Comma 4 4 7" xfId="2669" xr:uid="{798ED371-C7CC-400E-9AA2-BB2559EC0346}"/>
    <cellStyle name="Comma 4 4 8" xfId="1643" xr:uid="{6696C050-7BA8-4B6A-85BD-057246F52CAC}"/>
    <cellStyle name="Comma 4 5" xfId="855" xr:uid="{A8C1915F-B268-411F-B438-0EFEF61B8A78}"/>
    <cellStyle name="Comma 4 5 2" xfId="4848" xr:uid="{E545AE02-465A-4694-9E10-BD1DB6902B7E}"/>
    <cellStyle name="Comma 4 5 2 2" xfId="10088" xr:uid="{6D9B93AB-DF72-44C6-B4B3-BD8D718221DF}"/>
    <cellStyle name="Comma 4 5 2 3" xfId="6964" xr:uid="{01B6A89C-03CC-4665-A963-24337096D777}"/>
    <cellStyle name="Comma 4 5 3" xfId="3927" xr:uid="{CD246B23-EA89-4B7A-A32D-40EDCD5BA08B}"/>
    <cellStyle name="Comma 4 5 3 2" xfId="9166" xr:uid="{D13004A9-1FFA-47C4-89B9-F6FA76CFBDFC}"/>
    <cellStyle name="Comma 4 5 4" xfId="8147" xr:uid="{9C751BB1-A075-4985-8157-28F61D34D180}"/>
    <cellStyle name="Comma 4 5 5" xfId="6042" xr:uid="{A2237DC9-B41B-4051-936E-085F04D2F44F}"/>
    <cellStyle name="Comma 4 5 6" xfId="2908" xr:uid="{20893665-38E3-4AEB-A286-7B17ABED8945}"/>
    <cellStyle name="Comma 4 5 7" xfId="1882" xr:uid="{35771B89-81F0-42BE-9490-445DED47BEC9}"/>
    <cellStyle name="Comma 4 6" xfId="1183" xr:uid="{793E47BA-936A-46BB-8591-D7077E12048C}"/>
    <cellStyle name="Comma 4 6 2" xfId="9677" xr:uid="{5B543A26-9593-4417-8819-1BE7875C0399}"/>
    <cellStyle name="Comma 4 6 3" xfId="6553" xr:uid="{36C4BDEE-99A3-43E0-B3AA-4B49899D4738}"/>
    <cellStyle name="Comma 4 6 4" xfId="4437" xr:uid="{D6B1E115-E378-430A-9AB2-E3CF929D5D56}"/>
    <cellStyle name="Comma 4 6 5" xfId="2210" xr:uid="{E31D0FDA-2CDA-4C82-BD5F-617EEC83AB24}"/>
    <cellStyle name="Comma 4 7" xfId="3446" xr:uid="{8DEA6782-4404-4558-AED3-1374410A2975}"/>
    <cellStyle name="Comma 4 7 2" xfId="8685" xr:uid="{FF2ED7AC-76E3-4C0D-A284-6677AAFC9015}"/>
    <cellStyle name="Comma 4 8" xfId="7666" xr:uid="{C7EA001A-8079-42E7-A130-BEBAB2E65A63}"/>
    <cellStyle name="Comma 4 9" xfId="5561" xr:uid="{2F0A5FDB-3901-4FEF-BDF2-471C6EBC2D54}"/>
    <cellStyle name="Comma 5" xfId="372" xr:uid="{69B60E05-B39F-4861-B6E1-395E039CFCF2}"/>
    <cellStyle name="Comma 5 10" xfId="10676" xr:uid="{91B688DA-779C-41B8-8A02-D6F2F90D70D6}"/>
    <cellStyle name="Comma 5 11" xfId="10799" xr:uid="{9E12D377-CDAC-4D23-898F-BDC989AA764B}"/>
    <cellStyle name="Comma 5 12" xfId="2428" xr:uid="{B65A8577-398C-4B72-8B09-69CC052C4FC7}"/>
    <cellStyle name="Comma 5 13" xfId="1402" xr:uid="{783469C6-A1B0-4E94-80F1-6FAB74DCDD93}"/>
    <cellStyle name="Comma 5 2" xfId="413" xr:uid="{337B2BD8-F3B7-445B-B42A-249742614564}"/>
    <cellStyle name="Comma 5 2 10" xfId="1443" xr:uid="{23DB068E-EAC0-42BF-AAA4-3F403603F58A}"/>
    <cellStyle name="Comma 5 2 2" xfId="656" xr:uid="{E99C89BA-DCE8-4E18-B0FA-3DFEECE5B6DA}"/>
    <cellStyle name="Comma 5 2 2 2" xfId="1139" xr:uid="{807E7E12-F3FE-4276-9605-3DA8ED904B3F}"/>
    <cellStyle name="Comma 5 2 2 2 2" xfId="5092" xr:uid="{406AE0A5-DA7B-4E1D-AF40-FB041A78B714}"/>
    <cellStyle name="Comma 5 2 2 2 2 2" xfId="10332" xr:uid="{9F0DF988-A112-4DE4-8240-6C2DEF4BD7F3}"/>
    <cellStyle name="Comma 5 2 2 2 2 3" xfId="7208" xr:uid="{936DA4E9-E3FB-48D4-8297-6270382B5A97}"/>
    <cellStyle name="Comma 5 2 2 2 3" xfId="4211" xr:uid="{9ADAD91D-9516-4A84-8D67-0247622DEA0C}"/>
    <cellStyle name="Comma 5 2 2 2 3 2" xfId="9450" xr:uid="{AD7F64B0-0E67-4A97-AE8F-D5867BFA2112}"/>
    <cellStyle name="Comma 5 2 2 2 4" xfId="8431" xr:uid="{74B49CA4-2B69-4F3C-AB4B-CDD1596E8D8B}"/>
    <cellStyle name="Comma 5 2 2 2 5" xfId="6326" xr:uid="{FEF1A4EB-5580-40B5-8B93-8BEBF451ABC5}"/>
    <cellStyle name="Comma 5 2 2 2 6" xfId="3192" xr:uid="{9925D512-BCDD-4069-93C0-8C36EC75CA03}"/>
    <cellStyle name="Comma 5 2 2 2 7" xfId="2166" xr:uid="{E78C4A0F-4308-4DA7-AECD-369BA7943597}"/>
    <cellStyle name="Comma 5 2 2 3" xfId="4681" xr:uid="{567DBBD9-8A94-4A7D-991B-84A33967D804}"/>
    <cellStyle name="Comma 5 2 2 3 2" xfId="9921" xr:uid="{701C9D2E-C3D1-4A3D-8C38-F25EA37665E7}"/>
    <cellStyle name="Comma 5 2 2 3 3" xfId="6797" xr:uid="{B1360036-6869-4E85-A081-313B5218A71A}"/>
    <cellStyle name="Comma 5 2 2 4" xfId="3730" xr:uid="{EF871C0D-8F30-4FE9-A59A-409EA3E834A1}"/>
    <cellStyle name="Comma 5 2 2 4 2" xfId="8969" xr:uid="{988764E3-943C-41F7-8786-34A0BEDD9E3B}"/>
    <cellStyle name="Comma 5 2 2 5" xfId="7950" xr:uid="{30A03C64-CCAB-4FF6-8800-614C5D6A79CB}"/>
    <cellStyle name="Comma 5 2 2 6" xfId="5845" xr:uid="{D86016D8-D89D-4BF7-9467-83113051AD56}"/>
    <cellStyle name="Comma 5 2 2 7" xfId="2711" xr:uid="{5142C3F3-3FC9-4AB1-8AE9-E5A6C43FF1E7}"/>
    <cellStyle name="Comma 5 2 2 8" xfId="1685" xr:uid="{A054F109-6E92-45BB-9998-F0AC2859187E}"/>
    <cellStyle name="Comma 5 2 3" xfId="897" xr:uid="{D21C224A-EBD1-4E31-A2CC-7DF6CA0883DB}"/>
    <cellStyle name="Comma 5 2 3 2" xfId="4885" xr:uid="{4C4D5CD2-AEC1-4495-88C0-CF96972DE65E}"/>
    <cellStyle name="Comma 5 2 3 2 2" xfId="10125" xr:uid="{7B44C1D5-540B-427B-828E-9CD2BCDE54D3}"/>
    <cellStyle name="Comma 5 2 3 2 3" xfId="7001" xr:uid="{E216AB8C-6669-4265-9CA3-00257046E9DD}"/>
    <cellStyle name="Comma 5 2 3 3" xfId="3969" xr:uid="{69E7B924-CA37-4F2A-96B2-B600A59332A7}"/>
    <cellStyle name="Comma 5 2 3 3 2" xfId="9208" xr:uid="{600A59DB-8FC8-429D-B889-19F6E023D0A8}"/>
    <cellStyle name="Comma 5 2 3 4" xfId="8189" xr:uid="{08516FF0-E223-4090-ACBD-F86F44B4F5F3}"/>
    <cellStyle name="Comma 5 2 3 5" xfId="6084" xr:uid="{F329564D-3D54-45BE-A6BF-16F1D419674A}"/>
    <cellStyle name="Comma 5 2 3 6" xfId="2950" xr:uid="{64A7789C-B5F5-4C9B-B6CC-56540F1848CA}"/>
    <cellStyle name="Comma 5 2 3 7" xfId="1924" xr:uid="{13D2C054-FF78-4334-9CBA-1C6C54DEB22D}"/>
    <cellStyle name="Comma 5 2 4" xfId="4474" xr:uid="{1121C2FD-3FC6-4DD5-96ED-20E8766E711C}"/>
    <cellStyle name="Comma 5 2 4 2" xfId="9714" xr:uid="{65BB7CC6-A45D-44E7-B38D-B40C8A4F3575}"/>
    <cellStyle name="Comma 5 2 4 3" xfId="6590" xr:uid="{59003AF9-7BB1-4BF9-A63B-58585471CB97}"/>
    <cellStyle name="Comma 5 2 5" xfId="3488" xr:uid="{15E06169-E4C4-4BC8-B622-3DFE32C12549}"/>
    <cellStyle name="Comma 5 2 5 2" xfId="8727" xr:uid="{E2C23016-FE37-4434-BE95-753F09521E0E}"/>
    <cellStyle name="Comma 5 2 6" xfId="7708" xr:uid="{5E8B9B7E-602B-408E-A054-337A757C0C9E}"/>
    <cellStyle name="Comma 5 2 7" xfId="5603" xr:uid="{130FAAEE-904E-4F73-AF75-66C6688E48E8}"/>
    <cellStyle name="Comma 5 2 8" xfId="10717" xr:uid="{F708560C-8D15-4BBD-917A-960621764DAF}"/>
    <cellStyle name="Comma 5 2 9" xfId="2469" xr:uid="{16588ABA-4B56-4BD8-828F-0B2A067DDD6B}"/>
    <cellStyle name="Comma 5 3" xfId="454" xr:uid="{3C46D80F-1D05-498A-9F3D-4946582D7CA4}"/>
    <cellStyle name="Comma 5 3 10" xfId="1484" xr:uid="{1C15BAD7-1ABE-4A6F-A189-DCF6CB1E75BF}"/>
    <cellStyle name="Comma 5 3 2" xfId="697" xr:uid="{E7A86E81-E140-4C57-B89B-99AADACCFB1E}"/>
    <cellStyle name="Comma 5 3 2 2" xfId="1180" xr:uid="{CEA63744-7661-4A93-B96C-C8B29ED9837B}"/>
    <cellStyle name="Comma 5 3 2 2 2" xfId="5128" xr:uid="{54D1B2A6-EC9C-451D-AD0E-0B95617CAA2C}"/>
    <cellStyle name="Comma 5 3 2 2 2 2" xfId="10368" xr:uid="{788210B4-177F-4EFD-8C26-023308014BE3}"/>
    <cellStyle name="Comma 5 3 2 2 2 3" xfId="7244" xr:uid="{1C8E5EDA-75FB-4B8E-817D-D9AE69F5FABF}"/>
    <cellStyle name="Comma 5 3 2 2 3" xfId="4252" xr:uid="{FA44DC7D-1288-4960-960D-A87AF466B206}"/>
    <cellStyle name="Comma 5 3 2 2 3 2" xfId="9491" xr:uid="{9080FC21-1884-451A-8BA6-2152B356DF3F}"/>
    <cellStyle name="Comma 5 3 2 2 4" xfId="8472" xr:uid="{F17BC815-57FE-412C-9728-C49096484CA6}"/>
    <cellStyle name="Comma 5 3 2 2 5" xfId="6367" xr:uid="{292F19BD-C31F-46A7-86D3-2C20BE6DAE77}"/>
    <cellStyle name="Comma 5 3 2 2 6" xfId="3233" xr:uid="{6306BFD7-BE30-46A7-AD85-6F54D98C1470}"/>
    <cellStyle name="Comma 5 3 2 2 7" xfId="2207" xr:uid="{544818BB-BA6C-4935-90EE-1438C69ADF2B}"/>
    <cellStyle name="Comma 5 3 2 3" xfId="4717" xr:uid="{D94A366C-71DF-45E3-8C1F-AF7043EFC5AC}"/>
    <cellStyle name="Comma 5 3 2 3 2" xfId="9957" xr:uid="{A8FAD8F7-9607-4EBB-81AE-2B7B8DE7A3CB}"/>
    <cellStyle name="Comma 5 3 2 3 3" xfId="6833" xr:uid="{D0AE8ED2-CE5B-4D19-8346-881E054C3DD5}"/>
    <cellStyle name="Comma 5 3 2 4" xfId="3771" xr:uid="{2625C37B-0CFB-49FD-AF8C-FC50618A1E42}"/>
    <cellStyle name="Comma 5 3 2 4 2" xfId="9010" xr:uid="{7637D585-837F-4AE2-BBA5-E05A71A23E6F}"/>
    <cellStyle name="Comma 5 3 2 5" xfId="7991" xr:uid="{6409347E-34F7-4B4C-A0DF-FDB2E23456FC}"/>
    <cellStyle name="Comma 5 3 2 6" xfId="5886" xr:uid="{6C4B57F3-92C4-404A-801E-ABD0821816FD}"/>
    <cellStyle name="Comma 5 3 2 7" xfId="2752" xr:uid="{800A0807-71F7-4822-A3D4-189906CD6BB5}"/>
    <cellStyle name="Comma 5 3 2 8" xfId="1726" xr:uid="{9F699A12-C623-44A9-B509-EE5FF5061B6F}"/>
    <cellStyle name="Comma 5 3 3" xfId="938" xr:uid="{47D86017-0594-4D22-8C58-8E015C43B764}"/>
    <cellStyle name="Comma 5 3 3 2" xfId="4921" xr:uid="{08546E06-1A36-4939-86D3-41B727BE1B3E}"/>
    <cellStyle name="Comma 5 3 3 2 2" xfId="10161" xr:uid="{6093FD26-E7A6-449B-9F08-8ACB33670512}"/>
    <cellStyle name="Comma 5 3 3 2 3" xfId="7037" xr:uid="{F241B5A4-CC95-4F45-9286-740046D9DCFC}"/>
    <cellStyle name="Comma 5 3 3 3" xfId="4010" xr:uid="{252A08B9-10E3-48B1-ADC2-E104820E5C26}"/>
    <cellStyle name="Comma 5 3 3 3 2" xfId="9249" xr:uid="{897FF765-E147-4C64-89D3-DD9BE342290D}"/>
    <cellStyle name="Comma 5 3 3 4" xfId="8230" xr:uid="{03A3FD93-3D50-4802-9FDE-168AB9231379}"/>
    <cellStyle name="Comma 5 3 3 5" xfId="6125" xr:uid="{9225565E-17B0-4B91-80CB-977C98954089}"/>
    <cellStyle name="Comma 5 3 3 6" xfId="2991" xr:uid="{C15BED5F-39C4-43A0-A890-7DBB67D35E69}"/>
    <cellStyle name="Comma 5 3 3 7" xfId="1965" xr:uid="{EE0A8F74-245C-496C-92B4-2AD47238CEB3}"/>
    <cellStyle name="Comma 5 3 4" xfId="4509" xr:uid="{296DC701-A4FF-4A21-A616-7C2AF1A64819}"/>
    <cellStyle name="Comma 5 3 4 2" xfId="9749" xr:uid="{1D3C6F77-6F00-4BF5-90AB-6C700CF86FBD}"/>
    <cellStyle name="Comma 5 3 4 3" xfId="6625" xr:uid="{764C24B7-980A-4FF1-91B2-B0E624096D74}"/>
    <cellStyle name="Comma 5 3 5" xfId="3529" xr:uid="{30F533EA-77CC-421B-A3DA-5501C699629C}"/>
    <cellStyle name="Comma 5 3 5 2" xfId="8768" xr:uid="{817F00BC-217B-4FD6-9F3B-F45655983E69}"/>
    <cellStyle name="Comma 5 3 6" xfId="7749" xr:uid="{E16EE832-7E8E-4A00-A85A-AE6E724423F2}"/>
    <cellStyle name="Comma 5 3 7" xfId="5644" xr:uid="{BF8EC922-4A04-446B-AD29-6CB895428297}"/>
    <cellStyle name="Comma 5 3 8" xfId="10758" xr:uid="{815234C3-A2B5-437D-8CBE-FDD949CB63C7}"/>
    <cellStyle name="Comma 5 3 9" xfId="2510" xr:uid="{0E64BE21-E30D-4FA0-B9F6-50231EC85D2F}"/>
    <cellStyle name="Comma 5 4" xfId="615" xr:uid="{1B2B5C96-8E08-40B7-80FC-47B8787B0259}"/>
    <cellStyle name="Comma 5 4 2" xfId="1098" xr:uid="{08B59461-A971-4CA4-8E6B-325554CB6BBA}"/>
    <cellStyle name="Comma 5 4 2 2" xfId="5056" xr:uid="{A82E3312-8B67-417B-A1ED-3040F928A308}"/>
    <cellStyle name="Comma 5 4 2 2 2" xfId="10296" xr:uid="{B4AFE716-825F-495A-9CDD-ABB73AD654E4}"/>
    <cellStyle name="Comma 5 4 2 2 3" xfId="7172" xr:uid="{DCDE3A1B-DF7E-42D4-BE48-4656405A9E14}"/>
    <cellStyle name="Comma 5 4 2 3" xfId="4170" xr:uid="{FFF39215-69FF-45D3-997D-C5F1E9752E8D}"/>
    <cellStyle name="Comma 5 4 2 3 2" xfId="9409" xr:uid="{D01D7123-FC5A-4EEE-A69F-79C53201B454}"/>
    <cellStyle name="Comma 5 4 2 4" xfId="8390" xr:uid="{8F6BFA2D-C02C-4F96-A9CD-94832FA77DB6}"/>
    <cellStyle name="Comma 5 4 2 5" xfId="6285" xr:uid="{951D6008-3994-4301-B27C-4BA2DB2F7F87}"/>
    <cellStyle name="Comma 5 4 2 6" xfId="3151" xr:uid="{7C6C0F3A-E5C6-40C4-A1D2-BF9975E2885B}"/>
    <cellStyle name="Comma 5 4 2 7" xfId="2125" xr:uid="{A8953AB7-A4F7-4344-9B35-B8C652D58152}"/>
    <cellStyle name="Comma 5 4 3" xfId="4645" xr:uid="{911C4693-A3C8-4607-AC5A-FAA2939556E6}"/>
    <cellStyle name="Comma 5 4 3 2" xfId="9885" xr:uid="{4175C719-EA28-48E5-867D-5575CBF6E4C1}"/>
    <cellStyle name="Comma 5 4 3 3" xfId="6761" xr:uid="{DA7877F0-11A8-4944-9D7C-BE2E5CF2B7F1}"/>
    <cellStyle name="Comma 5 4 4" xfId="3689" xr:uid="{A720511D-D2B5-4122-AA35-302B69805671}"/>
    <cellStyle name="Comma 5 4 4 2" xfId="8928" xr:uid="{329753E7-1640-4776-BAD9-A746A71B494B}"/>
    <cellStyle name="Comma 5 4 5" xfId="7909" xr:uid="{2E39AAF6-E4F3-4FA6-85B6-C08B1D3EA464}"/>
    <cellStyle name="Comma 5 4 6" xfId="5804" xr:uid="{BF9E9D1C-82A6-4D68-9A06-7B3C7557B8B7}"/>
    <cellStyle name="Comma 5 4 7" xfId="2670" xr:uid="{7E3997F3-7100-421E-BF0E-C9C273F96FCC}"/>
    <cellStyle name="Comma 5 4 8" xfId="1644" xr:uid="{7BCCFC33-E5DF-45C0-B103-07112C4FA8D2}"/>
    <cellStyle name="Comma 5 5" xfId="856" xr:uid="{BEC0FD0A-8E8F-477E-9461-D2C2BAECF6AB}"/>
    <cellStyle name="Comma 5 5 2" xfId="4849" xr:uid="{1C6E0C38-EE82-47AE-B85B-A0CB7FE3FF20}"/>
    <cellStyle name="Comma 5 5 2 2" xfId="10089" xr:uid="{97ED1507-C5D6-404C-B18F-E65048DDBBA4}"/>
    <cellStyle name="Comma 5 5 2 3" xfId="6965" xr:uid="{8019549F-3510-424E-9C8B-BBD699B2080C}"/>
    <cellStyle name="Comma 5 5 3" xfId="3928" xr:uid="{B5491B9B-2048-4D4B-B7A6-58E1F88CD458}"/>
    <cellStyle name="Comma 5 5 3 2" xfId="9167" xr:uid="{BC7E7EE9-A70A-4C21-9850-DA8D188A8776}"/>
    <cellStyle name="Comma 5 5 4" xfId="8148" xr:uid="{AC72449A-4E86-4678-8E61-5A6A28389B6C}"/>
    <cellStyle name="Comma 5 5 5" xfId="6043" xr:uid="{26A359ED-4F47-4CC0-9224-49CFB3CF1152}"/>
    <cellStyle name="Comma 5 5 6" xfId="2909" xr:uid="{BC9E98D6-D303-4223-B1EF-33790F97A695}"/>
    <cellStyle name="Comma 5 5 7" xfId="1883" xr:uid="{34254022-84D1-48FE-BE2D-743FC98B5FA5}"/>
    <cellStyle name="Comma 5 6" xfId="4438" xr:uid="{97A16679-08AF-4C30-BD92-43BBBF78341D}"/>
    <cellStyle name="Comma 5 6 2" xfId="9678" xr:uid="{2CD7917E-229A-4861-8CAC-4B676E4B0F42}"/>
    <cellStyle name="Comma 5 6 3" xfId="6554" xr:uid="{C71C695E-2D12-49E4-969D-72CC3EF07927}"/>
    <cellStyle name="Comma 5 7" xfId="3447" xr:uid="{AC577223-0134-4A95-9069-1944C1699973}"/>
    <cellStyle name="Comma 5 7 2" xfId="8686" xr:uid="{00397A36-E3AA-41EB-BD66-C78E5B807EB9}"/>
    <cellStyle name="Comma 5 8" xfId="7667" xr:uid="{22AB2CDC-9A6F-4CC4-9EA3-4CC0D55D7087}"/>
    <cellStyle name="Comma 5 9" xfId="5562" xr:uid="{2E52727F-B3C7-45D7-8C5E-865F65197A1B}"/>
    <cellStyle name="Comma 6" xfId="368" xr:uid="{6B131D84-F46D-49BE-BFB9-0C29A46FCA43}"/>
    <cellStyle name="Comma 6 10" xfId="10672" xr:uid="{CE1BEEE7-3043-4AA5-B2E2-FD6FAC68D5AF}"/>
    <cellStyle name="Comma 6 11" xfId="10795" xr:uid="{61DE9B44-BD23-49C1-B397-124E5D47E838}"/>
    <cellStyle name="Comma 6 12" xfId="2424" xr:uid="{C7ACF05E-388B-4861-8292-36871EEF5F25}"/>
    <cellStyle name="Comma 6 13" xfId="1398" xr:uid="{57B415C6-E231-44CD-9688-31895A904883}"/>
    <cellStyle name="Comma 6 2" xfId="409" xr:uid="{EE8540E7-7C33-499B-87AD-90572BB0C010}"/>
    <cellStyle name="Comma 6 2 10" xfId="1439" xr:uid="{A4D5C456-502D-48A4-922E-4058A4E2C459}"/>
    <cellStyle name="Comma 6 2 2" xfId="652" xr:uid="{B949096D-0938-4FD8-9034-8EC81DFD512C}"/>
    <cellStyle name="Comma 6 2 2 2" xfId="1135" xr:uid="{1093E43C-FC0D-442F-9BB9-6D8505EB7E1D}"/>
    <cellStyle name="Comma 6 2 2 2 2" xfId="5088" xr:uid="{C5F5519A-CA05-4EFE-A3EB-A13844636982}"/>
    <cellStyle name="Comma 6 2 2 2 2 2" xfId="10328" xr:uid="{26069E29-471D-4854-9DC8-2070A6FE9FCD}"/>
    <cellStyle name="Comma 6 2 2 2 2 3" xfId="7204" xr:uid="{496EF750-3745-42AF-B220-181DACD563E3}"/>
    <cellStyle name="Comma 6 2 2 2 3" xfId="4207" xr:uid="{7A793D36-59EB-46BB-996C-72C985F2C2E2}"/>
    <cellStyle name="Comma 6 2 2 2 3 2" xfId="9446" xr:uid="{FB6B8D25-0647-401D-B677-08351D8518A0}"/>
    <cellStyle name="Comma 6 2 2 2 4" xfId="8427" xr:uid="{051F5A92-8AB3-4958-B602-008DA4B4B1C4}"/>
    <cellStyle name="Comma 6 2 2 2 5" xfId="6322" xr:uid="{E5D79E7F-5EA1-4BA8-B48D-0FAB096E4BD8}"/>
    <cellStyle name="Comma 6 2 2 2 6" xfId="3188" xr:uid="{4501660B-EB27-4F8B-AC9C-7307C993A856}"/>
    <cellStyle name="Comma 6 2 2 2 7" xfId="2162" xr:uid="{C8A01BF6-6F0C-4D10-9F49-D5B2A7FD3D15}"/>
    <cellStyle name="Comma 6 2 2 3" xfId="4677" xr:uid="{98DF7083-B7FF-4DDA-857C-253002CB0EEB}"/>
    <cellStyle name="Comma 6 2 2 3 2" xfId="9917" xr:uid="{E2421DE5-265F-41BE-8399-D6E1C790C365}"/>
    <cellStyle name="Comma 6 2 2 3 3" xfId="6793" xr:uid="{ADEE5811-B934-40CD-AD70-1985FB059185}"/>
    <cellStyle name="Comma 6 2 2 4" xfId="3726" xr:uid="{EFB1BB4B-C4D9-4826-B51A-7164BE552505}"/>
    <cellStyle name="Comma 6 2 2 4 2" xfId="8965" xr:uid="{CCC7964C-054A-436D-A6FE-AF23F2DBDA2E}"/>
    <cellStyle name="Comma 6 2 2 5" xfId="7946" xr:uid="{B682039C-1B95-4F01-A443-0B1F384974B4}"/>
    <cellStyle name="Comma 6 2 2 6" xfId="5841" xr:uid="{6F1B832C-70EE-4D71-8154-DDCA96E495B3}"/>
    <cellStyle name="Comma 6 2 2 7" xfId="2707" xr:uid="{27E07380-F487-497D-B9AF-4F4E36112694}"/>
    <cellStyle name="Comma 6 2 2 8" xfId="1681" xr:uid="{19DB14A0-A8AA-4CF2-BFCF-267D93D17F22}"/>
    <cellStyle name="Comma 6 2 3" xfId="893" xr:uid="{D45E39D1-901A-4DD9-94AE-FDC678ABF43D}"/>
    <cellStyle name="Comma 6 2 3 2" xfId="4881" xr:uid="{3335B5B3-B051-414B-8762-10A03AA02790}"/>
    <cellStyle name="Comma 6 2 3 2 2" xfId="10121" xr:uid="{77257A84-3D4F-427C-ADF7-D78867C289E1}"/>
    <cellStyle name="Comma 6 2 3 2 3" xfId="6997" xr:uid="{72764009-1486-42FD-82B6-CB008768B5C5}"/>
    <cellStyle name="Comma 6 2 3 3" xfId="3965" xr:uid="{E2A93BC5-4243-4252-8921-B7CB742A1FD3}"/>
    <cellStyle name="Comma 6 2 3 3 2" xfId="9204" xr:uid="{A6E4EF80-FEB7-45CB-BD9D-14ABC1A8E3DF}"/>
    <cellStyle name="Comma 6 2 3 4" xfId="8185" xr:uid="{B77B69A8-F86B-4589-A9F2-1BDD97431953}"/>
    <cellStyle name="Comma 6 2 3 5" xfId="6080" xr:uid="{91992810-0E20-4E8E-A4F3-5DA0622073F3}"/>
    <cellStyle name="Comma 6 2 3 6" xfId="2946" xr:uid="{A016A837-7637-44DC-943B-42107892B234}"/>
    <cellStyle name="Comma 6 2 3 7" xfId="1920" xr:uid="{981E8D9A-9A33-4F1F-B3AB-A9DE18CBA702}"/>
    <cellStyle name="Comma 6 2 4" xfId="4470" xr:uid="{0D2352C5-8D43-416E-B058-37110F00BC0A}"/>
    <cellStyle name="Comma 6 2 4 2" xfId="9710" xr:uid="{DF473022-BBF3-4480-8691-CF8FF2C61CD7}"/>
    <cellStyle name="Comma 6 2 4 3" xfId="6586" xr:uid="{9304AA67-95C6-4143-8F50-76F93E18C187}"/>
    <cellStyle name="Comma 6 2 5" xfId="3484" xr:uid="{146E4322-DCF4-4D22-A31D-311804665F80}"/>
    <cellStyle name="Comma 6 2 5 2" xfId="8723" xr:uid="{B0FDC3E0-A82F-4E92-8E43-6124440E4AE3}"/>
    <cellStyle name="Comma 6 2 6" xfId="7704" xr:uid="{04ECAAD7-C0F0-4C86-B33F-F36595CC8D77}"/>
    <cellStyle name="Comma 6 2 7" xfId="5599" xr:uid="{0358D5E0-851B-477B-BC8B-71C1D1898DFC}"/>
    <cellStyle name="Comma 6 2 8" xfId="10713" xr:uid="{D50731B1-7824-4A2F-B5E4-A6E18DDC7992}"/>
    <cellStyle name="Comma 6 2 9" xfId="2465" xr:uid="{C9EE0635-98A4-4CBF-B374-C6F2410F3730}"/>
    <cellStyle name="Comma 6 3" xfId="450" xr:uid="{8C1F0310-6C47-4591-910C-28AF0DB0374B}"/>
    <cellStyle name="Comma 6 3 10" xfId="1480" xr:uid="{A0A04245-A649-42C5-A861-2B54A1FB27E4}"/>
    <cellStyle name="Comma 6 3 2" xfId="693" xr:uid="{9C31B962-4344-4A6F-9FBA-3605A34A60BA}"/>
    <cellStyle name="Comma 6 3 2 2" xfId="1176" xr:uid="{3F0B6DAF-A839-4573-B12B-195407D7367D}"/>
    <cellStyle name="Comma 6 3 2 2 2" xfId="5124" xr:uid="{B203A282-8A42-45E0-8E09-038299A86C65}"/>
    <cellStyle name="Comma 6 3 2 2 2 2" xfId="10364" xr:uid="{A3DD9643-F144-4C75-9E3D-3069346E408A}"/>
    <cellStyle name="Comma 6 3 2 2 2 3" xfId="7240" xr:uid="{86D2DE3A-0798-433C-9FC3-001F4D407C06}"/>
    <cellStyle name="Comma 6 3 2 2 3" xfId="4248" xr:uid="{BEF9810C-5BE0-4769-A0C8-5D93B70F7B4A}"/>
    <cellStyle name="Comma 6 3 2 2 3 2" xfId="9487" xr:uid="{B45BACEC-ACA2-4C90-8E3F-60412BAE1BBB}"/>
    <cellStyle name="Comma 6 3 2 2 4" xfId="8468" xr:uid="{DD5A5044-1308-41FB-BE31-4B2FCE1D8EC6}"/>
    <cellStyle name="Comma 6 3 2 2 5" xfId="6363" xr:uid="{A7C931D2-0752-4D2D-B32A-29000A398B2B}"/>
    <cellStyle name="Comma 6 3 2 2 6" xfId="3229" xr:uid="{4EDF1CBE-7B39-4C67-8EC9-BEF7B91C0EB0}"/>
    <cellStyle name="Comma 6 3 2 2 7" xfId="2203" xr:uid="{9E7180BC-9346-456E-A7CF-724D372DD781}"/>
    <cellStyle name="Comma 6 3 2 3" xfId="4713" xr:uid="{1AAF9999-46CA-4331-9CDA-AA45D5DA94B8}"/>
    <cellStyle name="Comma 6 3 2 3 2" xfId="9953" xr:uid="{717138CC-410D-4C9B-B127-6A691E0E4166}"/>
    <cellStyle name="Comma 6 3 2 3 3" xfId="6829" xr:uid="{56CEF51C-03F3-40D1-BF09-EFD23DDB4D5D}"/>
    <cellStyle name="Comma 6 3 2 4" xfId="3767" xr:uid="{BC319798-61E3-4543-9FC9-A1CE35F3AA5C}"/>
    <cellStyle name="Comma 6 3 2 4 2" xfId="9006" xr:uid="{DD036D39-8E00-4B39-8105-D693E6E838C6}"/>
    <cellStyle name="Comma 6 3 2 5" xfId="7987" xr:uid="{FC093A71-AF0D-4E8A-A415-819CBE60631C}"/>
    <cellStyle name="Comma 6 3 2 6" xfId="5882" xr:uid="{8CF73886-8491-4840-BB7F-0576F7DDB423}"/>
    <cellStyle name="Comma 6 3 2 7" xfId="2748" xr:uid="{010846F9-D726-4C7E-9788-F79C0ED985B9}"/>
    <cellStyle name="Comma 6 3 2 8" xfId="1722" xr:uid="{BD7A97D6-B398-42FA-985C-94843B896264}"/>
    <cellStyle name="Comma 6 3 3" xfId="934" xr:uid="{E0741147-8925-46E0-8206-C18C030CC4E2}"/>
    <cellStyle name="Comma 6 3 3 2" xfId="4917" xr:uid="{AE33FCCB-CF37-41AB-A241-B9730CA40D4A}"/>
    <cellStyle name="Comma 6 3 3 2 2" xfId="10157" xr:uid="{490FC1EA-349B-4ED9-88CC-5E1737AC139F}"/>
    <cellStyle name="Comma 6 3 3 2 3" xfId="7033" xr:uid="{DA1D461E-EFFC-475E-8A37-B8FEFBDE88B6}"/>
    <cellStyle name="Comma 6 3 3 3" xfId="4006" xr:uid="{FDCCAED2-6097-40AA-A0A6-5785860E7CC7}"/>
    <cellStyle name="Comma 6 3 3 3 2" xfId="9245" xr:uid="{C3698D49-220E-46C7-997F-22DA01BD2336}"/>
    <cellStyle name="Comma 6 3 3 4" xfId="8226" xr:uid="{2A3DFE70-BB04-4066-8590-88ECDA47B282}"/>
    <cellStyle name="Comma 6 3 3 5" xfId="6121" xr:uid="{F47A4EC4-8145-4514-9CED-BA3B2D5F8B5F}"/>
    <cellStyle name="Comma 6 3 3 6" xfId="2987" xr:uid="{6847AEE4-B303-4940-8307-7D6E3387B4F2}"/>
    <cellStyle name="Comma 6 3 3 7" xfId="1961" xr:uid="{47BF5834-64DC-48DF-BB8A-043700F0DEAA}"/>
    <cellStyle name="Comma 6 3 4" xfId="4505" xr:uid="{69BE7528-6B2D-4FBA-85A1-F47B510DA88D}"/>
    <cellStyle name="Comma 6 3 4 2" xfId="9745" xr:uid="{0582D6CF-1174-49A9-90E9-A038DFDB0B48}"/>
    <cellStyle name="Comma 6 3 4 3" xfId="6621" xr:uid="{14E8E6AB-6988-4E1D-ABED-6342532DE974}"/>
    <cellStyle name="Comma 6 3 5" xfId="3525" xr:uid="{342086EA-8205-42E9-A734-8AAB04E68F99}"/>
    <cellStyle name="Comma 6 3 5 2" xfId="8764" xr:uid="{B66713D2-8EC0-484E-A017-752A5B66D2D4}"/>
    <cellStyle name="Comma 6 3 6" xfId="7745" xr:uid="{516388E9-6025-4FFD-93CC-CCF465F9AC03}"/>
    <cellStyle name="Comma 6 3 7" xfId="5640" xr:uid="{EE4D38AC-7189-4918-9B9B-9139662F74B3}"/>
    <cellStyle name="Comma 6 3 8" xfId="10754" xr:uid="{81173911-C17B-4CAF-B994-9D2D092A8E9B}"/>
    <cellStyle name="Comma 6 3 9" xfId="2506" xr:uid="{ECF93D86-0815-422F-A199-F4FC4F18DAA9}"/>
    <cellStyle name="Comma 6 4" xfId="611" xr:uid="{659262AE-B96B-4275-ACCD-13BA16AA4794}"/>
    <cellStyle name="Comma 6 4 2" xfId="1094" xr:uid="{502B42FC-B2CE-494B-903E-8985CE7D6F0A}"/>
    <cellStyle name="Comma 6 4 2 2" xfId="5052" xr:uid="{DF184E55-3797-436D-A794-92DF45D3192A}"/>
    <cellStyle name="Comma 6 4 2 2 2" xfId="10292" xr:uid="{4F7C609B-D564-417D-8A09-98A67556D46B}"/>
    <cellStyle name="Comma 6 4 2 2 3" xfId="7168" xr:uid="{FCC56FAA-9992-4BDB-97E8-0E8D282CE316}"/>
    <cellStyle name="Comma 6 4 2 3" xfId="4166" xr:uid="{85EDAB40-822F-4270-8DAB-2829CD2802B8}"/>
    <cellStyle name="Comma 6 4 2 3 2" xfId="9405" xr:uid="{7D5E1F45-EFAB-4321-B849-9C26E07B5613}"/>
    <cellStyle name="Comma 6 4 2 4" xfId="8386" xr:uid="{34289EAA-7466-4DF7-AD1B-EEF3FCC2F046}"/>
    <cellStyle name="Comma 6 4 2 5" xfId="6281" xr:uid="{E50175FE-2C82-4700-B84A-318093F73885}"/>
    <cellStyle name="Comma 6 4 2 6" xfId="3147" xr:uid="{866AB9DF-618C-48B7-9480-ABBFA6AA46A9}"/>
    <cellStyle name="Comma 6 4 2 7" xfId="2121" xr:uid="{1C7EE321-14E6-4B59-87BC-2341654B95A0}"/>
    <cellStyle name="Comma 6 4 3" xfId="4641" xr:uid="{FD51FC86-1501-4866-9282-3F9BAB8CA222}"/>
    <cellStyle name="Comma 6 4 3 2" xfId="9881" xr:uid="{D353CD39-19DA-4EE2-8D15-14605C87A276}"/>
    <cellStyle name="Comma 6 4 3 3" xfId="6757" xr:uid="{4BDFC896-79A6-4F80-A553-68F7707D040B}"/>
    <cellStyle name="Comma 6 4 4" xfId="3685" xr:uid="{55786773-5F8F-44EB-8BBC-B56212D7D160}"/>
    <cellStyle name="Comma 6 4 4 2" xfId="8924" xr:uid="{F2727E46-B46C-48C1-84A6-2A4EC11C9857}"/>
    <cellStyle name="Comma 6 4 5" xfId="7905" xr:uid="{2A3329D7-7DF2-4793-8034-EBAE148BBB67}"/>
    <cellStyle name="Comma 6 4 6" xfId="5800" xr:uid="{3FE783F8-514F-4EA3-8D38-B6187AD47A0E}"/>
    <cellStyle name="Comma 6 4 7" xfId="2666" xr:uid="{30253468-AB37-40F4-8626-C55A31CABE0A}"/>
    <cellStyle name="Comma 6 4 8" xfId="1640" xr:uid="{ED355069-10FF-4034-B7F7-7A0A3F97C0EB}"/>
    <cellStyle name="Comma 6 5" xfId="852" xr:uid="{AFD84AB4-0147-45EF-AECF-11168D9DAE51}"/>
    <cellStyle name="Comma 6 5 2" xfId="4845" xr:uid="{BC954950-8BC6-4BA9-AA89-ED07D0979A3B}"/>
    <cellStyle name="Comma 6 5 2 2" xfId="10085" xr:uid="{843ACDEC-E01B-4799-94DA-0A9C03E1D6F4}"/>
    <cellStyle name="Comma 6 5 2 3" xfId="6961" xr:uid="{1CC2C5ED-EE09-4A43-83A4-336ED0D041D0}"/>
    <cellStyle name="Comma 6 5 3" xfId="3924" xr:uid="{3F19FB33-60AE-4EB7-B667-415E7E2F7E3E}"/>
    <cellStyle name="Comma 6 5 3 2" xfId="9163" xr:uid="{F2412B4F-9042-4AF9-A21D-611966C988D4}"/>
    <cellStyle name="Comma 6 5 4" xfId="8144" xr:uid="{3822B330-27B8-4F93-BD41-047A0868592D}"/>
    <cellStyle name="Comma 6 5 5" xfId="6039" xr:uid="{14486CBE-1F05-4EEF-9D53-42B2B6A0824B}"/>
    <cellStyle name="Comma 6 5 6" xfId="2905" xr:uid="{D8541E53-6EBA-4D04-992C-8FA06303ACA5}"/>
    <cellStyle name="Comma 6 5 7" xfId="1879" xr:uid="{C6BCB942-EBC6-4EB3-81A5-DC796EFE91B1}"/>
    <cellStyle name="Comma 6 6" xfId="4434" xr:uid="{1742F90C-0793-40E6-9670-71EC91D29AB0}"/>
    <cellStyle name="Comma 6 6 2" xfId="9674" xr:uid="{8B0AC0DB-5C03-480B-98A5-ED6D38B059B3}"/>
    <cellStyle name="Comma 6 6 3" xfId="6550" xr:uid="{D58045A2-5656-48CC-8759-4122B532D5FB}"/>
    <cellStyle name="Comma 6 7" xfId="3443" xr:uid="{BBCBC349-6EDB-49ED-B63D-90AB2F977D21}"/>
    <cellStyle name="Comma 6 7 2" xfId="8682" xr:uid="{5987C255-1550-42AE-9213-D2897E1B145D}"/>
    <cellStyle name="Comma 6 8" xfId="7663" xr:uid="{39B54228-EB2F-4846-A120-5D2CDED762D1}"/>
    <cellStyle name="Comma 6 9" xfId="5558" xr:uid="{8C9EA492-2055-4620-8C5B-7D05AD0809B5}"/>
    <cellStyle name="Comma 7" xfId="363" xr:uid="{C2E4C523-8F99-4A96-BB27-3AC1B3363737}"/>
    <cellStyle name="Comma 7 10" xfId="10669" xr:uid="{8B58C900-C0C7-4A64-BF46-E2F78F43ACC6}"/>
    <cellStyle name="Comma 7 11" xfId="10792" xr:uid="{D108ABA4-8055-4648-BBE0-00B83119DDDD}"/>
    <cellStyle name="Comma 7 12" xfId="2421" xr:uid="{2330A9C7-2E43-44BD-8CA5-3B2A529D38B3}"/>
    <cellStyle name="Comma 7 13" xfId="1395" xr:uid="{AC74F9E9-84BB-48ED-B75B-E2594136AB9A}"/>
    <cellStyle name="Comma 7 2" xfId="406" xr:uid="{51BEB887-7F75-420E-BCB3-71A1E8852783}"/>
    <cellStyle name="Comma 7 2 10" xfId="1436" xr:uid="{E726A0A0-CA8C-419C-BB31-8B06D58951B2}"/>
    <cellStyle name="Comma 7 2 2" xfId="649" xr:uid="{321CE119-B40E-4F2D-94C5-F63609EBDEDA}"/>
    <cellStyle name="Comma 7 2 2 2" xfId="1132" xr:uid="{F388ED2C-6280-4A90-8755-DC277B9CB565}"/>
    <cellStyle name="Comma 7 2 2 2 2" xfId="5085" xr:uid="{8D5FDED0-FF0B-45CC-BA3E-7B266BFEABF5}"/>
    <cellStyle name="Comma 7 2 2 2 2 2" xfId="10325" xr:uid="{7E88946E-2B52-453C-A2BD-8C05AD5823D9}"/>
    <cellStyle name="Comma 7 2 2 2 2 3" xfId="7201" xr:uid="{BBC76D37-B482-469A-AEFA-4829993B8AFA}"/>
    <cellStyle name="Comma 7 2 2 2 3" xfId="4204" xr:uid="{264B528C-97C6-424F-A65C-762EEC690D4E}"/>
    <cellStyle name="Comma 7 2 2 2 3 2" xfId="9443" xr:uid="{6B567337-1DA4-4BB8-9139-2E22C0774723}"/>
    <cellStyle name="Comma 7 2 2 2 4" xfId="8424" xr:uid="{5523AAB0-18CB-4E36-8A6B-4E34A674CF4E}"/>
    <cellStyle name="Comma 7 2 2 2 5" xfId="6319" xr:uid="{8ABA05DA-0FF5-47DE-A371-12E34EEAE59B}"/>
    <cellStyle name="Comma 7 2 2 2 6" xfId="3185" xr:uid="{744FBF6B-C418-430D-8145-CDA8986838E5}"/>
    <cellStyle name="Comma 7 2 2 2 7" xfId="2159" xr:uid="{8ED4F3DA-3F42-4E7F-A0EE-D257B42D2DB3}"/>
    <cellStyle name="Comma 7 2 2 3" xfId="4674" xr:uid="{5A9D1188-8A71-46DE-99E6-FE35129C2051}"/>
    <cellStyle name="Comma 7 2 2 3 2" xfId="9914" xr:uid="{62C3F23C-E9E5-47A7-88AB-177FA3FF55CB}"/>
    <cellStyle name="Comma 7 2 2 3 3" xfId="6790" xr:uid="{0BEFBC5E-C6D5-4367-B7A4-FE1BEE0424A1}"/>
    <cellStyle name="Comma 7 2 2 4" xfId="3723" xr:uid="{9BD47850-0B96-45C2-AB2F-95AABDE76470}"/>
    <cellStyle name="Comma 7 2 2 4 2" xfId="8962" xr:uid="{C689F1A0-05E0-4BDE-9874-9E89A353D617}"/>
    <cellStyle name="Comma 7 2 2 5" xfId="7943" xr:uid="{5ED01181-80FB-4D14-9852-F2249394B04A}"/>
    <cellStyle name="Comma 7 2 2 6" xfId="5838" xr:uid="{EC5FB916-5898-4703-A93F-5AF0D96DBB24}"/>
    <cellStyle name="Comma 7 2 2 7" xfId="2704" xr:uid="{DA4E38E4-4896-4920-A113-6E5863F33276}"/>
    <cellStyle name="Comma 7 2 2 8" xfId="1678" xr:uid="{A61B526A-FAF2-4CD7-8665-D4266A75848E}"/>
    <cellStyle name="Comma 7 2 3" xfId="890" xr:uid="{E2394915-FEDB-432E-912E-62B561B5B50E}"/>
    <cellStyle name="Comma 7 2 3 2" xfId="4878" xr:uid="{D6BE3EA2-2117-42A6-97CA-6B6584ECFE6A}"/>
    <cellStyle name="Comma 7 2 3 2 2" xfId="10118" xr:uid="{D58C755E-275B-4B68-AE30-D9166657E396}"/>
    <cellStyle name="Comma 7 2 3 2 3" xfId="6994" xr:uid="{DDBFEF22-C4E7-486D-90CF-B25ADCE550F2}"/>
    <cellStyle name="Comma 7 2 3 3" xfId="3962" xr:uid="{AC9631BB-AF61-4B08-A589-328E135FEA82}"/>
    <cellStyle name="Comma 7 2 3 3 2" xfId="9201" xr:uid="{B0F83017-FAF3-4567-BF75-1ED88EDAABC1}"/>
    <cellStyle name="Comma 7 2 3 4" xfId="8182" xr:uid="{478F60C8-3250-4378-81F2-6019BBEC0180}"/>
    <cellStyle name="Comma 7 2 3 5" xfId="6077" xr:uid="{8F6137DA-80C4-426C-8E86-7847369722F8}"/>
    <cellStyle name="Comma 7 2 3 6" xfId="2943" xr:uid="{F5427BA6-D5F6-4C92-8D7A-2465A8AD468F}"/>
    <cellStyle name="Comma 7 2 3 7" xfId="1917" xr:uid="{1DC1A7B4-2504-49E9-B4BC-72D6CB1943F9}"/>
    <cellStyle name="Comma 7 2 4" xfId="4467" xr:uid="{171D6ECC-B419-488A-8280-5CAFDD7032CA}"/>
    <cellStyle name="Comma 7 2 4 2" xfId="9707" xr:uid="{EB8D4C2D-0C47-4726-9FF0-BA1D834899AB}"/>
    <cellStyle name="Comma 7 2 4 3" xfId="6583" xr:uid="{436E5BD3-D04A-4A21-8535-EAF6D64CDC41}"/>
    <cellStyle name="Comma 7 2 5" xfId="3481" xr:uid="{6B83E272-ADF1-4FB7-B6F8-9158DC7DE528}"/>
    <cellStyle name="Comma 7 2 5 2" xfId="8720" xr:uid="{B79F5847-2D74-4F85-B592-9B03F71D6D4C}"/>
    <cellStyle name="Comma 7 2 6" xfId="7701" xr:uid="{38EA2AFD-B090-49A0-B370-EC4B71EE8611}"/>
    <cellStyle name="Comma 7 2 7" xfId="5596" xr:uid="{1D7D794C-302C-4566-AF0C-F5630945D183}"/>
    <cellStyle name="Comma 7 2 8" xfId="10710" xr:uid="{A7C5898C-10FD-4870-A697-6F7FD94448F2}"/>
    <cellStyle name="Comma 7 2 9" xfId="2462" xr:uid="{7804838D-15C3-48F2-83AE-C8D81F6599CE}"/>
    <cellStyle name="Comma 7 3" xfId="447" xr:uid="{5F006865-2F9D-4B4E-A86A-9C2416CC00EA}"/>
    <cellStyle name="Comma 7 3 10" xfId="1477" xr:uid="{4E5F5B96-254D-4F95-BD99-F860C76078B1}"/>
    <cellStyle name="Comma 7 3 2" xfId="690" xr:uid="{5A313AEF-E733-426F-9DC8-BA80B7514EA7}"/>
    <cellStyle name="Comma 7 3 2 2" xfId="1173" xr:uid="{416E9E55-F9B0-4557-BB3A-ED352DEB9A8A}"/>
    <cellStyle name="Comma 7 3 2 2 2" xfId="5121" xr:uid="{E0170E3F-096D-4519-8822-43871A4F2BDF}"/>
    <cellStyle name="Comma 7 3 2 2 2 2" xfId="10361" xr:uid="{1C1369C6-8FBE-48AB-ADAB-BFE56BE90D92}"/>
    <cellStyle name="Comma 7 3 2 2 2 3" xfId="7237" xr:uid="{B767EC4F-E5B3-4E0B-A560-91BD597F98FF}"/>
    <cellStyle name="Comma 7 3 2 2 3" xfId="4245" xr:uid="{71BF5904-2941-4365-B8EB-5879A1DF9E73}"/>
    <cellStyle name="Comma 7 3 2 2 3 2" xfId="9484" xr:uid="{3F84BAAB-964D-4738-8ED1-780CCE0AC941}"/>
    <cellStyle name="Comma 7 3 2 2 4" xfId="8465" xr:uid="{39EDD5C9-ECE3-4116-B75D-88450E6BCE6D}"/>
    <cellStyle name="Comma 7 3 2 2 5" xfId="6360" xr:uid="{2B0493F8-5191-4519-8405-13FAEE6DCF59}"/>
    <cellStyle name="Comma 7 3 2 2 6" xfId="3226" xr:uid="{813CA1EE-E1DC-4068-A5EC-162FBC2BC262}"/>
    <cellStyle name="Comma 7 3 2 2 7" xfId="2200" xr:uid="{87A8D863-D6B3-461C-8A85-FC2E05D6786B}"/>
    <cellStyle name="Comma 7 3 2 3" xfId="4710" xr:uid="{98FFA29B-C766-4871-9A82-51C12A37F023}"/>
    <cellStyle name="Comma 7 3 2 3 2" xfId="9950" xr:uid="{184D5F98-A4DC-483C-BAAB-E8A5C496DBDD}"/>
    <cellStyle name="Comma 7 3 2 3 3" xfId="6826" xr:uid="{624EC0C5-0924-4DE6-98B8-23A3D3689D3D}"/>
    <cellStyle name="Comma 7 3 2 4" xfId="3764" xr:uid="{9EC199EF-C1BA-40F6-AADE-221164DC5B9C}"/>
    <cellStyle name="Comma 7 3 2 4 2" xfId="9003" xr:uid="{6D680B5A-BD6E-4514-A7FE-C1060DBC2BB4}"/>
    <cellStyle name="Comma 7 3 2 5" xfId="7984" xr:uid="{8FB5BAC6-4EB0-4B94-A69E-880408510959}"/>
    <cellStyle name="Comma 7 3 2 6" xfId="5879" xr:uid="{98798F4C-66ED-46C9-A6C9-935880FA5754}"/>
    <cellStyle name="Comma 7 3 2 7" xfId="2745" xr:uid="{43A67B00-E05D-4835-89BA-65729DD01E85}"/>
    <cellStyle name="Comma 7 3 2 8" xfId="1719" xr:uid="{818D3C86-4029-4D69-8449-2A9DE25E8817}"/>
    <cellStyle name="Comma 7 3 3" xfId="931" xr:uid="{E06D536F-A087-40A2-8742-F820C8013BEC}"/>
    <cellStyle name="Comma 7 3 3 2" xfId="4914" xr:uid="{D32DDD32-EF64-4D65-A779-999045409ED0}"/>
    <cellStyle name="Comma 7 3 3 2 2" xfId="10154" xr:uid="{095B777F-C17E-41B7-B27F-26EF612480D2}"/>
    <cellStyle name="Comma 7 3 3 2 3" xfId="7030" xr:uid="{3D152365-5F66-4406-9FB9-558FBAA8BBA9}"/>
    <cellStyle name="Comma 7 3 3 3" xfId="4003" xr:uid="{1EED4324-CDFE-42D9-8DC9-42ED743BB7E6}"/>
    <cellStyle name="Comma 7 3 3 3 2" xfId="9242" xr:uid="{25A5285E-152E-4D68-937D-072897D5FC8D}"/>
    <cellStyle name="Comma 7 3 3 4" xfId="8223" xr:uid="{0F40EBDF-195F-4E29-98D0-1C680F22FB04}"/>
    <cellStyle name="Comma 7 3 3 5" xfId="6118" xr:uid="{A88961EA-48FA-483D-B01A-BAC4C3922894}"/>
    <cellStyle name="Comma 7 3 3 6" xfId="2984" xr:uid="{704F2880-A9DE-4C2E-8C53-0D87D56FD957}"/>
    <cellStyle name="Comma 7 3 3 7" xfId="1958" xr:uid="{B9B88DD4-FBA9-41AC-A52E-A313D5922CC6}"/>
    <cellStyle name="Comma 7 3 4" xfId="4502" xr:uid="{4B4E242A-F29F-4EE8-B828-F08041619B77}"/>
    <cellStyle name="Comma 7 3 4 2" xfId="9742" xr:uid="{DD9F2679-FEAF-49C8-8F39-A8C4A1A94644}"/>
    <cellStyle name="Comma 7 3 4 3" xfId="6618" xr:uid="{FF93FCBE-8978-4440-A892-9391AC426F9F}"/>
    <cellStyle name="Comma 7 3 5" xfId="3522" xr:uid="{E4CBFD35-F391-4F64-B08F-79EBB582F012}"/>
    <cellStyle name="Comma 7 3 5 2" xfId="8761" xr:uid="{C6B04896-0397-4004-82EC-C41ACC1B4201}"/>
    <cellStyle name="Comma 7 3 6" xfId="7742" xr:uid="{BF683781-7EE7-495D-A514-100378ED3224}"/>
    <cellStyle name="Comma 7 3 7" xfId="5637" xr:uid="{BE396276-8849-43F1-A668-9F95438ECED0}"/>
    <cellStyle name="Comma 7 3 8" xfId="10751" xr:uid="{BFD8F460-B784-49AD-8BBD-3955F4B3BC0A}"/>
    <cellStyle name="Comma 7 3 9" xfId="2503" xr:uid="{B6D9C1FC-C62D-4151-AF0A-055E587C598B}"/>
    <cellStyle name="Comma 7 4" xfId="608" xr:uid="{95616D35-A4AB-49C0-8D40-3B95EDFE3708}"/>
    <cellStyle name="Comma 7 4 2" xfId="1091" xr:uid="{3DAEF51E-6130-4229-9D52-2B922A3B3C73}"/>
    <cellStyle name="Comma 7 4 2 2" xfId="5049" xr:uid="{E6071798-06EA-4513-84D6-683EB8DF2074}"/>
    <cellStyle name="Comma 7 4 2 2 2" xfId="10289" xr:uid="{648F4C96-6A36-4827-B538-6E18EEB78F78}"/>
    <cellStyle name="Comma 7 4 2 2 3" xfId="7165" xr:uid="{684751CB-54D9-4FF6-93EF-9580807ABCDF}"/>
    <cellStyle name="Comma 7 4 2 3" xfId="4163" xr:uid="{4F64DECE-91F4-481B-82A4-F3F4F917E155}"/>
    <cellStyle name="Comma 7 4 2 3 2" xfId="9402" xr:uid="{52663EEC-5683-4E3A-90F7-9212DF4B6189}"/>
    <cellStyle name="Comma 7 4 2 4" xfId="8383" xr:uid="{164BAEB2-109D-499D-990A-CCD6B0617063}"/>
    <cellStyle name="Comma 7 4 2 5" xfId="6278" xr:uid="{4103CBA7-691A-49EB-9C08-E06D82FC4053}"/>
    <cellStyle name="Comma 7 4 2 6" xfId="3144" xr:uid="{E844134B-7118-4C70-A18E-CA79694693A5}"/>
    <cellStyle name="Comma 7 4 2 7" xfId="2118" xr:uid="{D50317F2-4E1B-43BD-9D6A-441DEE462B34}"/>
    <cellStyle name="Comma 7 4 3" xfId="4638" xr:uid="{7EF3D0C5-FA81-4121-AC69-0CC5F1161843}"/>
    <cellStyle name="Comma 7 4 3 2" xfId="9878" xr:uid="{12052005-4CFC-4E93-9A7C-750AC0C281FB}"/>
    <cellStyle name="Comma 7 4 3 3" xfId="6754" xr:uid="{0E4E62DC-3A54-4F08-9387-7206442960EF}"/>
    <cellStyle name="Comma 7 4 4" xfId="3682" xr:uid="{60F577DB-D7D7-4FB9-9292-1F6A4BA1F00C}"/>
    <cellStyle name="Comma 7 4 4 2" xfId="8921" xr:uid="{A800E9FF-36E1-48B9-985F-AE1CE111D0CE}"/>
    <cellStyle name="Comma 7 4 5" xfId="7902" xr:uid="{2BE2633F-F4E3-436F-ABE0-85977B34DC51}"/>
    <cellStyle name="Comma 7 4 6" xfId="5797" xr:uid="{E5A8C354-72C8-4887-817E-2ED45A6ACF0F}"/>
    <cellStyle name="Comma 7 4 7" xfId="2663" xr:uid="{D68D898D-D4A8-40D3-AE2A-F09CD55999B8}"/>
    <cellStyle name="Comma 7 4 8" xfId="1637" xr:uid="{ABD79583-A42D-40AB-9B1B-2574D5A4C56F}"/>
    <cellStyle name="Comma 7 5" xfId="849" xr:uid="{8F2F77BE-4A6F-45C6-8FA0-44C59439CD63}"/>
    <cellStyle name="Comma 7 5 2" xfId="4842" xr:uid="{6AAE803A-5953-4CC2-B101-F6ED94F764C0}"/>
    <cellStyle name="Comma 7 5 2 2" xfId="10082" xr:uid="{7EFBE656-BB5D-44BA-9C8E-6BC83EBF5B19}"/>
    <cellStyle name="Comma 7 5 2 3" xfId="6958" xr:uid="{168A1EC2-B096-43AE-B06C-1ECE5A0A4D33}"/>
    <cellStyle name="Comma 7 5 3" xfId="3921" xr:uid="{DEE4570B-8BAA-43FF-8744-8D91ABAA2F60}"/>
    <cellStyle name="Comma 7 5 3 2" xfId="9160" xr:uid="{91B2EC5C-8026-4C63-8A93-075D67C0B7EB}"/>
    <cellStyle name="Comma 7 5 4" xfId="8141" xr:uid="{AC8CAA80-7E63-464A-93F6-6F20790C235E}"/>
    <cellStyle name="Comma 7 5 5" xfId="6036" xr:uid="{E39710C6-67BC-4EDB-8BA2-2D2A01677065}"/>
    <cellStyle name="Comma 7 5 6" xfId="2902" xr:uid="{BE9A41CD-5206-462F-BA0E-85F45AC320A8}"/>
    <cellStyle name="Comma 7 5 7" xfId="1876" xr:uid="{3C519656-ECD5-4344-A9BA-4CF9ED9889AF}"/>
    <cellStyle name="Comma 7 6" xfId="4431" xr:uid="{F411B846-431A-4FB1-8188-01A8779FCE4A}"/>
    <cellStyle name="Comma 7 6 2" xfId="9671" xr:uid="{1697813D-C6A3-4C61-B677-299ABF15CFA4}"/>
    <cellStyle name="Comma 7 6 3" xfId="6547" xr:uid="{E77BF61C-5FCA-46BE-862D-F2DEF7470BD1}"/>
    <cellStyle name="Comma 7 7" xfId="3440" xr:uid="{E00D6A5B-9311-4C9A-AEBC-A696205F2A74}"/>
    <cellStyle name="Comma 7 7 2" xfId="8679" xr:uid="{1ED2F5DB-4279-4FEF-BEB8-6E7C2DE6264A}"/>
    <cellStyle name="Comma 7 8" xfId="7660" xr:uid="{F0698B70-32DA-42AE-9AF8-01A13527F533}"/>
    <cellStyle name="Comma 7 9" xfId="5555" xr:uid="{6105F49C-D140-4D3F-84C6-0C792B9D1DF9}"/>
    <cellStyle name="Comma 8" xfId="361" xr:uid="{E88EEAB5-D1D5-4A7F-B4D6-6CB4DB881728}"/>
    <cellStyle name="Comma 8 10" xfId="1393" xr:uid="{49BF348E-7579-4BD6-9B73-9C89CAB357F9}"/>
    <cellStyle name="Comma 8 2" xfId="606" xr:uid="{9E422B85-621B-46EB-9602-6C34A197DFD4}"/>
    <cellStyle name="Comma 8 2 2" xfId="1089" xr:uid="{5A8B8533-96ED-4F20-9B2D-AAA223363521}"/>
    <cellStyle name="Comma 8 2 2 2" xfId="5047" xr:uid="{6A7690C3-1E7C-459A-8A5D-F2026FC13ADB}"/>
    <cellStyle name="Comma 8 2 2 2 2" xfId="10287" xr:uid="{A6C31A87-08B0-4B26-90D3-B26CAB6B14DA}"/>
    <cellStyle name="Comma 8 2 2 2 3" xfId="7163" xr:uid="{7775CBE4-21CD-4A8E-90E7-1F2393F15188}"/>
    <cellStyle name="Comma 8 2 2 3" xfId="4161" xr:uid="{367AA8E5-8FCD-4C33-97BA-5351779E2B74}"/>
    <cellStyle name="Comma 8 2 2 3 2" xfId="9400" xr:uid="{A80B3477-E6DE-4F29-B62E-718ED45F4B50}"/>
    <cellStyle name="Comma 8 2 2 4" xfId="8381" xr:uid="{5EDAA392-D564-4636-91E7-31293940626B}"/>
    <cellStyle name="Comma 8 2 2 5" xfId="6276" xr:uid="{16FD8F17-D2F5-4099-AACC-60E170FF99C6}"/>
    <cellStyle name="Comma 8 2 2 6" xfId="3142" xr:uid="{30D50105-5A13-4A06-97F6-14DAB5B0D03A}"/>
    <cellStyle name="Comma 8 2 2 7" xfId="2116" xr:uid="{9755E702-5DB0-4566-9462-D30B48F42E9D}"/>
    <cellStyle name="Comma 8 2 3" xfId="4636" xr:uid="{2D764E48-FAFB-4EF1-93B2-8E410020DD86}"/>
    <cellStyle name="Comma 8 2 3 2" xfId="9876" xr:uid="{47FAE8A2-0597-49DB-8515-F036C66A5F41}"/>
    <cellStyle name="Comma 8 2 3 3" xfId="6752" xr:uid="{EDFB4FFA-52E3-438B-9C0D-4D1CABB2DE5B}"/>
    <cellStyle name="Comma 8 2 4" xfId="3680" xr:uid="{830B81FC-A72C-494E-BB4C-F813120D2450}"/>
    <cellStyle name="Comma 8 2 4 2" xfId="8919" xr:uid="{A45DF677-FF9C-4443-9155-E30C67C48430}"/>
    <cellStyle name="Comma 8 2 5" xfId="7900" xr:uid="{E14C23AB-FA9C-4002-A7AE-56F6D9C850BD}"/>
    <cellStyle name="Comma 8 2 6" xfId="5795" xr:uid="{E6E41017-969A-476E-8028-F2DC0F581936}"/>
    <cellStyle name="Comma 8 2 7" xfId="2661" xr:uid="{A73D3C96-3C3D-4A24-83B1-CF1721BE3D6C}"/>
    <cellStyle name="Comma 8 2 8" xfId="1635" xr:uid="{BFD1553A-5184-4C0F-A693-9E2FF00F76D1}"/>
    <cellStyle name="Comma 8 3" xfId="847" xr:uid="{D760D5E8-AA34-4AA7-B4DC-22D2090BA85E}"/>
    <cellStyle name="Comma 8 3 2" xfId="4840" xr:uid="{1743BCA3-ED64-437F-8951-0EF3A02DF74B}"/>
    <cellStyle name="Comma 8 3 2 2" xfId="10080" xr:uid="{043FCD63-D033-4E16-98EC-D7C3B85DA350}"/>
    <cellStyle name="Comma 8 3 2 3" xfId="6956" xr:uid="{656CEFA1-BDAF-426B-9364-72665D4EF9B8}"/>
    <cellStyle name="Comma 8 3 3" xfId="3919" xr:uid="{07B2137A-0CBF-4610-BFC8-BC70FEEFA5FB}"/>
    <cellStyle name="Comma 8 3 3 2" xfId="9158" xr:uid="{5942C3B2-A094-4A51-A552-41CFA5D3E4F2}"/>
    <cellStyle name="Comma 8 3 4" xfId="8139" xr:uid="{25717FEA-0BBD-401B-8609-CF17EB8854E2}"/>
    <cellStyle name="Comma 8 3 5" xfId="6034" xr:uid="{509046B4-14C0-4396-82D9-ED85E7CB3CBA}"/>
    <cellStyle name="Comma 8 3 6" xfId="2900" xr:uid="{D8EFBA12-2B2E-4E09-A1FD-F4F33543B12B}"/>
    <cellStyle name="Comma 8 3 7" xfId="1874" xr:uid="{3B16E513-DC7C-4A02-B816-623E2922F8FC}"/>
    <cellStyle name="Comma 8 4" xfId="4429" xr:uid="{9615CD0B-1C1C-46A9-9E3B-0DDE8AD872EB}"/>
    <cellStyle name="Comma 8 4 2" xfId="9669" xr:uid="{3EA63CCF-27E1-49D3-8B0F-94729914362F}"/>
    <cellStyle name="Comma 8 4 3" xfId="6545" xr:uid="{8D0D2967-57F6-49D8-A1C0-87333F00C1D3}"/>
    <cellStyle name="Comma 8 5" xfId="3438" xr:uid="{AC4DABD5-1F62-49A4-9A85-FA36E64BC798}"/>
    <cellStyle name="Comma 8 5 2" xfId="8677" xr:uid="{BDB9A41B-B36C-4BF8-A7FE-8C1D2832A8A4}"/>
    <cellStyle name="Comma 8 6" xfId="7658" xr:uid="{FAB1E44D-2229-4D0B-A30A-28D481ABC5CD}"/>
    <cellStyle name="Comma 8 7" xfId="5553" xr:uid="{5C125CDE-C2D9-4C0E-9037-D548CE7FFF1A}"/>
    <cellStyle name="Comma 8 8" xfId="10667" xr:uid="{0D662C3C-3E74-42F2-8F24-1170A0D33F09}"/>
    <cellStyle name="Comma 8 9" xfId="2419" xr:uid="{91C4D745-1DBB-4AA7-9266-6EBE24D60136}"/>
    <cellStyle name="Comma 9" xfId="404" xr:uid="{3E91E564-2C87-4573-8D67-55ABA9445C5A}"/>
    <cellStyle name="Comma 9 10" xfId="1434" xr:uid="{4B414E4A-72A1-4301-B036-5E28765C417A}"/>
    <cellStyle name="Comma 9 2" xfId="647" xr:uid="{21563697-FFBC-4940-834B-E880E107C917}"/>
    <cellStyle name="Comma 9 2 2" xfId="1130" xr:uid="{34239D1D-D9A4-40EB-8049-5F168C541216}"/>
    <cellStyle name="Comma 9 2 2 2" xfId="5083" xr:uid="{1E94C581-7805-476F-8D6E-E2E6FC4E5DFC}"/>
    <cellStyle name="Comma 9 2 2 2 2" xfId="10323" xr:uid="{185AC73E-9D40-4CFD-917A-F2671FF4FA19}"/>
    <cellStyle name="Comma 9 2 2 2 3" xfId="7199" xr:uid="{6D9FAED5-FF92-471F-81C3-61E859C814D7}"/>
    <cellStyle name="Comma 9 2 2 3" xfId="4202" xr:uid="{3894E19D-5875-473C-9FC6-53117D18D8FF}"/>
    <cellStyle name="Comma 9 2 2 3 2" xfId="9441" xr:uid="{264A0FB4-BCC9-4416-849A-523954EEF347}"/>
    <cellStyle name="Comma 9 2 2 4" xfId="8422" xr:uid="{5B2F2DBC-44DA-4EE2-93AE-6FB98479D696}"/>
    <cellStyle name="Comma 9 2 2 5" xfId="6317" xr:uid="{156249B2-D0A6-4536-9310-7ED186DA52FB}"/>
    <cellStyle name="Comma 9 2 2 6" xfId="3183" xr:uid="{003BECF0-4EF8-4544-8A02-4D843CA820F9}"/>
    <cellStyle name="Comma 9 2 2 7" xfId="2157" xr:uid="{61D2C48D-9C26-4602-A6D5-02F068BC1DB3}"/>
    <cellStyle name="Comma 9 2 3" xfId="4672" xr:uid="{E7A28684-8F7A-48EC-9241-656BED28D658}"/>
    <cellStyle name="Comma 9 2 3 2" xfId="9912" xr:uid="{CB79714B-E7A4-4C09-A05D-DEBF04B1C11F}"/>
    <cellStyle name="Comma 9 2 3 3" xfId="6788" xr:uid="{DAE5AD5D-4585-4AF7-8DAF-85DED1E76CF1}"/>
    <cellStyle name="Comma 9 2 4" xfId="3721" xr:uid="{069CA25C-AE2A-41CC-8D65-9C940E2C222C}"/>
    <cellStyle name="Comma 9 2 4 2" xfId="8960" xr:uid="{9474566E-9547-4381-87D3-E69DCEA458B3}"/>
    <cellStyle name="Comma 9 2 5" xfId="7941" xr:uid="{9154CC0F-2F9E-4EE8-877A-924A8FFD4EC7}"/>
    <cellStyle name="Comma 9 2 6" xfId="5836" xr:uid="{9C025BF5-1490-44DC-864E-B9EC46E46793}"/>
    <cellStyle name="Comma 9 2 7" xfId="2702" xr:uid="{AFB4AF92-1A03-4E7A-AED7-6B90EBFD7070}"/>
    <cellStyle name="Comma 9 2 8" xfId="1676" xr:uid="{7B6EC1CE-A190-4DEC-8E57-D3C7FDC3193F}"/>
    <cellStyle name="Comma 9 3" xfId="888" xr:uid="{F02A35D3-9667-4D21-8578-11C219AE38A3}"/>
    <cellStyle name="Comma 9 3 2" xfId="4876" xr:uid="{85F015FA-C31E-493C-9F75-298F5B332ABE}"/>
    <cellStyle name="Comma 9 3 2 2" xfId="10116" xr:uid="{5157EF30-D099-4596-992F-A57B32F934B7}"/>
    <cellStyle name="Comma 9 3 2 3" xfId="6992" xr:uid="{C953F157-D3AF-4E42-A777-F4EFCF1244C8}"/>
    <cellStyle name="Comma 9 3 3" xfId="3960" xr:uid="{8708D1AB-6770-47C5-8635-24DDF0E2446B}"/>
    <cellStyle name="Comma 9 3 3 2" xfId="9199" xr:uid="{3F4616EF-09FC-4306-9529-259A558E1031}"/>
    <cellStyle name="Comma 9 3 4" xfId="8180" xr:uid="{4E28261F-41B8-42A3-9381-718C8646E0C3}"/>
    <cellStyle name="Comma 9 3 5" xfId="6075" xr:uid="{2A0287F9-D12B-4C8D-9742-947A7E6A654B}"/>
    <cellStyle name="Comma 9 3 6" xfId="2941" xr:uid="{DE30976B-5FB7-47D8-9329-9C2A5D68194C}"/>
    <cellStyle name="Comma 9 3 7" xfId="1915" xr:uid="{0456CA8A-5531-40C6-BD29-162E903AFD6D}"/>
    <cellStyle name="Comma 9 4" xfId="4465" xr:uid="{3D3721FD-B14C-47B0-B07D-188DAA7626BF}"/>
    <cellStyle name="Comma 9 4 2" xfId="9705" xr:uid="{F78114B8-DD4F-4611-853A-69C8783AB2B7}"/>
    <cellStyle name="Comma 9 4 3" xfId="6581" xr:uid="{3FE0D310-8355-45CC-90AD-6C14781FD3F5}"/>
    <cellStyle name="Comma 9 5" xfId="3479" xr:uid="{726DA0B3-96DF-4BDE-91F5-71CCD98E0A43}"/>
    <cellStyle name="Comma 9 5 2" xfId="8718" xr:uid="{1A5B3C09-256A-46C5-B905-2461EF79067C}"/>
    <cellStyle name="Comma 9 6" xfId="7699" xr:uid="{7A2EDFC1-31B1-4115-9E12-1498EEC9215B}"/>
    <cellStyle name="Comma 9 7" xfId="5594" xr:uid="{EBEA9C45-FAE5-426C-ABE6-D66BC44B2608}"/>
    <cellStyle name="Comma 9 8" xfId="10708" xr:uid="{88CCABD6-2D94-4093-AA93-DF9AE4230905}"/>
    <cellStyle name="Comma 9 9" xfId="2460" xr:uid="{7EF75697-5111-42ED-A6CE-1A9629F4C1CE}"/>
    <cellStyle name="Currency" xfId="57" builtinId="4" hidden="1"/>
    <cellStyle name="Currency [0]" xfId="56" builtinId="7" hidden="1"/>
    <cellStyle name="Currency 2" xfId="105" xr:uid="{E2EA9213-3DE4-4C92-9252-E17811D45C16}"/>
    <cellStyle name="Currency 2 10" xfId="1185" xr:uid="{7FA935F5-093A-4ED1-B751-0F73D9F21D8C}"/>
    <cellStyle name="Currency 2 10 2" xfId="9495" xr:uid="{E4466410-9BF6-4744-8264-AEA037D12E80}"/>
    <cellStyle name="Currency 2 10 3" xfId="6371" xr:uid="{4123353E-4AAF-4019-ACF8-40813358D17B}"/>
    <cellStyle name="Currency 2 10 4" xfId="4255" xr:uid="{2A3E6526-8677-4926-9B50-748C6BAA51EA}"/>
    <cellStyle name="Currency 2 10 5" xfId="2212" xr:uid="{AFCD2413-EBD9-41EB-95D1-1FCC16B7B9F1}"/>
    <cellStyle name="Currency 2 11" xfId="3234" xr:uid="{8BF276A7-DE36-4DB9-A5C4-25990B251DAA}"/>
    <cellStyle name="Currency 2 11 2" xfId="8473" xr:uid="{7D351B50-B50C-4089-A1C2-FBCA62108B04}"/>
    <cellStyle name="Currency 2 12" xfId="7454" xr:uid="{8E7C9532-5892-46A5-94C9-E4795A883474}"/>
    <cellStyle name="Currency 2 13" xfId="5349" xr:uid="{980C800A-8A52-4B0E-ADEA-1773AE99A3EA}"/>
    <cellStyle name="Currency 2 14" xfId="10578" xr:uid="{427602AF-545E-481E-8D84-F03B19F284B6}"/>
    <cellStyle name="Currency 2 15" xfId="10759" xr:uid="{2657B492-8FBC-4E79-8048-3217FD311EF3}"/>
    <cellStyle name="Currency 2 16" xfId="2215" xr:uid="{E72E5123-6426-42C4-8D8D-273BBD7C2487}"/>
    <cellStyle name="Currency 2 17" xfId="1189" xr:uid="{F9E86FBC-654C-470F-87CF-AFDC6C631CBB}"/>
    <cellStyle name="Currency 2 2" xfId="190" xr:uid="{A247912E-3B30-4647-AB12-B4935B48C8F5}"/>
    <cellStyle name="Currency 2 2 10" xfId="10612" xr:uid="{1BC6C331-3142-4B74-A2AD-B294DB4C78E6}"/>
    <cellStyle name="Currency 2 2 11" xfId="2249" xr:uid="{847CEADF-CA18-457B-B430-FB7E7FFD03C0}"/>
    <cellStyle name="Currency 2 2 12" xfId="1223" xr:uid="{D85E09C2-E0BD-48C8-AF6A-A973323AB631}"/>
    <cellStyle name="Currency 2 2 2" xfId="306" xr:uid="{02C6D875-9A70-4D3B-BFD4-D29D85FC72A6}"/>
    <cellStyle name="Currency 2 2 2 2" xfId="551" xr:uid="{DBD9A0BB-F35D-4B28-AF95-60CF497AEF86}"/>
    <cellStyle name="Currency 2 2 2 2 2" xfId="1034" xr:uid="{370313A1-5392-4DC5-86BA-1A064C0E06CF}"/>
    <cellStyle name="Currency 2 2 2 2 2 2" xfId="5002" xr:uid="{CD9E0ADB-7C8E-4A0A-9FA6-56D69F78BC59}"/>
    <cellStyle name="Currency 2 2 2 2 2 2 2" xfId="10242" xr:uid="{E33D475B-F978-4440-92C3-3C831FA85101}"/>
    <cellStyle name="Currency 2 2 2 2 2 2 3" xfId="7118" xr:uid="{486EFD55-312D-4148-8D98-B02F209425F9}"/>
    <cellStyle name="Currency 2 2 2 2 2 3" xfId="4106" xr:uid="{D3E9DB8A-CE61-478C-95C1-08A46FA31B3D}"/>
    <cellStyle name="Currency 2 2 2 2 2 3 2" xfId="9345" xr:uid="{E95CA67C-277E-4872-8931-68E55A57A7BB}"/>
    <cellStyle name="Currency 2 2 2 2 2 4" xfId="8326" xr:uid="{BE49F094-A9D4-4FFB-982B-A2ED2E65D21F}"/>
    <cellStyle name="Currency 2 2 2 2 2 5" xfId="6221" xr:uid="{ED15EFE3-70D9-4021-9A6E-FF35BA1EBA87}"/>
    <cellStyle name="Currency 2 2 2 2 2 6" xfId="3087" xr:uid="{81C395BD-D0E9-4605-B8B9-3E1FC780E0A5}"/>
    <cellStyle name="Currency 2 2 2 2 2 7" xfId="2061" xr:uid="{843A9997-F20A-4CB8-8581-73CD4B75111E}"/>
    <cellStyle name="Currency 2 2 2 2 3" xfId="4591" xr:uid="{9E6A6F91-C696-40C9-B844-56D3049B841D}"/>
    <cellStyle name="Currency 2 2 2 2 3 2" xfId="9831" xr:uid="{0AA9BB2E-F2DF-4F0B-B34F-696446E0A425}"/>
    <cellStyle name="Currency 2 2 2 2 3 3" xfId="6707" xr:uid="{5B6527CE-8C01-4F91-A7A6-0A8D0BB042E4}"/>
    <cellStyle name="Currency 2 2 2 2 4" xfId="3625" xr:uid="{82226C7D-403B-4048-BB8F-B6C07019DEE1}"/>
    <cellStyle name="Currency 2 2 2 2 4 2" xfId="8864" xr:uid="{E46CC253-67ED-46C9-A998-5979480D0504}"/>
    <cellStyle name="Currency 2 2 2 2 5" xfId="7845" xr:uid="{433F5DA5-6393-498E-9698-1F174D3390A3}"/>
    <cellStyle name="Currency 2 2 2 2 6" xfId="5740" xr:uid="{C7E9522F-F123-4AF6-8F79-16EFD6BF3BA3}"/>
    <cellStyle name="Currency 2 2 2 2 7" xfId="2606" xr:uid="{0523A143-C944-48A2-8F66-B47882D62B1C}"/>
    <cellStyle name="Currency 2 2 2 2 8" xfId="1580" xr:uid="{09586D30-0257-44C5-8D86-E5A7840669ED}"/>
    <cellStyle name="Currency 2 2 2 3" xfId="792" xr:uid="{467D0BD7-999D-4F1B-ADA9-26A709DB6D87}"/>
    <cellStyle name="Currency 2 2 2 3 2" xfId="4795" xr:uid="{7CA41F43-1799-4945-9BFC-EFB1DD6EFE79}"/>
    <cellStyle name="Currency 2 2 2 3 2 2" xfId="10035" xr:uid="{84D94D2E-A0FA-4954-9517-0EE6C9356674}"/>
    <cellStyle name="Currency 2 2 2 3 2 3" xfId="6911" xr:uid="{C1F69DE1-D8D8-4B61-84ED-454695EF8D2B}"/>
    <cellStyle name="Currency 2 2 2 3 3" xfId="3864" xr:uid="{F4182687-1288-4303-B41D-CB2C83E94143}"/>
    <cellStyle name="Currency 2 2 2 3 3 2" xfId="9103" xr:uid="{E015A135-2B62-4B35-9EF2-56C4585C8C09}"/>
    <cellStyle name="Currency 2 2 2 3 4" xfId="8084" xr:uid="{079FF16E-A17B-4C0E-9882-F413C0F5ED2B}"/>
    <cellStyle name="Currency 2 2 2 3 5" xfId="5979" xr:uid="{502F5DBE-211A-48FD-8C07-67E8C54A4C34}"/>
    <cellStyle name="Currency 2 2 2 3 6" xfId="2845" xr:uid="{00AD0694-C1A9-4CFB-B4BB-41E56E047F5E}"/>
    <cellStyle name="Currency 2 2 2 3 7" xfId="1819" xr:uid="{855BAF88-621D-4724-AF72-FB0608FFE492}"/>
    <cellStyle name="Currency 2 2 2 4" xfId="4385" xr:uid="{37A1A8C8-306F-4F88-91ED-AA32F1FDF1AE}"/>
    <cellStyle name="Currency 2 2 2 4 2" xfId="9625" xr:uid="{4F5C8B7D-2B89-449A-A2C3-464ED35B7597}"/>
    <cellStyle name="Currency 2 2 2 4 3" xfId="6501" xr:uid="{7FC769E8-2D2D-44EA-97C0-13389488D6F4}"/>
    <cellStyle name="Currency 2 2 2 5" xfId="3383" xr:uid="{86EAD25E-FFA8-4517-9D35-866002B58BD5}"/>
    <cellStyle name="Currency 2 2 2 5 2" xfId="8622" xr:uid="{F9F82A79-0EAC-4D3C-A239-E8B42103A71A}"/>
    <cellStyle name="Currency 2 2 2 6" xfId="7603" xr:uid="{07413458-C810-4EDA-AA50-664289DD0046}"/>
    <cellStyle name="Currency 2 2 2 7" xfId="5498" xr:uid="{1695A11E-20F4-41C9-AE2F-027813303562}"/>
    <cellStyle name="Currency 2 2 2 8" xfId="2364" xr:uid="{AE43B4CE-18EA-41E1-9F5A-957AC3BD37E7}"/>
    <cellStyle name="Currency 2 2 2 9" xfId="1338" xr:uid="{D25C00F9-7ECD-4CA4-9411-7A588AB394CC}"/>
    <cellStyle name="Currency 2 2 3" xfId="494" xr:uid="{4F83A458-C95E-4403-92FD-C492E687D047}"/>
    <cellStyle name="Currency 2 2 3 2" xfId="977" xr:uid="{71B69999-FEC5-482B-938C-2CD52E8096BE}"/>
    <cellStyle name="Currency 2 2 3 2 2" xfId="4954" xr:uid="{2C184C5D-1479-406D-A9E5-E5BBD7C2DC14}"/>
    <cellStyle name="Currency 2 2 3 2 2 2" xfId="10194" xr:uid="{0822E5DB-358F-45FF-AF3A-73B9BA8221D9}"/>
    <cellStyle name="Currency 2 2 3 2 2 3" xfId="7070" xr:uid="{6CF8D5C8-161E-4040-8BEA-A3FBCB19C3B3}"/>
    <cellStyle name="Currency 2 2 3 2 3" xfId="4049" xr:uid="{670B08A7-232D-4B6C-B2BF-459D439C38C8}"/>
    <cellStyle name="Currency 2 2 3 2 3 2" xfId="9288" xr:uid="{AEFBF1A0-1246-4731-B345-F043A2ED51E7}"/>
    <cellStyle name="Currency 2 2 3 2 4" xfId="8269" xr:uid="{D38A6638-AD9E-4286-A9CE-EDCC3164713C}"/>
    <cellStyle name="Currency 2 2 3 2 5" xfId="6164" xr:uid="{3F3B2A43-DF64-43A4-BA2F-73A9E8DB27C2}"/>
    <cellStyle name="Currency 2 2 3 2 6" xfId="3030" xr:uid="{E9BCF9B4-9581-44A4-9D63-660A995EFB4F}"/>
    <cellStyle name="Currency 2 2 3 2 7" xfId="2004" xr:uid="{4CC3F2CB-6912-4F53-B891-6910BBA5FAB1}"/>
    <cellStyle name="Currency 2 2 3 3" xfId="4542" xr:uid="{F376E24D-CA82-45EE-BB4A-9A1B9B7143E8}"/>
    <cellStyle name="Currency 2 2 3 3 2" xfId="9782" xr:uid="{A9D2B7C7-BBE6-4CAC-94EB-84E9F4B2CB00}"/>
    <cellStyle name="Currency 2 2 3 3 3" xfId="6658" xr:uid="{828BB0AC-064A-4CFE-9081-2CA3983E67CE}"/>
    <cellStyle name="Currency 2 2 3 4" xfId="3568" xr:uid="{3AEAF9E7-8DD8-4531-9AD6-055F13B85875}"/>
    <cellStyle name="Currency 2 2 3 4 2" xfId="8807" xr:uid="{7104AB9B-EFBF-4AD6-9DC1-BB945A7205C8}"/>
    <cellStyle name="Currency 2 2 3 5" xfId="7788" xr:uid="{BB2F9BE3-C997-4120-BEB1-59A4DED606DF}"/>
    <cellStyle name="Currency 2 2 3 6" xfId="5683" xr:uid="{975F53DE-7E05-4388-91F8-4AF1DE6A7913}"/>
    <cellStyle name="Currency 2 2 3 7" xfId="2549" xr:uid="{1F407DE3-11CC-466E-B1B6-0935B3922C83}"/>
    <cellStyle name="Currency 2 2 3 8" xfId="1523" xr:uid="{6ED30394-803F-4489-8779-054662E4A95D}"/>
    <cellStyle name="Currency 2 2 4" xfId="248" xr:uid="{D09E4FE3-F7A5-425E-9749-9397E707458C}"/>
    <cellStyle name="Currency 2 2 4 2" xfId="4336" xr:uid="{51CDC8F7-C89D-4649-8DA3-6C88363530F9}"/>
    <cellStyle name="Currency 2 2 4 2 2" xfId="9576" xr:uid="{00921977-A58A-4971-8527-B21ABAA26B43}"/>
    <cellStyle name="Currency 2 2 4 2 3" xfId="6452" xr:uid="{3BDE2766-CB19-4740-8DD8-D39513232F4C}"/>
    <cellStyle name="Currency 2 2 4 3" xfId="3325" xr:uid="{5304086C-0A08-4615-A2F9-AAAF8F571CEE}"/>
    <cellStyle name="Currency 2 2 4 3 2" xfId="8564" xr:uid="{54040D70-DBBB-4E42-B011-D2B92E61CB68}"/>
    <cellStyle name="Currency 2 2 4 4" xfId="7545" xr:uid="{55C1BFC0-555A-4A34-A5D0-EC4DF2CAC8B7}"/>
    <cellStyle name="Currency 2 2 4 5" xfId="5440" xr:uid="{1719446F-B92C-4A9E-89C3-36C345D55DA3}"/>
    <cellStyle name="Currency 2 2 4 6" xfId="2306" xr:uid="{712712ED-41CB-4DF0-9787-96676B3EED12}"/>
    <cellStyle name="Currency 2 2 4 7" xfId="1280" xr:uid="{2B6B30FC-B406-4A36-889B-3DC9210D33EF}"/>
    <cellStyle name="Currency 2 2 5" xfId="734" xr:uid="{CC14B6E6-CC99-492C-8DBC-CA071C793BF8}"/>
    <cellStyle name="Currency 2 2 5 2" xfId="4747" xr:uid="{1617F8D1-6463-48AC-A72B-9CA0BF48C510}"/>
    <cellStyle name="Currency 2 2 5 2 2" xfId="9987" xr:uid="{14B09BD4-0EDB-4E98-AD30-D98947168AAC}"/>
    <cellStyle name="Currency 2 2 5 2 3" xfId="6863" xr:uid="{35B623D9-67B9-467F-B84C-ECFE46248190}"/>
    <cellStyle name="Currency 2 2 5 3" xfId="3806" xr:uid="{1F4D1A38-BD2E-4731-8939-EAD24C1D5959}"/>
    <cellStyle name="Currency 2 2 5 3 2" xfId="9045" xr:uid="{F463E21D-121C-484D-B4FA-41DE61C5C128}"/>
    <cellStyle name="Currency 2 2 5 4" xfId="8026" xr:uid="{4487EF9F-483C-4FAE-BD5E-A1645DBA3236}"/>
    <cellStyle name="Currency 2 2 5 5" xfId="5921" xr:uid="{CA49AD3D-DA7A-4F10-942B-B3E0E251A819}"/>
    <cellStyle name="Currency 2 2 5 6" xfId="2787" xr:uid="{E934F422-98BF-4618-87CA-5199B0E8884D}"/>
    <cellStyle name="Currency 2 2 5 7" xfId="1761" xr:uid="{AAE3BDC3-C4BE-463D-AF57-B94D4AE378D8}"/>
    <cellStyle name="Currency 2 2 6" xfId="4289" xr:uid="{4F1FDFA1-CE9D-4F26-8279-085A3C96BDC1}"/>
    <cellStyle name="Currency 2 2 6 2" xfId="9529" xr:uid="{3BFA9C30-2214-47D9-B624-6D4062E10A75}"/>
    <cellStyle name="Currency 2 2 6 3" xfId="6405" xr:uid="{686B50DB-77C1-4D09-8D2B-F75512E6F081}"/>
    <cellStyle name="Currency 2 2 7" xfId="3268" xr:uid="{65805FF6-D2C4-4C5C-AFA8-44A5D4E1A369}"/>
    <cellStyle name="Currency 2 2 7 2" xfId="8507" xr:uid="{BCED29B6-6EE9-4758-816D-BD3DE272DD39}"/>
    <cellStyle name="Currency 2 2 8" xfId="7488" xr:uid="{E6F4DAA3-C071-44CE-B4AD-4097ACEECCE9}"/>
    <cellStyle name="Currency 2 2 9" xfId="5383" xr:uid="{49C8D3C6-55EF-4113-BE03-309E87FD673D}"/>
    <cellStyle name="Currency 2 3" xfId="330" xr:uid="{0F51BEAD-BABA-4502-8F9C-95E2F6E2048A}"/>
    <cellStyle name="Currency 2 3 10" xfId="1362" xr:uid="{4ED0AEDF-A065-484C-97EC-A91576F0ACE2}"/>
    <cellStyle name="Currency 2 3 2" xfId="575" xr:uid="{F5969239-9B20-478D-8006-E6686FE5D710}"/>
    <cellStyle name="Currency 2 3 2 2" xfId="1058" xr:uid="{165C7E90-E37E-4FC1-A8B9-7698259DCE34}"/>
    <cellStyle name="Currency 2 3 2 2 2" xfId="5021" xr:uid="{03E90B5D-6085-4C9B-8766-FE05FF0AEE05}"/>
    <cellStyle name="Currency 2 3 2 2 2 2" xfId="10261" xr:uid="{C7C90CF9-2B4C-4AFB-B8BF-8B86827D1B4E}"/>
    <cellStyle name="Currency 2 3 2 2 2 3" xfId="7137" xr:uid="{08677F8D-5EBF-4DBA-8B23-AA19CD510EBB}"/>
    <cellStyle name="Currency 2 3 2 2 3" xfId="4130" xr:uid="{75CB1FC8-25D3-4B5E-A54C-9AF1051C303B}"/>
    <cellStyle name="Currency 2 3 2 2 3 2" xfId="9369" xr:uid="{0F17D639-163A-46D4-900F-51D822235548}"/>
    <cellStyle name="Currency 2 3 2 2 4" xfId="8350" xr:uid="{097790B5-8D03-49E1-892D-90C19FB838D7}"/>
    <cellStyle name="Currency 2 3 2 2 5" xfId="6245" xr:uid="{85FCA25F-9FAE-4358-8E90-B5AD6BF14831}"/>
    <cellStyle name="Currency 2 3 2 2 6" xfId="3111" xr:uid="{A676727A-5E14-4F4B-90FB-146305B92091}"/>
    <cellStyle name="Currency 2 3 2 2 7" xfId="2085" xr:uid="{DB89BE67-222A-4B3F-BF38-165BF31566ED}"/>
    <cellStyle name="Currency 2 3 2 3" xfId="4610" xr:uid="{5ECDBA4A-310C-409A-9D08-7B8AA2FAE112}"/>
    <cellStyle name="Currency 2 3 2 3 2" xfId="9850" xr:uid="{9278E84E-D7E6-48EC-BCD6-5E46F1DB9D6E}"/>
    <cellStyle name="Currency 2 3 2 3 3" xfId="6726" xr:uid="{04331E6F-8503-4602-801F-F668A7F4DF53}"/>
    <cellStyle name="Currency 2 3 2 4" xfId="3649" xr:uid="{88EDDC3F-B9B7-474F-B0AD-7AABE29AF5C1}"/>
    <cellStyle name="Currency 2 3 2 4 2" xfId="8888" xr:uid="{1A94A37B-9437-4D75-93C8-D39BFD456172}"/>
    <cellStyle name="Currency 2 3 2 5" xfId="7869" xr:uid="{720880E3-A528-437C-8826-4EA52D07D1BC}"/>
    <cellStyle name="Currency 2 3 2 6" xfId="5764" xr:uid="{682388DE-5A3D-4915-86C5-9F2530B7B2D1}"/>
    <cellStyle name="Currency 2 3 2 7" xfId="2630" xr:uid="{98DF8150-FB4E-47D2-B624-53C4D402FCE5}"/>
    <cellStyle name="Currency 2 3 2 8" xfId="1604" xr:uid="{A0645759-FEBB-4F24-890F-582AAA463026}"/>
    <cellStyle name="Currency 2 3 3" xfId="816" xr:uid="{CA7E06F7-AB26-47C2-963F-A8E5A1BE0043}"/>
    <cellStyle name="Currency 2 3 3 2" xfId="4814" xr:uid="{BFAE8829-D5BB-4CD4-9DBB-148E5504469A}"/>
    <cellStyle name="Currency 2 3 3 2 2" xfId="10054" xr:uid="{4CF7626D-2F13-4454-8352-7CF33C276A48}"/>
    <cellStyle name="Currency 2 3 3 2 3" xfId="6930" xr:uid="{DC6EE698-7D53-442F-972C-3A3D99DF2457}"/>
    <cellStyle name="Currency 2 3 3 3" xfId="3888" xr:uid="{A4A712BB-32E1-4879-BC10-CF775184ECD5}"/>
    <cellStyle name="Currency 2 3 3 3 2" xfId="9127" xr:uid="{3704ABC8-AA44-41FE-958A-BB82A8FDE62E}"/>
    <cellStyle name="Currency 2 3 3 4" xfId="8108" xr:uid="{7AA4E977-5589-45C6-8723-EFE1A2889B3B}"/>
    <cellStyle name="Currency 2 3 3 5" xfId="6003" xr:uid="{4D64144B-736C-4C50-9CE3-F876F2EF2892}"/>
    <cellStyle name="Currency 2 3 3 6" xfId="2869" xr:uid="{470B03E5-3BD3-4190-808A-46E4E7F69CFE}"/>
    <cellStyle name="Currency 2 3 3 7" xfId="1843" xr:uid="{DD9EAB5D-79CF-4839-B9A4-222CC7CB5CAF}"/>
    <cellStyle name="Currency 2 3 4" xfId="4404" xr:uid="{F7482F07-1456-4C7E-B7D3-3C2932219E35}"/>
    <cellStyle name="Currency 2 3 4 2" xfId="9644" xr:uid="{1A3A8FBD-D220-4373-9526-D696C5A979E4}"/>
    <cellStyle name="Currency 2 3 4 3" xfId="6520" xr:uid="{D0822110-24ED-4261-A71C-0278916BECA2}"/>
    <cellStyle name="Currency 2 3 5" xfId="3407" xr:uid="{0B9452B7-DF70-4CED-A81A-D5D55034D0E1}"/>
    <cellStyle name="Currency 2 3 5 2" xfId="8646" xr:uid="{19A13A2C-1605-4FD9-BF5D-5B01C99D3D0C}"/>
    <cellStyle name="Currency 2 3 6" xfId="7627" xr:uid="{28BF4BC2-CBBE-486D-BB01-692DBBA9F11E}"/>
    <cellStyle name="Currency 2 3 7" xfId="5522" xr:uid="{4A87B396-92DB-4B44-BCBB-83DC661F54FD}"/>
    <cellStyle name="Currency 2 3 8" xfId="10636" xr:uid="{70A51C93-488D-490A-B83B-2E6806900F56}"/>
    <cellStyle name="Currency 2 3 9" xfId="2388" xr:uid="{12915B30-E086-46CB-8993-085388D36F77}"/>
    <cellStyle name="Currency 2 4" xfId="373" xr:uid="{6F086DFD-31D6-423D-B088-0EA807FA1AC6}"/>
    <cellStyle name="Currency 2 4 10" xfId="1403" xr:uid="{3E10B29D-45C0-436B-84EF-FF2C51B40F3B}"/>
    <cellStyle name="Currency 2 4 2" xfId="616" xr:uid="{59A3076C-43E5-4244-BC31-155920E77309}"/>
    <cellStyle name="Currency 2 4 2 2" xfId="1099" xr:uid="{D5A5E4CD-BBC0-478E-AFDA-9DA1BF9C428D}"/>
    <cellStyle name="Currency 2 4 2 2 2" xfId="5057" xr:uid="{1AB20C4E-96C1-418B-9552-E28E0AC71403}"/>
    <cellStyle name="Currency 2 4 2 2 2 2" xfId="10297" xr:uid="{61E1FB08-27A7-450A-B932-0A6AF553487A}"/>
    <cellStyle name="Currency 2 4 2 2 2 3" xfId="7173" xr:uid="{EFA00BD6-979F-4527-881D-7072B96D8B98}"/>
    <cellStyle name="Currency 2 4 2 2 3" xfId="4171" xr:uid="{4961EEAB-CEAE-43BC-9C88-35534BBDF16A}"/>
    <cellStyle name="Currency 2 4 2 2 3 2" xfId="9410" xr:uid="{B4B8F026-B17B-48CD-966C-90A0C48DBE37}"/>
    <cellStyle name="Currency 2 4 2 2 4" xfId="8391" xr:uid="{A411EA8C-E29A-4BF9-B131-9130FC0AEC7C}"/>
    <cellStyle name="Currency 2 4 2 2 5" xfId="6286" xr:uid="{53E912E7-0CD7-457A-B577-E67B8ADA3C5C}"/>
    <cellStyle name="Currency 2 4 2 2 6" xfId="3152" xr:uid="{8BBEB925-16D7-4DEB-B187-EC3E89B28147}"/>
    <cellStyle name="Currency 2 4 2 2 7" xfId="2126" xr:uid="{9E02910A-0EA5-40C1-9C8E-101E28B1109F}"/>
    <cellStyle name="Currency 2 4 2 3" xfId="4646" xr:uid="{089DBF80-6EBC-468B-813A-3F6900248D69}"/>
    <cellStyle name="Currency 2 4 2 3 2" xfId="9886" xr:uid="{11E2A766-864B-4E60-8745-33477D1C6E02}"/>
    <cellStyle name="Currency 2 4 2 3 3" xfId="6762" xr:uid="{9C099FDB-56F0-4E87-BB20-25909463E003}"/>
    <cellStyle name="Currency 2 4 2 4" xfId="3690" xr:uid="{6FC02EFE-BBFC-4232-84C9-5FD870D997E8}"/>
    <cellStyle name="Currency 2 4 2 4 2" xfId="8929" xr:uid="{36AB8941-0D7C-4BB4-A8FA-0AE0D2CF2C4B}"/>
    <cellStyle name="Currency 2 4 2 5" xfId="7910" xr:uid="{0A6D999D-25A0-45E4-A9B8-94DBB7B51F10}"/>
    <cellStyle name="Currency 2 4 2 6" xfId="5805" xr:uid="{8FF2A542-5C7C-4DF1-A5B5-BA9CC0EDFC8B}"/>
    <cellStyle name="Currency 2 4 2 7" xfId="2671" xr:uid="{9E47F49F-4A2F-4F81-BBF1-A94F4F6E8887}"/>
    <cellStyle name="Currency 2 4 2 8" xfId="1645" xr:uid="{2F9C87BF-E24C-4CFD-8CC9-C19659C7F13F}"/>
    <cellStyle name="Currency 2 4 3" xfId="857" xr:uid="{0D54384A-CA94-4420-8AF4-4005702813CF}"/>
    <cellStyle name="Currency 2 4 3 2" xfId="4850" xr:uid="{923CF438-2599-4F32-951E-A95A2AA206CE}"/>
    <cellStyle name="Currency 2 4 3 2 2" xfId="10090" xr:uid="{E15EF396-03A0-48E3-AA21-322539AB97C5}"/>
    <cellStyle name="Currency 2 4 3 2 3" xfId="6966" xr:uid="{5575B14C-4E2D-43CC-AB8D-DC561A57D0CD}"/>
    <cellStyle name="Currency 2 4 3 3" xfId="3929" xr:uid="{15436B77-5E39-4423-B94A-34B2858A892A}"/>
    <cellStyle name="Currency 2 4 3 3 2" xfId="9168" xr:uid="{524B610F-9D3F-4344-B663-C4FDCE2FE709}"/>
    <cellStyle name="Currency 2 4 3 4" xfId="8149" xr:uid="{8100E295-95AE-4109-99CA-BE37DBFD7420}"/>
    <cellStyle name="Currency 2 4 3 5" xfId="6044" xr:uid="{63078F91-100A-4704-9D6B-DDBF139B921B}"/>
    <cellStyle name="Currency 2 4 3 6" xfId="2910" xr:uid="{1C763853-BE9B-447C-855C-6E69E5E9F768}"/>
    <cellStyle name="Currency 2 4 3 7" xfId="1884" xr:uid="{10B8E137-2A25-4E8A-AF68-E10B01231DE3}"/>
    <cellStyle name="Currency 2 4 4" xfId="4439" xr:uid="{E8F05B83-3FE9-4BE6-B47D-8979071B1B79}"/>
    <cellStyle name="Currency 2 4 4 2" xfId="9679" xr:uid="{C08505F3-07B4-4694-932F-0336E07C0E2E}"/>
    <cellStyle name="Currency 2 4 4 3" xfId="6555" xr:uid="{CA51428C-836E-4CF3-AEE7-903000588BE4}"/>
    <cellStyle name="Currency 2 4 5" xfId="3448" xr:uid="{CC2D4D33-0C8E-4A5A-BA83-33A50760EECE}"/>
    <cellStyle name="Currency 2 4 5 2" xfId="8687" xr:uid="{8FF55FC1-0A9D-4C06-8BB7-BCC6C16BF49B}"/>
    <cellStyle name="Currency 2 4 6" xfId="7668" xr:uid="{F8AAA1D4-3B90-41A1-91E4-8643AEC987FE}"/>
    <cellStyle name="Currency 2 4 7" xfId="5563" xr:uid="{BCCF78BA-AAB0-4ADD-8F43-657C52254765}"/>
    <cellStyle name="Currency 2 4 8" xfId="10677" xr:uid="{8ED1C433-6D08-4E0B-80CF-125A2111920E}"/>
    <cellStyle name="Currency 2 4 9" xfId="2429" xr:uid="{7EC84EA2-B984-4EAA-9FC5-B498C0F75893}"/>
    <cellStyle name="Currency 2 5" xfId="414" xr:uid="{10A782EF-FB0D-4327-87AE-F8A59BD49121}"/>
    <cellStyle name="Currency 2 5 10" xfId="1444" xr:uid="{7718F40D-025E-4381-84FC-950CA79155C6}"/>
    <cellStyle name="Currency 2 5 2" xfId="657" xr:uid="{D2C45E4D-ACA5-4002-A7D5-9F26E6B64F90}"/>
    <cellStyle name="Currency 2 5 2 2" xfId="1140" xr:uid="{C0071729-A268-406A-BD63-03AAA46C3EF4}"/>
    <cellStyle name="Currency 2 5 2 2 2" xfId="5093" xr:uid="{95E1F469-9A6D-43DE-83A5-2D76D46F7A75}"/>
    <cellStyle name="Currency 2 5 2 2 2 2" xfId="10333" xr:uid="{9D7C333A-E137-42F5-97C9-6BF837F5409C}"/>
    <cellStyle name="Currency 2 5 2 2 2 3" xfId="7209" xr:uid="{9FFDFCA9-A18E-4DDF-AEA7-1E762B66B700}"/>
    <cellStyle name="Currency 2 5 2 2 3" xfId="4212" xr:uid="{3763BED6-6D2F-46EC-B09B-C65699545C82}"/>
    <cellStyle name="Currency 2 5 2 2 3 2" xfId="9451" xr:uid="{C79C0FB4-F8D7-47E4-B8A9-4F08465C6606}"/>
    <cellStyle name="Currency 2 5 2 2 4" xfId="8432" xr:uid="{CA895552-A2B0-4C42-96C3-9957F9B2AE57}"/>
    <cellStyle name="Currency 2 5 2 2 5" xfId="6327" xr:uid="{16F0D7E7-5AFB-4D9D-8611-0E7DB085C67C}"/>
    <cellStyle name="Currency 2 5 2 2 6" xfId="3193" xr:uid="{2789D303-4B1D-47D4-9229-E83975E6F18C}"/>
    <cellStyle name="Currency 2 5 2 2 7" xfId="2167" xr:uid="{A773416A-4627-4FA1-866A-810B587390D3}"/>
    <cellStyle name="Currency 2 5 2 3" xfId="4682" xr:uid="{400ED8E8-8B43-48D3-8842-A27E5288D078}"/>
    <cellStyle name="Currency 2 5 2 3 2" xfId="9922" xr:uid="{AA2A53BF-3E2D-4EC4-AF2D-30243731B17D}"/>
    <cellStyle name="Currency 2 5 2 3 3" xfId="6798" xr:uid="{3F080134-5F6E-4CB1-A8BE-52B1704CD00A}"/>
    <cellStyle name="Currency 2 5 2 4" xfId="3731" xr:uid="{CCCED757-7519-4C15-B284-CB0F68DE0DB5}"/>
    <cellStyle name="Currency 2 5 2 4 2" xfId="8970" xr:uid="{8D181C2D-4C01-45F1-9229-1399F9FC8C43}"/>
    <cellStyle name="Currency 2 5 2 5" xfId="7951" xr:uid="{A50E9DC6-BCC2-4B5E-9495-EEDD250A9183}"/>
    <cellStyle name="Currency 2 5 2 6" xfId="5846" xr:uid="{2F0211B2-5799-4BCB-90C2-C8900D3B9EDB}"/>
    <cellStyle name="Currency 2 5 2 7" xfId="2712" xr:uid="{B82AAC4D-DAEA-4F62-A059-2E2EF1E228F3}"/>
    <cellStyle name="Currency 2 5 2 8" xfId="1686" xr:uid="{FAF1114F-070D-4A6D-B9AA-AAF81A361DB1}"/>
    <cellStyle name="Currency 2 5 3" xfId="898" xr:uid="{27574500-49C7-4986-AD50-C824457A66A2}"/>
    <cellStyle name="Currency 2 5 3 2" xfId="4886" xr:uid="{D7441973-ED3F-4328-A831-FB7878D57CA3}"/>
    <cellStyle name="Currency 2 5 3 2 2" xfId="10126" xr:uid="{412ADA34-DBF0-44A8-A97E-13469F18C742}"/>
    <cellStyle name="Currency 2 5 3 2 3" xfId="7002" xr:uid="{74519CF1-C107-45A2-9B38-BFD9AE82BE50}"/>
    <cellStyle name="Currency 2 5 3 3" xfId="3970" xr:uid="{0D465E08-023A-4E00-8D9B-47AB55ACA9E1}"/>
    <cellStyle name="Currency 2 5 3 3 2" xfId="9209" xr:uid="{3ED9B5E5-38EE-44F2-BF5F-DCF9B637EEB4}"/>
    <cellStyle name="Currency 2 5 3 4" xfId="8190" xr:uid="{8BBC79EE-D0BF-4545-A6CA-5BCF943EFEB0}"/>
    <cellStyle name="Currency 2 5 3 5" xfId="6085" xr:uid="{92656BA7-BC10-4DDA-BBD9-2E9E51FF3209}"/>
    <cellStyle name="Currency 2 5 3 6" xfId="2951" xr:uid="{BB6842BA-31DD-4BA4-B01F-C1C2743A93A9}"/>
    <cellStyle name="Currency 2 5 3 7" xfId="1925" xr:uid="{43DCE434-23DC-456B-A74C-F01ECE2C53FA}"/>
    <cellStyle name="Currency 2 5 4" xfId="4475" xr:uid="{D8A7A79B-0F1B-42BA-AB12-3E6E8AFA9BCA}"/>
    <cellStyle name="Currency 2 5 4 2" xfId="9715" xr:uid="{79B78EA6-43B5-4277-974D-AFE402E16D67}"/>
    <cellStyle name="Currency 2 5 4 3" xfId="6591" xr:uid="{DD3B317C-1FBD-42DE-8FDF-DA2A13B270D7}"/>
    <cellStyle name="Currency 2 5 5" xfId="3489" xr:uid="{8F3D6144-9410-412E-9896-09B0B8AB0E6A}"/>
    <cellStyle name="Currency 2 5 5 2" xfId="8728" xr:uid="{40EF9AC0-3823-455A-AECA-BDF75D14EC62}"/>
    <cellStyle name="Currency 2 5 6" xfId="7709" xr:uid="{7274188E-F98F-429C-A600-368FF2618DE2}"/>
    <cellStyle name="Currency 2 5 7" xfId="5604" xr:uid="{98D4FF9B-4E60-47BD-9621-874910070F8F}"/>
    <cellStyle name="Currency 2 5 8" xfId="10718" xr:uid="{0E3869C5-17D9-48F5-B0D6-5AF19F30EEE5}"/>
    <cellStyle name="Currency 2 5 9" xfId="2470" xr:uid="{09A2C16E-32E6-4580-B453-D89E1708E595}"/>
    <cellStyle name="Currency 2 6" xfId="272" xr:uid="{5134AC90-B6B4-42B3-9126-CEE9514CF3B2}"/>
    <cellStyle name="Currency 2 6 2" xfId="518" xr:uid="{FB60855C-D7A4-43FC-8116-4B938B6E4358}"/>
    <cellStyle name="Currency 2 6 2 2" xfId="1001" xr:uid="{3D39FACA-A96A-4DCD-BFB6-B30DC4C4BB99}"/>
    <cellStyle name="Currency 2 6 2 2 2" xfId="4974" xr:uid="{A5831E22-ECB1-477E-99DC-ABDBDCF8839B}"/>
    <cellStyle name="Currency 2 6 2 2 2 2" xfId="10214" xr:uid="{4A9E686B-66F8-432C-8C88-255125B13DFE}"/>
    <cellStyle name="Currency 2 6 2 2 2 3" xfId="7090" xr:uid="{33291A08-A796-4078-94BE-49B2B9F0C66C}"/>
    <cellStyle name="Currency 2 6 2 2 3" xfId="4073" xr:uid="{C00E3F38-37D1-4435-BF90-EEB621B93C9F}"/>
    <cellStyle name="Currency 2 6 2 2 3 2" xfId="9312" xr:uid="{86065096-F779-4582-8553-92A86B0A7AD2}"/>
    <cellStyle name="Currency 2 6 2 2 4" xfId="8293" xr:uid="{45972A8E-2DA2-47AC-857C-2E352733918B}"/>
    <cellStyle name="Currency 2 6 2 2 5" xfId="6188" xr:uid="{391BEA6B-0B06-41A1-BAF7-E89DF0299373}"/>
    <cellStyle name="Currency 2 6 2 2 6" xfId="3054" xr:uid="{61C2C1F7-D54C-4BC8-A93A-5AD16B5E6A3E}"/>
    <cellStyle name="Currency 2 6 2 2 7" xfId="2028" xr:uid="{3128BE15-D176-4171-BA80-563FE6C42C8A}"/>
    <cellStyle name="Currency 2 6 2 3" xfId="4562" xr:uid="{9CD9D38C-4A92-4D38-9870-CE5830E11D32}"/>
    <cellStyle name="Currency 2 6 2 3 2" xfId="9802" xr:uid="{4E172C77-5124-404E-B579-7B198D34D0FF}"/>
    <cellStyle name="Currency 2 6 2 3 3" xfId="6678" xr:uid="{6C8C54A2-A36C-449D-AE76-8037BD5B4596}"/>
    <cellStyle name="Currency 2 6 2 4" xfId="3592" xr:uid="{349D854F-B07D-49B6-932F-8D4EBCFB8CE2}"/>
    <cellStyle name="Currency 2 6 2 4 2" xfId="8831" xr:uid="{B0ED60EF-3AFB-4615-8DFB-D3D92785AED3}"/>
    <cellStyle name="Currency 2 6 2 5" xfId="7812" xr:uid="{9ACBD95F-1263-45FE-A895-B63F653702D3}"/>
    <cellStyle name="Currency 2 6 2 6" xfId="5707" xr:uid="{FEDE8EB3-046E-4086-BC11-BC69DA375C6F}"/>
    <cellStyle name="Currency 2 6 2 7" xfId="2573" xr:uid="{BB03C72A-E089-4F5D-A5D4-69739AC38444}"/>
    <cellStyle name="Currency 2 6 2 8" xfId="1547" xr:uid="{5D07066E-2ACA-40EF-A8E6-470F3D2975F6}"/>
    <cellStyle name="Currency 2 6 3" xfId="758" xr:uid="{6DE7ABF9-55FF-4E76-B2FA-6C771DEA3655}"/>
    <cellStyle name="Currency 2 6 3 2" xfId="4766" xr:uid="{B73410F4-7A77-4E50-A0AA-30F7C011B180}"/>
    <cellStyle name="Currency 2 6 3 2 2" xfId="10006" xr:uid="{2D4D1C2F-8D0F-4D58-A5E8-489102D3DCE5}"/>
    <cellStyle name="Currency 2 6 3 2 3" xfId="6882" xr:uid="{4ECA199C-199E-4AC5-8344-E4A34471698F}"/>
    <cellStyle name="Currency 2 6 3 3" xfId="3830" xr:uid="{1001A5B7-23AF-45F7-A024-C6FA2FFCD49E}"/>
    <cellStyle name="Currency 2 6 3 3 2" xfId="9069" xr:uid="{C2C1906C-2145-4E4E-A03D-34BFBF2FA038}"/>
    <cellStyle name="Currency 2 6 3 4" xfId="8050" xr:uid="{B3C32213-91E1-4B56-A4A4-BD8ABD4BBF34}"/>
    <cellStyle name="Currency 2 6 3 5" xfId="5945" xr:uid="{9C576527-9250-46C0-B1CA-D6E143D8AFEF}"/>
    <cellStyle name="Currency 2 6 3 6" xfId="2811" xr:uid="{DC98C8C1-D1F9-49E4-AA3C-E8E5177290BE}"/>
    <cellStyle name="Currency 2 6 3 7" xfId="1785" xr:uid="{CE3AA216-9324-4603-A2A7-0CD525E8CECC}"/>
    <cellStyle name="Currency 2 6 4" xfId="4356" xr:uid="{203D703F-A4CD-456A-A62F-4E9EAA27E9EB}"/>
    <cellStyle name="Currency 2 6 4 2" xfId="9596" xr:uid="{ACC25DD9-2251-40AB-A048-3BC18B36F942}"/>
    <cellStyle name="Currency 2 6 4 3" xfId="6472" xr:uid="{E7DC6866-6730-4668-B947-B4FC5B2D7580}"/>
    <cellStyle name="Currency 2 6 5" xfId="3349" xr:uid="{ED5C722C-AB76-4E2A-8BCE-AA3E0B1BF935}"/>
    <cellStyle name="Currency 2 6 5 2" xfId="8588" xr:uid="{79CF9226-2CCA-4E90-8682-4DA43E8077FB}"/>
    <cellStyle name="Currency 2 6 6" xfId="7569" xr:uid="{66DB5BC9-B9C7-4B38-A484-FC35AF0BE89C}"/>
    <cellStyle name="Currency 2 6 7" xfId="5464" xr:uid="{F0BD7CB5-23B0-40C6-9464-2B2515BC2A26}"/>
    <cellStyle name="Currency 2 6 8" xfId="2330" xr:uid="{A6240B4A-E0AA-4B2D-AE00-862A1331BF67}"/>
    <cellStyle name="Currency 2 6 9" xfId="1304" xr:uid="{742CC2DB-1543-4E28-B2C4-114622A2A92C}"/>
    <cellStyle name="Currency 2 7" xfId="461" xr:uid="{D0D532B9-5303-4693-B087-F9509412B9C3}"/>
    <cellStyle name="Currency 2 7 2" xfId="945" xr:uid="{FEC74EFE-CA89-455B-85AC-764BB102A07D}"/>
    <cellStyle name="Currency 2 7 2 2" xfId="4927" xr:uid="{6A6E9040-3E83-48FA-AC4C-B96A2A739EC0}"/>
    <cellStyle name="Currency 2 7 2 2 2" xfId="10167" xr:uid="{4D3D012C-1A75-491C-9B40-9C5F45F654D2}"/>
    <cellStyle name="Currency 2 7 2 2 3" xfId="7043" xr:uid="{24B1B784-6B3C-4D35-A082-7AD6CA1F14A9}"/>
    <cellStyle name="Currency 2 7 2 3" xfId="4017" xr:uid="{B47B9F19-A176-4A78-89D2-DFF7B8FB03EF}"/>
    <cellStyle name="Currency 2 7 2 3 2" xfId="9256" xr:uid="{70363843-500A-4A20-A30D-855726667411}"/>
    <cellStyle name="Currency 2 7 2 4" xfId="8237" xr:uid="{0A9C79B0-848F-445C-A6D8-9C0C7EF195BE}"/>
    <cellStyle name="Currency 2 7 2 5" xfId="6132" xr:uid="{415B2324-6F35-4806-9795-254D531FD21B}"/>
    <cellStyle name="Currency 2 7 2 6" xfId="2998" xr:uid="{8CF4019A-A932-4B6C-B98C-800D3E2129AF}"/>
    <cellStyle name="Currency 2 7 2 7" xfId="1972" xr:uid="{3D92CE25-8FF1-4BEA-8C4C-1B400E374D27}"/>
    <cellStyle name="Currency 2 7 3" xfId="4515" xr:uid="{280B7F26-4312-48D2-AD16-32D592067EDE}"/>
    <cellStyle name="Currency 2 7 3 2" xfId="9755" xr:uid="{3CFECCF6-F0F3-428F-AABB-6C35A288EEFE}"/>
    <cellStyle name="Currency 2 7 3 3" xfId="6631" xr:uid="{3E3490B4-1FBC-4548-A297-26D1B066DAE0}"/>
    <cellStyle name="Currency 2 7 4" xfId="3536" xr:uid="{D2997C54-473C-4125-B9D1-03C374C885DF}"/>
    <cellStyle name="Currency 2 7 4 2" xfId="8775" xr:uid="{5B4F38AE-8B87-489D-9DB5-6FC01EB1A0E2}"/>
    <cellStyle name="Currency 2 7 5" xfId="7756" xr:uid="{B8695A2D-E148-4F04-B553-479D993B4C8E}"/>
    <cellStyle name="Currency 2 7 6" xfId="5651" xr:uid="{382C68FA-C3B7-43E6-8179-024EB269EB6E}"/>
    <cellStyle name="Currency 2 7 7" xfId="2517" xr:uid="{E780403D-01A7-491C-8E9D-0FFC838147DC}"/>
    <cellStyle name="Currency 2 7 8" xfId="1491" xr:uid="{8D8D1680-9655-4D48-AE89-5AC4302B82D7}"/>
    <cellStyle name="Currency 2 8" xfId="214" xr:uid="{6ABDAC13-63F1-4899-A6F3-FB93419044B7}"/>
    <cellStyle name="Currency 2 8 2" xfId="4307" xr:uid="{9F1AD5ED-2D99-4CAB-8D6D-6B696A001CD9}"/>
    <cellStyle name="Currency 2 8 2 2" xfId="9547" xr:uid="{E3D4B929-7A74-4193-B31D-9992D51AF8CE}"/>
    <cellStyle name="Currency 2 8 2 3" xfId="6423" xr:uid="{76148794-5E33-4312-A716-3778E7A7341B}"/>
    <cellStyle name="Currency 2 8 3" xfId="3291" xr:uid="{0C97F22D-1D2A-4D67-94E0-D0E3FD6076BD}"/>
    <cellStyle name="Currency 2 8 3 2" xfId="8530" xr:uid="{4F442DA2-4674-46A9-8FB1-496FC9ADEFF5}"/>
    <cellStyle name="Currency 2 8 4" xfId="7511" xr:uid="{344D01BD-E00F-484B-9066-D3B17585EC71}"/>
    <cellStyle name="Currency 2 8 5" xfId="5406" xr:uid="{98A02F8A-50B9-40B4-AB35-90A2ACA3A30C}"/>
    <cellStyle name="Currency 2 8 6" xfId="2272" xr:uid="{CAA40FC0-FC08-4B7B-950B-7C5D1DF4D6F7}"/>
    <cellStyle name="Currency 2 8 7" xfId="1246" xr:uid="{76F3D707-F75A-4F29-9EC0-B3371627799A}"/>
    <cellStyle name="Currency 2 9" xfId="700" xr:uid="{FA51D24A-BB74-4A82-9312-9CD55F672A46}"/>
    <cellStyle name="Currency 2 9 2" xfId="4718" xr:uid="{A941F335-84EE-479D-AE8F-BD28B12ADE66}"/>
    <cellStyle name="Currency 2 9 2 2" xfId="9958" xr:uid="{B4547474-ACD6-4D90-95F5-2B2214C911FE}"/>
    <cellStyle name="Currency 2 9 2 3" xfId="6834" xr:uid="{1A6AD76E-34BA-4D0B-BC10-F67DC67D7DAE}"/>
    <cellStyle name="Currency 2 9 3" xfId="3772" xr:uid="{DEBC534B-7DED-45B7-A698-515A460D32F3}"/>
    <cellStyle name="Currency 2 9 3 2" xfId="9011" xr:uid="{C4B13246-9C06-4375-BC4F-2824EEB0B25E}"/>
    <cellStyle name="Currency 2 9 4" xfId="7992" xr:uid="{2AB3DE50-1D17-40A3-B218-CB8C12831116}"/>
    <cellStyle name="Currency 2 9 5" xfId="5887" xr:uid="{5B2A3AAC-6DB7-467F-B9B9-25BA035621C5}"/>
    <cellStyle name="Currency 2 9 6" xfId="2753" xr:uid="{A3997D6E-30DF-43F8-BA6E-659F93A5CC07}"/>
    <cellStyle name="Currency 2 9 7" xfId="1727" xr:uid="{50B725E2-8906-4547-893E-205A02FB8C67}"/>
    <cellStyle name="Date (short)" xfId="10" xr:uid="{00000000-0005-0000-0000-000022000000}"/>
    <cellStyle name="Explanatory Text" xfId="39" builtinId="53" customBuiltin="1"/>
    <cellStyle name="Explanatory Text 2" xfId="106" xr:uid="{FCCF8570-E32E-4802-A633-1A041870FD00}"/>
    <cellStyle name="Explanatory Text 3" xfId="65" xr:uid="{C677D5C2-ED50-4568-A8AA-0BE94683EDDB}"/>
    <cellStyle name="Good" xfId="49" builtinId="26" hidden="1"/>
    <cellStyle name="Good 2" xfId="107" xr:uid="{95AE862F-8F39-41EE-8978-83E18ECCE3CA}"/>
    <cellStyle name="Heading 1" xfId="53" builtinId="16" customBuiltin="1"/>
    <cellStyle name="Heading 1 2" xfId="108" xr:uid="{3507452C-4D90-453B-8067-86E23F9EAE70}"/>
    <cellStyle name="Heading 2" xfId="52" builtinId="17" customBuiltin="1"/>
    <cellStyle name="Heading 2 2" xfId="109" xr:uid="{77776373-3446-460F-B043-D1BD274DBE81}"/>
    <cellStyle name="Heading 3" xfId="51" builtinId="18" customBuiltin="1"/>
    <cellStyle name="Heading 3 2" xfId="110" xr:uid="{D28D78E9-6FE0-408B-AF28-714F19C525DB}"/>
    <cellStyle name="Heading 4" xfId="50" builtinId="19" hidden="1"/>
    <cellStyle name="Heading 4 2" xfId="111" xr:uid="{26E12068-3B10-4A3F-8877-F8E07D9712CC}"/>
    <cellStyle name="Hyperlink" xfId="62" builtinId="8"/>
    <cellStyle name="Hyperlink 2" xfId="66" xr:uid="{8F5B863F-17A2-455B-ADB1-0C9545873EE2}"/>
    <cellStyle name="Hyperlink 2 2" xfId="699" xr:uid="{9AD10F22-97B2-4660-BF89-BB059C00B56D}"/>
    <cellStyle name="Hyperlink 2 3" xfId="112" xr:uid="{8BEA0BED-5E43-43AB-8CAD-357FF3ED20C8}"/>
    <cellStyle name="Hyperlink 3" xfId="72" xr:uid="{CCFDD6DC-23EC-4308-991E-3D967678200D}"/>
    <cellStyle name="Hyperlink 3 2" xfId="364" xr:uid="{C8E80EFE-0CC3-41D8-ABFC-FF22F11F9149}"/>
    <cellStyle name="Hyperlink 4" xfId="462" xr:uid="{21AE4D74-5B4B-4DA2-BDC9-8C47D118C393}"/>
    <cellStyle name="Hyperlink 5" xfId="698" xr:uid="{C2ED119E-0AFF-4ABC-966F-DCAC4A34BEBB}"/>
    <cellStyle name="Input" xfId="46" builtinId="20" customBuiltin="1"/>
    <cellStyle name="Input 2" xfId="113" xr:uid="{C79BDC91-1936-41D3-9A50-9523BE062524}"/>
    <cellStyle name="Label" xfId="9" xr:uid="{00000000-0005-0000-0000-00002B000000}"/>
    <cellStyle name="Link" xfId="8" xr:uid="{00000000-0005-0000-0000-00002C000000}"/>
    <cellStyle name="Linked Cell" xfId="43" builtinId="24" hidden="1"/>
    <cellStyle name="Linked Cell 2" xfId="114" xr:uid="{B60CEE7B-9526-4C7D-99A7-553C973C4DDD}"/>
    <cellStyle name="MPS axes" xfId="71" xr:uid="{37BE938C-7F66-4BAD-A9E0-2BBA00DED936}"/>
    <cellStyle name="MPS dates" xfId="68" xr:uid="{8D1297A9-C4DB-4494-990E-C71C5BFEAFCE}"/>
    <cellStyle name="MPS title" xfId="70" xr:uid="{FD2176F1-4485-4853-8203-AA78FFBB48DE}"/>
    <cellStyle name="Neutral" xfId="47" builtinId="28" hidden="1"/>
    <cellStyle name="Neutral 2" xfId="115" xr:uid="{FA681A8C-0E1C-4AAE-A47B-BA3D66017D2E}"/>
    <cellStyle name="Normal" xfId="0" builtinId="0" customBuiltin="1"/>
    <cellStyle name="Normal 10" xfId="116" xr:uid="{1F02FACF-6CB3-4C93-BCA5-1491A3479987}"/>
    <cellStyle name="Normal 11" xfId="117" xr:uid="{C50A8E52-675F-4131-9342-A11AA7ABA4A2}"/>
    <cellStyle name="Normal 11 2" xfId="118" xr:uid="{70C20306-E029-4C47-ACA3-F15E4A303B1E}"/>
    <cellStyle name="Normal 11 2 2" xfId="5131" xr:uid="{7EC5FA54-B569-4886-9439-CACA943C8203}"/>
    <cellStyle name="Normal 12" xfId="119" xr:uid="{889A1DAC-7A3F-4946-8911-EC1E09C533E4}"/>
    <cellStyle name="Normal 12 2" xfId="120" xr:uid="{87265A66-C849-472C-A835-A3546FDAC8DA}"/>
    <cellStyle name="Normal 13" xfId="121" xr:uid="{C7E8714A-07A8-4BDA-A259-F4267E7CAABE}"/>
    <cellStyle name="Normal 13 2" xfId="122" xr:uid="{8E9112C5-DAC1-467A-B5B2-E82021DD4B56}"/>
    <cellStyle name="Normal 13 2 10" xfId="215" xr:uid="{C099E5DD-26B8-43AE-91A9-3100B82F1EE5}"/>
    <cellStyle name="Normal 13 2 10 2" xfId="4308" xr:uid="{C6B598FC-ED59-461C-8822-F7B845092BBE}"/>
    <cellStyle name="Normal 13 2 10 2 2" xfId="9548" xr:uid="{FB4602D3-A31F-4421-A170-FCB4A001F1BD}"/>
    <cellStyle name="Normal 13 2 10 2 3" xfId="6424" xr:uid="{79724CBF-6556-401E-9F2C-C22264E02009}"/>
    <cellStyle name="Normal 13 2 10 3" xfId="3292" xr:uid="{43948B3C-0FDA-4650-A72B-81DFCC477E34}"/>
    <cellStyle name="Normal 13 2 10 3 2" xfId="8531" xr:uid="{DCED0967-DD7B-44E7-A1CF-FEA340126E46}"/>
    <cellStyle name="Normal 13 2 10 4" xfId="7512" xr:uid="{C0B2C55B-6E9E-4BB0-92D5-A9D4E4CF03CC}"/>
    <cellStyle name="Normal 13 2 10 5" xfId="5407" xr:uid="{D013642C-E627-49B9-8163-7592F6B4AA56}"/>
    <cellStyle name="Normal 13 2 10 6" xfId="2273" xr:uid="{E2E34108-5558-40D9-B8CB-113CB56641AA}"/>
    <cellStyle name="Normal 13 2 10 7" xfId="1247" xr:uid="{D098E7E3-5617-4825-896E-B3D4E5530362}"/>
    <cellStyle name="Normal 13 2 11" xfId="701" xr:uid="{30C1BA15-295B-4A5E-9F41-72026CB563C4}"/>
    <cellStyle name="Normal 13 2 11 2" xfId="4719" xr:uid="{25AE1EF1-C287-4F90-9684-7B5E0041AAA3}"/>
    <cellStyle name="Normal 13 2 11 2 2" xfId="9959" xr:uid="{DA59E9D7-6DD0-48BB-B49A-522AA448B18E}"/>
    <cellStyle name="Normal 13 2 11 2 3" xfId="6835" xr:uid="{56C08338-D815-4BA1-86DA-448C0D699085}"/>
    <cellStyle name="Normal 13 2 11 3" xfId="3773" xr:uid="{581C2148-1416-49F4-B66A-9AB184525A08}"/>
    <cellStyle name="Normal 13 2 11 3 2" xfId="9012" xr:uid="{DBD1ECF3-94F0-47A9-8006-1AF614460A40}"/>
    <cellStyle name="Normal 13 2 11 4" xfId="7993" xr:uid="{0B5D1E8B-9924-4087-9B74-E1712758D581}"/>
    <cellStyle name="Normal 13 2 11 5" xfId="5888" xr:uid="{3198B626-CDD1-4FEA-9CE9-5DBAB1601473}"/>
    <cellStyle name="Normal 13 2 11 6" xfId="2754" xr:uid="{6CF9661A-1955-4506-B6C2-D674CEFB35E8}"/>
    <cellStyle name="Normal 13 2 11 7" xfId="1728" xr:uid="{EA410EB9-0F23-44B9-9469-4A35D0FF3B05}"/>
    <cellStyle name="Normal 13 2 12" xfId="4259" xr:uid="{C075AF9D-2783-4FC0-9519-E25F2B028E2B}"/>
    <cellStyle name="Normal 13 2 12 2" xfId="9499" xr:uid="{99C7B5A5-AE15-4CD2-99CC-F5A06ABBA12F}"/>
    <cellStyle name="Normal 13 2 12 3" xfId="6375" xr:uid="{02B7E581-134C-42FA-A3C5-F686FAA676F4}"/>
    <cellStyle name="Normal 13 2 13" xfId="3235" xr:uid="{6EBCD277-5140-40D7-8175-461C6BC37E80}"/>
    <cellStyle name="Normal 13 2 13 2" xfId="8474" xr:uid="{19B57D05-580B-4059-A78E-3AFE2B2FFBF6}"/>
    <cellStyle name="Normal 13 2 14" xfId="7455" xr:uid="{1B9A922A-F3CC-44B5-994C-084F7F581806}"/>
    <cellStyle name="Normal 13 2 15" xfId="5350" xr:uid="{8A0A6854-0257-4E52-8354-BA1C2D1793A9}"/>
    <cellStyle name="Normal 13 2 16" xfId="10579" xr:uid="{777C7D07-54A7-4C4E-A40A-2D82DEACBDB3}"/>
    <cellStyle name="Normal 13 2 17" xfId="10760" xr:uid="{5EB7EA87-F1EA-4FC4-BA87-C41F2B44BD15}"/>
    <cellStyle name="Normal 13 2 18" xfId="2216" xr:uid="{4C15FDD0-EFB3-43F9-8DFE-C56033A714DB}"/>
    <cellStyle name="Normal 13 2 19" xfId="1190" xr:uid="{802347AA-7D6B-4DFC-9C33-45B3E14B44C7}"/>
    <cellStyle name="Normal 13 2 2" xfId="123" xr:uid="{7CFE26EF-1F2C-4D29-846C-8E7E82D0FAA2}"/>
    <cellStyle name="Normal 13 2 2 10" xfId="4260" xr:uid="{152EDE12-EF3A-4F9C-849A-763DDFA965C6}"/>
    <cellStyle name="Normal 13 2 2 10 2" xfId="9500" xr:uid="{CA994A28-E662-42DD-830E-08DF8794D2BF}"/>
    <cellStyle name="Normal 13 2 2 10 3" xfId="6376" xr:uid="{4EB0EFF0-3090-477E-A7ED-3DE16A958A66}"/>
    <cellStyle name="Normal 13 2 2 11" xfId="3236" xr:uid="{D19D39A7-D6D6-492F-A49F-DBAC07759039}"/>
    <cellStyle name="Normal 13 2 2 11 2" xfId="8475" xr:uid="{3555D742-A66C-4618-B10B-05A5A4AB6511}"/>
    <cellStyle name="Normal 13 2 2 12" xfId="7456" xr:uid="{E3AB6A81-C149-4B9E-AD66-9959762F7234}"/>
    <cellStyle name="Normal 13 2 2 13" xfId="5351" xr:uid="{B7E20BC9-392C-4DC6-803E-3F5DB31FA553}"/>
    <cellStyle name="Normal 13 2 2 14" xfId="10580" xr:uid="{906E4E06-AEE6-4A3B-9E88-48A687AB3DAA}"/>
    <cellStyle name="Normal 13 2 2 15" xfId="10761" xr:uid="{A1B74D00-B788-488E-9382-9116D20D2020}"/>
    <cellStyle name="Normal 13 2 2 16" xfId="2217" xr:uid="{33AF72F7-545F-45F0-9D99-5CF7C5FFF07C}"/>
    <cellStyle name="Normal 13 2 2 17" xfId="1191" xr:uid="{61AA9654-B857-4E8A-A251-79FE141C8F14}"/>
    <cellStyle name="Normal 13 2 2 2" xfId="192" xr:uid="{490BA7FF-4C22-4BDD-95B9-B2707EC77C7E}"/>
    <cellStyle name="Normal 13 2 2 2 10" xfId="10614" xr:uid="{30230EFB-148D-4615-93CB-33B3747DCD29}"/>
    <cellStyle name="Normal 13 2 2 2 11" xfId="2251" xr:uid="{FC5AF131-F609-4B2D-AF47-AC9911139CD8}"/>
    <cellStyle name="Normal 13 2 2 2 12" xfId="1225" xr:uid="{3B30E608-FA7A-4CFB-BAC6-3B36A3D8DC48}"/>
    <cellStyle name="Normal 13 2 2 2 2" xfId="308" xr:uid="{409C9C87-88EA-4E3D-BA7B-1E2542E4F090}"/>
    <cellStyle name="Normal 13 2 2 2 2 2" xfId="553" xr:uid="{0F7DE433-305E-47CD-BD7B-C69B306BA2F7}"/>
    <cellStyle name="Normal 13 2 2 2 2 2 2" xfId="1036" xr:uid="{08EF388A-C49A-4521-A0EA-943377371ED8}"/>
    <cellStyle name="Normal 13 2 2 2 2 2 2 2" xfId="5004" xr:uid="{0599EE87-EDA6-46A1-8654-8BEE920B9948}"/>
    <cellStyle name="Normal 13 2 2 2 2 2 2 2 2" xfId="10244" xr:uid="{A47BFD8D-7426-4A8C-AD76-B763DD6E7FFF}"/>
    <cellStyle name="Normal 13 2 2 2 2 2 2 2 3" xfId="7120" xr:uid="{B51EE762-1625-4148-B0D0-DAAA3AE095D6}"/>
    <cellStyle name="Normal 13 2 2 2 2 2 2 3" xfId="4108" xr:uid="{85094C94-926E-4D4D-9F86-C79B360EFFEB}"/>
    <cellStyle name="Normal 13 2 2 2 2 2 2 3 2" xfId="9347" xr:uid="{402ED27C-4E9D-4F94-8845-B56B8A4A171D}"/>
    <cellStyle name="Normal 13 2 2 2 2 2 2 4" xfId="8328" xr:uid="{0ACC6AC7-CAE6-460C-A71E-0CF863501663}"/>
    <cellStyle name="Normal 13 2 2 2 2 2 2 5" xfId="6223" xr:uid="{ECFCE77E-DD23-48E7-8E60-A33F6AF2E8FA}"/>
    <cellStyle name="Normal 13 2 2 2 2 2 2 6" xfId="3089" xr:uid="{281EFF24-21EC-48E5-B351-58F6F11D5914}"/>
    <cellStyle name="Normal 13 2 2 2 2 2 2 7" xfId="2063" xr:uid="{BE38FC05-1555-4DD7-BBE5-30D891422BF9}"/>
    <cellStyle name="Normal 13 2 2 2 2 2 3" xfId="4593" xr:uid="{B0D3D1B9-FB90-442C-AF15-17A1B1B15412}"/>
    <cellStyle name="Normal 13 2 2 2 2 2 3 2" xfId="9833" xr:uid="{E06174F5-C0AB-470B-AE68-8B21F023D1C0}"/>
    <cellStyle name="Normal 13 2 2 2 2 2 3 3" xfId="6709" xr:uid="{809FC3CC-CDEA-4C6F-869A-B209536DE350}"/>
    <cellStyle name="Normal 13 2 2 2 2 2 4" xfId="3627" xr:uid="{E7567DB4-7AF2-462F-B619-27E1FC570A28}"/>
    <cellStyle name="Normal 13 2 2 2 2 2 4 2" xfId="8866" xr:uid="{B56BA384-EB5D-49A8-887F-283570DA5555}"/>
    <cellStyle name="Normal 13 2 2 2 2 2 5" xfId="7847" xr:uid="{CB426CEC-50D2-4A50-9DCB-9A4EA05C58C5}"/>
    <cellStyle name="Normal 13 2 2 2 2 2 6" xfId="5742" xr:uid="{6041E082-6474-4269-A76D-E2A250EBCE51}"/>
    <cellStyle name="Normal 13 2 2 2 2 2 7" xfId="2608" xr:uid="{81876B3C-43F5-4370-8D56-C700A2B4C98E}"/>
    <cellStyle name="Normal 13 2 2 2 2 2 8" xfId="1582" xr:uid="{42D77745-7EB5-4623-B51B-9D60779D426C}"/>
    <cellStyle name="Normal 13 2 2 2 2 3" xfId="794" xr:uid="{66675837-AE61-4313-A0A8-45054900A436}"/>
    <cellStyle name="Normal 13 2 2 2 2 3 2" xfId="4797" xr:uid="{1907614E-2963-4A11-A8D8-BD6E7A85F0CC}"/>
    <cellStyle name="Normal 13 2 2 2 2 3 2 2" xfId="10037" xr:uid="{67100B7B-3811-414E-9F65-6557422038C2}"/>
    <cellStyle name="Normal 13 2 2 2 2 3 2 3" xfId="6913" xr:uid="{D2C01650-1155-4526-8432-DE1986B36A2B}"/>
    <cellStyle name="Normal 13 2 2 2 2 3 3" xfId="3866" xr:uid="{AB6D7D57-0AB5-45E9-986A-844850A61732}"/>
    <cellStyle name="Normal 13 2 2 2 2 3 3 2" xfId="9105" xr:uid="{F1C5EBAB-496E-41C1-8552-B50CDD795351}"/>
    <cellStyle name="Normal 13 2 2 2 2 3 4" xfId="8086" xr:uid="{CC9CABCD-DC78-49A4-9D6F-E7E483F857A2}"/>
    <cellStyle name="Normal 13 2 2 2 2 3 5" xfId="5981" xr:uid="{E037F469-2F6A-4445-B526-36B475D92E76}"/>
    <cellStyle name="Normal 13 2 2 2 2 3 6" xfId="2847" xr:uid="{1CFF1834-8E0B-43BA-ADF9-6C10CB0F5642}"/>
    <cellStyle name="Normal 13 2 2 2 2 3 7" xfId="1821" xr:uid="{A6EF5A96-9097-4F3B-9B66-EE91C35C98E1}"/>
    <cellStyle name="Normal 13 2 2 2 2 4" xfId="4387" xr:uid="{1C41FDA0-88D6-4624-B7A3-DDE2C136B72B}"/>
    <cellStyle name="Normal 13 2 2 2 2 4 2" xfId="9627" xr:uid="{7CEC0AED-E779-40BE-9DCA-242B36E6FBAB}"/>
    <cellStyle name="Normal 13 2 2 2 2 4 3" xfId="6503" xr:uid="{301EFD0F-FC15-4A8B-A131-45F9BCCF9F52}"/>
    <cellStyle name="Normal 13 2 2 2 2 5" xfId="3385" xr:uid="{2B457EDB-6D7C-4922-8D1F-F899B05B4C0E}"/>
    <cellStyle name="Normal 13 2 2 2 2 5 2" xfId="8624" xr:uid="{C02BA75C-34A6-41D0-9877-A1BBA25ABF5A}"/>
    <cellStyle name="Normal 13 2 2 2 2 6" xfId="7605" xr:uid="{66AAB4C1-9A7A-45E1-B65B-F14B458A6CB4}"/>
    <cellStyle name="Normal 13 2 2 2 2 7" xfId="5500" xr:uid="{127DFCCB-EA8B-4EF7-837F-E4FA571365CD}"/>
    <cellStyle name="Normal 13 2 2 2 2 8" xfId="2366" xr:uid="{4D5E35D2-FA76-4D02-A26D-6EA2E4ACBF4D}"/>
    <cellStyle name="Normal 13 2 2 2 2 9" xfId="1340" xr:uid="{8030A16C-3A57-4C75-A790-5A59E89A94DF}"/>
    <cellStyle name="Normal 13 2 2 2 3" xfId="496" xr:uid="{5611E622-8C6E-442C-9DDB-B3DBE50BAEAD}"/>
    <cellStyle name="Normal 13 2 2 2 3 2" xfId="979" xr:uid="{CB4F5EA6-B757-4889-8D7C-769C34E449A5}"/>
    <cellStyle name="Normal 13 2 2 2 3 2 2" xfId="4956" xr:uid="{A743DC24-288D-447C-8C53-E2F55EB313BC}"/>
    <cellStyle name="Normal 13 2 2 2 3 2 2 2" xfId="10196" xr:uid="{75947721-809D-42D7-9957-5BABD482E2B0}"/>
    <cellStyle name="Normal 13 2 2 2 3 2 2 3" xfId="7072" xr:uid="{05B6CB29-876B-407A-AF69-7E0519119FF1}"/>
    <cellStyle name="Normal 13 2 2 2 3 2 3" xfId="4051" xr:uid="{D3B7A7C0-BF35-4AE3-A1E7-F5B612881FFB}"/>
    <cellStyle name="Normal 13 2 2 2 3 2 3 2" xfId="9290" xr:uid="{3B6B2FE7-15F2-4F49-BA4F-6B048F408E73}"/>
    <cellStyle name="Normal 13 2 2 2 3 2 4" xfId="8271" xr:uid="{EBFC41E8-D725-49FD-A99A-A85A12D0D2C6}"/>
    <cellStyle name="Normal 13 2 2 2 3 2 5" xfId="6166" xr:uid="{B2137D70-ACEC-42A8-B734-68BB1E5505D1}"/>
    <cellStyle name="Normal 13 2 2 2 3 2 6" xfId="3032" xr:uid="{D243E1A7-698B-4111-B6ED-A7F0F7D09158}"/>
    <cellStyle name="Normal 13 2 2 2 3 2 7" xfId="2006" xr:uid="{10B643DB-E2B4-416B-8624-701A91EEF2C6}"/>
    <cellStyle name="Normal 13 2 2 2 3 3" xfId="4544" xr:uid="{F07E9203-C60D-42DD-A7BA-1B7D91EDDF17}"/>
    <cellStyle name="Normal 13 2 2 2 3 3 2" xfId="9784" xr:uid="{7956C6E0-0EA0-4FD5-8245-BBBF22867792}"/>
    <cellStyle name="Normal 13 2 2 2 3 3 3" xfId="6660" xr:uid="{57E8C758-F1EF-4AC6-AFEC-3D641ABC4D2A}"/>
    <cellStyle name="Normal 13 2 2 2 3 4" xfId="3570" xr:uid="{98A4A6F7-092A-414F-AB22-F4F6AEC752A6}"/>
    <cellStyle name="Normal 13 2 2 2 3 4 2" xfId="8809" xr:uid="{A941A78F-8241-4722-AB2D-D8A7F5335C32}"/>
    <cellStyle name="Normal 13 2 2 2 3 5" xfId="7790" xr:uid="{735F2780-7086-49D5-824E-3B94A45E3948}"/>
    <cellStyle name="Normal 13 2 2 2 3 6" xfId="5685" xr:uid="{C4DF0B13-7544-49FD-9029-CCBA36C9F147}"/>
    <cellStyle name="Normal 13 2 2 2 3 7" xfId="2551" xr:uid="{6DB4CBC2-8BF8-48E1-B416-A8A829E3BC5E}"/>
    <cellStyle name="Normal 13 2 2 2 3 8" xfId="1525" xr:uid="{4019CCE5-E815-4122-BD38-8F17C2F3BA4E}"/>
    <cellStyle name="Normal 13 2 2 2 4" xfId="250" xr:uid="{1C85834A-A85C-4528-9739-D023796789D8}"/>
    <cellStyle name="Normal 13 2 2 2 4 2" xfId="4338" xr:uid="{322E601F-A762-451C-9B0E-073D5B4F1551}"/>
    <cellStyle name="Normal 13 2 2 2 4 2 2" xfId="9578" xr:uid="{6BBE7188-42FC-4686-AF7D-D1EE8CDF8CDB}"/>
    <cellStyle name="Normal 13 2 2 2 4 2 3" xfId="6454" xr:uid="{1B899A2F-F174-4E65-93A9-C83C590C5FE0}"/>
    <cellStyle name="Normal 13 2 2 2 4 3" xfId="3327" xr:uid="{61F17F31-F028-400A-BE7B-C6B8909F0168}"/>
    <cellStyle name="Normal 13 2 2 2 4 3 2" xfId="8566" xr:uid="{FD9E35C2-3E84-4A69-985D-C48F408C3773}"/>
    <cellStyle name="Normal 13 2 2 2 4 4" xfId="7547" xr:uid="{939166C3-BFF8-4920-98B0-0D4BE73134FE}"/>
    <cellStyle name="Normal 13 2 2 2 4 5" xfId="5442" xr:uid="{71FEB5BC-F49C-45A4-9EC0-3E6DFEBD7646}"/>
    <cellStyle name="Normal 13 2 2 2 4 6" xfId="2308" xr:uid="{02AC0A34-E5EB-4335-BEE3-F61DD800BA98}"/>
    <cellStyle name="Normal 13 2 2 2 4 7" xfId="1282" xr:uid="{FDCF61AE-7B2E-4ED4-B8C8-4F07D4BC1825}"/>
    <cellStyle name="Normal 13 2 2 2 5" xfId="736" xr:uid="{AE4F5D43-6822-4C8D-976A-F634DF6C4955}"/>
    <cellStyle name="Normal 13 2 2 2 5 2" xfId="4749" xr:uid="{544AA33F-9BBF-4CC1-B3A7-F782AC68B414}"/>
    <cellStyle name="Normal 13 2 2 2 5 2 2" xfId="9989" xr:uid="{F4DEDA96-24A7-4B4A-98C7-2156C69D460D}"/>
    <cellStyle name="Normal 13 2 2 2 5 2 3" xfId="6865" xr:uid="{B84845DE-56DF-4EA9-9B8E-9E119C6976D4}"/>
    <cellStyle name="Normal 13 2 2 2 5 3" xfId="3808" xr:uid="{57E07294-8579-41C1-A4EF-D32B13A4B2E1}"/>
    <cellStyle name="Normal 13 2 2 2 5 3 2" xfId="9047" xr:uid="{922524B4-1BBF-4D36-B8CB-A3851309E296}"/>
    <cellStyle name="Normal 13 2 2 2 5 4" xfId="8028" xr:uid="{B5E454F0-A32F-4692-B846-E2D87F780DA6}"/>
    <cellStyle name="Normal 13 2 2 2 5 5" xfId="5923" xr:uid="{EB3F8FC1-408B-41BB-B4D0-4E9BD5763439}"/>
    <cellStyle name="Normal 13 2 2 2 5 6" xfId="2789" xr:uid="{86439CAF-008A-45F2-8BE7-9DB16A1BC213}"/>
    <cellStyle name="Normal 13 2 2 2 5 7" xfId="1763" xr:uid="{AE7FC998-ABD4-4286-834E-09412EB15475}"/>
    <cellStyle name="Normal 13 2 2 2 6" xfId="4291" xr:uid="{686C2244-10E0-4BBA-8FD6-1F77E4A4E5B2}"/>
    <cellStyle name="Normal 13 2 2 2 6 2" xfId="9531" xr:uid="{B81E3FD6-FCA9-4266-8383-A675EE3D75CA}"/>
    <cellStyle name="Normal 13 2 2 2 6 3" xfId="6407" xr:uid="{8AAE80A4-E05D-4A8F-AE30-A66BA69929DB}"/>
    <cellStyle name="Normal 13 2 2 2 7" xfId="3270" xr:uid="{43EE9449-4D66-4101-A8C3-16189CBD9B52}"/>
    <cellStyle name="Normal 13 2 2 2 7 2" xfId="8509" xr:uid="{7E16333C-AE3D-4700-9AD7-EC1CD7AF773E}"/>
    <cellStyle name="Normal 13 2 2 2 8" xfId="7490" xr:uid="{80B06B04-841F-45A6-B731-06A699B4EB82}"/>
    <cellStyle name="Normal 13 2 2 2 9" xfId="5385" xr:uid="{5865C30F-3836-4FEE-912A-29CDF15609D3}"/>
    <cellStyle name="Normal 13 2 2 3" xfId="332" xr:uid="{7A79FDEE-137F-4027-BFE8-6AC6C2E08236}"/>
    <cellStyle name="Normal 13 2 2 3 10" xfId="1364" xr:uid="{EDDF14D1-47ED-4350-B783-11D2FE057E4C}"/>
    <cellStyle name="Normal 13 2 2 3 2" xfId="577" xr:uid="{AB3A63F4-CD43-4194-A34D-0761AC8952F2}"/>
    <cellStyle name="Normal 13 2 2 3 2 2" xfId="1060" xr:uid="{BBA6ED4F-B887-424F-BE58-EF96B5E19427}"/>
    <cellStyle name="Normal 13 2 2 3 2 2 2" xfId="5023" xr:uid="{270DF787-23FE-469C-8ED2-45CCF1DA09BD}"/>
    <cellStyle name="Normal 13 2 2 3 2 2 2 2" xfId="10263" xr:uid="{00BB1376-C25D-4932-9572-BD0C022CF039}"/>
    <cellStyle name="Normal 13 2 2 3 2 2 2 3" xfId="7139" xr:uid="{5DC571B1-5B0F-4293-B210-43F93394F2DD}"/>
    <cellStyle name="Normal 13 2 2 3 2 2 3" xfId="4132" xr:uid="{8DC1EC03-436C-4E9F-8451-1839E2467A39}"/>
    <cellStyle name="Normal 13 2 2 3 2 2 3 2" xfId="9371" xr:uid="{EAF7FBCE-8BC7-49ED-9713-9DAF176CEE31}"/>
    <cellStyle name="Normal 13 2 2 3 2 2 4" xfId="8352" xr:uid="{530B48BB-6884-4EA8-945E-8E3E0AF2A22B}"/>
    <cellStyle name="Normal 13 2 2 3 2 2 5" xfId="6247" xr:uid="{7741C3B5-D8DA-4634-BC1D-A02BF2B83A8A}"/>
    <cellStyle name="Normal 13 2 2 3 2 2 6" xfId="3113" xr:uid="{C5BDBE8D-3436-4C4D-87E7-CFB8C00C6D39}"/>
    <cellStyle name="Normal 13 2 2 3 2 2 7" xfId="2087" xr:uid="{763F0F92-EFA8-4AA2-95B5-E96A44C27D32}"/>
    <cellStyle name="Normal 13 2 2 3 2 3" xfId="4612" xr:uid="{9319D306-B16E-4895-92C0-C29B886BA7BF}"/>
    <cellStyle name="Normal 13 2 2 3 2 3 2" xfId="9852" xr:uid="{A0756002-1C59-480B-98EC-1D5BB501A043}"/>
    <cellStyle name="Normal 13 2 2 3 2 3 3" xfId="6728" xr:uid="{5BE07E2C-99F0-4D93-94B7-44DAF07AB981}"/>
    <cellStyle name="Normal 13 2 2 3 2 4" xfId="3651" xr:uid="{D0900039-9C8C-4AB3-88B1-8A6A7433B527}"/>
    <cellStyle name="Normal 13 2 2 3 2 4 2" xfId="8890" xr:uid="{241C5718-FCB4-48F3-BA23-8ECB9BE93288}"/>
    <cellStyle name="Normal 13 2 2 3 2 5" xfId="7871" xr:uid="{C8B6F0AB-463B-496B-943A-382D15C833C8}"/>
    <cellStyle name="Normal 13 2 2 3 2 6" xfId="5766" xr:uid="{ECB50773-C984-450B-96C1-47B4174CA8F5}"/>
    <cellStyle name="Normal 13 2 2 3 2 7" xfId="2632" xr:uid="{C504BF6D-7CCC-4A8A-813F-B11ED3E95055}"/>
    <cellStyle name="Normal 13 2 2 3 2 8" xfId="1606" xr:uid="{DC47BC19-B2D4-4DC4-8B1A-D4BD38D97A33}"/>
    <cellStyle name="Normal 13 2 2 3 3" xfId="818" xr:uid="{C578C3DA-623C-4A96-B938-FFEE3745026D}"/>
    <cellStyle name="Normal 13 2 2 3 3 2" xfId="4816" xr:uid="{B7DD3F55-7ED7-4342-AFFB-0A7A15E2D569}"/>
    <cellStyle name="Normal 13 2 2 3 3 2 2" xfId="10056" xr:uid="{7B286765-59FB-4EA2-9509-882F4A4E8D62}"/>
    <cellStyle name="Normal 13 2 2 3 3 2 3" xfId="6932" xr:uid="{C67073F4-8117-42BB-9962-7E6A167A9C52}"/>
    <cellStyle name="Normal 13 2 2 3 3 3" xfId="3890" xr:uid="{62B6058E-E96E-436A-B427-C1D879DDA59D}"/>
    <cellStyle name="Normal 13 2 2 3 3 3 2" xfId="9129" xr:uid="{E7F97F53-96A5-403B-B691-07B0F8227207}"/>
    <cellStyle name="Normal 13 2 2 3 3 4" xfId="8110" xr:uid="{CDEA92FC-8961-4BA6-BF25-B4A261332A9D}"/>
    <cellStyle name="Normal 13 2 2 3 3 5" xfId="6005" xr:uid="{FCA1C208-9C8D-45F6-B7C0-A7C02CCE68E7}"/>
    <cellStyle name="Normal 13 2 2 3 3 6" xfId="2871" xr:uid="{2746DAB9-2384-4BBF-A5F9-C44B1407B3C0}"/>
    <cellStyle name="Normal 13 2 2 3 3 7" xfId="1845" xr:uid="{D00FF2E6-B8BE-48F5-8733-264BA162E937}"/>
    <cellStyle name="Normal 13 2 2 3 4" xfId="4406" xr:uid="{6E5CAE27-528D-49B4-B47C-27153C4EE7BE}"/>
    <cellStyle name="Normal 13 2 2 3 4 2" xfId="9646" xr:uid="{F5D6E0A2-6B04-4581-8261-74EC852C8619}"/>
    <cellStyle name="Normal 13 2 2 3 4 3" xfId="6522" xr:uid="{57993DEE-9B6B-4A62-8BFC-C2431B539CC2}"/>
    <cellStyle name="Normal 13 2 2 3 5" xfId="3409" xr:uid="{4E326210-A015-4E68-8D81-176ABF678625}"/>
    <cellStyle name="Normal 13 2 2 3 5 2" xfId="8648" xr:uid="{18FF45F0-7E8E-42C1-ACD4-FDF2D330D63E}"/>
    <cellStyle name="Normal 13 2 2 3 6" xfId="7629" xr:uid="{4397AA0D-0BC1-401C-B911-9B9C5B9D0E72}"/>
    <cellStyle name="Normal 13 2 2 3 7" xfId="5524" xr:uid="{E2AD95C6-F6F4-4A8A-831E-288BD5C22265}"/>
    <cellStyle name="Normal 13 2 2 3 8" xfId="10638" xr:uid="{1C54FA25-C621-4F4B-BA8D-292E2162174C}"/>
    <cellStyle name="Normal 13 2 2 3 9" xfId="2390" xr:uid="{F80A63F7-CD1A-4ABA-BFE4-C480FDB72614}"/>
    <cellStyle name="Normal 13 2 2 4" xfId="375" xr:uid="{3511CB57-03D9-47A6-A65B-D4792325BA5A}"/>
    <cellStyle name="Normal 13 2 2 4 10" xfId="1405" xr:uid="{B8A6D344-62D9-4005-B9B3-AE4F2CCF4ED9}"/>
    <cellStyle name="Normal 13 2 2 4 2" xfId="618" xr:uid="{D2E258A3-90C5-4328-ADE9-4180C1113CA2}"/>
    <cellStyle name="Normal 13 2 2 4 2 2" xfId="1101" xr:uid="{F66D8537-2483-4A27-8A61-FCDD5F6F4C62}"/>
    <cellStyle name="Normal 13 2 2 4 2 2 2" xfId="5059" xr:uid="{903FC031-4D12-442C-B6CF-C3196A6914D2}"/>
    <cellStyle name="Normal 13 2 2 4 2 2 2 2" xfId="10299" xr:uid="{F7074398-472C-4AA8-922B-4F615BCDF4B6}"/>
    <cellStyle name="Normal 13 2 2 4 2 2 2 3" xfId="7175" xr:uid="{DA46C5CA-F400-4616-9674-7609F0BA0B2C}"/>
    <cellStyle name="Normal 13 2 2 4 2 2 3" xfId="4173" xr:uid="{619BF25D-2C2B-4567-A7C1-CFB4013B8FA4}"/>
    <cellStyle name="Normal 13 2 2 4 2 2 3 2" xfId="9412" xr:uid="{7C94DCB0-F587-43CA-9DD4-ED04E1F2FD48}"/>
    <cellStyle name="Normal 13 2 2 4 2 2 4" xfId="8393" xr:uid="{1E255025-7B46-4AC6-B2E7-FDA9D64D7980}"/>
    <cellStyle name="Normal 13 2 2 4 2 2 5" xfId="6288" xr:uid="{D01159D5-DD43-48E1-94BE-6D5041B9405F}"/>
    <cellStyle name="Normal 13 2 2 4 2 2 6" xfId="3154" xr:uid="{7F6AA048-9411-4082-8D9C-75F54D51F640}"/>
    <cellStyle name="Normal 13 2 2 4 2 2 7" xfId="2128" xr:uid="{B5FD92B8-7CC0-44E1-ADC5-B2E362C18A16}"/>
    <cellStyle name="Normal 13 2 2 4 2 3" xfId="4648" xr:uid="{0C40E278-5F99-4FE7-80F6-F86AB3C6FDDD}"/>
    <cellStyle name="Normal 13 2 2 4 2 3 2" xfId="9888" xr:uid="{1CFA2199-5F08-4DE8-9A20-B75DD16F51DC}"/>
    <cellStyle name="Normal 13 2 2 4 2 3 3" xfId="6764" xr:uid="{162F2003-EBF7-4F54-85F4-F121518BD0DA}"/>
    <cellStyle name="Normal 13 2 2 4 2 4" xfId="3692" xr:uid="{C1E06D9E-979B-4694-867C-F3D8B83BD12E}"/>
    <cellStyle name="Normal 13 2 2 4 2 4 2" xfId="8931" xr:uid="{077A0DB5-6CD5-4B46-BED3-2221EB9512C8}"/>
    <cellStyle name="Normal 13 2 2 4 2 5" xfId="7912" xr:uid="{62C9850B-2BA8-47C9-BCB2-FEE98B9538D1}"/>
    <cellStyle name="Normal 13 2 2 4 2 6" xfId="5807" xr:uid="{E089C11B-AF2D-49F7-8D37-15C5ED07F58A}"/>
    <cellStyle name="Normal 13 2 2 4 2 7" xfId="2673" xr:uid="{ED205AD7-9DAA-460E-A8AF-96731F1C50ED}"/>
    <cellStyle name="Normal 13 2 2 4 2 8" xfId="1647" xr:uid="{03D1B2E1-B0B2-4D6A-8509-E3A839008433}"/>
    <cellStyle name="Normal 13 2 2 4 3" xfId="859" xr:uid="{682728CE-784B-45E1-843F-7AB8244F0B9C}"/>
    <cellStyle name="Normal 13 2 2 4 3 2" xfId="4852" xr:uid="{C72BCCC1-46A6-4D39-8B60-A06C0A19420C}"/>
    <cellStyle name="Normal 13 2 2 4 3 2 2" xfId="10092" xr:uid="{218E0C4E-556B-4EEF-8685-1D0E6D99F3AF}"/>
    <cellStyle name="Normal 13 2 2 4 3 2 3" xfId="6968" xr:uid="{37CCF795-0DF4-4947-889F-01C6EE0D081D}"/>
    <cellStyle name="Normal 13 2 2 4 3 3" xfId="3931" xr:uid="{5587695D-1765-44BB-81E9-A7C00DD2B985}"/>
    <cellStyle name="Normal 13 2 2 4 3 3 2" xfId="9170" xr:uid="{D1350CDB-24BC-42F8-881B-837356384D63}"/>
    <cellStyle name="Normal 13 2 2 4 3 4" xfId="8151" xr:uid="{707DF4F8-6767-443B-B518-63922B79AF5E}"/>
    <cellStyle name="Normal 13 2 2 4 3 5" xfId="6046" xr:uid="{F49ABCD8-0BA1-426D-B728-C9BFC78AB978}"/>
    <cellStyle name="Normal 13 2 2 4 3 6" xfId="2912" xr:uid="{706E5919-C99A-4A24-AFF9-37B46BC38805}"/>
    <cellStyle name="Normal 13 2 2 4 3 7" xfId="1886" xr:uid="{EFA56788-0EED-49EB-BF67-832C9DB5AC22}"/>
    <cellStyle name="Normal 13 2 2 4 4" xfId="4441" xr:uid="{25EEA806-DAF3-4BD2-92A6-4A25D3831955}"/>
    <cellStyle name="Normal 13 2 2 4 4 2" xfId="9681" xr:uid="{19875205-050F-4432-A0C5-D6DECFE04E14}"/>
    <cellStyle name="Normal 13 2 2 4 4 3" xfId="6557" xr:uid="{981EDEB1-3012-4D00-A555-F8DF8717C790}"/>
    <cellStyle name="Normal 13 2 2 4 5" xfId="3450" xr:uid="{D3CB0825-1D11-4D1F-8F50-DE6743F5FCC0}"/>
    <cellStyle name="Normal 13 2 2 4 5 2" xfId="8689" xr:uid="{F80A697F-0709-4D54-A769-043A7090230A}"/>
    <cellStyle name="Normal 13 2 2 4 6" xfId="7670" xr:uid="{0222B39F-95E9-4639-A4D2-DBED2CA4FCA0}"/>
    <cellStyle name="Normal 13 2 2 4 7" xfId="5565" xr:uid="{18402A5A-89EF-4C1A-8C54-5E64BA392197}"/>
    <cellStyle name="Normal 13 2 2 4 8" xfId="10679" xr:uid="{4536BBCE-E533-4BEC-AB98-122A54B1608D}"/>
    <cellStyle name="Normal 13 2 2 4 9" xfId="2431" xr:uid="{3027ECA3-8713-44F7-A506-C067B8DECDFF}"/>
    <cellStyle name="Normal 13 2 2 5" xfId="416" xr:uid="{498FFADB-55B5-4A45-A5B7-B025D70CEA77}"/>
    <cellStyle name="Normal 13 2 2 5 10" xfId="1446" xr:uid="{608B84F4-19E6-4C7D-8319-FCCE8E503751}"/>
    <cellStyle name="Normal 13 2 2 5 2" xfId="659" xr:uid="{24AD71F3-76AA-48AF-8654-1CA9E5B52626}"/>
    <cellStyle name="Normal 13 2 2 5 2 2" xfId="1142" xr:uid="{5E09FBB7-AFB5-4FFD-832D-1CBB8E9893E4}"/>
    <cellStyle name="Normal 13 2 2 5 2 2 2" xfId="5095" xr:uid="{129CDBE2-D190-46B2-A30B-1C9BBA5C1700}"/>
    <cellStyle name="Normal 13 2 2 5 2 2 2 2" xfId="10335" xr:uid="{E50DC04C-64EB-4089-8E3A-DFA4E1960C7F}"/>
    <cellStyle name="Normal 13 2 2 5 2 2 2 3" xfId="7211" xr:uid="{4C916797-1876-4385-B162-4CFB0B06151B}"/>
    <cellStyle name="Normal 13 2 2 5 2 2 3" xfId="4214" xr:uid="{77374DC1-47F3-46E8-A58E-9DAE8CF819B0}"/>
    <cellStyle name="Normal 13 2 2 5 2 2 3 2" xfId="9453" xr:uid="{EF741D3C-8D7B-4F67-B77E-58A38A7DBB64}"/>
    <cellStyle name="Normal 13 2 2 5 2 2 4" xfId="8434" xr:uid="{1D266AC5-7E8A-47D7-8648-635119E33706}"/>
    <cellStyle name="Normal 13 2 2 5 2 2 5" xfId="6329" xr:uid="{7C7433AD-2941-4168-A388-DF4EEE14B8AF}"/>
    <cellStyle name="Normal 13 2 2 5 2 2 6" xfId="3195" xr:uid="{1AB178CE-6D63-49A4-BAC1-ACCA2DFA18DD}"/>
    <cellStyle name="Normal 13 2 2 5 2 2 7" xfId="2169" xr:uid="{1E44966F-5700-4AC2-830F-2C6B7355B65C}"/>
    <cellStyle name="Normal 13 2 2 5 2 3" xfId="4684" xr:uid="{F575D38D-2BDE-4F99-BB21-C581E61DBF1C}"/>
    <cellStyle name="Normal 13 2 2 5 2 3 2" xfId="9924" xr:uid="{311F7654-0BCF-47C6-975B-4DEC41021912}"/>
    <cellStyle name="Normal 13 2 2 5 2 3 3" xfId="6800" xr:uid="{CA79D0C0-8E0A-450D-B22D-21EF8E7787FA}"/>
    <cellStyle name="Normal 13 2 2 5 2 4" xfId="3733" xr:uid="{EA823D6C-8467-4B0F-8FA4-D39237F327FE}"/>
    <cellStyle name="Normal 13 2 2 5 2 4 2" xfId="8972" xr:uid="{27AEA0AE-D023-4A25-A29C-2B55B008FF56}"/>
    <cellStyle name="Normal 13 2 2 5 2 5" xfId="7953" xr:uid="{8C9DC7B5-D120-41B5-A325-227687C81D5B}"/>
    <cellStyle name="Normal 13 2 2 5 2 6" xfId="5848" xr:uid="{A5B3B7AA-1E7B-446D-B360-C47EDE9C1F81}"/>
    <cellStyle name="Normal 13 2 2 5 2 7" xfId="2714" xr:uid="{7EA79E45-1466-4E57-84D0-E7F64E0592E7}"/>
    <cellStyle name="Normal 13 2 2 5 2 8" xfId="1688" xr:uid="{0CF26E1E-7CB8-4517-9881-26A3FD4EC12A}"/>
    <cellStyle name="Normal 13 2 2 5 3" xfId="900" xr:uid="{31DA76A0-53A9-4DE6-B67D-C0D3BE742FEE}"/>
    <cellStyle name="Normal 13 2 2 5 3 2" xfId="4888" xr:uid="{B52ACB0F-CCFB-4C4E-B069-4F5361B92AB2}"/>
    <cellStyle name="Normal 13 2 2 5 3 2 2" xfId="10128" xr:uid="{0050A64B-5853-4325-845B-62C9EC157777}"/>
    <cellStyle name="Normal 13 2 2 5 3 2 3" xfId="7004" xr:uid="{E4EC5DB2-A208-42D2-95FD-9C471FD99309}"/>
    <cellStyle name="Normal 13 2 2 5 3 3" xfId="3972" xr:uid="{E43F818B-C167-4558-9BF0-2A32DDDE6F43}"/>
    <cellStyle name="Normal 13 2 2 5 3 3 2" xfId="9211" xr:uid="{822314D5-4323-4D2C-B0F3-203AA3E91CE9}"/>
    <cellStyle name="Normal 13 2 2 5 3 4" xfId="8192" xr:uid="{583F310C-BE20-4D67-A9D2-F11AB4A5A259}"/>
    <cellStyle name="Normal 13 2 2 5 3 5" xfId="6087" xr:uid="{A9B318CF-4304-496D-99FE-6B7E0D4D3518}"/>
    <cellStyle name="Normal 13 2 2 5 3 6" xfId="2953" xr:uid="{6C41297B-B08B-4E87-957D-62510110A249}"/>
    <cellStyle name="Normal 13 2 2 5 3 7" xfId="1927" xr:uid="{2430AE55-15BB-49C5-9ED3-1E026EB3B390}"/>
    <cellStyle name="Normal 13 2 2 5 4" xfId="4477" xr:uid="{84C66992-88E0-41BE-975D-241752A33A7F}"/>
    <cellStyle name="Normal 13 2 2 5 4 2" xfId="9717" xr:uid="{07630F07-116B-4ACC-88F3-E7B698FB208B}"/>
    <cellStyle name="Normal 13 2 2 5 4 3" xfId="6593" xr:uid="{24387021-581B-4FBF-B498-91288B5D8465}"/>
    <cellStyle name="Normal 13 2 2 5 5" xfId="3491" xr:uid="{A65C87CB-F97F-48B8-8BB4-6CEEEE58CFF3}"/>
    <cellStyle name="Normal 13 2 2 5 5 2" xfId="8730" xr:uid="{54A33D16-8636-4A8F-94CD-D7710AE21C3E}"/>
    <cellStyle name="Normal 13 2 2 5 6" xfId="7711" xr:uid="{06355A8F-F963-4C84-B869-A157AE4A6AB8}"/>
    <cellStyle name="Normal 13 2 2 5 7" xfId="5606" xr:uid="{85DF604C-087B-4E7D-B0D9-0996222F0733}"/>
    <cellStyle name="Normal 13 2 2 5 8" xfId="10720" xr:uid="{7E6471AC-CFCE-4ED3-A281-3468E497A3EC}"/>
    <cellStyle name="Normal 13 2 2 5 9" xfId="2472" xr:uid="{E92AF134-20C4-498E-A587-0E1E09A63924}"/>
    <cellStyle name="Normal 13 2 2 6" xfId="274" xr:uid="{F394252C-A2F2-447B-8F0E-41C3FA3F52C9}"/>
    <cellStyle name="Normal 13 2 2 6 2" xfId="520" xr:uid="{1C680285-845F-4E1F-93F0-A4F0025DD524}"/>
    <cellStyle name="Normal 13 2 2 6 2 2" xfId="1003" xr:uid="{46BC5F6B-E6DB-4179-9FC7-AB3B2371BE78}"/>
    <cellStyle name="Normal 13 2 2 6 2 2 2" xfId="4976" xr:uid="{08C61D27-85B2-4A20-8A34-0FB34BF24243}"/>
    <cellStyle name="Normal 13 2 2 6 2 2 2 2" xfId="10216" xr:uid="{BCA6CF34-CE24-45EC-A9B5-059CE5FA5300}"/>
    <cellStyle name="Normal 13 2 2 6 2 2 2 3" xfId="7092" xr:uid="{C43A9EF3-4CA6-4125-A4BD-7D7CAFCF120A}"/>
    <cellStyle name="Normal 13 2 2 6 2 2 3" xfId="4075" xr:uid="{4D0D8DC8-6547-49FB-965F-2859669C7205}"/>
    <cellStyle name="Normal 13 2 2 6 2 2 3 2" xfId="9314" xr:uid="{BDBFB739-A2C8-44A1-8CB6-E7F856E10393}"/>
    <cellStyle name="Normal 13 2 2 6 2 2 4" xfId="8295" xr:uid="{F57B28AB-4DFA-4C26-9A22-0EFABFC75B32}"/>
    <cellStyle name="Normal 13 2 2 6 2 2 5" xfId="6190" xr:uid="{8439A34E-133F-43DC-8EEF-439F332C62FA}"/>
    <cellStyle name="Normal 13 2 2 6 2 2 6" xfId="3056" xr:uid="{CBD31D38-FB0D-4079-91C5-D5273A2AB046}"/>
    <cellStyle name="Normal 13 2 2 6 2 2 7" xfId="2030" xr:uid="{EE12D199-9C52-4DB2-BA49-32D7F793259A}"/>
    <cellStyle name="Normal 13 2 2 6 2 3" xfId="4564" xr:uid="{58CCF5F0-F519-4CC4-A16B-9FE6312ECB19}"/>
    <cellStyle name="Normal 13 2 2 6 2 3 2" xfId="9804" xr:uid="{4AC4850F-4272-4CC7-8E53-0034659EF1D4}"/>
    <cellStyle name="Normal 13 2 2 6 2 3 3" xfId="6680" xr:uid="{710B2CBB-06B8-4A87-BA96-50F4550A8148}"/>
    <cellStyle name="Normal 13 2 2 6 2 4" xfId="3594" xr:uid="{F964D5F7-4CCF-44F3-85E6-D8D2686713C0}"/>
    <cellStyle name="Normal 13 2 2 6 2 4 2" xfId="8833" xr:uid="{70DAC5F4-4EED-4296-B21E-7268C8C7C483}"/>
    <cellStyle name="Normal 13 2 2 6 2 5" xfId="7814" xr:uid="{6ED61169-E7DF-4C74-8DF7-043768CEB7F6}"/>
    <cellStyle name="Normal 13 2 2 6 2 6" xfId="5709" xr:uid="{0E240608-E516-4860-852A-CF0146337C75}"/>
    <cellStyle name="Normal 13 2 2 6 2 7" xfId="2575" xr:uid="{BB1AA9EA-9D9C-44EC-9CEA-8A9F6C1A9189}"/>
    <cellStyle name="Normal 13 2 2 6 2 8" xfId="1549" xr:uid="{42359923-9F5D-400A-9110-23B7DFE40EDC}"/>
    <cellStyle name="Normal 13 2 2 6 3" xfId="760" xr:uid="{20F3EE66-0990-4EBF-977F-046BE656A5B8}"/>
    <cellStyle name="Normal 13 2 2 6 3 2" xfId="4768" xr:uid="{6F05B221-E70D-4CB8-8B04-A5CB995D2ADF}"/>
    <cellStyle name="Normal 13 2 2 6 3 2 2" xfId="10008" xr:uid="{004D20B0-A63C-4D3F-B65A-8084A215FB7D}"/>
    <cellStyle name="Normal 13 2 2 6 3 2 3" xfId="6884" xr:uid="{6DC1F681-2ECF-4F3F-BF04-75DB16B94D54}"/>
    <cellStyle name="Normal 13 2 2 6 3 3" xfId="3832" xr:uid="{DB3A9781-70E0-4932-9993-044187BDE5D0}"/>
    <cellStyle name="Normal 13 2 2 6 3 3 2" xfId="9071" xr:uid="{9073C1DA-09F3-443A-85AB-3005F307434A}"/>
    <cellStyle name="Normal 13 2 2 6 3 4" xfId="8052" xr:uid="{55E907F3-CF86-47E5-AEF6-527A73BDA602}"/>
    <cellStyle name="Normal 13 2 2 6 3 5" xfId="5947" xr:uid="{85A7B8D4-82B3-4F6F-97F6-FC868B2D27D3}"/>
    <cellStyle name="Normal 13 2 2 6 3 6" xfId="2813" xr:uid="{8A7B6ED2-BDE5-486E-BBD2-52A3DF794622}"/>
    <cellStyle name="Normal 13 2 2 6 3 7" xfId="1787" xr:uid="{0AB1CA66-9579-4F3C-8250-B36F015F7AD0}"/>
    <cellStyle name="Normal 13 2 2 6 4" xfId="4358" xr:uid="{BD127A8B-24C5-435E-99FF-440222DD8F22}"/>
    <cellStyle name="Normal 13 2 2 6 4 2" xfId="9598" xr:uid="{7F57BAA5-5F60-45A5-9071-6BD86680FD11}"/>
    <cellStyle name="Normal 13 2 2 6 4 3" xfId="6474" xr:uid="{D0ADF474-847F-40D6-9261-77A6E94B7C77}"/>
    <cellStyle name="Normal 13 2 2 6 5" xfId="3351" xr:uid="{091A941A-5ACB-4485-9B48-7285AB2BC680}"/>
    <cellStyle name="Normal 13 2 2 6 5 2" xfId="8590" xr:uid="{B7676CBF-FCD1-451F-9181-86521C439470}"/>
    <cellStyle name="Normal 13 2 2 6 6" xfId="7571" xr:uid="{9B397374-1FCF-4EAB-A7A5-870546B3EE82}"/>
    <cellStyle name="Normal 13 2 2 6 7" xfId="5466" xr:uid="{D03B9C6C-8CB2-49CF-960A-66DE8965D4C8}"/>
    <cellStyle name="Normal 13 2 2 6 8" xfId="2332" xr:uid="{14549C52-CE9C-463D-9668-F8F7F7099A95}"/>
    <cellStyle name="Normal 13 2 2 6 9" xfId="1306" xr:uid="{09CF984B-1E51-44D7-A626-56676C8F8E82}"/>
    <cellStyle name="Normal 13 2 2 7" xfId="464" xr:uid="{6E2C83FE-9732-404A-B14D-6E356322256F}"/>
    <cellStyle name="Normal 13 2 2 7 2" xfId="947" xr:uid="{12984AAE-5D5F-4146-8605-BDE6D09FD517}"/>
    <cellStyle name="Normal 13 2 2 7 2 2" xfId="4929" xr:uid="{A8211B66-8BBC-4EC9-8CBB-2AB06BFC2827}"/>
    <cellStyle name="Normal 13 2 2 7 2 2 2" xfId="10169" xr:uid="{E332571F-D887-462E-8A04-50FB8998C2D7}"/>
    <cellStyle name="Normal 13 2 2 7 2 2 3" xfId="7045" xr:uid="{CAF434E1-E36A-45E7-9EF7-3B92916C61D8}"/>
    <cellStyle name="Normal 13 2 2 7 2 3" xfId="4019" xr:uid="{64988CB5-9A7F-4899-AF85-D8C2625ED9C1}"/>
    <cellStyle name="Normal 13 2 2 7 2 3 2" xfId="9258" xr:uid="{D805AD28-F546-47AA-A996-7ACB08273FAE}"/>
    <cellStyle name="Normal 13 2 2 7 2 4" xfId="8239" xr:uid="{71E822C1-381B-4D28-A7A3-C8862F85288B}"/>
    <cellStyle name="Normal 13 2 2 7 2 5" xfId="6134" xr:uid="{3F7C568D-582F-4546-A564-262CC0AFF319}"/>
    <cellStyle name="Normal 13 2 2 7 2 6" xfId="3000" xr:uid="{D2C19574-C63E-49A8-8561-31E9F9179101}"/>
    <cellStyle name="Normal 13 2 2 7 2 7" xfId="1974" xr:uid="{91342C82-EB10-4B14-90D2-0AAEDA36B717}"/>
    <cellStyle name="Normal 13 2 2 7 3" xfId="4517" xr:uid="{0897284A-A435-4D3B-B718-21B970BBFFBE}"/>
    <cellStyle name="Normal 13 2 2 7 3 2" xfId="9757" xr:uid="{DFEBBC90-1FCD-41E6-834F-3569AD6D57AA}"/>
    <cellStyle name="Normal 13 2 2 7 3 3" xfId="6633" xr:uid="{4D25BC75-3D7C-4046-A7C7-C7333B2856C6}"/>
    <cellStyle name="Normal 13 2 2 7 4" xfId="3538" xr:uid="{56007322-7D55-493B-AF0A-4C97D87FF6FA}"/>
    <cellStyle name="Normal 13 2 2 7 4 2" xfId="8777" xr:uid="{36237A70-0155-4B3E-B20F-DF77382AA8F4}"/>
    <cellStyle name="Normal 13 2 2 7 5" xfId="7758" xr:uid="{E2A07EC4-1846-41CD-A2F2-B29636677F44}"/>
    <cellStyle name="Normal 13 2 2 7 6" xfId="5653" xr:uid="{B0AE679E-DE3C-4CAD-849F-6601FC4ECBEF}"/>
    <cellStyle name="Normal 13 2 2 7 7" xfId="2519" xr:uid="{1ADA5CC6-6199-4814-A27C-F1B30A5F225A}"/>
    <cellStyle name="Normal 13 2 2 7 8" xfId="1493" xr:uid="{F43688A8-A4F8-4CE2-8182-4555756A6DE3}"/>
    <cellStyle name="Normal 13 2 2 8" xfId="216" xr:uid="{3562AE77-D1FC-44FE-A833-4775B4A512B6}"/>
    <cellStyle name="Normal 13 2 2 8 2" xfId="4309" xr:uid="{BCCF8E07-CB37-497D-9BB0-C6977E28293B}"/>
    <cellStyle name="Normal 13 2 2 8 2 2" xfId="9549" xr:uid="{7D40F090-65A6-4555-9E09-B83B5B869F63}"/>
    <cellStyle name="Normal 13 2 2 8 2 3" xfId="6425" xr:uid="{2005A0EA-2B88-45C1-9978-04CB5847DE2D}"/>
    <cellStyle name="Normal 13 2 2 8 3" xfId="3293" xr:uid="{C904F8DA-0533-4341-9A9F-8A80A4B69FDC}"/>
    <cellStyle name="Normal 13 2 2 8 3 2" xfId="8532" xr:uid="{4D1CD23A-D1A9-4FA4-9DB0-BF33D1B52E5E}"/>
    <cellStyle name="Normal 13 2 2 8 4" xfId="7513" xr:uid="{BEBE085A-3626-40F5-9C24-492761C22F4E}"/>
    <cellStyle name="Normal 13 2 2 8 5" xfId="5408" xr:uid="{9B06FB44-5EF2-4623-90A3-16250F4C5933}"/>
    <cellStyle name="Normal 13 2 2 8 6" xfId="2274" xr:uid="{E42D2C55-6ED9-48CC-8D1B-685062CEB59A}"/>
    <cellStyle name="Normal 13 2 2 8 7" xfId="1248" xr:uid="{FCFBA9FC-9184-4B36-8ABD-DDEF9C1DDE0B}"/>
    <cellStyle name="Normal 13 2 2 9" xfId="702" xr:uid="{09B8EA39-EC4C-470C-9306-24960F0DC055}"/>
    <cellStyle name="Normal 13 2 2 9 2" xfId="4720" xr:uid="{A28965AF-4CFC-41B6-829C-73C8760B4BED}"/>
    <cellStyle name="Normal 13 2 2 9 2 2" xfId="9960" xr:uid="{6FC86190-4161-4A34-8FC9-F3F188025424}"/>
    <cellStyle name="Normal 13 2 2 9 2 3" xfId="6836" xr:uid="{B4906743-999A-4CCE-B48C-555949016846}"/>
    <cellStyle name="Normal 13 2 2 9 3" xfId="3774" xr:uid="{49783E41-2355-457E-9CEF-5B6AA312E368}"/>
    <cellStyle name="Normal 13 2 2 9 3 2" xfId="9013" xr:uid="{D92BA63A-D5AA-462C-A71A-A3721CA699DA}"/>
    <cellStyle name="Normal 13 2 2 9 4" xfId="7994" xr:uid="{29384905-4A84-4188-8D86-33FD0D758296}"/>
    <cellStyle name="Normal 13 2 2 9 5" xfId="5889" xr:uid="{F5A89E33-19DA-4FCA-B3C9-082CA5B248BA}"/>
    <cellStyle name="Normal 13 2 2 9 6" xfId="2755" xr:uid="{63E5F8CB-F0B5-457A-AA86-6EDA968F7F1A}"/>
    <cellStyle name="Normal 13 2 2 9 7" xfId="1729" xr:uid="{E0A0F36A-0B60-49DD-878A-F3399C8F8C66}"/>
    <cellStyle name="Normal 13 2 3" xfId="186" xr:uid="{1C97B2B7-C397-4AFB-B453-675AED68F4A8}"/>
    <cellStyle name="Normal 13 2 3 10" xfId="3264" xr:uid="{6DDB6BD0-5B71-4751-B5BA-B93E3B8C5511}"/>
    <cellStyle name="Normal 13 2 3 10 2" xfId="8503" xr:uid="{702C8105-547C-4E65-9115-CBF27E5D7413}"/>
    <cellStyle name="Normal 13 2 3 11" xfId="7484" xr:uid="{084C5150-820D-4902-8468-80F8CB8AD2EF}"/>
    <cellStyle name="Normal 13 2 3 12" xfId="5379" xr:uid="{C375EE50-4F21-4AC0-97FE-871827D136EA}"/>
    <cellStyle name="Normal 13 2 3 13" xfId="10608" xr:uid="{A4C7B7BC-FAD1-4B25-98E4-AF298D1F9E52}"/>
    <cellStyle name="Normal 13 2 3 14" xfId="10789" xr:uid="{8242D413-1A80-4F35-B0B1-4393B4ED8192}"/>
    <cellStyle name="Normal 13 2 3 15" xfId="2245" xr:uid="{378790FF-56EE-4A2F-ABEE-74343C1CC09F}"/>
    <cellStyle name="Normal 13 2 3 16" xfId="1219" xr:uid="{DA80479B-C58B-4D45-B21F-A2C2DF63EFC8}"/>
    <cellStyle name="Normal 13 2 3 2" xfId="360" xr:uid="{DBE90836-1850-4CB6-82D2-C87F61AED170}"/>
    <cellStyle name="Normal 13 2 3 2 10" xfId="1392" xr:uid="{D9D267BB-8654-4F0C-BF2C-4B492EBDF474}"/>
    <cellStyle name="Normal 13 2 3 2 2" xfId="605" xr:uid="{E1024636-A862-4617-8A7B-EA15DE6CEC20}"/>
    <cellStyle name="Normal 13 2 3 2 2 2" xfId="1088" xr:uid="{82FA462C-8294-4659-B438-534530A87028}"/>
    <cellStyle name="Normal 13 2 3 2 2 2 2" xfId="5046" xr:uid="{84BD9018-B9FE-4298-8710-A6E858C6E4A0}"/>
    <cellStyle name="Normal 13 2 3 2 2 2 2 2" xfId="10286" xr:uid="{EF184913-1C53-4DBB-A445-E85B1B411858}"/>
    <cellStyle name="Normal 13 2 3 2 2 2 2 3" xfId="7162" xr:uid="{56F65670-B19A-4D8C-8923-9AACF73F9BC7}"/>
    <cellStyle name="Normal 13 2 3 2 2 2 3" xfId="4160" xr:uid="{A1555D2E-2912-420F-9BDB-A5851FC4FB6D}"/>
    <cellStyle name="Normal 13 2 3 2 2 2 3 2" xfId="9399" xr:uid="{7A1D4A99-A739-44DE-97E9-3240870A5E3A}"/>
    <cellStyle name="Normal 13 2 3 2 2 2 4" xfId="8380" xr:uid="{90682F95-BEA2-46E0-A8F6-8515DB0FEFAD}"/>
    <cellStyle name="Normal 13 2 3 2 2 2 5" xfId="6275" xr:uid="{138D6EA4-10DA-44E5-830B-AA707143FCAA}"/>
    <cellStyle name="Normal 13 2 3 2 2 2 6" xfId="3141" xr:uid="{E570C04B-2ED3-413B-8CD0-21522AF97621}"/>
    <cellStyle name="Normal 13 2 3 2 2 2 7" xfId="2115" xr:uid="{133590D6-F4FD-4757-82CF-223873157F94}"/>
    <cellStyle name="Normal 13 2 3 2 2 3" xfId="4635" xr:uid="{6C1F1A4B-F9D8-4918-811D-DD80F9C0741B}"/>
    <cellStyle name="Normal 13 2 3 2 2 3 2" xfId="9875" xr:uid="{8E42DF21-BC11-4CF6-87AC-E78466C59021}"/>
    <cellStyle name="Normal 13 2 3 2 2 3 3" xfId="6751" xr:uid="{1FF5B18D-BB84-4E1F-BC24-EA68E9E7B018}"/>
    <cellStyle name="Normal 13 2 3 2 2 4" xfId="3679" xr:uid="{D8A50E4A-FBC2-49B0-9A69-FCD0D17386E3}"/>
    <cellStyle name="Normal 13 2 3 2 2 4 2" xfId="8918" xr:uid="{F7FEF9E1-ACE0-41C3-B83E-D6EB35AB7FCF}"/>
    <cellStyle name="Normal 13 2 3 2 2 5" xfId="7899" xr:uid="{81ACECAC-E4A9-4E16-94B9-707139F1B678}"/>
    <cellStyle name="Normal 13 2 3 2 2 6" xfId="5794" xr:uid="{2C24E97C-BEA9-4481-BC2D-8DCB6FD41EDB}"/>
    <cellStyle name="Normal 13 2 3 2 2 7" xfId="2660" xr:uid="{00114C1B-207B-4B6E-BABC-27B854CAEFFF}"/>
    <cellStyle name="Normal 13 2 3 2 2 8" xfId="1634" xr:uid="{7624A7C3-EF04-485B-BA45-4744A87AC2C6}"/>
    <cellStyle name="Normal 13 2 3 2 3" xfId="846" xr:uid="{81C97BE4-DC83-4378-85E1-A0A100C763E5}"/>
    <cellStyle name="Normal 13 2 3 2 3 2" xfId="4839" xr:uid="{30D07C93-B62D-4829-A953-90732EE66B5F}"/>
    <cellStyle name="Normal 13 2 3 2 3 2 2" xfId="10079" xr:uid="{9C9E76E6-A456-4EBB-BE11-EDB60A331F7D}"/>
    <cellStyle name="Normal 13 2 3 2 3 2 3" xfId="6955" xr:uid="{61A2D753-3735-4FE7-98F2-24837514A3E4}"/>
    <cellStyle name="Normal 13 2 3 2 3 3" xfId="3918" xr:uid="{B1F3E37B-2A06-4025-B51A-D89D125B4CDA}"/>
    <cellStyle name="Normal 13 2 3 2 3 3 2" xfId="9157" xr:uid="{0B173BF6-F1B0-4E4A-B6BB-23C46ED4CAE2}"/>
    <cellStyle name="Normal 13 2 3 2 3 4" xfId="8138" xr:uid="{31F3D13D-0ADC-4C94-9112-E83696CF44ED}"/>
    <cellStyle name="Normal 13 2 3 2 3 5" xfId="6033" xr:uid="{3E260D85-1816-4574-8F6E-F1FBAC5F2DF1}"/>
    <cellStyle name="Normal 13 2 3 2 3 6" xfId="2899" xr:uid="{19DFF864-6A13-4CA2-AE5F-EDBABB952D20}"/>
    <cellStyle name="Normal 13 2 3 2 3 7" xfId="1873" xr:uid="{9F11CA9B-BE22-443D-A37B-6035DD53F96A}"/>
    <cellStyle name="Normal 13 2 3 2 4" xfId="4428" xr:uid="{F15E7CD9-F960-4568-9BBB-FEFCCB1D4D5A}"/>
    <cellStyle name="Normal 13 2 3 2 4 2" xfId="9668" xr:uid="{566CD65A-5D3D-43EE-81DE-12DE2903A3BF}"/>
    <cellStyle name="Normal 13 2 3 2 4 3" xfId="6544" xr:uid="{B6F38CC2-9FFE-46C2-9325-252EA228599C}"/>
    <cellStyle name="Normal 13 2 3 2 5" xfId="3437" xr:uid="{4333342C-D2A4-4715-B96D-3CA940F38A47}"/>
    <cellStyle name="Normal 13 2 3 2 5 2" xfId="8676" xr:uid="{F60D8411-637E-4DCE-9005-62FBB3F4934F}"/>
    <cellStyle name="Normal 13 2 3 2 6" xfId="7657" xr:uid="{A8BCBCB9-9B8E-4D9F-8085-D189FE5B2C58}"/>
    <cellStyle name="Normal 13 2 3 2 7" xfId="5552" xr:uid="{55DE4CB7-6197-444E-B492-309A73946919}"/>
    <cellStyle name="Normal 13 2 3 2 8" xfId="10666" xr:uid="{D0D68E8B-EF81-4BE4-94E0-0BB605327C26}"/>
    <cellStyle name="Normal 13 2 3 2 9" xfId="2418" xr:uid="{7042EBDA-57FE-44B3-A003-4593435B65BC}"/>
    <cellStyle name="Normal 13 2 3 3" xfId="403" xr:uid="{98E68FCA-C923-4045-A3FE-7C2AAFDA46CA}"/>
    <cellStyle name="Normal 13 2 3 3 10" xfId="1433" xr:uid="{024F0879-E41B-4A58-95E7-17901D624F63}"/>
    <cellStyle name="Normal 13 2 3 3 2" xfId="646" xr:uid="{FD1FA81E-4686-49B3-96D9-A33182743DCB}"/>
    <cellStyle name="Normal 13 2 3 3 2 2" xfId="1129" xr:uid="{8EE7FB76-065B-4FC0-8E6D-626D46804D10}"/>
    <cellStyle name="Normal 13 2 3 3 2 2 2" xfId="5082" xr:uid="{A14ECE60-88F2-4D32-BD0B-774D8D1C75A3}"/>
    <cellStyle name="Normal 13 2 3 3 2 2 2 2" xfId="10322" xr:uid="{F6DAD9CC-0295-488F-A429-48CA79A5D71C}"/>
    <cellStyle name="Normal 13 2 3 3 2 2 2 3" xfId="7198" xr:uid="{CBB3B54E-97C8-4E48-83F4-F5FF292F45F7}"/>
    <cellStyle name="Normal 13 2 3 3 2 2 3" xfId="4201" xr:uid="{86B83CA8-C6D9-4D2A-872A-E3F41BEA8A07}"/>
    <cellStyle name="Normal 13 2 3 3 2 2 3 2" xfId="9440" xr:uid="{385AAC04-0D77-458A-BEE4-8B337515B5B8}"/>
    <cellStyle name="Normal 13 2 3 3 2 2 4" xfId="8421" xr:uid="{C6F0F8C9-55DA-45B4-A1ED-0598C7AA2EE0}"/>
    <cellStyle name="Normal 13 2 3 3 2 2 5" xfId="6316" xr:uid="{DE8AA2D1-951B-4F80-A113-D1F28A659455}"/>
    <cellStyle name="Normal 13 2 3 3 2 2 6" xfId="3182" xr:uid="{DF622DA9-9BC1-47B7-B499-5B0251CD448F}"/>
    <cellStyle name="Normal 13 2 3 3 2 2 7" xfId="2156" xr:uid="{52078E69-ABEE-46D8-86D3-0667A3CD05C3}"/>
    <cellStyle name="Normal 13 2 3 3 2 3" xfId="4671" xr:uid="{C06304E8-FDC5-480B-86F0-679A419499DA}"/>
    <cellStyle name="Normal 13 2 3 3 2 3 2" xfId="9911" xr:uid="{7929DCB2-6949-4A9D-8391-C3F411990B74}"/>
    <cellStyle name="Normal 13 2 3 3 2 3 3" xfId="6787" xr:uid="{75B0C404-356A-4CCD-864C-D458888C704C}"/>
    <cellStyle name="Normal 13 2 3 3 2 4" xfId="3720" xr:uid="{2F6A15E8-1808-4594-8CA8-6893B9A22C02}"/>
    <cellStyle name="Normal 13 2 3 3 2 4 2" xfId="8959" xr:uid="{C0C016DE-BFC8-4875-8CED-208EA9DF66FC}"/>
    <cellStyle name="Normal 13 2 3 3 2 5" xfId="7940" xr:uid="{9C4F6396-FD4F-4D01-BDE8-1A2382FF77E2}"/>
    <cellStyle name="Normal 13 2 3 3 2 6" xfId="5835" xr:uid="{CB0CCF84-93D3-47C9-B467-2DFCDBA9247F}"/>
    <cellStyle name="Normal 13 2 3 3 2 7" xfId="2701" xr:uid="{A7ECCF2C-FE2C-443E-9F23-340EBFF2AE0E}"/>
    <cellStyle name="Normal 13 2 3 3 2 8" xfId="1675" xr:uid="{766923DB-CFF4-4140-B9DC-649DB5BF78B1}"/>
    <cellStyle name="Normal 13 2 3 3 3" xfId="887" xr:uid="{FD19F4D0-E482-4262-A738-0479760CACFE}"/>
    <cellStyle name="Normal 13 2 3 3 3 2" xfId="4875" xr:uid="{A805AAAA-9DBD-4535-BAF7-F05AB5077D71}"/>
    <cellStyle name="Normal 13 2 3 3 3 2 2" xfId="10115" xr:uid="{8C4BF841-7738-4C61-80DE-18E63BAB3E63}"/>
    <cellStyle name="Normal 13 2 3 3 3 2 3" xfId="6991" xr:uid="{3E0C685F-FDF5-42DE-B753-36D630F6BCED}"/>
    <cellStyle name="Normal 13 2 3 3 3 3" xfId="3959" xr:uid="{F62EACFE-3DD0-4286-8A1E-EFA9083F8630}"/>
    <cellStyle name="Normal 13 2 3 3 3 3 2" xfId="9198" xr:uid="{F68422CF-5466-4432-A347-CA549EDCD8B4}"/>
    <cellStyle name="Normal 13 2 3 3 3 4" xfId="8179" xr:uid="{5EB3A52A-BC25-4E1C-B8AF-7E5EE4935E44}"/>
    <cellStyle name="Normal 13 2 3 3 3 5" xfId="6074" xr:uid="{1B9FC436-E97E-4FA0-BB93-03E464DEA41F}"/>
    <cellStyle name="Normal 13 2 3 3 3 6" xfId="2940" xr:uid="{C5DA32B3-C4E5-488C-92FA-86366DBD0EA9}"/>
    <cellStyle name="Normal 13 2 3 3 3 7" xfId="1914" xr:uid="{21E3EDC7-3890-444D-92DC-2E1E6243B4AF}"/>
    <cellStyle name="Normal 13 2 3 3 4" xfId="4464" xr:uid="{7F0620F7-5463-4DB7-A0D7-510567C41EF2}"/>
    <cellStyle name="Normal 13 2 3 3 4 2" xfId="9704" xr:uid="{400F700E-67FC-4649-8A51-9473FA453072}"/>
    <cellStyle name="Normal 13 2 3 3 4 3" xfId="6580" xr:uid="{76919E4F-A72C-4E38-BE9A-9080B29AF9F2}"/>
    <cellStyle name="Normal 13 2 3 3 5" xfId="3478" xr:uid="{36AE0BE3-62E1-49DF-B3F0-ADF1DF34049D}"/>
    <cellStyle name="Normal 13 2 3 3 5 2" xfId="8717" xr:uid="{5F65DE47-47A1-491C-8D6E-899EA6CC8AD4}"/>
    <cellStyle name="Normal 13 2 3 3 6" xfId="7698" xr:uid="{0C507B88-0CCD-40B0-A46B-3DFBBCE83E6F}"/>
    <cellStyle name="Normal 13 2 3 3 7" xfId="5593" xr:uid="{BCA39C4C-8481-4C6F-AD04-CBF37BC0B9B6}"/>
    <cellStyle name="Normal 13 2 3 3 8" xfId="10707" xr:uid="{1FB021E7-762A-4671-AA4E-6A670A7738C0}"/>
    <cellStyle name="Normal 13 2 3 3 9" xfId="2459" xr:uid="{08B2D712-7D6B-43FD-8023-005EE43A161E}"/>
    <cellStyle name="Normal 13 2 3 4" xfId="444" xr:uid="{5F33C092-9EFD-4926-8036-2FD86E72A7AC}"/>
    <cellStyle name="Normal 13 2 3 4 10" xfId="1474" xr:uid="{D9C9675B-FD14-4494-BBA8-1F0F6A985F25}"/>
    <cellStyle name="Normal 13 2 3 4 2" xfId="687" xr:uid="{EFE2E74D-382C-4F38-BCC9-AF01BE0DF613}"/>
    <cellStyle name="Normal 13 2 3 4 2 2" xfId="1170" xr:uid="{22CC05B2-6EE2-4970-B2B9-3A08270440B5}"/>
    <cellStyle name="Normal 13 2 3 4 2 2 2" xfId="5118" xr:uid="{A5B7F607-72D1-49D6-8856-D5C01EB3B543}"/>
    <cellStyle name="Normal 13 2 3 4 2 2 2 2" xfId="10358" xr:uid="{3FA09798-E48C-4918-A950-B6D8AD75DE89}"/>
    <cellStyle name="Normal 13 2 3 4 2 2 2 3" xfId="7234" xr:uid="{6E4EDF8A-444B-4346-93F8-499715B14E9B}"/>
    <cellStyle name="Normal 13 2 3 4 2 2 3" xfId="4242" xr:uid="{8F43EC49-677A-4383-B1C9-787991EA1220}"/>
    <cellStyle name="Normal 13 2 3 4 2 2 3 2" xfId="9481" xr:uid="{F5596FAB-B4BF-4F64-8B6D-DC1F4BB3D57A}"/>
    <cellStyle name="Normal 13 2 3 4 2 2 4" xfId="8462" xr:uid="{4F9267C9-E367-42BB-AC0E-EE7B9BAF422F}"/>
    <cellStyle name="Normal 13 2 3 4 2 2 5" xfId="6357" xr:uid="{B6633E63-888C-494B-8FCA-D16FB57AB292}"/>
    <cellStyle name="Normal 13 2 3 4 2 2 6" xfId="3223" xr:uid="{8A4F8B09-A99B-43D1-8E6D-3621E6FE8FCB}"/>
    <cellStyle name="Normal 13 2 3 4 2 2 7" xfId="2197" xr:uid="{0F7D9F71-2168-42D6-8492-4BBA75D67063}"/>
    <cellStyle name="Normal 13 2 3 4 2 3" xfId="4707" xr:uid="{D3B3335A-F733-492D-B852-29F90FA1DBC4}"/>
    <cellStyle name="Normal 13 2 3 4 2 3 2" xfId="9947" xr:uid="{C5240F40-6EF9-4D83-8E87-65CB2498C0C2}"/>
    <cellStyle name="Normal 13 2 3 4 2 3 3" xfId="6823" xr:uid="{EAE54F70-73A9-4CD8-BEA6-2272F473E7F6}"/>
    <cellStyle name="Normal 13 2 3 4 2 4" xfId="3761" xr:uid="{9EE56732-B983-4D9D-9056-E524C72E5E7B}"/>
    <cellStyle name="Normal 13 2 3 4 2 4 2" xfId="9000" xr:uid="{ABE67A98-1928-4C98-81FE-D336C362A775}"/>
    <cellStyle name="Normal 13 2 3 4 2 5" xfId="7981" xr:uid="{CD9BDF41-9472-4EE6-9223-46B21B0985AF}"/>
    <cellStyle name="Normal 13 2 3 4 2 6" xfId="5876" xr:uid="{167D21F7-5E08-4E00-8288-DCC2BA96AB0A}"/>
    <cellStyle name="Normal 13 2 3 4 2 7" xfId="2742" xr:uid="{EC11109A-B8A0-426D-9ED9-14C3B4DE1705}"/>
    <cellStyle name="Normal 13 2 3 4 2 8" xfId="1716" xr:uid="{13924FE4-980A-4B03-BD04-BA6857D3E842}"/>
    <cellStyle name="Normal 13 2 3 4 3" xfId="928" xr:uid="{552F3A77-F7EE-42FD-9174-809D9144707D}"/>
    <cellStyle name="Normal 13 2 3 4 3 2" xfId="4911" xr:uid="{D36133C4-FD43-4FFA-8D83-5BDE28439CF5}"/>
    <cellStyle name="Normal 13 2 3 4 3 2 2" xfId="10151" xr:uid="{01D4FD18-EBD9-4511-A32B-CD74CF3B77DC}"/>
    <cellStyle name="Normal 13 2 3 4 3 2 3" xfId="7027" xr:uid="{7B08AFCA-AB23-44DC-B2C4-4DC5DAC00F5A}"/>
    <cellStyle name="Normal 13 2 3 4 3 3" xfId="4000" xr:uid="{F49686E1-0F0A-434B-8693-88D8B94F85FE}"/>
    <cellStyle name="Normal 13 2 3 4 3 3 2" xfId="9239" xr:uid="{B785F961-FF20-40E2-B592-A246AC8E8F1B}"/>
    <cellStyle name="Normal 13 2 3 4 3 4" xfId="8220" xr:uid="{ED093C59-EF15-4B24-97EE-7E162C76C718}"/>
    <cellStyle name="Normal 13 2 3 4 3 5" xfId="6115" xr:uid="{D2079BE3-F4F6-445E-A824-E277D5A37BC7}"/>
    <cellStyle name="Normal 13 2 3 4 3 6" xfId="2981" xr:uid="{FE57A804-A9F0-4179-9F16-82203E13CC3B}"/>
    <cellStyle name="Normal 13 2 3 4 3 7" xfId="1955" xr:uid="{DBE271E7-E45A-4177-BBB3-728747278199}"/>
    <cellStyle name="Normal 13 2 3 4 4" xfId="4500" xr:uid="{9FF539E2-8194-4C0F-BF22-666A4474F15E}"/>
    <cellStyle name="Normal 13 2 3 4 4 2" xfId="9740" xr:uid="{E1F600AC-40BA-4297-AE2B-E77A3A9357FC}"/>
    <cellStyle name="Normal 13 2 3 4 4 3" xfId="6616" xr:uid="{EEB3948B-96D3-4DE6-8B87-74BAAE3B26BF}"/>
    <cellStyle name="Normal 13 2 3 4 5" xfId="3519" xr:uid="{A1FFE2F4-3FBD-440B-88F4-4E7FBD4E3697}"/>
    <cellStyle name="Normal 13 2 3 4 5 2" xfId="8758" xr:uid="{62B29486-CDF6-4B3A-BAF9-0AB89C0F4A24}"/>
    <cellStyle name="Normal 13 2 3 4 6" xfId="7739" xr:uid="{1C38AACF-AEBE-4ECB-A55E-A8ECEDB00322}"/>
    <cellStyle name="Normal 13 2 3 4 7" xfId="5634" xr:uid="{A8F83212-9EC3-4E9E-A019-422D25CE96B5}"/>
    <cellStyle name="Normal 13 2 3 4 8" xfId="10748" xr:uid="{DA13072A-AAF8-4C8F-A342-FBD03F01A137}"/>
    <cellStyle name="Normal 13 2 3 4 9" xfId="2500" xr:uid="{90BD3ECC-6AC2-4B8B-9C41-033EF348A7E1}"/>
    <cellStyle name="Normal 13 2 3 5" xfId="302" xr:uid="{3696B22C-7C53-47B1-AF83-5254DF8B661D}"/>
    <cellStyle name="Normal 13 2 3 5 2" xfId="547" xr:uid="{F55BE934-203F-42DA-91AF-C0783BE151B6}"/>
    <cellStyle name="Normal 13 2 3 5 2 2" xfId="1030" xr:uid="{3F4160F5-B4A5-46A7-98A0-6ECA010CDBCC}"/>
    <cellStyle name="Normal 13 2 3 5 2 2 2" xfId="4998" xr:uid="{4C9D2FF1-41DA-4C4F-8805-4CB10674F2DA}"/>
    <cellStyle name="Normal 13 2 3 5 2 2 2 2" xfId="10238" xr:uid="{616E98B6-293C-4252-90BB-09445DA7FD32}"/>
    <cellStyle name="Normal 13 2 3 5 2 2 2 3" xfId="7114" xr:uid="{697DF091-B78B-4FC3-8726-085652AF5239}"/>
    <cellStyle name="Normal 13 2 3 5 2 2 3" xfId="4102" xr:uid="{CE94E5C7-0F93-4F0D-AD9F-6507C685D9A9}"/>
    <cellStyle name="Normal 13 2 3 5 2 2 3 2" xfId="9341" xr:uid="{32F267C9-F493-4F39-BB57-88D82F1F63AD}"/>
    <cellStyle name="Normal 13 2 3 5 2 2 4" xfId="8322" xr:uid="{144B357F-0806-48B4-9EBC-9306C0E9783E}"/>
    <cellStyle name="Normal 13 2 3 5 2 2 5" xfId="6217" xr:uid="{8E74B537-7DCE-4A91-B4FE-BFB3DAAEA411}"/>
    <cellStyle name="Normal 13 2 3 5 2 2 6" xfId="3083" xr:uid="{284AF2E4-7692-4DE4-93E2-70BB7F56E03A}"/>
    <cellStyle name="Normal 13 2 3 5 2 2 7" xfId="2057" xr:uid="{3EA04458-744A-48B3-8867-FB1E184400E9}"/>
    <cellStyle name="Normal 13 2 3 5 2 3" xfId="4587" xr:uid="{0BA7BE57-BB10-4D70-967F-E84F601EBD1C}"/>
    <cellStyle name="Normal 13 2 3 5 2 3 2" xfId="9827" xr:uid="{C5EBA2C8-19A6-410B-B8E7-18DF63DFB926}"/>
    <cellStyle name="Normal 13 2 3 5 2 3 3" xfId="6703" xr:uid="{023DF8E6-90F8-4503-8807-19744503A5CD}"/>
    <cellStyle name="Normal 13 2 3 5 2 4" xfId="3621" xr:uid="{9234D6DD-0083-42DE-A2A8-847A96448DEF}"/>
    <cellStyle name="Normal 13 2 3 5 2 4 2" xfId="8860" xr:uid="{3A0E8859-879D-4226-9EBD-BB52F8206B4D}"/>
    <cellStyle name="Normal 13 2 3 5 2 5" xfId="7841" xr:uid="{2CE6FA12-7E1F-4111-9AC8-2935E47B9B5D}"/>
    <cellStyle name="Normal 13 2 3 5 2 6" xfId="5736" xr:uid="{0F85AC58-63B5-47BA-B264-20757269E16A}"/>
    <cellStyle name="Normal 13 2 3 5 2 7" xfId="2602" xr:uid="{1991E78C-496F-407D-8816-9C42DDE9E8B3}"/>
    <cellStyle name="Normal 13 2 3 5 2 8" xfId="1576" xr:uid="{3BFD23EA-39ED-4C0B-A786-1818FCEFBC32}"/>
    <cellStyle name="Normal 13 2 3 5 3" xfId="788" xr:uid="{CEC5F948-ACAA-408B-90EB-A08499F445AC}"/>
    <cellStyle name="Normal 13 2 3 5 3 2" xfId="4791" xr:uid="{F8AF3649-A8A7-4524-AD54-F9547A1442CA}"/>
    <cellStyle name="Normal 13 2 3 5 3 2 2" xfId="10031" xr:uid="{F9303260-369A-4A50-A28F-78A751FC5EC7}"/>
    <cellStyle name="Normal 13 2 3 5 3 2 3" xfId="6907" xr:uid="{2084AF9C-DE49-4C63-A391-7B4C34746F4B}"/>
    <cellStyle name="Normal 13 2 3 5 3 3" xfId="3860" xr:uid="{A8F9FCA9-8913-4FDC-8A8A-68EA9A59ED82}"/>
    <cellStyle name="Normal 13 2 3 5 3 3 2" xfId="9099" xr:uid="{04B8AE6A-CBEC-41D3-BF1B-F3D6E7DE3829}"/>
    <cellStyle name="Normal 13 2 3 5 3 4" xfId="8080" xr:uid="{6FDCD898-1725-422D-8FBE-F35D04988FC5}"/>
    <cellStyle name="Normal 13 2 3 5 3 5" xfId="5975" xr:uid="{FF9C00C7-147F-448A-AE6A-72415E63DFBF}"/>
    <cellStyle name="Normal 13 2 3 5 3 6" xfId="2841" xr:uid="{3FF9B15D-EE53-4FE1-B305-49CA75A4DD2A}"/>
    <cellStyle name="Normal 13 2 3 5 3 7" xfId="1815" xr:uid="{29D297C4-4AB9-485B-BF09-A4D727C1D73D}"/>
    <cellStyle name="Normal 13 2 3 5 4" xfId="4381" xr:uid="{833B838C-85AF-4B24-8CC8-B1E6C9C83CA3}"/>
    <cellStyle name="Normal 13 2 3 5 4 2" xfId="9621" xr:uid="{9F994EE6-5CF8-4493-969C-22572CB4856A}"/>
    <cellStyle name="Normal 13 2 3 5 4 3" xfId="6497" xr:uid="{B9313C4B-8491-4DCC-99C7-D6B9998A3814}"/>
    <cellStyle name="Normal 13 2 3 5 5" xfId="3379" xr:uid="{AACE2BDE-A829-41C9-B21E-AA9E822E5444}"/>
    <cellStyle name="Normal 13 2 3 5 5 2" xfId="8618" xr:uid="{B4D91540-8AA9-4E3D-B9D9-908F7EF3A976}"/>
    <cellStyle name="Normal 13 2 3 5 6" xfId="7599" xr:uid="{B4AA3E4D-DFC3-4B96-B820-023F5BF44521}"/>
    <cellStyle name="Normal 13 2 3 5 7" xfId="5494" xr:uid="{0BFBD425-E611-4B78-AEE0-0173E989CD7D}"/>
    <cellStyle name="Normal 13 2 3 5 8" xfId="2360" xr:uid="{BE484984-1FB0-4497-BB49-550D6596EDC3}"/>
    <cellStyle name="Normal 13 2 3 5 9" xfId="1334" xr:uid="{5500EE49-4F6C-4ACC-8F57-1B18BA295013}"/>
    <cellStyle name="Normal 13 2 3 6" xfId="490" xr:uid="{5FD29F24-567D-45B0-A869-54600761B14E}"/>
    <cellStyle name="Normal 13 2 3 6 2" xfId="973" xr:uid="{6AC63DCE-F55D-431C-936F-45C6F2CD7797}"/>
    <cellStyle name="Normal 13 2 3 6 2 2" xfId="4950" xr:uid="{3D61576B-F792-46DB-BD1F-822888FA64FE}"/>
    <cellStyle name="Normal 13 2 3 6 2 2 2" xfId="10190" xr:uid="{136A39A5-76CD-46EB-965C-E4AFBD7E2BCB}"/>
    <cellStyle name="Normal 13 2 3 6 2 2 3" xfId="7066" xr:uid="{D66DB468-F832-4E8F-AA2A-DABC0CBD7856}"/>
    <cellStyle name="Normal 13 2 3 6 2 3" xfId="4045" xr:uid="{002CB865-492E-4243-9EE4-74B40B5AFD1B}"/>
    <cellStyle name="Normal 13 2 3 6 2 3 2" xfId="9284" xr:uid="{02C1C3BA-CD6B-475A-81B1-9A952BDF1D91}"/>
    <cellStyle name="Normal 13 2 3 6 2 4" xfId="8265" xr:uid="{2C09A7CE-B43B-4FCA-8FB1-C8DD3F04DA49}"/>
    <cellStyle name="Normal 13 2 3 6 2 5" xfId="6160" xr:uid="{BFE25D46-40AA-43D6-AF3E-50A1CB6F9D25}"/>
    <cellStyle name="Normal 13 2 3 6 2 6" xfId="3026" xr:uid="{1653E182-7903-44B0-8E22-EF226582585F}"/>
    <cellStyle name="Normal 13 2 3 6 2 7" xfId="2000" xr:uid="{51857A56-2288-499E-BAC6-22399002A389}"/>
    <cellStyle name="Normal 13 2 3 6 3" xfId="4538" xr:uid="{D6960A89-8B92-4554-9C2D-03C992D31EEF}"/>
    <cellStyle name="Normal 13 2 3 6 3 2" xfId="9778" xr:uid="{45AB9FC0-FF3F-4A34-A94E-22D8CF4B661F}"/>
    <cellStyle name="Normal 13 2 3 6 3 3" xfId="6654" xr:uid="{94E3D73F-FB73-4481-8CE6-99E6ACA0B62A}"/>
    <cellStyle name="Normal 13 2 3 6 4" xfId="3564" xr:uid="{1DEABF7D-1F97-446F-8113-A488C6324D30}"/>
    <cellStyle name="Normal 13 2 3 6 4 2" xfId="8803" xr:uid="{3D4B21CE-2B6E-4457-B2C6-78FF7EAD80A9}"/>
    <cellStyle name="Normal 13 2 3 6 5" xfId="7784" xr:uid="{D80882F8-A185-480E-A19F-1F5499649238}"/>
    <cellStyle name="Normal 13 2 3 6 6" xfId="5679" xr:uid="{FB29F700-295F-47EE-8539-9BAB24B0B706}"/>
    <cellStyle name="Normal 13 2 3 6 7" xfId="2545" xr:uid="{F7A1E8D8-0CB3-4266-A121-AE370AEF0E7B}"/>
    <cellStyle name="Normal 13 2 3 6 8" xfId="1519" xr:uid="{59C74BFE-C77C-45DF-B175-C0518A97DD3A}"/>
    <cellStyle name="Normal 13 2 3 7" xfId="244" xr:uid="{71276444-E8D8-4F6A-9FBD-FE9FDBEFD263}"/>
    <cellStyle name="Normal 13 2 3 7 2" xfId="4332" xr:uid="{D414A5AD-9830-4100-977C-EE2DE007E132}"/>
    <cellStyle name="Normal 13 2 3 7 2 2" xfId="9572" xr:uid="{D8CE2988-108F-4629-8327-566EA233FD7D}"/>
    <cellStyle name="Normal 13 2 3 7 2 3" xfId="6448" xr:uid="{EA25B1DD-42EE-4F15-97B4-FE6DA3F1D557}"/>
    <cellStyle name="Normal 13 2 3 7 3" xfId="3321" xr:uid="{2D8FD037-804E-4FEA-9EA2-5C1816EFC9C5}"/>
    <cellStyle name="Normal 13 2 3 7 3 2" xfId="8560" xr:uid="{91EF1C89-82EF-473B-9393-269C2F05DE1D}"/>
    <cellStyle name="Normal 13 2 3 7 4" xfId="7541" xr:uid="{AE1805BE-5500-4BAC-BE5F-FA36E0D8D827}"/>
    <cellStyle name="Normal 13 2 3 7 5" xfId="5436" xr:uid="{9049E501-21FC-4D8B-9104-669FAF207704}"/>
    <cellStyle name="Normal 13 2 3 7 6" xfId="2302" xr:uid="{4EF1DD2A-C10A-4EC2-8F3F-5127DCF03C63}"/>
    <cellStyle name="Normal 13 2 3 7 7" xfId="1276" xr:uid="{02B10A55-E77D-4243-8BE5-3D03D00389E0}"/>
    <cellStyle name="Normal 13 2 3 8" xfId="730" xr:uid="{8EE73DE7-FF59-48D8-8AF8-B403D6A55F70}"/>
    <cellStyle name="Normal 13 2 3 8 2" xfId="4743" xr:uid="{272E92DC-3050-40D1-8671-17ECAC29E5E6}"/>
    <cellStyle name="Normal 13 2 3 8 2 2" xfId="9983" xr:uid="{0610D5AA-AD68-446A-8FAF-7739C615233C}"/>
    <cellStyle name="Normal 13 2 3 8 2 3" xfId="6859" xr:uid="{9CADE825-26C9-4866-AA56-BFC5BFF3E9F6}"/>
    <cellStyle name="Normal 13 2 3 8 3" xfId="3802" xr:uid="{3C17298C-F151-4C16-9D83-FCEB0E6DF7A9}"/>
    <cellStyle name="Normal 13 2 3 8 3 2" xfId="9041" xr:uid="{C67C3362-A02A-4DC8-8E17-A2939D7650FF}"/>
    <cellStyle name="Normal 13 2 3 8 4" xfId="8022" xr:uid="{A340C61E-8F60-4C0E-99D4-67E7A014F3B0}"/>
    <cellStyle name="Normal 13 2 3 8 5" xfId="5917" xr:uid="{5A383D4A-16DF-4E1A-8AE4-2D2DE19D205A}"/>
    <cellStyle name="Normal 13 2 3 8 6" xfId="2783" xr:uid="{114A366E-072F-4C16-8AF8-5AEE6363B2E0}"/>
    <cellStyle name="Normal 13 2 3 8 7" xfId="1757" xr:uid="{ACEDF587-CEEE-424F-B1CE-5899637CE20E}"/>
    <cellStyle name="Normal 13 2 3 9" xfId="4285" xr:uid="{6164C4F5-86D5-420C-910C-ECF981E19151}"/>
    <cellStyle name="Normal 13 2 3 9 2" xfId="9525" xr:uid="{5241D5B4-51C3-4591-B0D0-D2B1B4D5A66A}"/>
    <cellStyle name="Normal 13 2 3 9 3" xfId="6401" xr:uid="{6972C01C-A6F5-46F9-9588-6B5BAB5E23A0}"/>
    <cellStyle name="Normal 13 2 4" xfId="191" xr:uid="{30CF4A24-8776-4F4B-8274-AB3DAB88A902}"/>
    <cellStyle name="Normal 13 2 4 10" xfId="10613" xr:uid="{D5EE3C5F-F53A-48C0-AADC-11F73652D1AE}"/>
    <cellStyle name="Normal 13 2 4 11" xfId="2250" xr:uid="{6D429774-9A25-4AE6-A9F9-BFE771532EF8}"/>
    <cellStyle name="Normal 13 2 4 12" xfId="1224" xr:uid="{14207663-3468-495B-92F7-F0F97BA94B78}"/>
    <cellStyle name="Normal 13 2 4 2" xfId="307" xr:uid="{A7E19481-CD83-4EBD-9FFF-F152E5153097}"/>
    <cellStyle name="Normal 13 2 4 2 2" xfId="552" xr:uid="{CD0F2E46-8ADB-4F7C-899E-91D6F9335B69}"/>
    <cellStyle name="Normal 13 2 4 2 2 2" xfId="1035" xr:uid="{05402F91-68D5-4261-81D6-4251C133C0B7}"/>
    <cellStyle name="Normal 13 2 4 2 2 2 2" xfId="5003" xr:uid="{9DE80B4B-B2AF-43CC-810A-4502E037F987}"/>
    <cellStyle name="Normal 13 2 4 2 2 2 2 2" xfId="10243" xr:uid="{8CC0EF85-0353-48D7-93B1-F472AFD72EDA}"/>
    <cellStyle name="Normal 13 2 4 2 2 2 2 3" xfId="7119" xr:uid="{625F3F23-EEDC-43F1-9D10-BD9E5CCEA970}"/>
    <cellStyle name="Normal 13 2 4 2 2 2 3" xfId="4107" xr:uid="{15DE5348-0B7D-42B0-A1B0-0983E2C18AB9}"/>
    <cellStyle name="Normal 13 2 4 2 2 2 3 2" xfId="9346" xr:uid="{F21D4F8A-CB32-43AC-961C-D0F11CFD2B56}"/>
    <cellStyle name="Normal 13 2 4 2 2 2 4" xfId="8327" xr:uid="{0239D573-485A-4C44-892D-5F758EB0E543}"/>
    <cellStyle name="Normal 13 2 4 2 2 2 5" xfId="6222" xr:uid="{37980EE0-AD4D-43D7-8658-28B7A4C30DDE}"/>
    <cellStyle name="Normal 13 2 4 2 2 2 6" xfId="3088" xr:uid="{D67890AA-5F82-44B4-8D87-BB595F68A665}"/>
    <cellStyle name="Normal 13 2 4 2 2 2 7" xfId="2062" xr:uid="{27CF6945-06F2-46AB-BA7D-AF2EA66AEA66}"/>
    <cellStyle name="Normal 13 2 4 2 2 3" xfId="4592" xr:uid="{7C265180-4A01-46F4-991B-77F950146393}"/>
    <cellStyle name="Normal 13 2 4 2 2 3 2" xfId="9832" xr:uid="{75F64C62-7AA0-4DEF-9E9C-6819625FAED9}"/>
    <cellStyle name="Normal 13 2 4 2 2 3 3" xfId="6708" xr:uid="{E82A8AA8-D1C8-49FE-A15C-3376AC9EECCA}"/>
    <cellStyle name="Normal 13 2 4 2 2 4" xfId="3626" xr:uid="{890FA733-1C29-4D47-A84D-F04DDC838314}"/>
    <cellStyle name="Normal 13 2 4 2 2 4 2" xfId="8865" xr:uid="{2C4E7459-B3C7-4D0B-99C2-6A1E0E34DA9D}"/>
    <cellStyle name="Normal 13 2 4 2 2 5" xfId="7846" xr:uid="{D46A764D-663B-4A5C-8A6C-AA9DEAA16C34}"/>
    <cellStyle name="Normal 13 2 4 2 2 6" xfId="5741" xr:uid="{A310FA71-99BE-471A-AB52-D82A5288B521}"/>
    <cellStyle name="Normal 13 2 4 2 2 7" xfId="2607" xr:uid="{DB4E5C6B-D3A3-4CBC-9D87-32106E82A89F}"/>
    <cellStyle name="Normal 13 2 4 2 2 8" xfId="1581" xr:uid="{F0869653-E116-4BEB-8ABD-013EBFE675E3}"/>
    <cellStyle name="Normal 13 2 4 2 3" xfId="793" xr:uid="{E42B2C81-EA6C-48B6-A2B3-58ABCA5C3278}"/>
    <cellStyle name="Normal 13 2 4 2 3 2" xfId="4796" xr:uid="{3BB3CE29-9A6C-4FF9-A21E-62EDB4C34B1E}"/>
    <cellStyle name="Normal 13 2 4 2 3 2 2" xfId="10036" xr:uid="{5103FBBA-64AA-49F3-820C-130F7F652596}"/>
    <cellStyle name="Normal 13 2 4 2 3 2 3" xfId="6912" xr:uid="{94111404-413F-4ED7-9E74-19DFB52D1835}"/>
    <cellStyle name="Normal 13 2 4 2 3 3" xfId="3865" xr:uid="{0FE399F3-20B3-46EC-BEB9-A516C4CF673B}"/>
    <cellStyle name="Normal 13 2 4 2 3 3 2" xfId="9104" xr:uid="{3BDA364C-1147-4F1F-8810-1042B2DB3054}"/>
    <cellStyle name="Normal 13 2 4 2 3 4" xfId="8085" xr:uid="{4E88DFAE-4ABE-487B-9D50-592D862E3C73}"/>
    <cellStyle name="Normal 13 2 4 2 3 5" xfId="5980" xr:uid="{A8C3C399-E7AB-450F-AF43-78024D916677}"/>
    <cellStyle name="Normal 13 2 4 2 3 6" xfId="2846" xr:uid="{FA961747-AE04-4724-BFC0-400E95A902E9}"/>
    <cellStyle name="Normal 13 2 4 2 3 7" xfId="1820" xr:uid="{95E588C3-3367-4BD3-BF80-9CCF15C84184}"/>
    <cellStyle name="Normal 13 2 4 2 4" xfId="4386" xr:uid="{E62D2A29-1F11-456B-982D-CD34DA8B4BBC}"/>
    <cellStyle name="Normal 13 2 4 2 4 2" xfId="9626" xr:uid="{4A5AC36B-67F1-438B-B8ED-363430B362B5}"/>
    <cellStyle name="Normal 13 2 4 2 4 3" xfId="6502" xr:uid="{A2081EEE-4958-4500-838C-58AB50D00392}"/>
    <cellStyle name="Normal 13 2 4 2 5" xfId="3384" xr:uid="{5CE0EA28-B380-4DE9-A657-5747070A1312}"/>
    <cellStyle name="Normal 13 2 4 2 5 2" xfId="8623" xr:uid="{5C66BC93-29AA-4FCC-8188-5B83D66E0815}"/>
    <cellStyle name="Normal 13 2 4 2 6" xfId="7604" xr:uid="{4C88B235-EFCF-4000-A623-672307F3D5E5}"/>
    <cellStyle name="Normal 13 2 4 2 7" xfId="5499" xr:uid="{27AC3277-5385-4DAB-932B-3BBFCC1D1242}"/>
    <cellStyle name="Normal 13 2 4 2 8" xfId="2365" xr:uid="{C05CFC3D-0C34-49AF-A29E-46F413C67A36}"/>
    <cellStyle name="Normal 13 2 4 2 9" xfId="1339" xr:uid="{DFE29953-2245-454D-A72F-16926ED0950E}"/>
    <cellStyle name="Normal 13 2 4 3" xfId="495" xr:uid="{85277DAA-820B-43C6-BCC2-4F3353C051FD}"/>
    <cellStyle name="Normal 13 2 4 3 2" xfId="978" xr:uid="{FB9415E7-C197-4402-8F47-47E93DBD9EAB}"/>
    <cellStyle name="Normal 13 2 4 3 2 2" xfId="4955" xr:uid="{A9F2AF1C-5867-46CE-B9D6-E6AB9BB3893A}"/>
    <cellStyle name="Normal 13 2 4 3 2 2 2" xfId="10195" xr:uid="{3AE131D4-9EE7-4F34-830F-C56401E06039}"/>
    <cellStyle name="Normal 13 2 4 3 2 2 3" xfId="7071" xr:uid="{C9AD8630-9C38-4659-8EC8-E18FCB6EA069}"/>
    <cellStyle name="Normal 13 2 4 3 2 3" xfId="4050" xr:uid="{28DF3221-AE90-4739-8FA8-86A1AF12A2E9}"/>
    <cellStyle name="Normal 13 2 4 3 2 3 2" xfId="9289" xr:uid="{C6F9BE29-5D17-491E-B9AD-A982ED8EA1E0}"/>
    <cellStyle name="Normal 13 2 4 3 2 4" xfId="8270" xr:uid="{C3381CAB-9F69-48BC-875B-B66A761B814B}"/>
    <cellStyle name="Normal 13 2 4 3 2 5" xfId="6165" xr:uid="{0C4F28B5-A24A-4070-9357-D3F5D435E618}"/>
    <cellStyle name="Normal 13 2 4 3 2 6" xfId="3031" xr:uid="{385A1314-2BE5-4C1B-8A8C-4CE091AE8DCB}"/>
    <cellStyle name="Normal 13 2 4 3 2 7" xfId="2005" xr:uid="{1D8FCC52-E4B1-497E-A511-07BFE614F9BF}"/>
    <cellStyle name="Normal 13 2 4 3 3" xfId="4543" xr:uid="{361FDC47-D505-404F-8AC4-1C1178D9182F}"/>
    <cellStyle name="Normal 13 2 4 3 3 2" xfId="9783" xr:uid="{9C2ABD63-735B-4756-9CE6-D165DC78CF53}"/>
    <cellStyle name="Normal 13 2 4 3 3 3" xfId="6659" xr:uid="{035F491A-F321-4DDB-97DF-EE2A227690BD}"/>
    <cellStyle name="Normal 13 2 4 3 4" xfId="3569" xr:uid="{1730E2D8-A6D5-4AD7-A13E-F17CA3617045}"/>
    <cellStyle name="Normal 13 2 4 3 4 2" xfId="8808" xr:uid="{F71E0204-83B2-4D4A-941D-15F50E22A1EF}"/>
    <cellStyle name="Normal 13 2 4 3 5" xfId="7789" xr:uid="{64B34A62-A81F-4B1B-8FD1-A1917778F9B1}"/>
    <cellStyle name="Normal 13 2 4 3 6" xfId="5684" xr:uid="{8E19E59A-5EA7-43A4-BD51-1A47A877E559}"/>
    <cellStyle name="Normal 13 2 4 3 7" xfId="2550" xr:uid="{237AB6D4-D682-49E6-B222-64E304B52136}"/>
    <cellStyle name="Normal 13 2 4 3 8" xfId="1524" xr:uid="{8D64DCD5-DC4F-44DA-965D-A4F1EEFADAF6}"/>
    <cellStyle name="Normal 13 2 4 4" xfId="249" xr:uid="{5890420D-E497-4457-9C39-D2618347E488}"/>
    <cellStyle name="Normal 13 2 4 4 2" xfId="4337" xr:uid="{8AD85957-1FF9-4160-A55B-CB50C1C5F87D}"/>
    <cellStyle name="Normal 13 2 4 4 2 2" xfId="9577" xr:uid="{D9DDDDF5-DF15-4626-A8FB-ABB828635C2B}"/>
    <cellStyle name="Normal 13 2 4 4 2 3" xfId="6453" xr:uid="{92D58659-FBC4-46B2-906A-1B2359E15F91}"/>
    <cellStyle name="Normal 13 2 4 4 3" xfId="3326" xr:uid="{34E57FD1-2190-4C67-A094-3BBB604142B9}"/>
    <cellStyle name="Normal 13 2 4 4 3 2" xfId="8565" xr:uid="{FFA6EEE5-5AC7-4260-9D78-2D4474974253}"/>
    <cellStyle name="Normal 13 2 4 4 4" xfId="7546" xr:uid="{F3F560A8-E946-4A5B-BC17-274E486DE460}"/>
    <cellStyle name="Normal 13 2 4 4 5" xfId="5441" xr:uid="{164E7E38-BBCE-4853-8A57-33137107DC21}"/>
    <cellStyle name="Normal 13 2 4 4 6" xfId="2307" xr:uid="{A1F205FF-D9BB-455C-93F3-3B2D380B317F}"/>
    <cellStyle name="Normal 13 2 4 4 7" xfId="1281" xr:uid="{8E1EE930-9660-41BC-89D0-3A92C3ED314A}"/>
    <cellStyle name="Normal 13 2 4 5" xfId="735" xr:uid="{7EF9BDF3-7256-498C-B21F-D3847F3AB433}"/>
    <cellStyle name="Normal 13 2 4 5 2" xfId="4748" xr:uid="{F3249903-B259-456B-98E4-91EB5B43F6CB}"/>
    <cellStyle name="Normal 13 2 4 5 2 2" xfId="9988" xr:uid="{350C828D-3026-493D-8909-F8A6CD7C2DB7}"/>
    <cellStyle name="Normal 13 2 4 5 2 3" xfId="6864" xr:uid="{8A799368-11B3-4353-A6D5-DE6E6A44BCB5}"/>
    <cellStyle name="Normal 13 2 4 5 3" xfId="3807" xr:uid="{8349E500-F861-4AC4-8DA8-5A001D1DFB45}"/>
    <cellStyle name="Normal 13 2 4 5 3 2" xfId="9046" xr:uid="{CB067102-209D-4710-9711-D030BDDE6470}"/>
    <cellStyle name="Normal 13 2 4 5 4" xfId="8027" xr:uid="{C7DC8443-7517-49FA-9BE3-1885518A8D2D}"/>
    <cellStyle name="Normal 13 2 4 5 5" xfId="5922" xr:uid="{98835629-BA89-4224-86EB-9BCB7C3644EB}"/>
    <cellStyle name="Normal 13 2 4 5 6" xfId="2788" xr:uid="{02D58A69-310C-42B4-B308-B3FA493DF437}"/>
    <cellStyle name="Normal 13 2 4 5 7" xfId="1762" xr:uid="{1DFB275C-64A7-4655-8896-087264626A5A}"/>
    <cellStyle name="Normal 13 2 4 6" xfId="4290" xr:uid="{267E0907-CCC0-473C-838A-971C6E3F1BEB}"/>
    <cellStyle name="Normal 13 2 4 6 2" xfId="9530" xr:uid="{51BEE048-BBE6-402E-9F79-48329F00CF04}"/>
    <cellStyle name="Normal 13 2 4 6 3" xfId="6406" xr:uid="{9EC61826-4F59-4DD9-857A-18FA1EEA5CDB}"/>
    <cellStyle name="Normal 13 2 4 7" xfId="3269" xr:uid="{EE041988-178D-4EEC-B107-47AA6CF057F3}"/>
    <cellStyle name="Normal 13 2 4 7 2" xfId="8508" xr:uid="{E060847F-E9BC-4EE5-A5C1-E274E9229738}"/>
    <cellStyle name="Normal 13 2 4 8" xfId="7489" xr:uid="{0D121087-A95F-469B-A6B7-E32C43F129BF}"/>
    <cellStyle name="Normal 13 2 4 9" xfId="5384" xr:uid="{02FADEDA-59A7-4B45-84DD-7E4246AECD59}"/>
    <cellStyle name="Normal 13 2 5" xfId="331" xr:uid="{E3B63B2D-66F6-49FA-A311-DF050C84934F}"/>
    <cellStyle name="Normal 13 2 5 10" xfId="1363" xr:uid="{A57BE5D8-0F68-4D37-AAC8-FB221A0BC457}"/>
    <cellStyle name="Normal 13 2 5 2" xfId="576" xr:uid="{51D76337-00BC-45EC-8A4C-D7430E5A0D4E}"/>
    <cellStyle name="Normal 13 2 5 2 2" xfId="1059" xr:uid="{4D3C1D2B-610D-4F62-8BF1-F2DAD9E03610}"/>
    <cellStyle name="Normal 13 2 5 2 2 2" xfId="5022" xr:uid="{1B92D5FB-7F3F-4CE4-AB8E-69530FA73C40}"/>
    <cellStyle name="Normal 13 2 5 2 2 2 2" xfId="10262" xr:uid="{62943440-0C2A-4F9D-9B41-764EBB211497}"/>
    <cellStyle name="Normal 13 2 5 2 2 2 3" xfId="7138" xr:uid="{C6CB267E-B838-4A55-805B-C92DAEA7823C}"/>
    <cellStyle name="Normal 13 2 5 2 2 3" xfId="4131" xr:uid="{85105D29-10E6-4DCD-AD1B-E1B78861ABEE}"/>
    <cellStyle name="Normal 13 2 5 2 2 3 2" xfId="9370" xr:uid="{656D12B4-C81F-4005-8A77-2C658CE12549}"/>
    <cellStyle name="Normal 13 2 5 2 2 4" xfId="8351" xr:uid="{D142A119-FD75-4A29-BDA2-B9D02777161D}"/>
    <cellStyle name="Normal 13 2 5 2 2 5" xfId="6246" xr:uid="{D14CC7CC-9D9E-4E99-8CED-DD747372A5FB}"/>
    <cellStyle name="Normal 13 2 5 2 2 6" xfId="3112" xr:uid="{2C066B23-5C4D-4356-99D1-AD6792893BA4}"/>
    <cellStyle name="Normal 13 2 5 2 2 7" xfId="2086" xr:uid="{88661C9F-6F77-4223-A6B9-4AFD9A5F107D}"/>
    <cellStyle name="Normal 13 2 5 2 3" xfId="4611" xr:uid="{41591C1F-3B4B-4BDF-B7E8-2D8EF82E7848}"/>
    <cellStyle name="Normal 13 2 5 2 3 2" xfId="9851" xr:uid="{CA08D47C-11DD-415B-A418-3A46C73074AF}"/>
    <cellStyle name="Normal 13 2 5 2 3 3" xfId="6727" xr:uid="{2A2F82F8-18B4-4577-BD29-CBC875B65CC6}"/>
    <cellStyle name="Normal 13 2 5 2 4" xfId="3650" xr:uid="{89A8C3D0-7FE9-4247-98FA-473B7A926727}"/>
    <cellStyle name="Normal 13 2 5 2 4 2" xfId="8889" xr:uid="{A7FA579C-E499-4DD7-B564-FDB868725C53}"/>
    <cellStyle name="Normal 13 2 5 2 5" xfId="7870" xr:uid="{E7ADDEF9-C496-4E36-97B9-2869CD8D6378}"/>
    <cellStyle name="Normal 13 2 5 2 6" xfId="5765" xr:uid="{A0E08AC5-F1FC-4B76-9D43-A2835AB08A17}"/>
    <cellStyle name="Normal 13 2 5 2 7" xfId="2631" xr:uid="{0D184919-36B0-4528-A9CC-E4D1220F1153}"/>
    <cellStyle name="Normal 13 2 5 2 8" xfId="1605" xr:uid="{E8D41167-6C28-460A-8D50-2F70E2F29475}"/>
    <cellStyle name="Normal 13 2 5 3" xfId="817" xr:uid="{48A0070C-141D-4F21-A41A-942977879014}"/>
    <cellStyle name="Normal 13 2 5 3 2" xfId="4815" xr:uid="{B032264F-317F-4526-BB2A-F5CF9FF52617}"/>
    <cellStyle name="Normal 13 2 5 3 2 2" xfId="10055" xr:uid="{59A06B60-95F0-4A51-A976-2465A664304D}"/>
    <cellStyle name="Normal 13 2 5 3 2 3" xfId="6931" xr:uid="{4B1B5772-3D4B-439C-886B-E8FA3AA6DBD4}"/>
    <cellStyle name="Normal 13 2 5 3 3" xfId="3889" xr:uid="{81F064C6-3786-4537-8DC7-396D590A8416}"/>
    <cellStyle name="Normal 13 2 5 3 3 2" xfId="9128" xr:uid="{6377A045-FCF5-4672-A0BD-5ED158929BD4}"/>
    <cellStyle name="Normal 13 2 5 3 4" xfId="8109" xr:uid="{7691F667-3C22-47A4-AF01-D561EA5760DA}"/>
    <cellStyle name="Normal 13 2 5 3 5" xfId="6004" xr:uid="{5F22B92B-C56D-4BC1-8080-ABF681C465D3}"/>
    <cellStyle name="Normal 13 2 5 3 6" xfId="2870" xr:uid="{90583C6E-5362-4BEA-B245-96BBE168BE6E}"/>
    <cellStyle name="Normal 13 2 5 3 7" xfId="1844" xr:uid="{8531C42B-C113-4AF3-93DC-0F558AA327D8}"/>
    <cellStyle name="Normal 13 2 5 4" xfId="4405" xr:uid="{3F15C588-6CB9-418A-8977-10072163F555}"/>
    <cellStyle name="Normal 13 2 5 4 2" xfId="9645" xr:uid="{921EAA4B-D3A4-409A-A936-2612043CCA46}"/>
    <cellStyle name="Normal 13 2 5 4 3" xfId="6521" xr:uid="{CEB9892C-F048-4FD0-9454-5CD80AA6C43F}"/>
    <cellStyle name="Normal 13 2 5 5" xfId="3408" xr:uid="{A491AD64-6C54-49AA-AE5B-7F452FFBE133}"/>
    <cellStyle name="Normal 13 2 5 5 2" xfId="8647" xr:uid="{CF595572-B52C-49C5-A25A-80B363A7AD93}"/>
    <cellStyle name="Normal 13 2 5 6" xfId="7628" xr:uid="{C44C0242-F498-4E6D-BDF6-7C40FEE624F9}"/>
    <cellStyle name="Normal 13 2 5 7" xfId="5523" xr:uid="{C9C6092A-DDF7-46C1-B720-17D6750F585C}"/>
    <cellStyle name="Normal 13 2 5 8" xfId="10637" xr:uid="{BDF45CC3-0CEE-4FFF-AA74-426034E1AB9E}"/>
    <cellStyle name="Normal 13 2 5 9" xfId="2389" xr:uid="{F743E02E-15D6-4290-A2C5-5CE4A5D3B840}"/>
    <cellStyle name="Normal 13 2 6" xfId="374" xr:uid="{41225D60-463E-4B0C-AC64-822FE194DA09}"/>
    <cellStyle name="Normal 13 2 6 10" xfId="1404" xr:uid="{C685073D-549F-48A4-9BAA-B4CD7E7CA41B}"/>
    <cellStyle name="Normal 13 2 6 2" xfId="617" xr:uid="{A0D5FCE1-AC54-43B5-BE84-89E1EE8A9716}"/>
    <cellStyle name="Normal 13 2 6 2 2" xfId="1100" xr:uid="{17176885-05E1-4B9F-8B25-BC35BF921845}"/>
    <cellStyle name="Normal 13 2 6 2 2 2" xfId="5058" xr:uid="{535BC33E-C37E-4609-A2DD-A8C6ECB2BF3D}"/>
    <cellStyle name="Normal 13 2 6 2 2 2 2" xfId="10298" xr:uid="{40CF0B74-357E-4D73-8984-1B9DBF489BDB}"/>
    <cellStyle name="Normal 13 2 6 2 2 2 3" xfId="7174" xr:uid="{FD380445-8D43-4C3E-9855-31870C72746E}"/>
    <cellStyle name="Normal 13 2 6 2 2 3" xfId="4172" xr:uid="{91B33A79-5C6A-4063-B28F-D86CF8E17966}"/>
    <cellStyle name="Normal 13 2 6 2 2 3 2" xfId="9411" xr:uid="{4CAA514F-EFED-4917-829C-F960D7DCA7E3}"/>
    <cellStyle name="Normal 13 2 6 2 2 4" xfId="8392" xr:uid="{50C1A0CD-0067-4EF5-A085-482762F188DC}"/>
    <cellStyle name="Normal 13 2 6 2 2 5" xfId="6287" xr:uid="{8B453741-27D4-413A-9A0B-0DA1E10657C3}"/>
    <cellStyle name="Normal 13 2 6 2 2 6" xfId="3153" xr:uid="{7442DD5A-4120-48FA-A056-C11C106D6EB5}"/>
    <cellStyle name="Normal 13 2 6 2 2 7" xfId="2127" xr:uid="{BFDF70E6-FEF9-4E7D-881E-8BFC60DE5CDA}"/>
    <cellStyle name="Normal 13 2 6 2 3" xfId="4647" xr:uid="{C3D64EAE-0CE4-4AED-ACAD-83DE255221BC}"/>
    <cellStyle name="Normal 13 2 6 2 3 2" xfId="9887" xr:uid="{18753624-97A5-4758-AF57-9E0F6C6BD6F8}"/>
    <cellStyle name="Normal 13 2 6 2 3 3" xfId="6763" xr:uid="{4E4ADACB-4AAF-4A2E-8D0D-E5AA55F80845}"/>
    <cellStyle name="Normal 13 2 6 2 4" xfId="3691" xr:uid="{8F6DB760-9F9C-47C0-8598-556EB924A90C}"/>
    <cellStyle name="Normal 13 2 6 2 4 2" xfId="8930" xr:uid="{8B485F78-4AD0-4513-A39A-C3F195D84B90}"/>
    <cellStyle name="Normal 13 2 6 2 5" xfId="7911" xr:uid="{CD04E1DE-2C63-4BCC-AF90-0AF68F622FE2}"/>
    <cellStyle name="Normal 13 2 6 2 6" xfId="5806" xr:uid="{E2FAAE69-1C71-4C59-9356-F598F45BB15D}"/>
    <cellStyle name="Normal 13 2 6 2 7" xfId="2672" xr:uid="{116DF008-D325-4F6C-8BD7-6B2E4584EAAA}"/>
    <cellStyle name="Normal 13 2 6 2 8" xfId="1646" xr:uid="{7069D034-B0B6-4D7C-843E-4F429F4B9D18}"/>
    <cellStyle name="Normal 13 2 6 3" xfId="858" xr:uid="{1CFBD2E2-7F43-4913-8E90-C988249644DF}"/>
    <cellStyle name="Normal 13 2 6 3 2" xfId="4851" xr:uid="{C78BDC2E-8F8B-4909-BDFA-4B479E405885}"/>
    <cellStyle name="Normal 13 2 6 3 2 2" xfId="10091" xr:uid="{28520648-C3B0-4FF6-B74B-E80C585D2839}"/>
    <cellStyle name="Normal 13 2 6 3 2 3" xfId="6967" xr:uid="{5C7D75A6-287E-44FE-898D-A63088A0F49C}"/>
    <cellStyle name="Normal 13 2 6 3 3" xfId="3930" xr:uid="{C324E050-E804-4E1C-A886-472124863E92}"/>
    <cellStyle name="Normal 13 2 6 3 3 2" xfId="9169" xr:uid="{7F29002F-CF7B-4C4A-8AF5-03BF55529B36}"/>
    <cellStyle name="Normal 13 2 6 3 4" xfId="8150" xr:uid="{3ECA7D00-BC74-41EB-8FC2-8473A83E3E75}"/>
    <cellStyle name="Normal 13 2 6 3 5" xfId="6045" xr:uid="{1C8CEF47-2BF5-48A1-A79C-35F5A621989D}"/>
    <cellStyle name="Normal 13 2 6 3 6" xfId="2911" xr:uid="{7CA20CA9-003A-4C39-B2B5-B7BA74E5B7F3}"/>
    <cellStyle name="Normal 13 2 6 3 7" xfId="1885" xr:uid="{930FFEA3-D386-44D0-B0FF-83C6F892FD08}"/>
    <cellStyle name="Normal 13 2 6 4" xfId="4440" xr:uid="{6F8DE1D1-B9A0-46E3-82DA-2CA4297E56ED}"/>
    <cellStyle name="Normal 13 2 6 4 2" xfId="9680" xr:uid="{8CDE41D6-53FA-4199-8F91-F7AE765605B2}"/>
    <cellStyle name="Normal 13 2 6 4 3" xfId="6556" xr:uid="{1D26D696-2FE1-4E52-82C2-338A2D056208}"/>
    <cellStyle name="Normal 13 2 6 5" xfId="3449" xr:uid="{206E98D9-0C38-4104-8FE8-74CBFF279F54}"/>
    <cellStyle name="Normal 13 2 6 5 2" xfId="8688" xr:uid="{26E2A2E4-2E59-4945-8ABF-E2EE39D2E9D1}"/>
    <cellStyle name="Normal 13 2 6 6" xfId="7669" xr:uid="{481EB7A0-784F-42ED-95F4-A9210C915159}"/>
    <cellStyle name="Normal 13 2 6 7" xfId="5564" xr:uid="{FB43491B-C180-4188-82C3-9F97508ECC68}"/>
    <cellStyle name="Normal 13 2 6 8" xfId="10678" xr:uid="{E4252E0B-CB69-414B-9F12-584D5CC6F0A8}"/>
    <cellStyle name="Normal 13 2 6 9" xfId="2430" xr:uid="{1D6BF855-6539-4A8A-AD7F-E1834CA282AA}"/>
    <cellStyle name="Normal 13 2 7" xfId="415" xr:uid="{E3862CA4-EF98-462A-AAD2-512A32C75196}"/>
    <cellStyle name="Normal 13 2 7 10" xfId="1445" xr:uid="{DB3CC1E4-BCFB-438D-AC79-FE3A873C20AD}"/>
    <cellStyle name="Normal 13 2 7 2" xfId="658" xr:uid="{D5E752AD-D6CF-4A0A-8E83-CA642A165D9C}"/>
    <cellStyle name="Normal 13 2 7 2 2" xfId="1141" xr:uid="{8D9A6EEA-B5BC-48D4-80D4-29903400DE86}"/>
    <cellStyle name="Normal 13 2 7 2 2 2" xfId="5094" xr:uid="{30A152DD-F6D7-4AF5-ADFB-2AD00692E9DA}"/>
    <cellStyle name="Normal 13 2 7 2 2 2 2" xfId="10334" xr:uid="{793FABF3-74EB-418A-8686-90B1C9B12AE7}"/>
    <cellStyle name="Normal 13 2 7 2 2 2 3" xfId="7210" xr:uid="{9D0BECF3-DF7A-4A24-AEAB-89017652D2E5}"/>
    <cellStyle name="Normal 13 2 7 2 2 3" xfId="4213" xr:uid="{1A34D5E4-7F49-4FE6-9A5E-C92DD7103F71}"/>
    <cellStyle name="Normal 13 2 7 2 2 3 2" xfId="9452" xr:uid="{43964FF2-2F27-4239-BD56-FBAAE0502A0C}"/>
    <cellStyle name="Normal 13 2 7 2 2 4" xfId="8433" xr:uid="{16B15CA0-6C4F-41E9-8D0C-4641AF2DD5A6}"/>
    <cellStyle name="Normal 13 2 7 2 2 5" xfId="6328" xr:uid="{C2BA08D8-FF51-4139-898C-A4C49785C9E6}"/>
    <cellStyle name="Normal 13 2 7 2 2 6" xfId="3194" xr:uid="{E54752A6-C4FB-47D7-857C-9112E2392305}"/>
    <cellStyle name="Normal 13 2 7 2 2 7" xfId="2168" xr:uid="{8B413D98-A354-4B0F-A360-40A8DE5CBF3F}"/>
    <cellStyle name="Normal 13 2 7 2 3" xfId="4683" xr:uid="{AA83C406-72C7-41EA-B777-D8C91031DA78}"/>
    <cellStyle name="Normal 13 2 7 2 3 2" xfId="9923" xr:uid="{BD734880-6DE8-4A00-A050-46401A7DAB58}"/>
    <cellStyle name="Normal 13 2 7 2 3 3" xfId="6799" xr:uid="{8CAB69CA-0547-445D-8C65-CDE8DBC4335B}"/>
    <cellStyle name="Normal 13 2 7 2 4" xfId="3732" xr:uid="{042454BE-6D7C-42E4-980E-615FB5C62513}"/>
    <cellStyle name="Normal 13 2 7 2 4 2" xfId="8971" xr:uid="{56331398-21C7-42FB-9701-0FD020FF2EF1}"/>
    <cellStyle name="Normal 13 2 7 2 5" xfId="7952" xr:uid="{CCD487E8-95BC-4BB4-880C-EAC97C00A810}"/>
    <cellStyle name="Normal 13 2 7 2 6" xfId="5847" xr:uid="{F372954B-7B94-4F6E-ACAE-3D34439BE60B}"/>
    <cellStyle name="Normal 13 2 7 2 7" xfId="2713" xr:uid="{4CB63A34-D6DB-4707-8614-43D3F4F4F99E}"/>
    <cellStyle name="Normal 13 2 7 2 8" xfId="1687" xr:uid="{65DEFDB8-4358-49CB-9906-8F813741AC37}"/>
    <cellStyle name="Normal 13 2 7 3" xfId="899" xr:uid="{6E488483-F16B-48D8-BFC9-4B960E1B62AB}"/>
    <cellStyle name="Normal 13 2 7 3 2" xfId="4887" xr:uid="{9390BD82-949F-48D0-AC3F-C7D215FBBF01}"/>
    <cellStyle name="Normal 13 2 7 3 2 2" xfId="10127" xr:uid="{2A55303D-C6B7-449A-911D-9F84ABCB1790}"/>
    <cellStyle name="Normal 13 2 7 3 2 3" xfId="7003" xr:uid="{7C755678-022A-4DDC-9793-1ED0BE510CB5}"/>
    <cellStyle name="Normal 13 2 7 3 3" xfId="3971" xr:uid="{0594CED7-DAC8-49CB-A58A-4B6C97599B82}"/>
    <cellStyle name="Normal 13 2 7 3 3 2" xfId="9210" xr:uid="{FA0A3DD0-92E4-411C-B4D1-72CB7E9ED4D1}"/>
    <cellStyle name="Normal 13 2 7 3 4" xfId="8191" xr:uid="{B127A30E-E0B4-4D3A-8C1D-CFA6436784DB}"/>
    <cellStyle name="Normal 13 2 7 3 5" xfId="6086" xr:uid="{96B4E05B-0384-4F0D-BC2F-D7FE5D099417}"/>
    <cellStyle name="Normal 13 2 7 3 6" xfId="2952" xr:uid="{0BAEA18F-3ACE-468C-A706-D48B3005FB13}"/>
    <cellStyle name="Normal 13 2 7 3 7" xfId="1926" xr:uid="{57EDB65D-5B86-452A-8C82-F42F3692F165}"/>
    <cellStyle name="Normal 13 2 7 4" xfId="4476" xr:uid="{9119F4D6-4870-4041-84A6-E942C29BC1A2}"/>
    <cellStyle name="Normal 13 2 7 4 2" xfId="9716" xr:uid="{92C2C012-09D0-448A-9389-4B3216D2A61D}"/>
    <cellStyle name="Normal 13 2 7 4 3" xfId="6592" xr:uid="{F9E600C6-43EC-4C4C-8E0E-BE42F06EF08C}"/>
    <cellStyle name="Normal 13 2 7 5" xfId="3490" xr:uid="{06B2EE89-C1CE-4DCC-9096-8B2192542E71}"/>
    <cellStyle name="Normal 13 2 7 5 2" xfId="8729" xr:uid="{334CD347-90B3-4C6E-BE31-0CC1E067E64A}"/>
    <cellStyle name="Normal 13 2 7 6" xfId="7710" xr:uid="{0C2AE93C-F9E3-4A5C-814C-ED2BD2B7EDBB}"/>
    <cellStyle name="Normal 13 2 7 7" xfId="5605" xr:uid="{ABAA6C44-5FE7-420D-A0E6-ACB3F31C4BDC}"/>
    <cellStyle name="Normal 13 2 7 8" xfId="10719" xr:uid="{6A0ACCBE-9CD4-4ED4-AA2B-6E5F6390A707}"/>
    <cellStyle name="Normal 13 2 7 9" xfId="2471" xr:uid="{B3AD49CC-960B-4C87-BA1C-EFB0E09097C0}"/>
    <cellStyle name="Normal 13 2 8" xfId="273" xr:uid="{451745E0-BD0D-4C2F-9138-42E4ADCC98BA}"/>
    <cellStyle name="Normal 13 2 8 2" xfId="519" xr:uid="{54A948C5-D815-4370-84D4-CC9BC0DAACBC}"/>
    <cellStyle name="Normal 13 2 8 2 2" xfId="1002" xr:uid="{27B4C956-5B23-417A-9AC9-69857F8083AA}"/>
    <cellStyle name="Normal 13 2 8 2 2 2" xfId="4975" xr:uid="{D903E4E0-12DD-4AE2-B473-6E96C5460152}"/>
    <cellStyle name="Normal 13 2 8 2 2 2 2" xfId="10215" xr:uid="{F53F1D48-EDA0-4749-BB3C-F8871830AEB9}"/>
    <cellStyle name="Normal 13 2 8 2 2 2 3" xfId="7091" xr:uid="{01EDC3FB-9196-4494-8955-08A201C456F5}"/>
    <cellStyle name="Normal 13 2 8 2 2 3" xfId="4074" xr:uid="{D3D81AA8-23C0-443A-841A-909C155F7BE4}"/>
    <cellStyle name="Normal 13 2 8 2 2 3 2" xfId="9313" xr:uid="{7B15FBA7-74A2-46CC-B14C-3ED025BC42A0}"/>
    <cellStyle name="Normal 13 2 8 2 2 4" xfId="8294" xr:uid="{979F8B3E-459F-413B-9F29-832FD5A1B52D}"/>
    <cellStyle name="Normal 13 2 8 2 2 5" xfId="6189" xr:uid="{A6D446F6-6E7D-417C-8862-3A901791875F}"/>
    <cellStyle name="Normal 13 2 8 2 2 6" xfId="3055" xr:uid="{E5B96328-8ED2-4422-A14D-7527A5214C57}"/>
    <cellStyle name="Normal 13 2 8 2 2 7" xfId="2029" xr:uid="{8C3475B3-1139-4EEB-A87F-1F7F69B88357}"/>
    <cellStyle name="Normal 13 2 8 2 3" xfId="4563" xr:uid="{5FAA2E32-CA74-408B-9F0A-28EA7A5A069D}"/>
    <cellStyle name="Normal 13 2 8 2 3 2" xfId="9803" xr:uid="{B64F4451-A301-4DC5-86F7-F98C163989F9}"/>
    <cellStyle name="Normal 13 2 8 2 3 3" xfId="6679" xr:uid="{165A15D1-FF20-4037-ABB0-5FE8BA7EF900}"/>
    <cellStyle name="Normal 13 2 8 2 4" xfId="3593" xr:uid="{31F99545-8651-4525-8B89-9F5A1AA9D420}"/>
    <cellStyle name="Normal 13 2 8 2 4 2" xfId="8832" xr:uid="{6C176263-EAF7-4CE9-B4BA-01D0C18622C7}"/>
    <cellStyle name="Normal 13 2 8 2 5" xfId="7813" xr:uid="{AD1A0646-7DF4-40B1-A0ED-C5DF48C3C29A}"/>
    <cellStyle name="Normal 13 2 8 2 6" xfId="5708" xr:uid="{43168DEA-F88B-491D-81A7-F963FA2E34ED}"/>
    <cellStyle name="Normal 13 2 8 2 7" xfId="2574" xr:uid="{E06249AE-7050-40F5-B7FF-CA6D471C26B3}"/>
    <cellStyle name="Normal 13 2 8 2 8" xfId="1548" xr:uid="{D681E8EF-3B96-4603-AE71-142F0BDF457B}"/>
    <cellStyle name="Normal 13 2 8 3" xfId="759" xr:uid="{1E284C60-AFA3-4AFA-A98A-D327DBACA4E9}"/>
    <cellStyle name="Normal 13 2 8 3 2" xfId="4767" xr:uid="{E9E8B101-C364-4B67-B688-7DBBBBE89CA4}"/>
    <cellStyle name="Normal 13 2 8 3 2 2" xfId="10007" xr:uid="{2C9E0233-9FA4-4BF7-95B6-9FABE23734BE}"/>
    <cellStyle name="Normal 13 2 8 3 2 3" xfId="6883" xr:uid="{75D1FF20-9D56-42FD-848C-145F75ACAB6F}"/>
    <cellStyle name="Normal 13 2 8 3 3" xfId="3831" xr:uid="{851AD885-731D-4BA7-8B5E-21AEEA487748}"/>
    <cellStyle name="Normal 13 2 8 3 3 2" xfId="9070" xr:uid="{B15E1E0B-778A-4D91-B074-C23E141A8FAD}"/>
    <cellStyle name="Normal 13 2 8 3 4" xfId="8051" xr:uid="{70306EE7-5ECE-45D7-ADB3-CC10D5A38F1F}"/>
    <cellStyle name="Normal 13 2 8 3 5" xfId="5946" xr:uid="{1922C82E-4C34-45E8-9FEC-65607DCC5344}"/>
    <cellStyle name="Normal 13 2 8 3 6" xfId="2812" xr:uid="{674A52DE-7F15-4C0D-B46F-F89857FF01FD}"/>
    <cellStyle name="Normal 13 2 8 3 7" xfId="1786" xr:uid="{088AE030-5D40-4CD6-B2C9-396641D549D5}"/>
    <cellStyle name="Normal 13 2 8 4" xfId="4357" xr:uid="{1364FE7E-E4C6-449D-BC32-28B88952B46A}"/>
    <cellStyle name="Normal 13 2 8 4 2" xfId="9597" xr:uid="{5EFA017B-D78C-4798-AC77-7D0ACC684C30}"/>
    <cellStyle name="Normal 13 2 8 4 3" xfId="6473" xr:uid="{E31D6E3C-9700-4868-83EE-0B6CAE165221}"/>
    <cellStyle name="Normal 13 2 8 5" xfId="3350" xr:uid="{50D5AA47-9F20-4002-80F2-051E67CCFC3C}"/>
    <cellStyle name="Normal 13 2 8 5 2" xfId="8589" xr:uid="{728A5154-FC32-4AE3-99A6-1B1994FFD335}"/>
    <cellStyle name="Normal 13 2 8 6" xfId="7570" xr:uid="{5839FC7C-5D9A-4387-AE38-F571E0B9BAE8}"/>
    <cellStyle name="Normal 13 2 8 7" xfId="5465" xr:uid="{352EC33C-B962-4046-96A8-1126D0E5B1C4}"/>
    <cellStyle name="Normal 13 2 8 8" xfId="2331" xr:uid="{201E4509-A94E-48D4-AA87-0A00F7C4826F}"/>
    <cellStyle name="Normal 13 2 8 9" xfId="1305" xr:uid="{06110C3B-F337-4938-9816-3EA60B040A21}"/>
    <cellStyle name="Normal 13 2 9" xfId="463" xr:uid="{8CEB2A0F-9290-4C81-B1FC-697A0B9062D3}"/>
    <cellStyle name="Normal 13 2 9 2" xfId="946" xr:uid="{39546CEF-3F1D-480C-ABEA-DC8BB696D739}"/>
    <cellStyle name="Normal 13 2 9 2 2" xfId="4928" xr:uid="{578F0756-D5F5-4FD1-8DAD-145EA6292684}"/>
    <cellStyle name="Normal 13 2 9 2 2 2" xfId="10168" xr:uid="{0E58298E-853F-44EF-B265-500AC288083A}"/>
    <cellStyle name="Normal 13 2 9 2 2 3" xfId="7044" xr:uid="{954F00EA-5348-4A52-A95F-EEAD3170E13B}"/>
    <cellStyle name="Normal 13 2 9 2 3" xfId="4018" xr:uid="{2B390148-72DE-464F-ADEC-6AA5AD05E206}"/>
    <cellStyle name="Normal 13 2 9 2 3 2" xfId="9257" xr:uid="{02738E2C-D968-4A5D-A5B8-A5EC2D75122E}"/>
    <cellStyle name="Normal 13 2 9 2 4" xfId="8238" xr:uid="{DA276ABB-0236-4E77-92E1-F8AE25A89929}"/>
    <cellStyle name="Normal 13 2 9 2 5" xfId="6133" xr:uid="{9DDBCC07-D7C1-4E53-BE57-9F086F08D44A}"/>
    <cellStyle name="Normal 13 2 9 2 6" xfId="2999" xr:uid="{23B99501-FF89-4FCD-8FE4-7FC9AC348A5B}"/>
    <cellStyle name="Normal 13 2 9 2 7" xfId="1973" xr:uid="{A2447FAF-D2C1-426D-BC3E-D0A9475C8FCF}"/>
    <cellStyle name="Normal 13 2 9 3" xfId="4516" xr:uid="{CB02C841-5FE0-42E8-8428-82E8CD002E48}"/>
    <cellStyle name="Normal 13 2 9 3 2" xfId="9756" xr:uid="{A3BF7ED3-278C-4B70-B639-9D20296CB074}"/>
    <cellStyle name="Normal 13 2 9 3 3" xfId="6632" xr:uid="{E3C51C75-8C3A-47F3-AA39-D966D853D84D}"/>
    <cellStyle name="Normal 13 2 9 4" xfId="3537" xr:uid="{ED0C2E3C-240E-4714-B286-7DE8C6459DD3}"/>
    <cellStyle name="Normal 13 2 9 4 2" xfId="8776" xr:uid="{5E13429E-3E4B-4183-B38D-E14B08C912F9}"/>
    <cellStyle name="Normal 13 2 9 5" xfId="7757" xr:uid="{5244D3F0-3899-417C-8D90-B2041A896E97}"/>
    <cellStyle name="Normal 13 2 9 6" xfId="5652" xr:uid="{1B7FD7CC-36E6-402A-A582-FB3A9A1ADB52}"/>
    <cellStyle name="Normal 13 2 9 7" xfId="2518" xr:uid="{42EF126B-3E96-42D9-8464-DED6026BF04C}"/>
    <cellStyle name="Normal 13 2 9 8" xfId="1492" xr:uid="{E7334BAC-2D5B-4F0E-9DE7-9328BB3B1DC5}"/>
    <cellStyle name="Normal 14" xfId="124" xr:uid="{E79CA322-4F28-4F54-90DC-3C36DD15FAD1}"/>
    <cellStyle name="Normal 14 10" xfId="703" xr:uid="{9855D6E9-DD47-44BD-A389-C4883EE763B0}"/>
    <cellStyle name="Normal 14 10 2" xfId="4721" xr:uid="{854A0B71-9241-48F4-9524-0EA82C1BC987}"/>
    <cellStyle name="Normal 14 10 2 2" xfId="9961" xr:uid="{35EAE1CD-06ED-4D90-9ABD-E3D8B724DC92}"/>
    <cellStyle name="Normal 14 10 2 3" xfId="6837" xr:uid="{39F0048C-712B-40CB-A6CA-A98E8FE35493}"/>
    <cellStyle name="Normal 14 10 3" xfId="3775" xr:uid="{EC424D3C-05C3-4BAD-9B1C-CE141A3A542F}"/>
    <cellStyle name="Normal 14 10 3 2" xfId="9014" xr:uid="{50898ECA-6889-488B-A518-9BBB592D7D9C}"/>
    <cellStyle name="Normal 14 10 4" xfId="7995" xr:uid="{D4B90B05-FC13-4DF5-A683-B871B86266A7}"/>
    <cellStyle name="Normal 14 10 5" xfId="5890" xr:uid="{8B60E0B3-1D68-4555-9E16-8A9C9E4B0F42}"/>
    <cellStyle name="Normal 14 10 6" xfId="2756" xr:uid="{DCE9CA5D-79E1-496E-A350-34FC75A07C97}"/>
    <cellStyle name="Normal 14 10 7" xfId="1730" xr:uid="{ABA41EFB-985D-498F-BBFE-41E4BE0C4FAB}"/>
    <cellStyle name="Normal 14 11" xfId="4261" xr:uid="{D0484700-2805-4101-B2D2-D71FB9288E01}"/>
    <cellStyle name="Normal 14 11 2" xfId="9501" xr:uid="{34804C35-920E-40AF-8ACD-06F376636EF7}"/>
    <cellStyle name="Normal 14 11 3" xfId="6377" xr:uid="{AE3B6DCB-0045-474F-817A-EBF1636D1845}"/>
    <cellStyle name="Normal 14 12" xfId="3237" xr:uid="{ED1CD1F2-E5DB-47A8-924A-E61B22B64D77}"/>
    <cellStyle name="Normal 14 12 2" xfId="8476" xr:uid="{D1BEEDBC-B01E-4ED4-9846-F41B38AB2C8D}"/>
    <cellStyle name="Normal 14 13" xfId="7457" xr:uid="{73DD8544-FC8A-4A24-9EC8-85890A799FD9}"/>
    <cellStyle name="Normal 14 14" xfId="5352" xr:uid="{E950B493-77F7-4F27-9BE9-A53B24FC5456}"/>
    <cellStyle name="Normal 14 15" xfId="10581" xr:uid="{796F1538-07CD-4AAF-B4DF-38296C9D3673}"/>
    <cellStyle name="Normal 14 16" xfId="10762" xr:uid="{F85149FA-1465-418B-85B4-C60BB5397EF2}"/>
    <cellStyle name="Normal 14 17" xfId="2218" xr:uid="{518DCBC6-03BD-44E5-B988-462559A6A94A}"/>
    <cellStyle name="Normal 14 18" xfId="1192" xr:uid="{B6261AFC-BE90-4FF3-8A69-C07ACC9CFB0E}"/>
    <cellStyle name="Normal 14 2" xfId="185" xr:uid="{09ADC508-E31A-4B82-B5C6-A92B8A0095CD}"/>
    <cellStyle name="Normal 14 2 10" xfId="3263" xr:uid="{F59B83D5-C9B2-4364-991C-F5C56FA9E743}"/>
    <cellStyle name="Normal 14 2 10 2" xfId="8502" xr:uid="{A2DF73B6-77CF-4F25-B28B-F0CE8D269DE5}"/>
    <cellStyle name="Normal 14 2 11" xfId="7483" xr:uid="{D51DEB58-6CD4-4A2E-AB44-69DEE98CE7F6}"/>
    <cellStyle name="Normal 14 2 12" xfId="5378" xr:uid="{EC84BBAE-0611-4252-87C6-B8959D2BD042}"/>
    <cellStyle name="Normal 14 2 13" xfId="10607" xr:uid="{91AA4807-5FA0-468A-B3D6-71B871E91445}"/>
    <cellStyle name="Normal 14 2 14" xfId="10788" xr:uid="{AF171F80-D3DC-488A-A218-2C8CDBCFB3D2}"/>
    <cellStyle name="Normal 14 2 15" xfId="2244" xr:uid="{0D54A189-2EB3-4EC3-987F-FE0D6CDB9A34}"/>
    <cellStyle name="Normal 14 2 16" xfId="1218" xr:uid="{BDC451F4-C591-4C5B-B4EF-9DD166D2F49F}"/>
    <cellStyle name="Normal 14 2 2" xfId="359" xr:uid="{0963E813-CEEB-4E76-9EFC-6E176B5D92CF}"/>
    <cellStyle name="Normal 14 2 2 10" xfId="1391" xr:uid="{02FFA00F-93BE-4AC6-B6AD-D0AE293E3AE7}"/>
    <cellStyle name="Normal 14 2 2 2" xfId="604" xr:uid="{BE903489-FC86-4A94-8220-FD689A939557}"/>
    <cellStyle name="Normal 14 2 2 2 2" xfId="1087" xr:uid="{97A14136-EA5D-4AE7-AAC6-BACDEF6F51E3}"/>
    <cellStyle name="Normal 14 2 2 2 2 2" xfId="5045" xr:uid="{DE6208CB-DE52-4B87-B903-69C6AA937113}"/>
    <cellStyle name="Normal 14 2 2 2 2 2 2" xfId="10285" xr:uid="{E3C68130-5198-4093-AB40-2E9EBFC016EE}"/>
    <cellStyle name="Normal 14 2 2 2 2 2 3" xfId="7161" xr:uid="{57FE4AF6-C31F-4E55-B2D0-CC1BB3BF8DDC}"/>
    <cellStyle name="Normal 14 2 2 2 2 3" xfId="4159" xr:uid="{4922FA30-1619-42F1-A605-8CD3D3AE43A7}"/>
    <cellStyle name="Normal 14 2 2 2 2 3 2" xfId="9398" xr:uid="{87FC210C-9DB2-4084-91BA-8AB2B1642EDA}"/>
    <cellStyle name="Normal 14 2 2 2 2 4" xfId="8379" xr:uid="{BF8D05B3-0BC1-4A4E-90B3-DDBEC4D2E783}"/>
    <cellStyle name="Normal 14 2 2 2 2 5" xfId="6274" xr:uid="{DDA9CC6E-A20A-4298-9CB0-33DD12F48153}"/>
    <cellStyle name="Normal 14 2 2 2 2 6" xfId="3140" xr:uid="{950AA4BA-47B4-45DA-ADD7-0FE94C6FFDF1}"/>
    <cellStyle name="Normal 14 2 2 2 2 7" xfId="2114" xr:uid="{A52F95D1-F941-49EB-97E4-180A2AC147A6}"/>
    <cellStyle name="Normal 14 2 2 2 3" xfId="4634" xr:uid="{D6191FDA-9746-4265-90E4-4D43D1C70AD5}"/>
    <cellStyle name="Normal 14 2 2 2 3 2" xfId="9874" xr:uid="{B94DADEF-7D81-4E15-80BB-34D7376B6D65}"/>
    <cellStyle name="Normal 14 2 2 2 3 3" xfId="6750" xr:uid="{BEFEE891-2400-499E-94F1-D4C7D923921D}"/>
    <cellStyle name="Normal 14 2 2 2 4" xfId="3678" xr:uid="{D6972A56-AE1B-4EA3-83EC-42261109EAE8}"/>
    <cellStyle name="Normal 14 2 2 2 4 2" xfId="8917" xr:uid="{DFA975A2-27FE-4525-A0C5-8BCE5424BCDE}"/>
    <cellStyle name="Normal 14 2 2 2 5" xfId="7898" xr:uid="{CB03AE9C-FF88-4239-9700-8EE6873C7915}"/>
    <cellStyle name="Normal 14 2 2 2 6" xfId="5793" xr:uid="{580190DD-CCA0-4FDE-888A-8DEFEF6A66E4}"/>
    <cellStyle name="Normal 14 2 2 2 7" xfId="2659" xr:uid="{A093F1A2-16FB-4421-B4D2-20A2B17FB13E}"/>
    <cellStyle name="Normal 14 2 2 2 8" xfId="1633" xr:uid="{1CFB15A4-185C-41E0-ADBD-1E84090808F8}"/>
    <cellStyle name="Normal 14 2 2 3" xfId="845" xr:uid="{1D82E252-0647-41B5-8E9E-B381EE407032}"/>
    <cellStyle name="Normal 14 2 2 3 2" xfId="4838" xr:uid="{DD8FD2B1-950D-4725-9D3E-902E8218074B}"/>
    <cellStyle name="Normal 14 2 2 3 2 2" xfId="10078" xr:uid="{E4FAE6B5-F1A3-4B90-BA46-B5339EEFADD8}"/>
    <cellStyle name="Normal 14 2 2 3 2 3" xfId="6954" xr:uid="{314F7B22-63D1-438B-AF80-79A16ABAFF46}"/>
    <cellStyle name="Normal 14 2 2 3 3" xfId="3917" xr:uid="{12487474-EF4B-4FF9-8077-DF6934941E7F}"/>
    <cellStyle name="Normal 14 2 2 3 3 2" xfId="9156" xr:uid="{F40D9B5B-7A55-4C9D-8806-6C3DFA7C670F}"/>
    <cellStyle name="Normal 14 2 2 3 4" xfId="8137" xr:uid="{2F91D3EF-EA6B-4B4A-8401-6DDEF3490E83}"/>
    <cellStyle name="Normal 14 2 2 3 5" xfId="6032" xr:uid="{BE664FAA-719D-4127-A054-1F041F154F0A}"/>
    <cellStyle name="Normal 14 2 2 3 6" xfId="2898" xr:uid="{ED5386D8-37F1-4955-8114-10C3CCDF00EF}"/>
    <cellStyle name="Normal 14 2 2 3 7" xfId="1872" xr:uid="{ABE61D85-2CDB-4E74-ABB5-786394674BE1}"/>
    <cellStyle name="Normal 14 2 2 4" xfId="4427" xr:uid="{14E32968-F138-4AEA-A4EC-966018145E23}"/>
    <cellStyle name="Normal 14 2 2 4 2" xfId="9667" xr:uid="{257544E4-497E-4304-BC54-AB9415B7604B}"/>
    <cellStyle name="Normal 14 2 2 4 3" xfId="6543" xr:uid="{8C6062FA-EAFA-4AA6-987C-0872D4AAB74E}"/>
    <cellStyle name="Normal 14 2 2 5" xfId="3436" xr:uid="{83CC9199-F3CB-4DBF-BFE4-BE3EE17D6C94}"/>
    <cellStyle name="Normal 14 2 2 5 2" xfId="8675" xr:uid="{D54AA17D-CA2E-4148-87FC-D74A3BEAC167}"/>
    <cellStyle name="Normal 14 2 2 6" xfId="7656" xr:uid="{96CEA6FC-3DE1-45FF-B9C6-7A044D9FD89D}"/>
    <cellStyle name="Normal 14 2 2 7" xfId="5551" xr:uid="{B453169F-4EB1-458C-82B1-F9E581B63789}"/>
    <cellStyle name="Normal 14 2 2 8" xfId="10665" xr:uid="{11C33FEF-C415-4415-9B51-4A96785964C0}"/>
    <cellStyle name="Normal 14 2 2 9" xfId="2417" xr:uid="{6D3F9597-46EB-499D-B696-64F85A27F9B9}"/>
    <cellStyle name="Normal 14 2 3" xfId="402" xr:uid="{C3B624B6-E324-4CE0-AB4F-D22B98B0ED59}"/>
    <cellStyle name="Normal 14 2 3 10" xfId="1432" xr:uid="{F7450595-A613-4EE8-81A1-353FFEEA62DE}"/>
    <cellStyle name="Normal 14 2 3 2" xfId="645" xr:uid="{159AB904-B68A-4E6B-AD2F-DC5DC31107E7}"/>
    <cellStyle name="Normal 14 2 3 2 2" xfId="1128" xr:uid="{A63506F7-A714-43AF-905B-AC814754B13E}"/>
    <cellStyle name="Normal 14 2 3 2 2 2" xfId="5081" xr:uid="{D0BC487C-8694-4BC4-9E93-3CDAC62C269B}"/>
    <cellStyle name="Normal 14 2 3 2 2 2 2" xfId="10321" xr:uid="{5D92FC15-05FB-4C42-B74F-36987B87837A}"/>
    <cellStyle name="Normal 14 2 3 2 2 2 3" xfId="7197" xr:uid="{6C02515E-AAD6-4E69-9A6B-9EF37FBC6562}"/>
    <cellStyle name="Normal 14 2 3 2 2 3" xfId="4200" xr:uid="{F743C2AA-8763-4E4A-849F-A1CA37C0A53D}"/>
    <cellStyle name="Normal 14 2 3 2 2 3 2" xfId="9439" xr:uid="{117EA5A6-2D3D-428C-8FB6-7EB178A81250}"/>
    <cellStyle name="Normal 14 2 3 2 2 4" xfId="8420" xr:uid="{C1FAE8B2-E010-4D7C-83CA-056EB43933A6}"/>
    <cellStyle name="Normal 14 2 3 2 2 5" xfId="6315" xr:uid="{F1C56987-12A6-4D7D-8E21-2BEDF10EB792}"/>
    <cellStyle name="Normal 14 2 3 2 2 6" xfId="3181" xr:uid="{DFE71FB8-6D4C-4144-B36E-F6FAF4D2B8BF}"/>
    <cellStyle name="Normal 14 2 3 2 2 7" xfId="2155" xr:uid="{B78EBEDF-3ACF-4C6F-81C9-797F426DFDAF}"/>
    <cellStyle name="Normal 14 2 3 2 3" xfId="4670" xr:uid="{751409EE-9D56-47EE-BBF5-8F7F1B874159}"/>
    <cellStyle name="Normal 14 2 3 2 3 2" xfId="9910" xr:uid="{2ADEAAA5-796E-48E7-B423-B52E422C077B}"/>
    <cellStyle name="Normal 14 2 3 2 3 3" xfId="6786" xr:uid="{0004B0B9-81C4-4248-B7CD-7F86709DD3A5}"/>
    <cellStyle name="Normal 14 2 3 2 4" xfId="3719" xr:uid="{ADCAF6CD-654D-4E77-AAEF-01205BDAECC5}"/>
    <cellStyle name="Normal 14 2 3 2 4 2" xfId="8958" xr:uid="{B6C2708B-684A-4932-903B-A62A5DCEF2F1}"/>
    <cellStyle name="Normal 14 2 3 2 5" xfId="7939" xr:uid="{2753BF48-B427-4ACB-813B-BDDE70653AD8}"/>
    <cellStyle name="Normal 14 2 3 2 6" xfId="5834" xr:uid="{E30A2BE2-6D58-4A3A-B65D-80CE6E59D3A3}"/>
    <cellStyle name="Normal 14 2 3 2 7" xfId="2700" xr:uid="{AEC39650-9A2A-449D-8E8B-21EE578A384C}"/>
    <cellStyle name="Normal 14 2 3 2 8" xfId="1674" xr:uid="{44BC0345-9F01-42D6-9C65-2D791C650A9A}"/>
    <cellStyle name="Normal 14 2 3 3" xfId="886" xr:uid="{DA3D003D-01F1-4D72-8C8D-5850D79A161C}"/>
    <cellStyle name="Normal 14 2 3 3 2" xfId="4874" xr:uid="{C2860B38-1AB7-4812-A423-D251920926D5}"/>
    <cellStyle name="Normal 14 2 3 3 2 2" xfId="10114" xr:uid="{358158F4-58A1-47E9-8C31-476344EA7B2D}"/>
    <cellStyle name="Normal 14 2 3 3 2 3" xfId="6990" xr:uid="{A1C39496-5B83-4CFB-9721-70FBBCC38C33}"/>
    <cellStyle name="Normal 14 2 3 3 3" xfId="3958" xr:uid="{E3849E32-4E14-494D-BA45-9FE01483F010}"/>
    <cellStyle name="Normal 14 2 3 3 3 2" xfId="9197" xr:uid="{0909AABB-1E5B-4174-9F2C-26B8E8B490C6}"/>
    <cellStyle name="Normal 14 2 3 3 4" xfId="8178" xr:uid="{D4EB7583-9085-44F5-B6EA-1596E4146B46}"/>
    <cellStyle name="Normal 14 2 3 3 5" xfId="6073" xr:uid="{350EBAFA-156E-4C95-9D36-5D09753801B3}"/>
    <cellStyle name="Normal 14 2 3 3 6" xfId="2939" xr:uid="{F87D1A8E-FE52-4E43-970D-9A1A644569E3}"/>
    <cellStyle name="Normal 14 2 3 3 7" xfId="1913" xr:uid="{86BC3B7D-50B4-4D3D-A5A5-82D6BC209F4F}"/>
    <cellStyle name="Normal 14 2 3 4" xfId="4463" xr:uid="{23778338-A5FB-43EF-9E12-51740FE2F890}"/>
    <cellStyle name="Normal 14 2 3 4 2" xfId="9703" xr:uid="{140BA113-BB52-4843-BE41-36A7BF168F5F}"/>
    <cellStyle name="Normal 14 2 3 4 3" xfId="6579" xr:uid="{A2801A25-FFF8-4EB5-A25B-7858F9283B44}"/>
    <cellStyle name="Normal 14 2 3 5" xfId="3477" xr:uid="{46C9E84D-42E6-4460-9587-EFCDCD7E328D}"/>
    <cellStyle name="Normal 14 2 3 5 2" xfId="8716" xr:uid="{9A7B056C-03B5-4AC0-80E2-9675B88D9EB3}"/>
    <cellStyle name="Normal 14 2 3 6" xfId="7697" xr:uid="{C6E9B56E-AC2C-4A6C-8EE4-A30413DAB320}"/>
    <cellStyle name="Normal 14 2 3 7" xfId="5592" xr:uid="{4E91F7AE-F9E1-4745-8A28-ACD2F4EEFDB8}"/>
    <cellStyle name="Normal 14 2 3 8" xfId="10706" xr:uid="{F2EBB58B-831F-4ECF-936F-88FAD83061E7}"/>
    <cellStyle name="Normal 14 2 3 9" xfId="2458" xr:uid="{1FCF97B7-378A-4643-8654-5898FAD549B2}"/>
    <cellStyle name="Normal 14 2 4" xfId="443" xr:uid="{BB32DC3F-7FD2-4417-BBF8-66F999E69A66}"/>
    <cellStyle name="Normal 14 2 4 10" xfId="1473" xr:uid="{4D2B45B6-4691-4319-982F-B0541D5730AF}"/>
    <cellStyle name="Normal 14 2 4 2" xfId="686" xr:uid="{2BA1091E-F9D4-434C-8516-AAC08C5AA6E4}"/>
    <cellStyle name="Normal 14 2 4 2 2" xfId="1169" xr:uid="{9A71A96B-78EC-459E-8267-5C352726E952}"/>
    <cellStyle name="Normal 14 2 4 2 2 2" xfId="5117" xr:uid="{34C49CB8-F41F-4400-B9B9-7A46058000F6}"/>
    <cellStyle name="Normal 14 2 4 2 2 2 2" xfId="10357" xr:uid="{585DDAE9-9212-4F9E-8C33-772EF2F933A2}"/>
    <cellStyle name="Normal 14 2 4 2 2 2 3" xfId="7233" xr:uid="{E590AB00-210A-4F3A-9528-485BD23B2889}"/>
    <cellStyle name="Normal 14 2 4 2 2 3" xfId="4241" xr:uid="{666F20C2-84C6-4073-9998-378CA0341281}"/>
    <cellStyle name="Normal 14 2 4 2 2 3 2" xfId="9480" xr:uid="{6B38667E-9878-466C-A207-859B92E7D339}"/>
    <cellStyle name="Normal 14 2 4 2 2 4" xfId="8461" xr:uid="{344DCAA5-2238-469E-8DE9-E79116E71173}"/>
    <cellStyle name="Normal 14 2 4 2 2 5" xfId="6356" xr:uid="{89500DEE-29E2-42BC-9882-313402406906}"/>
    <cellStyle name="Normal 14 2 4 2 2 6" xfId="3222" xr:uid="{3C221836-D67B-49CC-89CC-31251293E62A}"/>
    <cellStyle name="Normal 14 2 4 2 2 7" xfId="2196" xr:uid="{FCD2CF53-02B0-4978-B92E-5229DEDCD287}"/>
    <cellStyle name="Normal 14 2 4 2 3" xfId="4706" xr:uid="{90C95FBE-C62D-4A93-949F-EEF8D28F4DB7}"/>
    <cellStyle name="Normal 14 2 4 2 3 2" xfId="9946" xr:uid="{56947775-D9D1-4AB3-9F1D-554F1473A9C8}"/>
    <cellStyle name="Normal 14 2 4 2 3 3" xfId="6822" xr:uid="{353112DC-7EC6-4B6C-8220-0CAA57EC12F1}"/>
    <cellStyle name="Normal 14 2 4 2 4" xfId="3760" xr:uid="{8A048D27-69F4-4D7B-9951-3B8276A96FCD}"/>
    <cellStyle name="Normal 14 2 4 2 4 2" xfId="8999" xr:uid="{3445BAC8-F785-437A-A369-5AF8BB6012D3}"/>
    <cellStyle name="Normal 14 2 4 2 5" xfId="7980" xr:uid="{38A90CD5-5203-4A06-83C5-6CA69153AC28}"/>
    <cellStyle name="Normal 14 2 4 2 6" xfId="5875" xr:uid="{50C1BFAA-B58F-4B52-BA3C-7780E0A4BC80}"/>
    <cellStyle name="Normal 14 2 4 2 7" xfId="2741" xr:uid="{5D1D85D2-BFE8-4D86-97C1-258CC644D8AE}"/>
    <cellStyle name="Normal 14 2 4 2 8" xfId="1715" xr:uid="{F8EB7A94-81E3-4684-85C3-DD9293D9B331}"/>
    <cellStyle name="Normal 14 2 4 3" xfId="927" xr:uid="{684473C3-2440-46A9-8C0F-CE39C4F1BBF0}"/>
    <cellStyle name="Normal 14 2 4 3 2" xfId="4910" xr:uid="{FF0E6871-E7BA-497F-8856-AD699339A70A}"/>
    <cellStyle name="Normal 14 2 4 3 2 2" xfId="10150" xr:uid="{6A3406B3-9E8A-4376-A49B-87959964C0CA}"/>
    <cellStyle name="Normal 14 2 4 3 2 3" xfId="7026" xr:uid="{93AFA23A-0174-458D-BA13-B4A545047322}"/>
    <cellStyle name="Normal 14 2 4 3 3" xfId="3999" xr:uid="{5E6B1F1D-5733-4D64-943C-BA5A984AFBB5}"/>
    <cellStyle name="Normal 14 2 4 3 3 2" xfId="9238" xr:uid="{CC823FC7-0275-4EAE-AD84-DE0C1F3AE88C}"/>
    <cellStyle name="Normal 14 2 4 3 4" xfId="8219" xr:uid="{1F2EA8F4-E427-4AA0-BB90-12AADF4FD86A}"/>
    <cellStyle name="Normal 14 2 4 3 5" xfId="6114" xr:uid="{F7BA708A-AD7F-4AF1-AA82-15EF38F28A6A}"/>
    <cellStyle name="Normal 14 2 4 3 6" xfId="2980" xr:uid="{D206B2CD-802C-4E51-A961-0C8C8D6F4950}"/>
    <cellStyle name="Normal 14 2 4 3 7" xfId="1954" xr:uid="{3F29DFA9-3685-47D8-A237-E16A7320D2F2}"/>
    <cellStyle name="Normal 14 2 4 4" xfId="4499" xr:uid="{85BF54B5-D11D-4896-BD46-B0D25B5FD040}"/>
    <cellStyle name="Normal 14 2 4 4 2" xfId="9739" xr:uid="{80D105AB-5773-485C-A0DA-6933547722D6}"/>
    <cellStyle name="Normal 14 2 4 4 3" xfId="6615" xr:uid="{9D616B6C-963D-4364-8A54-6967AD2883EE}"/>
    <cellStyle name="Normal 14 2 4 5" xfId="3518" xr:uid="{FE30EB0A-BFA4-423F-9EA5-6D7DC45376C5}"/>
    <cellStyle name="Normal 14 2 4 5 2" xfId="8757" xr:uid="{1FED09A1-7DF3-4090-87AA-AD8B2EEBE1AC}"/>
    <cellStyle name="Normal 14 2 4 6" xfId="7738" xr:uid="{1EDFB50C-4FF3-454E-9A32-6AB68F0C3A2C}"/>
    <cellStyle name="Normal 14 2 4 7" xfId="5633" xr:uid="{4A9F10BC-3C05-4EE2-B70C-27E709879264}"/>
    <cellStyle name="Normal 14 2 4 8" xfId="10747" xr:uid="{20B1903D-C8DE-4EF1-BBDC-6E6DDBCCFEAB}"/>
    <cellStyle name="Normal 14 2 4 9" xfId="2499" xr:uid="{9C680BA1-294C-4F36-827E-CDFBF9FC77FD}"/>
    <cellStyle name="Normal 14 2 5" xfId="301" xr:uid="{27FECACC-7B14-45D9-B166-57D057225FF8}"/>
    <cellStyle name="Normal 14 2 5 2" xfId="546" xr:uid="{77B80034-8E10-4322-ADA1-3F18F6AE6E6C}"/>
    <cellStyle name="Normal 14 2 5 2 2" xfId="1029" xr:uid="{BB747450-B636-4366-AEBB-A094A6EC2E13}"/>
    <cellStyle name="Normal 14 2 5 2 2 2" xfId="4997" xr:uid="{4E0A66BF-6543-4FBB-9EEF-BBFC944168E1}"/>
    <cellStyle name="Normal 14 2 5 2 2 2 2" xfId="10237" xr:uid="{BFD18C77-256B-4AB8-880D-4808C1D195E7}"/>
    <cellStyle name="Normal 14 2 5 2 2 2 3" xfId="7113" xr:uid="{E62A8784-7884-4F9E-A093-3E2EA5D3EB90}"/>
    <cellStyle name="Normal 14 2 5 2 2 3" xfId="4101" xr:uid="{6A0355C7-25A2-4D65-8D4B-F6C29479638C}"/>
    <cellStyle name="Normal 14 2 5 2 2 3 2" xfId="9340" xr:uid="{F5D8D81F-7AEC-4C59-8C3E-6F0883556620}"/>
    <cellStyle name="Normal 14 2 5 2 2 4" xfId="8321" xr:uid="{3624AA08-7884-4050-832E-C0FFE5D8B3F7}"/>
    <cellStyle name="Normal 14 2 5 2 2 5" xfId="6216" xr:uid="{610A54CF-AF84-4EDC-BB5E-2D5CD67BF891}"/>
    <cellStyle name="Normal 14 2 5 2 2 6" xfId="3082" xr:uid="{C6517D86-A930-4999-81A9-AC09F6640718}"/>
    <cellStyle name="Normal 14 2 5 2 2 7" xfId="2056" xr:uid="{5042EBA2-1157-4CC6-95DE-38AB460D1889}"/>
    <cellStyle name="Normal 14 2 5 2 3" xfId="4586" xr:uid="{C119932B-5138-40F1-8159-CE1A69095E44}"/>
    <cellStyle name="Normal 14 2 5 2 3 2" xfId="9826" xr:uid="{F594C595-8C2B-408B-8B66-581D349B7340}"/>
    <cellStyle name="Normal 14 2 5 2 3 3" xfId="6702" xr:uid="{D4021ED8-F735-48A3-8AD4-F04208EFC5C9}"/>
    <cellStyle name="Normal 14 2 5 2 4" xfId="3620" xr:uid="{092EF30F-0739-4C88-9DD1-7EDF79883F3A}"/>
    <cellStyle name="Normal 14 2 5 2 4 2" xfId="8859" xr:uid="{FEB7B34F-971D-484E-B8D7-F722D8A4A44F}"/>
    <cellStyle name="Normal 14 2 5 2 5" xfId="7840" xr:uid="{1E083462-41F3-40DC-BD8F-801467316A81}"/>
    <cellStyle name="Normal 14 2 5 2 6" xfId="5735" xr:uid="{B1102DCB-3694-407D-90B0-472D719FD541}"/>
    <cellStyle name="Normal 14 2 5 2 7" xfId="2601" xr:uid="{345C1C04-7C89-4341-9F53-53ADE74D8572}"/>
    <cellStyle name="Normal 14 2 5 2 8" xfId="1575" xr:uid="{66311D5E-49D8-4CBF-88CE-AB6AF00FE425}"/>
    <cellStyle name="Normal 14 2 5 3" xfId="787" xr:uid="{8BA03EAD-47CD-40AA-A01A-29F6F7D66DD1}"/>
    <cellStyle name="Normal 14 2 5 3 2" xfId="4790" xr:uid="{45F94197-F63C-4F5F-B6D3-B81536882C5F}"/>
    <cellStyle name="Normal 14 2 5 3 2 2" xfId="10030" xr:uid="{7109B8DF-EA57-4BD7-924E-FA11EAF44B72}"/>
    <cellStyle name="Normal 14 2 5 3 2 3" xfId="6906" xr:uid="{247975A9-CFE8-44F8-A350-3DCBEE729161}"/>
    <cellStyle name="Normal 14 2 5 3 3" xfId="3859" xr:uid="{0AE00DA4-1F0B-4C87-8CEF-DE08176F0919}"/>
    <cellStyle name="Normal 14 2 5 3 3 2" xfId="9098" xr:uid="{4896F8B9-AB63-4731-9F3A-9637E0EF1FDB}"/>
    <cellStyle name="Normal 14 2 5 3 4" xfId="8079" xr:uid="{969F478A-4545-4F3A-A0E5-388BCB421286}"/>
    <cellStyle name="Normal 14 2 5 3 5" xfId="5974" xr:uid="{E0892495-F846-46CA-9B5C-723B02367CCB}"/>
    <cellStyle name="Normal 14 2 5 3 6" xfId="2840" xr:uid="{7831E2F7-24D1-45D9-936C-78A12D929AC0}"/>
    <cellStyle name="Normal 14 2 5 3 7" xfId="1814" xr:uid="{2E58F7C3-1599-45E6-A083-5C3D8C4B9C35}"/>
    <cellStyle name="Normal 14 2 5 4" xfId="4380" xr:uid="{CCE165FC-30F5-4B0E-82E5-FE781043141C}"/>
    <cellStyle name="Normal 14 2 5 4 2" xfId="9620" xr:uid="{0E6E10D7-228C-455E-A05C-34ED89606DEA}"/>
    <cellStyle name="Normal 14 2 5 4 3" xfId="6496" xr:uid="{078F031F-DDA8-4BC0-86AC-D93CB400E947}"/>
    <cellStyle name="Normal 14 2 5 5" xfId="3378" xr:uid="{EAA8FADA-7408-48D4-A625-9560173A7675}"/>
    <cellStyle name="Normal 14 2 5 5 2" xfId="8617" xr:uid="{4CD9D424-4C0E-49C0-AC3C-C19786C56D47}"/>
    <cellStyle name="Normal 14 2 5 6" xfId="7598" xr:uid="{5FE039AA-9A42-4A2B-AA03-34D8C4EA063C}"/>
    <cellStyle name="Normal 14 2 5 7" xfId="5493" xr:uid="{20167545-B257-4365-B765-723982C6C7C0}"/>
    <cellStyle name="Normal 14 2 5 8" xfId="2359" xr:uid="{A23E3911-CC95-41A4-BAE6-2875C36A30DE}"/>
    <cellStyle name="Normal 14 2 5 9" xfId="1333" xr:uid="{09B78512-A94C-4010-B50F-D9A5238EE75B}"/>
    <cellStyle name="Normal 14 2 6" xfId="489" xr:uid="{E5B9123E-BAD7-43B1-8E16-4399820965AC}"/>
    <cellStyle name="Normal 14 2 6 2" xfId="972" xr:uid="{102505AE-F0EA-47E3-8EE3-0CD9F5264BCC}"/>
    <cellStyle name="Normal 14 2 6 2 2" xfId="4949" xr:uid="{601775D1-6E1B-4712-B9F6-90CA316FD935}"/>
    <cellStyle name="Normal 14 2 6 2 2 2" xfId="10189" xr:uid="{813E1000-5776-41C9-B990-F44DE57F9117}"/>
    <cellStyle name="Normal 14 2 6 2 2 3" xfId="7065" xr:uid="{A3E76C75-C844-4D3B-9A0C-89EECFDD79D5}"/>
    <cellStyle name="Normal 14 2 6 2 3" xfId="4044" xr:uid="{B4A5381B-7E30-486A-969B-73C7604320B7}"/>
    <cellStyle name="Normal 14 2 6 2 3 2" xfId="9283" xr:uid="{210AA41B-BA7A-447F-8E60-907E607E571B}"/>
    <cellStyle name="Normal 14 2 6 2 4" xfId="8264" xr:uid="{D463E031-8476-4892-B31C-572AE9CFE773}"/>
    <cellStyle name="Normal 14 2 6 2 5" xfId="6159" xr:uid="{DFCB1B3A-EC83-4F55-A989-B5A0690EA275}"/>
    <cellStyle name="Normal 14 2 6 2 6" xfId="3025" xr:uid="{DCF79245-1D2C-4FA9-A61C-6F886B2BC702}"/>
    <cellStyle name="Normal 14 2 6 2 7" xfId="1999" xr:uid="{401AA920-1375-4DCC-A023-2BF5F1074EDF}"/>
    <cellStyle name="Normal 14 2 6 3" xfId="4537" xr:uid="{1B1F7C6C-4054-454F-9C08-EFBE873D2DB2}"/>
    <cellStyle name="Normal 14 2 6 3 2" xfId="9777" xr:uid="{152D439A-DA6A-4D6F-801E-6573E3E6E94F}"/>
    <cellStyle name="Normal 14 2 6 3 3" xfId="6653" xr:uid="{3874D42F-E0AB-4F27-A89F-91CBE91D3188}"/>
    <cellStyle name="Normal 14 2 6 4" xfId="3563" xr:uid="{55473CB9-A693-4C44-B4A3-899D044717F0}"/>
    <cellStyle name="Normal 14 2 6 4 2" xfId="8802" xr:uid="{E648A3A5-E140-4A55-842B-7B66FA27BE38}"/>
    <cellStyle name="Normal 14 2 6 5" xfId="7783" xr:uid="{879250ED-D652-4480-99FF-59D3B9286A8D}"/>
    <cellStyle name="Normal 14 2 6 6" xfId="5678" xr:uid="{2F3B1891-AF39-4E00-B9BD-1F878AF8679D}"/>
    <cellStyle name="Normal 14 2 6 7" xfId="2544" xr:uid="{6A52D4A4-5338-4632-8CF5-3BF2978D759F}"/>
    <cellStyle name="Normal 14 2 6 8" xfId="1518" xr:uid="{FA48DDEF-ED32-4453-8610-FE7F9902B0F1}"/>
    <cellStyle name="Normal 14 2 7" xfId="243" xr:uid="{4B6A62B5-B90E-4D3D-A515-C03495E6FE13}"/>
    <cellStyle name="Normal 14 2 7 2" xfId="4331" xr:uid="{3EEE8E0A-1DF4-4CFD-A439-9D30B6A82034}"/>
    <cellStyle name="Normal 14 2 7 2 2" xfId="9571" xr:uid="{22B730F5-AE79-43CF-AADF-BEEDF6D96ED1}"/>
    <cellStyle name="Normal 14 2 7 2 3" xfId="6447" xr:uid="{7FB66E98-D607-4EA0-B3E8-028458BE86BA}"/>
    <cellStyle name="Normal 14 2 7 3" xfId="3320" xr:uid="{324AC845-5B24-4174-A563-A128854C100A}"/>
    <cellStyle name="Normal 14 2 7 3 2" xfId="8559" xr:uid="{DA4CC3EE-49CF-4A9B-A51D-92C3501DD9D5}"/>
    <cellStyle name="Normal 14 2 7 4" xfId="7540" xr:uid="{BCEE1CB3-05A8-4DC7-9333-880483C48B47}"/>
    <cellStyle name="Normal 14 2 7 5" xfId="5435" xr:uid="{4F903A2A-9DC6-456F-88A7-983475543DE6}"/>
    <cellStyle name="Normal 14 2 7 6" xfId="2301" xr:uid="{BE93F6AE-BF62-4DBC-90C3-B8A07887FD15}"/>
    <cellStyle name="Normal 14 2 7 7" xfId="1275" xr:uid="{57B8B5A4-A19C-4960-BE2F-35D2C2CDE7DA}"/>
    <cellStyle name="Normal 14 2 8" xfId="729" xr:uid="{A2E20F04-BBC2-42CF-8389-FE81334C0AF3}"/>
    <cellStyle name="Normal 14 2 8 2" xfId="4742" xr:uid="{F8F436FE-9B9A-4AAF-9117-9CAF8C50DC34}"/>
    <cellStyle name="Normal 14 2 8 2 2" xfId="9982" xr:uid="{8E97B7E5-2AE0-4329-AFD7-915EDEE2DCC3}"/>
    <cellStyle name="Normal 14 2 8 2 3" xfId="6858" xr:uid="{B241758C-9988-4CE5-869E-78AEC8B0FD4F}"/>
    <cellStyle name="Normal 14 2 8 3" xfId="3801" xr:uid="{322F118E-9AD3-4E7F-90CB-AEAE4EC1A6A7}"/>
    <cellStyle name="Normal 14 2 8 3 2" xfId="9040" xr:uid="{AB07AD17-7A1E-4850-B01C-56A9372F7972}"/>
    <cellStyle name="Normal 14 2 8 4" xfId="8021" xr:uid="{9AFA86C6-1AF3-4B2A-BADF-BF9C88A45834}"/>
    <cellStyle name="Normal 14 2 8 5" xfId="5916" xr:uid="{F8ADBF1D-D0DE-4094-A9D3-08AC99E92EB1}"/>
    <cellStyle name="Normal 14 2 8 6" xfId="2782" xr:uid="{7CFBADA0-09D2-4782-B985-516ED211A370}"/>
    <cellStyle name="Normal 14 2 8 7" xfId="1756" xr:uid="{F0A2CED9-67AF-4720-BABD-02DB23150420}"/>
    <cellStyle name="Normal 14 2 9" xfId="4284" xr:uid="{66ABC836-F7AF-4AB4-B174-1B2002936D24}"/>
    <cellStyle name="Normal 14 2 9 2" xfId="9524" xr:uid="{B50C2B92-C21C-405C-B0FF-7DA01C45D92A}"/>
    <cellStyle name="Normal 14 2 9 3" xfId="6400" xr:uid="{25F4A210-FD1E-41FC-9243-B1CD7306FC86}"/>
    <cellStyle name="Normal 14 3" xfId="193" xr:uid="{2C2A9D23-8F17-4454-ABB1-B644C612A72E}"/>
    <cellStyle name="Normal 14 3 10" xfId="10615" xr:uid="{F9152F1B-F255-4F5E-B479-232E964AB455}"/>
    <cellStyle name="Normal 14 3 11" xfId="2252" xr:uid="{5F29EB38-63F6-4B9C-86F1-D4CE2F8EB58B}"/>
    <cellStyle name="Normal 14 3 12" xfId="1226" xr:uid="{8D9F2D3C-775C-4B51-B5C0-257EFB48B366}"/>
    <cellStyle name="Normal 14 3 2" xfId="309" xr:uid="{F0FE91FE-3921-42BF-839B-FED9BBB90E3C}"/>
    <cellStyle name="Normal 14 3 2 2" xfId="554" xr:uid="{A86752DD-079E-4B36-993C-C1D9EA4F4FF6}"/>
    <cellStyle name="Normal 14 3 2 2 2" xfId="1037" xr:uid="{250B3218-14FA-40D2-9C92-C2A73E32AD9C}"/>
    <cellStyle name="Normal 14 3 2 2 2 2" xfId="5005" xr:uid="{5108F265-A88B-4953-A4F1-1821EDEAED36}"/>
    <cellStyle name="Normal 14 3 2 2 2 2 2" xfId="10245" xr:uid="{781898D2-1FF0-45DD-8036-AC222A8A3B5C}"/>
    <cellStyle name="Normal 14 3 2 2 2 2 3" xfId="7121" xr:uid="{533BEEF5-4C77-47F4-A3C2-E98CE97A2C9A}"/>
    <cellStyle name="Normal 14 3 2 2 2 3" xfId="4109" xr:uid="{74DC5A42-974E-4535-990F-621ABC3A9D31}"/>
    <cellStyle name="Normal 14 3 2 2 2 3 2" xfId="9348" xr:uid="{8D5FACCE-FB3B-4829-82DE-936D868F4E4F}"/>
    <cellStyle name="Normal 14 3 2 2 2 4" xfId="8329" xr:uid="{6B0B9E9A-4B37-42BA-A920-47022C2D03BC}"/>
    <cellStyle name="Normal 14 3 2 2 2 5" xfId="6224" xr:uid="{1C78229A-C4B3-45BB-A0B2-4FAD35876916}"/>
    <cellStyle name="Normal 14 3 2 2 2 6" xfId="3090" xr:uid="{C921592A-E79F-49CF-BB91-DFCC8256F593}"/>
    <cellStyle name="Normal 14 3 2 2 2 7" xfId="2064" xr:uid="{B5DA2ED5-D54D-454C-B418-53DDFA36C004}"/>
    <cellStyle name="Normal 14 3 2 2 3" xfId="4594" xr:uid="{C2B17056-C2A0-4FD3-813E-A8A65DB6DF87}"/>
    <cellStyle name="Normal 14 3 2 2 3 2" xfId="9834" xr:uid="{4C757C95-79B4-4C58-B4D3-F64435D06CBD}"/>
    <cellStyle name="Normal 14 3 2 2 3 3" xfId="6710" xr:uid="{724B72E0-63ED-4A3F-B297-39BF80F05488}"/>
    <cellStyle name="Normal 14 3 2 2 4" xfId="3628" xr:uid="{700B8F37-D5A6-41CB-8D3C-EF6377913E3E}"/>
    <cellStyle name="Normal 14 3 2 2 4 2" xfId="8867" xr:uid="{D1F11A52-E059-4F7C-A602-FFEB15ED131A}"/>
    <cellStyle name="Normal 14 3 2 2 5" xfId="7848" xr:uid="{E0F303D7-33DB-4408-9A7E-ECEC4BF0FCAE}"/>
    <cellStyle name="Normal 14 3 2 2 6" xfId="5743" xr:uid="{DB294DDC-6245-405F-A3E1-CAED3A366FF8}"/>
    <cellStyle name="Normal 14 3 2 2 7" xfId="2609" xr:uid="{35FCA667-4E99-444C-B8DE-C05F4E5468C5}"/>
    <cellStyle name="Normal 14 3 2 2 8" xfId="1583" xr:uid="{104B4652-BB87-43F7-B0B7-CE71324E202D}"/>
    <cellStyle name="Normal 14 3 2 3" xfId="795" xr:uid="{5CF6DE18-50BC-44A4-920B-64E1348B9AE0}"/>
    <cellStyle name="Normal 14 3 2 3 2" xfId="4798" xr:uid="{8A32B203-92B6-47B6-B50C-4CC7511E86DB}"/>
    <cellStyle name="Normal 14 3 2 3 2 2" xfId="10038" xr:uid="{825895AD-D73F-441F-8B78-73E1724F40F4}"/>
    <cellStyle name="Normal 14 3 2 3 2 3" xfId="6914" xr:uid="{F8C4EE31-F3BF-41D8-B6F0-A1E8FCB6CA33}"/>
    <cellStyle name="Normal 14 3 2 3 3" xfId="3867" xr:uid="{3C614618-C20C-4D70-8B16-415CB3D6AB02}"/>
    <cellStyle name="Normal 14 3 2 3 3 2" xfId="9106" xr:uid="{6CC9F88B-66C9-492C-A86F-EBC0EEDA82A9}"/>
    <cellStyle name="Normal 14 3 2 3 4" xfId="8087" xr:uid="{FB72E561-69B8-43E9-91F2-10D0FED1BAB1}"/>
    <cellStyle name="Normal 14 3 2 3 5" xfId="5982" xr:uid="{13FBC424-C650-477D-80C0-6DD41EB6B9B2}"/>
    <cellStyle name="Normal 14 3 2 3 6" xfId="2848" xr:uid="{476E5A08-8C17-4463-B5D4-F0E71E09FACD}"/>
    <cellStyle name="Normal 14 3 2 3 7" xfId="1822" xr:uid="{A78B25BD-8C56-4983-9FD9-62F07C1A23E1}"/>
    <cellStyle name="Normal 14 3 2 4" xfId="4388" xr:uid="{D9B2BC9E-1010-43DE-B89C-FD969A85FE84}"/>
    <cellStyle name="Normal 14 3 2 4 2" xfId="9628" xr:uid="{7E24515B-B794-41E5-8F3C-AB74A399B0EA}"/>
    <cellStyle name="Normal 14 3 2 4 3" xfId="6504" xr:uid="{7043CD91-FD3D-4D58-8F90-CF11EF0EBBCF}"/>
    <cellStyle name="Normal 14 3 2 5" xfId="3386" xr:uid="{4CB37DF6-EE0A-461E-A25F-7AF08775D5A9}"/>
    <cellStyle name="Normal 14 3 2 5 2" xfId="8625" xr:uid="{BA6C1A38-EA3E-4468-8066-684F55F6BA0C}"/>
    <cellStyle name="Normal 14 3 2 6" xfId="7606" xr:uid="{48BF6A66-88BB-4CBB-B3FD-3BA2BCCA77C3}"/>
    <cellStyle name="Normal 14 3 2 7" xfId="5501" xr:uid="{E361FFA3-6C95-4CDC-A0EC-A5BAF9E70AD6}"/>
    <cellStyle name="Normal 14 3 2 8" xfId="2367" xr:uid="{9CD9472A-AA5D-4D03-98D1-E97542E4A2BD}"/>
    <cellStyle name="Normal 14 3 2 9" xfId="1341" xr:uid="{70F8F4B8-0A65-4604-9D40-2098ACBF7E47}"/>
    <cellStyle name="Normal 14 3 3" xfId="497" xr:uid="{6343FDAE-6AE4-4B52-87E2-580F75178ABD}"/>
    <cellStyle name="Normal 14 3 3 2" xfId="980" xr:uid="{D5D98D2B-18F7-40DC-8019-32B041A29048}"/>
    <cellStyle name="Normal 14 3 3 2 2" xfId="4957" xr:uid="{1736E14B-05E1-405E-88A6-0BC4C421B32C}"/>
    <cellStyle name="Normal 14 3 3 2 2 2" xfId="10197" xr:uid="{24CFD30F-D1DC-4B09-B12B-B7047504D20F}"/>
    <cellStyle name="Normal 14 3 3 2 2 3" xfId="7073" xr:uid="{B7B1CDD8-CD42-4F50-8501-B9DEDED3B424}"/>
    <cellStyle name="Normal 14 3 3 2 3" xfId="4052" xr:uid="{AF442A5C-2966-4494-BAEF-0CEACBED62B3}"/>
    <cellStyle name="Normal 14 3 3 2 3 2" xfId="9291" xr:uid="{BBA20C4E-4CF5-4C6D-AEDE-E0848154F64E}"/>
    <cellStyle name="Normal 14 3 3 2 4" xfId="8272" xr:uid="{2339CA2E-D731-4088-BB72-3637E8767FEC}"/>
    <cellStyle name="Normal 14 3 3 2 5" xfId="6167" xr:uid="{42D62DC9-25C5-412A-93E0-AB70FA7EA275}"/>
    <cellStyle name="Normal 14 3 3 2 6" xfId="3033" xr:uid="{CA6F2816-0D57-4E17-81A3-08CDF74B10C4}"/>
    <cellStyle name="Normal 14 3 3 2 7" xfId="2007" xr:uid="{E76C6349-A39F-4E97-83A4-3CEC722959C3}"/>
    <cellStyle name="Normal 14 3 3 3" xfId="4545" xr:uid="{0F8D7CF8-8176-4480-8B56-5F150493D13E}"/>
    <cellStyle name="Normal 14 3 3 3 2" xfId="9785" xr:uid="{B38C6481-61E4-4CEF-9038-2B01AB13500B}"/>
    <cellStyle name="Normal 14 3 3 3 3" xfId="6661" xr:uid="{60673ED0-3502-45D3-B781-CFE62C3E3491}"/>
    <cellStyle name="Normal 14 3 3 4" xfId="3571" xr:uid="{F87A1B61-6F5E-4FBD-963F-D5077BCE9FDD}"/>
    <cellStyle name="Normal 14 3 3 4 2" xfId="8810" xr:uid="{280DDCE7-0DB9-4851-8603-5061FD4676C5}"/>
    <cellStyle name="Normal 14 3 3 5" xfId="7791" xr:uid="{57458087-B18B-4A52-A00C-2258443BF24C}"/>
    <cellStyle name="Normal 14 3 3 6" xfId="5686" xr:uid="{A7A5C750-EC7E-4842-9B3A-ECDC0111BE17}"/>
    <cellStyle name="Normal 14 3 3 7" xfId="2552" xr:uid="{EF8814AB-014A-4EE5-A215-DBF950AFEC33}"/>
    <cellStyle name="Normal 14 3 3 8" xfId="1526" xr:uid="{7022ADFA-5A91-4FE3-A577-77BA098C0D3B}"/>
    <cellStyle name="Normal 14 3 4" xfId="251" xr:uid="{44BDC06D-C82E-416A-9FC8-A4BA98A876C9}"/>
    <cellStyle name="Normal 14 3 4 2" xfId="4339" xr:uid="{AF8B16CD-1C19-4B20-A997-8748DA4FE551}"/>
    <cellStyle name="Normal 14 3 4 2 2" xfId="9579" xr:uid="{81873680-BF78-4C0E-B36D-AA1CDAD9336D}"/>
    <cellStyle name="Normal 14 3 4 2 3" xfId="6455" xr:uid="{D57F15F4-30B7-466C-822F-068F9634F1E3}"/>
    <cellStyle name="Normal 14 3 4 3" xfId="3328" xr:uid="{38746837-AE88-47E6-A84F-1A00C86E5134}"/>
    <cellStyle name="Normal 14 3 4 3 2" xfId="8567" xr:uid="{DE52FAB4-CC28-4F26-969F-9F6B0E8C0C0B}"/>
    <cellStyle name="Normal 14 3 4 4" xfId="7548" xr:uid="{EDAAFB7F-E185-4E43-89B4-BDC425C15CA0}"/>
    <cellStyle name="Normal 14 3 4 5" xfId="5443" xr:uid="{DE8418F2-D96E-4880-9437-AAA35DA55DD6}"/>
    <cellStyle name="Normal 14 3 4 6" xfId="2309" xr:uid="{21A7B4F9-2FE5-4D4B-94D9-25137E381585}"/>
    <cellStyle name="Normal 14 3 4 7" xfId="1283" xr:uid="{794A174C-4600-4AC2-A6B1-D3AD6C82D851}"/>
    <cellStyle name="Normal 14 3 5" xfId="737" xr:uid="{FBC64391-E1EF-415C-B5EF-B35911C1DC2C}"/>
    <cellStyle name="Normal 14 3 5 2" xfId="4750" xr:uid="{C8109DE5-1F50-43EF-B3C1-E36582EE1D95}"/>
    <cellStyle name="Normal 14 3 5 2 2" xfId="9990" xr:uid="{F9A52418-F50C-4EC6-8EC0-F1C5D5C8585A}"/>
    <cellStyle name="Normal 14 3 5 2 3" xfId="6866" xr:uid="{68DC4F48-C9CE-4384-BB21-AB5BABFC445B}"/>
    <cellStyle name="Normal 14 3 5 3" xfId="3809" xr:uid="{F32259A8-1835-4E79-B30A-0812C0BB1AD2}"/>
    <cellStyle name="Normal 14 3 5 3 2" xfId="9048" xr:uid="{C9D63234-06F8-453F-BF5C-31EE769E39FE}"/>
    <cellStyle name="Normal 14 3 5 4" xfId="8029" xr:uid="{31DEBA93-6440-43FD-8934-AB11B1965E2C}"/>
    <cellStyle name="Normal 14 3 5 5" xfId="5924" xr:uid="{24CAD72B-8951-4BB3-8E5B-16EF33BA726F}"/>
    <cellStyle name="Normal 14 3 5 6" xfId="2790" xr:uid="{E7E77E22-E887-40D8-B271-2D10565E8058}"/>
    <cellStyle name="Normal 14 3 5 7" xfId="1764" xr:uid="{E35C89F5-9190-4592-8A46-F6431DD58F8D}"/>
    <cellStyle name="Normal 14 3 6" xfId="4292" xr:uid="{4BB6E0F1-4326-4FB4-963B-9CA2EB471D3A}"/>
    <cellStyle name="Normal 14 3 6 2" xfId="9532" xr:uid="{9779C101-556F-4035-ADE4-125C542D86C2}"/>
    <cellStyle name="Normal 14 3 6 3" xfId="6408" xr:uid="{40BDEE88-34CA-43C3-8DA0-86569DB85A40}"/>
    <cellStyle name="Normal 14 3 7" xfId="3271" xr:uid="{6BBBBC53-26E7-4D57-9172-12A6D69ACA5A}"/>
    <cellStyle name="Normal 14 3 7 2" xfId="8510" xr:uid="{0DF8BE25-ACFA-4FCB-BE37-41AD57C50948}"/>
    <cellStyle name="Normal 14 3 8" xfId="7491" xr:uid="{0DE2A6FC-F915-4F89-A76B-7BAB3E8E18C4}"/>
    <cellStyle name="Normal 14 3 9" xfId="5386" xr:uid="{2F223D15-6577-45F7-95A7-8F8EFB6388AB}"/>
    <cellStyle name="Normal 14 4" xfId="333" xr:uid="{A95F8039-BCB2-4207-B476-C3924DB8369F}"/>
    <cellStyle name="Normal 14 4 10" xfId="1365" xr:uid="{BD89DA11-4704-4A5C-B5CD-E9EC570ECD4C}"/>
    <cellStyle name="Normal 14 4 2" xfId="578" xr:uid="{4374B152-E49B-4439-9DB9-D95D2CAEF302}"/>
    <cellStyle name="Normal 14 4 2 2" xfId="1061" xr:uid="{708435FE-8F3B-4790-AE79-A8D63451EE93}"/>
    <cellStyle name="Normal 14 4 2 2 2" xfId="5024" xr:uid="{4D51C4D9-DAC8-49B2-B56B-D1B49B8935DB}"/>
    <cellStyle name="Normal 14 4 2 2 2 2" xfId="10264" xr:uid="{FB468037-1C99-41BF-ACFC-DABCA967EC56}"/>
    <cellStyle name="Normal 14 4 2 2 2 3" xfId="7140" xr:uid="{9F6B0507-ACCA-48C9-9C1A-A0C56699E877}"/>
    <cellStyle name="Normal 14 4 2 2 3" xfId="4133" xr:uid="{A25C4942-F6CB-4756-95D7-0D6441AF7D39}"/>
    <cellStyle name="Normal 14 4 2 2 3 2" xfId="9372" xr:uid="{AE1487AD-C180-40E7-B6C5-5F568E7106C8}"/>
    <cellStyle name="Normal 14 4 2 2 4" xfId="8353" xr:uid="{25EBD303-7CBF-4CBB-8830-E8017BF6907D}"/>
    <cellStyle name="Normal 14 4 2 2 5" xfId="6248" xr:uid="{A8F07370-ADF7-41F7-A9F4-B5B1933816C8}"/>
    <cellStyle name="Normal 14 4 2 2 6" xfId="3114" xr:uid="{88F2F496-BC68-4F5E-81E6-528C74DF2738}"/>
    <cellStyle name="Normal 14 4 2 2 7" xfId="2088" xr:uid="{C85FA08E-2042-49A5-BF45-D3D80C7DD81F}"/>
    <cellStyle name="Normal 14 4 2 3" xfId="4613" xr:uid="{F2B81B72-2937-41DA-811B-EF4E41751712}"/>
    <cellStyle name="Normal 14 4 2 3 2" xfId="9853" xr:uid="{C3012E56-9845-4785-BD1C-50D82354C9B3}"/>
    <cellStyle name="Normal 14 4 2 3 3" xfId="6729" xr:uid="{2B2C7588-4A1D-4BCB-AB09-AB6BC77A04FF}"/>
    <cellStyle name="Normal 14 4 2 4" xfId="3652" xr:uid="{7C6D434C-EE4B-41EE-B1CE-C3764BA7D409}"/>
    <cellStyle name="Normal 14 4 2 4 2" xfId="8891" xr:uid="{766BEBF2-7D99-498F-B8B6-23F27DE4933D}"/>
    <cellStyle name="Normal 14 4 2 5" xfId="7872" xr:uid="{35B49E1D-7568-4E78-87B2-B2A3549C31D3}"/>
    <cellStyle name="Normal 14 4 2 6" xfId="5767" xr:uid="{E7DEF80D-B265-43E8-AC18-A3E6E3A87A58}"/>
    <cellStyle name="Normal 14 4 2 7" xfId="2633" xr:uid="{2F2DF5FB-C3CD-4AF5-8A3B-01496FA1C8C0}"/>
    <cellStyle name="Normal 14 4 2 8" xfId="1607" xr:uid="{94E30162-7686-4E21-B6C4-9672C1818EB0}"/>
    <cellStyle name="Normal 14 4 3" xfId="819" xr:uid="{98A0F576-65F4-4442-AD6D-238D64E61733}"/>
    <cellStyle name="Normal 14 4 3 2" xfId="4817" xr:uid="{FD98024D-D1D9-4FCA-9965-EC108A39F258}"/>
    <cellStyle name="Normal 14 4 3 2 2" xfId="10057" xr:uid="{8A0F71D0-1E3D-419A-B523-02C659C7D829}"/>
    <cellStyle name="Normal 14 4 3 2 3" xfId="6933" xr:uid="{51ADBDEA-514C-4CB8-B64B-F08F48475938}"/>
    <cellStyle name="Normal 14 4 3 3" xfId="3891" xr:uid="{C962CDFA-8876-4EC1-810F-CA9F77A45CA1}"/>
    <cellStyle name="Normal 14 4 3 3 2" xfId="9130" xr:uid="{AEF3CB39-F701-4569-B873-4303F9345A00}"/>
    <cellStyle name="Normal 14 4 3 4" xfId="8111" xr:uid="{E561573F-19A6-4F8B-9F82-517911904974}"/>
    <cellStyle name="Normal 14 4 3 5" xfId="6006" xr:uid="{FBF341F1-699C-40BD-B094-A76FE494F6A9}"/>
    <cellStyle name="Normal 14 4 3 6" xfId="2872" xr:uid="{2B483BCA-6A88-44B7-BAF6-A9C46F997E44}"/>
    <cellStyle name="Normal 14 4 3 7" xfId="1846" xr:uid="{C38B766A-2D7F-42CF-801A-1E7770B582BC}"/>
    <cellStyle name="Normal 14 4 4" xfId="4407" xr:uid="{9D9059BE-A531-40D1-A1B8-EC4A407AE687}"/>
    <cellStyle name="Normal 14 4 4 2" xfId="9647" xr:uid="{69B3DC20-F885-407C-8A26-1F7BFADD128F}"/>
    <cellStyle name="Normal 14 4 4 3" xfId="6523" xr:uid="{F00F88EC-50DB-4419-B295-655AEE79FD3E}"/>
    <cellStyle name="Normal 14 4 5" xfId="3410" xr:uid="{EBCB17BB-4C3A-43BE-8AD3-3888224CCFA1}"/>
    <cellStyle name="Normal 14 4 5 2" xfId="8649" xr:uid="{9A528382-85DE-462D-97CF-F48E5EB712F6}"/>
    <cellStyle name="Normal 14 4 6" xfId="7630" xr:uid="{0B70F11F-31BD-4C5D-B14C-7460BE2EB21D}"/>
    <cellStyle name="Normal 14 4 7" xfId="5525" xr:uid="{EDDF1345-0B77-4DCC-BE4B-C1A5D1349BD6}"/>
    <cellStyle name="Normal 14 4 8" xfId="10639" xr:uid="{21B99AD6-69D8-404F-A34F-724603741B87}"/>
    <cellStyle name="Normal 14 4 9" xfId="2391" xr:uid="{F1E7F335-C933-425E-99D8-E02428EAECDE}"/>
    <cellStyle name="Normal 14 5" xfId="376" xr:uid="{F6498CCB-B512-4B78-9407-8B9630147D99}"/>
    <cellStyle name="Normal 14 5 10" xfId="1406" xr:uid="{0F85B747-44D1-44FB-811E-FB9C8857E8C5}"/>
    <cellStyle name="Normal 14 5 2" xfId="619" xr:uid="{7923E87D-A8B6-43DA-A31F-9251D9CF93D3}"/>
    <cellStyle name="Normal 14 5 2 2" xfId="1102" xr:uid="{21D99BF5-64BF-4750-87E4-82F9C02D255E}"/>
    <cellStyle name="Normal 14 5 2 2 2" xfId="5060" xr:uid="{58B5C296-8462-48E1-B2EC-C9FA9F81B78B}"/>
    <cellStyle name="Normal 14 5 2 2 2 2" xfId="10300" xr:uid="{90754F12-8916-4B47-A238-EFE941E85917}"/>
    <cellStyle name="Normal 14 5 2 2 2 3" xfId="7176" xr:uid="{0CEF98C7-F59A-4586-8E56-7C7524E4CFC7}"/>
    <cellStyle name="Normal 14 5 2 2 3" xfId="4174" xr:uid="{8C6F76D6-8702-4114-9B94-DC249DEBA677}"/>
    <cellStyle name="Normal 14 5 2 2 3 2" xfId="9413" xr:uid="{430CAA41-8E7D-4C46-A501-DDBCFC41A42A}"/>
    <cellStyle name="Normal 14 5 2 2 4" xfId="8394" xr:uid="{1E44D3AB-9EC3-4AF2-AAEC-839A4ADE7300}"/>
    <cellStyle name="Normal 14 5 2 2 5" xfId="6289" xr:uid="{7B58F598-0242-40DA-B911-29A6B72DFED9}"/>
    <cellStyle name="Normal 14 5 2 2 6" xfId="3155" xr:uid="{9A5EA762-BC50-4120-A033-DFF404DA522A}"/>
    <cellStyle name="Normal 14 5 2 2 7" xfId="2129" xr:uid="{3D064417-51B9-4F0D-8450-1341E25FCBF5}"/>
    <cellStyle name="Normal 14 5 2 3" xfId="4649" xr:uid="{800DA3A8-E277-4D65-9566-47FE0BAF143F}"/>
    <cellStyle name="Normal 14 5 2 3 2" xfId="9889" xr:uid="{EDBCC103-AC01-4E12-B882-0463FC3D7C73}"/>
    <cellStyle name="Normal 14 5 2 3 3" xfId="6765" xr:uid="{750C538D-6C53-4030-8EE9-D4E684E3A61C}"/>
    <cellStyle name="Normal 14 5 2 4" xfId="3693" xr:uid="{1FB6BF63-5E77-4D8E-AB57-C9D6CD55B892}"/>
    <cellStyle name="Normal 14 5 2 4 2" xfId="8932" xr:uid="{75B7F933-4F93-47B3-B637-58F6F4217287}"/>
    <cellStyle name="Normal 14 5 2 5" xfId="7913" xr:uid="{39FCC060-78EF-4D55-8B3B-64282FD23F42}"/>
    <cellStyle name="Normal 14 5 2 6" xfId="5808" xr:uid="{B453BFD6-52D8-46EA-BF46-13D8159CD578}"/>
    <cellStyle name="Normal 14 5 2 7" xfId="2674" xr:uid="{E4F67B88-B259-4B52-B8BA-95195C5B3423}"/>
    <cellStyle name="Normal 14 5 2 8" xfId="1648" xr:uid="{CA40B53B-D096-4509-AC29-74D2A8C6E5F2}"/>
    <cellStyle name="Normal 14 5 3" xfId="860" xr:uid="{541EB5F1-A5C2-4263-898E-F6B55EACC28D}"/>
    <cellStyle name="Normal 14 5 3 2" xfId="4853" xr:uid="{E9FDBEA1-2536-4A4F-8353-F3832E5F991B}"/>
    <cellStyle name="Normal 14 5 3 2 2" xfId="10093" xr:uid="{EDD549E8-3BD1-4624-B375-F959D45930A0}"/>
    <cellStyle name="Normal 14 5 3 2 3" xfId="6969" xr:uid="{3C510A6A-0F9E-4769-AB05-703EB8BDBDB4}"/>
    <cellStyle name="Normal 14 5 3 3" xfId="3932" xr:uid="{E041E47C-4130-4AF4-B258-64D76FDA13B2}"/>
    <cellStyle name="Normal 14 5 3 3 2" xfId="9171" xr:uid="{84E3E868-D709-47CF-AEBE-4FE2353C61EB}"/>
    <cellStyle name="Normal 14 5 3 4" xfId="8152" xr:uid="{F1845E6C-974F-4DDE-99E9-7E8A7C884A90}"/>
    <cellStyle name="Normal 14 5 3 5" xfId="6047" xr:uid="{07AAF500-22A9-41A6-A840-FA039112624E}"/>
    <cellStyle name="Normal 14 5 3 6" xfId="2913" xr:uid="{691DE308-A4F2-443B-95C9-B32F230D2A06}"/>
    <cellStyle name="Normal 14 5 3 7" xfId="1887" xr:uid="{08DB841C-E926-46D6-A3B3-01C7544D9735}"/>
    <cellStyle name="Normal 14 5 4" xfId="4442" xr:uid="{BC833994-3917-43A9-9E37-AC7C5691B351}"/>
    <cellStyle name="Normal 14 5 4 2" xfId="9682" xr:uid="{2EAB5825-4664-4663-A6F4-9C6F020B4C4A}"/>
    <cellStyle name="Normal 14 5 4 3" xfId="6558" xr:uid="{D41C242A-F7EC-4321-98B4-3B312CFC8FE2}"/>
    <cellStyle name="Normal 14 5 5" xfId="3451" xr:uid="{3C277597-0319-4010-8DD8-B7CECFB0EA3C}"/>
    <cellStyle name="Normal 14 5 5 2" xfId="8690" xr:uid="{7426C340-082D-4135-874B-7C290AD8DC60}"/>
    <cellStyle name="Normal 14 5 6" xfId="7671" xr:uid="{4F942C87-7A61-40FF-91D5-C2E98F53D463}"/>
    <cellStyle name="Normal 14 5 7" xfId="5566" xr:uid="{B4DB8A18-7F79-450E-BC57-8FE1F14B4B07}"/>
    <cellStyle name="Normal 14 5 8" xfId="10680" xr:uid="{2690D505-D279-48F8-BC53-C8A102FCD373}"/>
    <cellStyle name="Normal 14 5 9" xfId="2432" xr:uid="{9AE42BA9-810D-4E81-AD2F-91CD978610B6}"/>
    <cellStyle name="Normal 14 6" xfId="417" xr:uid="{010A1C69-D1BE-433A-9BC4-BDFB4129AB37}"/>
    <cellStyle name="Normal 14 6 10" xfId="1447" xr:uid="{3E88EDBC-3C2B-4E36-84F0-D49A98CE0A19}"/>
    <cellStyle name="Normal 14 6 2" xfId="660" xr:uid="{0428A414-34BA-42B3-BA61-1BA2F261A067}"/>
    <cellStyle name="Normal 14 6 2 2" xfId="1143" xr:uid="{92192B4D-A8CB-4C21-BD4A-975ECADBAECB}"/>
    <cellStyle name="Normal 14 6 2 2 2" xfId="5096" xr:uid="{00F3E1C0-42FB-4A88-9777-6E73C35E75B9}"/>
    <cellStyle name="Normal 14 6 2 2 2 2" xfId="10336" xr:uid="{E22388B1-41AD-4DA7-9F1F-13E47E48335D}"/>
    <cellStyle name="Normal 14 6 2 2 2 3" xfId="7212" xr:uid="{4F5939FD-4BF4-4F79-9F79-AEF0E33EFD8D}"/>
    <cellStyle name="Normal 14 6 2 2 3" xfId="4215" xr:uid="{8CDCCECB-AC97-4759-BC03-344320B39CE1}"/>
    <cellStyle name="Normal 14 6 2 2 3 2" xfId="9454" xr:uid="{256861FC-357D-4EE3-957B-8901B94CB884}"/>
    <cellStyle name="Normal 14 6 2 2 4" xfId="8435" xr:uid="{C5E84304-D735-4023-9404-1F2E465AEF32}"/>
    <cellStyle name="Normal 14 6 2 2 5" xfId="6330" xr:uid="{43E56254-82C0-42B9-96D5-9F506894CD18}"/>
    <cellStyle name="Normal 14 6 2 2 6" xfId="3196" xr:uid="{0F4A0DF1-9A66-41C7-839D-70664CFE01C0}"/>
    <cellStyle name="Normal 14 6 2 2 7" xfId="2170" xr:uid="{9251EB20-D55C-4A4A-A52F-7F579B9284F4}"/>
    <cellStyle name="Normal 14 6 2 3" xfId="4685" xr:uid="{90DB22E2-723C-4ECA-B9DD-4B879D99ABE8}"/>
    <cellStyle name="Normal 14 6 2 3 2" xfId="9925" xr:uid="{7D5F91AF-6EE7-4B0B-881D-00862B03EE8A}"/>
    <cellStyle name="Normal 14 6 2 3 3" xfId="6801" xr:uid="{64F1344F-C48B-4CD7-A99A-3A8E052946C7}"/>
    <cellStyle name="Normal 14 6 2 4" xfId="3734" xr:uid="{8B08C053-8132-4AF4-A2CC-3E60722C6581}"/>
    <cellStyle name="Normal 14 6 2 4 2" xfId="8973" xr:uid="{2D0A9E74-5E86-4AA8-9ADE-F536D8478C97}"/>
    <cellStyle name="Normal 14 6 2 5" xfId="7954" xr:uid="{1CB390CF-2D93-4CEE-8954-8D02788FF152}"/>
    <cellStyle name="Normal 14 6 2 6" xfId="5849" xr:uid="{B5B4A604-9468-40F1-8E77-1C94472CE5EB}"/>
    <cellStyle name="Normal 14 6 2 7" xfId="2715" xr:uid="{D5CBA7BF-C715-43CF-BAB1-F6D5EEEFB0FF}"/>
    <cellStyle name="Normal 14 6 2 8" xfId="1689" xr:uid="{87E6C0BC-F7D3-4272-A3C9-DDE445311A56}"/>
    <cellStyle name="Normal 14 6 3" xfId="901" xr:uid="{DC2F3940-1995-4B86-BE0D-FF9FE00765B8}"/>
    <cellStyle name="Normal 14 6 3 2" xfId="4889" xr:uid="{95131FFA-43BE-402A-9570-22288E5DAC61}"/>
    <cellStyle name="Normal 14 6 3 2 2" xfId="10129" xr:uid="{BC9E60FF-AD4A-4160-83BB-6EE419DCE4B4}"/>
    <cellStyle name="Normal 14 6 3 2 3" xfId="7005" xr:uid="{D65E17BF-2D37-4E02-8D8C-1335B72CD63C}"/>
    <cellStyle name="Normal 14 6 3 3" xfId="3973" xr:uid="{62D4D8DD-AC86-4C54-9EED-BFF6B8B9F0C0}"/>
    <cellStyle name="Normal 14 6 3 3 2" xfId="9212" xr:uid="{193120F5-2B9E-465D-A8A9-50F16762CF63}"/>
    <cellStyle name="Normal 14 6 3 4" xfId="8193" xr:uid="{02C11EAF-68A9-4B88-A91F-DE6F20452394}"/>
    <cellStyle name="Normal 14 6 3 5" xfId="6088" xr:uid="{DF172B82-F8D6-444B-8881-CF9348D2471D}"/>
    <cellStyle name="Normal 14 6 3 6" xfId="2954" xr:uid="{537154A0-6B66-43F2-9B91-1936EBFD73CA}"/>
    <cellStyle name="Normal 14 6 3 7" xfId="1928" xr:uid="{2BDE5CB6-E66D-4318-ADFE-1C90DF036687}"/>
    <cellStyle name="Normal 14 6 4" xfId="4478" xr:uid="{97DD24B4-2CC5-452A-9888-6DC5430F6181}"/>
    <cellStyle name="Normal 14 6 4 2" xfId="9718" xr:uid="{4E4543C3-F7F5-4D28-B52B-38E881F33000}"/>
    <cellStyle name="Normal 14 6 4 3" xfId="6594" xr:uid="{1A78F35F-D213-4016-A307-200C308909C6}"/>
    <cellStyle name="Normal 14 6 5" xfId="3492" xr:uid="{67FE5C25-6DD1-460A-B53E-7F6288C2092A}"/>
    <cellStyle name="Normal 14 6 5 2" xfId="8731" xr:uid="{DEBD340C-7229-4E68-A862-D6DB0912AD38}"/>
    <cellStyle name="Normal 14 6 6" xfId="7712" xr:uid="{077406CC-CE16-4AE5-94D5-2033E5DEAD9B}"/>
    <cellStyle name="Normal 14 6 7" xfId="5607" xr:uid="{15643F91-80A6-4C2A-B8B5-973E6B7EC707}"/>
    <cellStyle name="Normal 14 6 8" xfId="10721" xr:uid="{0E18BDE9-4D62-4023-A4A3-5CBC9EE6E779}"/>
    <cellStyle name="Normal 14 6 9" xfId="2473" xr:uid="{A80ED351-5769-4F35-A8B5-B2554021120C}"/>
    <cellStyle name="Normal 14 7" xfId="275" xr:uid="{71765484-6DED-4D95-9A59-E5E03852180F}"/>
    <cellStyle name="Normal 14 7 2" xfId="521" xr:uid="{5B0F5BD2-0CDA-4E11-A733-4329A684A368}"/>
    <cellStyle name="Normal 14 7 2 2" xfId="1004" xr:uid="{E5568654-D9F0-458B-98D4-9886B789DA7E}"/>
    <cellStyle name="Normal 14 7 2 2 2" xfId="4977" xr:uid="{6A18022E-9AD3-4FD7-B6AD-DB51E4BC4C51}"/>
    <cellStyle name="Normal 14 7 2 2 2 2" xfId="10217" xr:uid="{0A110211-02DF-40E5-A632-8C16894BA564}"/>
    <cellStyle name="Normal 14 7 2 2 2 3" xfId="7093" xr:uid="{00F9827F-A415-4EEF-A088-1586FE7F7E5D}"/>
    <cellStyle name="Normal 14 7 2 2 3" xfId="4076" xr:uid="{80BDB6C6-BC6D-4654-878A-0124925AEBDD}"/>
    <cellStyle name="Normal 14 7 2 2 3 2" xfId="9315" xr:uid="{5FD50984-5470-4E9D-8B4C-77E8E19C03F8}"/>
    <cellStyle name="Normal 14 7 2 2 4" xfId="8296" xr:uid="{EE78C0F4-9B0B-4B62-A801-A3D4FD0252E9}"/>
    <cellStyle name="Normal 14 7 2 2 5" xfId="6191" xr:uid="{42AF0E87-B53E-4CCF-804D-0BAFFB53BBC8}"/>
    <cellStyle name="Normal 14 7 2 2 6" xfId="3057" xr:uid="{0EE9ED92-6E47-4F13-8892-1F833DFCD083}"/>
    <cellStyle name="Normal 14 7 2 2 7" xfId="2031" xr:uid="{6711F334-81EE-4BA2-9E19-325E9C65E8EE}"/>
    <cellStyle name="Normal 14 7 2 3" xfId="4565" xr:uid="{CCF8FBF2-EBB8-4992-B785-B5879D64AA67}"/>
    <cellStyle name="Normal 14 7 2 3 2" xfId="9805" xr:uid="{E1E2C5B8-726B-4E82-BE75-2ACD8C62E686}"/>
    <cellStyle name="Normal 14 7 2 3 3" xfId="6681" xr:uid="{6E46CB1F-8D32-4798-8F97-5BD57FE8819D}"/>
    <cellStyle name="Normal 14 7 2 4" xfId="3595" xr:uid="{5E10EB5A-8C4B-442E-B99D-CBBCD0369246}"/>
    <cellStyle name="Normal 14 7 2 4 2" xfId="8834" xr:uid="{6F5C22C2-2EC4-4F9E-A550-CB385894199E}"/>
    <cellStyle name="Normal 14 7 2 5" xfId="7815" xr:uid="{30DA8B7F-18C3-4C96-9C3B-74191E4405EF}"/>
    <cellStyle name="Normal 14 7 2 6" xfId="5710" xr:uid="{4078B087-AE2C-4775-81F9-1D99B5FB3595}"/>
    <cellStyle name="Normal 14 7 2 7" xfId="2576" xr:uid="{20643B8D-1C19-4A2F-814C-D1585E44E527}"/>
    <cellStyle name="Normal 14 7 2 8" xfId="1550" xr:uid="{2C348F6C-2F2B-4F02-825A-5423B13A4721}"/>
    <cellStyle name="Normal 14 7 3" xfId="761" xr:uid="{F2AE56BC-189D-4C03-8B79-BCEAB3AA581A}"/>
    <cellStyle name="Normal 14 7 3 2" xfId="4769" xr:uid="{FA9727EA-935D-48ED-8128-7FEB6E747EDD}"/>
    <cellStyle name="Normal 14 7 3 2 2" xfId="10009" xr:uid="{75B327B9-B6A5-4BE3-9DD7-0F10D62080DB}"/>
    <cellStyle name="Normal 14 7 3 2 3" xfId="6885" xr:uid="{12CCEDDA-AD72-4AC9-930F-16F18B07494E}"/>
    <cellStyle name="Normal 14 7 3 3" xfId="3833" xr:uid="{A6175EAB-CCAE-4BD3-AB8E-402996966536}"/>
    <cellStyle name="Normal 14 7 3 3 2" xfId="9072" xr:uid="{75757C42-8BE4-436B-82B3-A6FF46945F83}"/>
    <cellStyle name="Normal 14 7 3 4" xfId="8053" xr:uid="{B80A46FF-F6E9-4CDA-BA4F-6E424F4E02C8}"/>
    <cellStyle name="Normal 14 7 3 5" xfId="5948" xr:uid="{E12642FF-5A48-4B09-A60B-EB1AF122AAC7}"/>
    <cellStyle name="Normal 14 7 3 6" xfId="2814" xr:uid="{FF4E0DE4-E31E-4763-AB5B-FE06492A9008}"/>
    <cellStyle name="Normal 14 7 3 7" xfId="1788" xr:uid="{ECB52D5C-9EDE-43DD-B2A1-4ACCBDE0C698}"/>
    <cellStyle name="Normal 14 7 4" xfId="4359" xr:uid="{8C15FC08-1A10-4565-9018-C73FF81EDEB5}"/>
    <cellStyle name="Normal 14 7 4 2" xfId="9599" xr:uid="{4D6277C6-059A-425D-8BBA-39640C23318F}"/>
    <cellStyle name="Normal 14 7 4 3" xfId="6475" xr:uid="{05F7B364-79D8-4FD4-B302-C69A29B9F694}"/>
    <cellStyle name="Normal 14 7 5" xfId="3352" xr:uid="{11A73143-4B8B-4A8F-AB03-CAA61AA4AD7D}"/>
    <cellStyle name="Normal 14 7 5 2" xfId="8591" xr:uid="{3345647A-CD1A-456E-A020-4B25735A2B57}"/>
    <cellStyle name="Normal 14 7 6" xfId="7572" xr:uid="{F12DF491-5608-4F66-9BE5-AA83A9682206}"/>
    <cellStyle name="Normal 14 7 7" xfId="5467" xr:uid="{1724127A-A78C-4094-B212-63E2500E8165}"/>
    <cellStyle name="Normal 14 7 8" xfId="2333" xr:uid="{8121FDC5-95A4-4D37-95CD-D716793056AD}"/>
    <cellStyle name="Normal 14 7 9" xfId="1307" xr:uid="{875BD053-4851-44E0-9860-69A1ED6873ED}"/>
    <cellStyle name="Normal 14 8" xfId="465" xr:uid="{1FDB832B-D899-48CB-94D4-177960C80540}"/>
    <cellStyle name="Normal 14 8 2" xfId="948" xr:uid="{4D2AFCAE-BF96-4A8C-90D3-63976BD11E7D}"/>
    <cellStyle name="Normal 14 8 2 2" xfId="4930" xr:uid="{7477ED9A-22E6-48E7-9D44-398E2ADEFEEC}"/>
    <cellStyle name="Normal 14 8 2 2 2" xfId="10170" xr:uid="{EA2DBB15-EA8C-4767-9F43-669FF7F39A70}"/>
    <cellStyle name="Normal 14 8 2 2 3" xfId="7046" xr:uid="{6B9A9674-EE01-4858-8236-91A7C63AD4CB}"/>
    <cellStyle name="Normal 14 8 2 3" xfId="4020" xr:uid="{EF47DE05-5634-4763-8BB9-D7FD5936424A}"/>
    <cellStyle name="Normal 14 8 2 3 2" xfId="9259" xr:uid="{92BC9E77-3BFF-41BD-AADA-FAC931D6F09E}"/>
    <cellStyle name="Normal 14 8 2 4" xfId="8240" xr:uid="{F029F832-D04A-4A23-81EF-9C93E9AD8A82}"/>
    <cellStyle name="Normal 14 8 2 5" xfId="6135" xr:uid="{525AD2CA-B822-4247-BF9F-C231C4BADC6E}"/>
    <cellStyle name="Normal 14 8 2 6" xfId="3001" xr:uid="{2D7219AE-226D-4AF4-BD35-08791C9AF998}"/>
    <cellStyle name="Normal 14 8 2 7" xfId="1975" xr:uid="{44C778EE-EFA9-4120-9548-F8E38CC63706}"/>
    <cellStyle name="Normal 14 8 3" xfId="4518" xr:uid="{AC0B4ABC-A58D-48F4-B90C-24FDD4C02075}"/>
    <cellStyle name="Normal 14 8 3 2" xfId="9758" xr:uid="{F19859CA-05B6-41E4-A558-9F4872807B8D}"/>
    <cellStyle name="Normal 14 8 3 3" xfId="6634" xr:uid="{68E1898E-2C04-4BC9-90DE-C67BC1509898}"/>
    <cellStyle name="Normal 14 8 4" xfId="3539" xr:uid="{7138DEB3-B9A8-4758-9090-65C601C7CE4E}"/>
    <cellStyle name="Normal 14 8 4 2" xfId="8778" xr:uid="{62B73116-C146-4CEA-8AAE-C9F3B3BC4CC9}"/>
    <cellStyle name="Normal 14 8 5" xfId="7759" xr:uid="{858C6ACB-B822-49BC-A870-DBCD0FD924E6}"/>
    <cellStyle name="Normal 14 8 6" xfId="5654" xr:uid="{FDF50566-0BB3-42E9-9737-D41D0FF86B0E}"/>
    <cellStyle name="Normal 14 8 7" xfId="2520" xr:uid="{D9B3F5A1-6D1B-4162-9FD4-836E843678C7}"/>
    <cellStyle name="Normal 14 8 8" xfId="1494" xr:uid="{87AEE055-D481-4FFA-B8A8-C6E3537D3B0B}"/>
    <cellStyle name="Normal 14 9" xfId="217" xr:uid="{AE1E5996-7225-494D-AC05-B8CAF8D011C1}"/>
    <cellStyle name="Normal 14 9 2" xfId="4310" xr:uid="{12FA09DE-E807-4ADA-A388-7F0336AFB5CD}"/>
    <cellStyle name="Normal 14 9 2 2" xfId="9550" xr:uid="{D44A25B2-131A-457E-8DB1-67556F45BBDE}"/>
    <cellStyle name="Normal 14 9 2 3" xfId="6426" xr:uid="{13AEDB46-F5F7-4751-9A86-025D0CFAA704}"/>
    <cellStyle name="Normal 14 9 3" xfId="3294" xr:uid="{2F0ED596-19E8-4551-9277-7883E3523297}"/>
    <cellStyle name="Normal 14 9 3 2" xfId="8533" xr:uid="{D3DD0158-0C5B-48C2-9D43-9100E5E9DA1A}"/>
    <cellStyle name="Normal 14 9 4" xfId="7514" xr:uid="{5F7A0B44-0474-42C5-AC2C-EA8B5A306E05}"/>
    <cellStyle name="Normal 14 9 5" xfId="5409" xr:uid="{2F0CA79B-7419-4190-8CD2-453D64AA620F}"/>
    <cellStyle name="Normal 14 9 6" xfId="2275" xr:uid="{4D6843D4-2E78-44EB-BA5A-0E5C8FF744C9}"/>
    <cellStyle name="Normal 14 9 7" xfId="1249" xr:uid="{A4B20C2B-70D2-4596-B1BE-8148EEE3252E}"/>
    <cellStyle name="Normal 15" xfId="125" xr:uid="{A1461E15-E16F-404C-8775-338E1CD57FAF}"/>
    <cellStyle name="Normal 16" xfId="126" xr:uid="{6F9CAC51-0115-4DAF-8CB0-0DEE36835217}"/>
    <cellStyle name="Normal 17" xfId="127" xr:uid="{5488BC71-676E-4248-B6EE-C3E30859B16D}"/>
    <cellStyle name="Normal 18" xfId="455" xr:uid="{4F306F2F-F57C-4C44-B40F-18D41F9D66BC}"/>
    <cellStyle name="Normal 18 2" xfId="939" xr:uid="{E534A23B-184D-434F-B209-2D21E6F5DE23}"/>
    <cellStyle name="Normal 18 2 2" xfId="4922" xr:uid="{5EFCD827-CB8E-4F48-953A-A933E4389CD7}"/>
    <cellStyle name="Normal 18 2 2 2" xfId="10162" xr:uid="{C9F1C5D3-6C6C-4529-8EDA-FBEB0969FC89}"/>
    <cellStyle name="Normal 18 2 2 3" xfId="7038" xr:uid="{40ACDACB-2FCA-412A-B64E-2917B38770B3}"/>
    <cellStyle name="Normal 18 2 3" xfId="4011" xr:uid="{3B65A063-06FD-4F1D-9792-52922CF80B34}"/>
    <cellStyle name="Normal 18 2 3 2" xfId="9250" xr:uid="{5D953B47-B81D-4EBD-9020-F2401F221B41}"/>
    <cellStyle name="Normal 18 2 4" xfId="8231" xr:uid="{241771A5-3C8E-4A4B-B1DC-DE4FE3CF8C88}"/>
    <cellStyle name="Normal 18 2 5" xfId="6126" xr:uid="{45910D9E-B693-4B21-951A-A71B83B377FD}"/>
    <cellStyle name="Normal 18 2 6" xfId="2992" xr:uid="{166987AC-549C-48EA-93EC-AB98413F5662}"/>
    <cellStyle name="Normal 18 2 7" xfId="1966" xr:uid="{0119DBBC-08AD-4206-9DF4-D46E55D57FD6}"/>
    <cellStyle name="Normal 18 3" xfId="4510" xr:uid="{D6A30D1D-158B-4814-8F7A-594117577B76}"/>
    <cellStyle name="Normal 18 3 2" xfId="9750" xr:uid="{FAF32BCC-9244-455A-9C55-9611C97A1FA2}"/>
    <cellStyle name="Normal 18 3 3" xfId="6626" xr:uid="{10D13B8F-3A12-4E9D-911C-4BD318D2BC7C}"/>
    <cellStyle name="Normal 18 4" xfId="3530" xr:uid="{AC8D2CBF-E641-4125-8C63-12DA196DE5E0}"/>
    <cellStyle name="Normal 18 4 2" xfId="8769" xr:uid="{6A2E1696-4A8F-407C-9EE5-72017C8A2BFA}"/>
    <cellStyle name="Normal 18 5" xfId="7750" xr:uid="{21DF77F7-5D1B-4863-8B3F-016448427B2A}"/>
    <cellStyle name="Normal 18 6" xfId="5645" xr:uid="{CD509EC4-1343-4027-BABA-D0D1B60F4B3D}"/>
    <cellStyle name="Normal 18 7" xfId="2511" xr:uid="{86AE5D50-8BB3-49DB-8D75-A5DECBB39685}"/>
    <cellStyle name="Normal 18 8" xfId="1485" xr:uid="{C3D268C9-D705-4E70-9CCF-D3253B878F31}"/>
    <cellStyle name="Normal 19" xfId="73" xr:uid="{2041C544-3DDE-4913-BBB0-BA3C2C52735B}"/>
    <cellStyle name="Normal 2" xfId="128" xr:uid="{5550878C-64A0-4BBA-A139-644A93FF46B4}"/>
    <cellStyle name="Normal 2 2" xfId="129" xr:uid="{5896C691-0125-47D8-9FAD-CE45F8C515A4}"/>
    <cellStyle name="Normal 2 2 2" xfId="130" xr:uid="{6F5A4957-58AA-4B39-86AB-3C8939C4D01E}"/>
    <cellStyle name="Normal 2 3" xfId="131" xr:uid="{ED97F593-6721-4245-97D9-9E4A64C0D05D}"/>
    <cellStyle name="Normal 2 3 2" xfId="176" xr:uid="{8F9C178C-F534-4FCA-8001-989F5BDF84EA}"/>
    <cellStyle name="Normal 2 3 2 10" xfId="234" xr:uid="{0AF73E52-BCB7-4270-B503-6E6ED381D3A1}"/>
    <cellStyle name="Normal 2 3 2 10 2" xfId="4323" xr:uid="{22A59AAE-573A-4F6E-B57B-F252075F5144}"/>
    <cellStyle name="Normal 2 3 2 10 2 2" xfId="9563" xr:uid="{41FADF79-1119-46DC-8BD3-4AC5360C20B5}"/>
    <cellStyle name="Normal 2 3 2 10 2 3" xfId="6439" xr:uid="{F77AC3C1-7A7C-47A8-BA3D-CC63B2B106D1}"/>
    <cellStyle name="Normal 2 3 2 10 3" xfId="3311" xr:uid="{49A0CC30-AD62-47A8-9E1B-C3B54BD1476C}"/>
    <cellStyle name="Normal 2 3 2 10 3 2" xfId="8550" xr:uid="{A9F00192-ABC1-424D-96BD-8D7C78B035CC}"/>
    <cellStyle name="Normal 2 3 2 10 4" xfId="7531" xr:uid="{D585B77C-C479-4897-AD8E-E9DD17BAEDD4}"/>
    <cellStyle name="Normal 2 3 2 10 5" xfId="5426" xr:uid="{12C8DEED-1295-4E07-BCA9-024C99B87894}"/>
    <cellStyle name="Normal 2 3 2 10 6" xfId="2292" xr:uid="{F544F0E0-74FB-496D-806E-C46BF39314EC}"/>
    <cellStyle name="Normal 2 3 2 10 7" xfId="1266" xr:uid="{2E3C9BAD-1696-4C7C-9319-A8C019E1C762}"/>
    <cellStyle name="Normal 2 3 2 11" xfId="720" xr:uid="{E065A065-227D-4F2B-ADF6-FA5DC91A46AA}"/>
    <cellStyle name="Normal 2 3 2 11 2" xfId="4734" xr:uid="{A22CB636-B214-4A0A-9095-3FCF2F3E9800}"/>
    <cellStyle name="Normal 2 3 2 11 2 2" xfId="9974" xr:uid="{05812734-F33A-4189-AF1C-AFC39D4E5DDB}"/>
    <cellStyle name="Normal 2 3 2 11 2 3" xfId="6850" xr:uid="{3BB7E808-008A-41A2-BEEA-0A5644A66BF6}"/>
    <cellStyle name="Normal 2 3 2 11 3" xfId="3792" xr:uid="{FA72826C-6FCC-4344-B48F-6DF19F67D096}"/>
    <cellStyle name="Normal 2 3 2 11 3 2" xfId="9031" xr:uid="{6048DAF3-9AAC-43BB-91B7-70AF8BFE260D}"/>
    <cellStyle name="Normal 2 3 2 11 4" xfId="8012" xr:uid="{1CED98C8-7F3C-40B2-914E-CBC43779D1D7}"/>
    <cellStyle name="Normal 2 3 2 11 5" xfId="5907" xr:uid="{B57D8471-54D4-401E-BC33-8FF7DAC1C248}"/>
    <cellStyle name="Normal 2 3 2 11 6" xfId="2773" xr:uid="{0A31E410-7A58-48BF-848B-BE6099FC3443}"/>
    <cellStyle name="Normal 2 3 2 11 7" xfId="1747" xr:uid="{46706EB2-1DAC-4D87-AFAA-DF9AA3F5F517}"/>
    <cellStyle name="Normal 2 3 2 12" xfId="4277" xr:uid="{3B52CFB0-6531-4A57-80C3-72462640B0B8}"/>
    <cellStyle name="Normal 2 3 2 12 2" xfId="9517" xr:uid="{CA74B72C-E933-4F02-AB0E-0D25F92222F7}"/>
    <cellStyle name="Normal 2 3 2 12 3" xfId="6393" xr:uid="{BD891201-863C-44F8-8E6B-598338019BB2}"/>
    <cellStyle name="Normal 2 3 2 13" xfId="3254" xr:uid="{38F0E2C5-92BC-48CA-8EB5-864C9D338149}"/>
    <cellStyle name="Normal 2 3 2 13 2" xfId="8493" xr:uid="{7813AB04-1F44-4496-85C7-90ABEA8A919C}"/>
    <cellStyle name="Normal 2 3 2 14" xfId="7474" xr:uid="{93752488-8502-445C-B3DE-B5A1CA1C9E63}"/>
    <cellStyle name="Normal 2 3 2 15" xfId="5369" xr:uid="{63788A7C-8388-4F1E-AF6B-1B3D21E78EC5}"/>
    <cellStyle name="Normal 2 3 2 16" xfId="10598" xr:uid="{C4CF4439-25A3-459D-B305-B6DA5E642E25}"/>
    <cellStyle name="Normal 2 3 2 17" xfId="10779" xr:uid="{FFE4F2D2-042D-4437-9408-FA903B9E6D3D}"/>
    <cellStyle name="Normal 2 3 2 18" xfId="2235" xr:uid="{CF58D9F3-003A-45F5-BCA9-869DC7BD37F1}"/>
    <cellStyle name="Normal 2 3 2 19" xfId="1209" xr:uid="{BE9D4AD7-96F5-4192-A3C8-17D07E7CB82B}"/>
    <cellStyle name="Normal 2 3 2 2" xfId="184" xr:uid="{04CF4D81-24FA-45F2-B8F5-6E6AF8DD9E86}"/>
    <cellStyle name="Normal 2 3 2 2 10" xfId="3262" xr:uid="{9BE602B4-D938-4927-81BF-D1C5D5C0BA2F}"/>
    <cellStyle name="Normal 2 3 2 2 10 2" xfId="8501" xr:uid="{247DDB2E-B6B4-4E22-A9B8-43F635E6A82B}"/>
    <cellStyle name="Normal 2 3 2 2 11" xfId="7482" xr:uid="{7D78B121-4BFD-44A1-BD8D-915C10C1BAAC}"/>
    <cellStyle name="Normal 2 3 2 2 12" xfId="5377" xr:uid="{B90D9DAE-0A36-40A2-978D-35266EDC87C4}"/>
    <cellStyle name="Normal 2 3 2 2 13" xfId="10606" xr:uid="{D62EB4AD-D3F1-4326-A6C9-056CA5A3E487}"/>
    <cellStyle name="Normal 2 3 2 2 14" xfId="10787" xr:uid="{5BEB75E5-2786-484A-8D9A-6AAB900378B7}"/>
    <cellStyle name="Normal 2 3 2 2 15" xfId="2243" xr:uid="{994DED4A-7774-4027-B949-9E9D2BDF4D26}"/>
    <cellStyle name="Normal 2 3 2 2 16" xfId="1217" xr:uid="{C4A4B222-C6F3-4D93-B3BD-865B731D3D1A}"/>
    <cellStyle name="Normal 2 3 2 2 2" xfId="358" xr:uid="{5007E3BC-0904-446F-8E29-3225392F62EE}"/>
    <cellStyle name="Normal 2 3 2 2 2 10" xfId="1390" xr:uid="{D26A01E4-0D0E-4665-9A2F-93824B4BD6A0}"/>
    <cellStyle name="Normal 2 3 2 2 2 2" xfId="603" xr:uid="{6486C073-2506-4B84-BCCB-47A7BBF78916}"/>
    <cellStyle name="Normal 2 3 2 2 2 2 2" xfId="1086" xr:uid="{86C7F5E5-0040-4DD5-94EB-ECD6F0EA746C}"/>
    <cellStyle name="Normal 2 3 2 2 2 2 2 2" xfId="5044" xr:uid="{A5CE6CE8-F6AE-4271-BF89-C794F2E4CD59}"/>
    <cellStyle name="Normal 2 3 2 2 2 2 2 2 2" xfId="10284" xr:uid="{DFF3B7D7-F526-48F8-97DF-BF264A5A7C6E}"/>
    <cellStyle name="Normal 2 3 2 2 2 2 2 2 3" xfId="7160" xr:uid="{66B95F9C-B516-411F-872B-7E11981ADA25}"/>
    <cellStyle name="Normal 2 3 2 2 2 2 2 3" xfId="4158" xr:uid="{657DB91A-9C53-4EFC-B9CB-316DEC3DFFEC}"/>
    <cellStyle name="Normal 2 3 2 2 2 2 2 3 2" xfId="9397" xr:uid="{DE667C98-07D1-4192-AA56-D6151D01A323}"/>
    <cellStyle name="Normal 2 3 2 2 2 2 2 4" xfId="8378" xr:uid="{44136B9E-C6D6-4496-9F8D-B138A3125B06}"/>
    <cellStyle name="Normal 2 3 2 2 2 2 2 5" xfId="6273" xr:uid="{35BC5F64-F83E-4406-84AB-51904F8A9FA2}"/>
    <cellStyle name="Normal 2 3 2 2 2 2 2 6" xfId="3139" xr:uid="{242CB9DB-9C7A-4447-AB68-B04350E558B1}"/>
    <cellStyle name="Normal 2 3 2 2 2 2 2 7" xfId="2113" xr:uid="{B42B8A8C-7854-4C2C-9C91-D2BCA81B41F0}"/>
    <cellStyle name="Normal 2 3 2 2 2 2 3" xfId="4633" xr:uid="{1E60A3DC-C08A-4F1B-8F14-F678004DF953}"/>
    <cellStyle name="Normal 2 3 2 2 2 2 3 2" xfId="9873" xr:uid="{FFCBCC55-5888-44A4-A7D7-F241BEC2EE60}"/>
    <cellStyle name="Normal 2 3 2 2 2 2 3 3" xfId="6749" xr:uid="{6986A391-770B-433E-8C89-D7198FDBAD3E}"/>
    <cellStyle name="Normal 2 3 2 2 2 2 4" xfId="3677" xr:uid="{6C946FDA-8BDB-42E8-87B8-7F807E85C649}"/>
    <cellStyle name="Normal 2 3 2 2 2 2 4 2" xfId="8916" xr:uid="{620740F1-7ECE-4B8D-859C-F60AA4AC5741}"/>
    <cellStyle name="Normal 2 3 2 2 2 2 5" xfId="7897" xr:uid="{1A0C9D0F-3FEC-42FF-8EC0-14650C7DB71E}"/>
    <cellStyle name="Normal 2 3 2 2 2 2 6" xfId="5792" xr:uid="{E19E6222-08C5-49A1-83CA-64D444A0EE5B}"/>
    <cellStyle name="Normal 2 3 2 2 2 2 7" xfId="2658" xr:uid="{27ED8E89-8C24-43B2-B95D-5A7DB9079DDA}"/>
    <cellStyle name="Normal 2 3 2 2 2 2 8" xfId="1632" xr:uid="{D7B44565-D057-4D52-9D7E-4142A6EC9794}"/>
    <cellStyle name="Normal 2 3 2 2 2 3" xfId="844" xr:uid="{864BEF84-2F34-40BA-8734-1CAAEB844CB2}"/>
    <cellStyle name="Normal 2 3 2 2 2 3 2" xfId="4837" xr:uid="{7B7B3770-C53C-4465-80B7-C3669BB56AE7}"/>
    <cellStyle name="Normal 2 3 2 2 2 3 2 2" xfId="10077" xr:uid="{08A6548D-D7EA-4E2C-B5D8-8263E6CCC6DC}"/>
    <cellStyle name="Normal 2 3 2 2 2 3 2 3" xfId="6953" xr:uid="{E7D73D6A-3C28-42EB-9469-D268E2E41C5D}"/>
    <cellStyle name="Normal 2 3 2 2 2 3 3" xfId="3916" xr:uid="{FDFB0CA0-84BF-475D-B489-89693BCACF2D}"/>
    <cellStyle name="Normal 2 3 2 2 2 3 3 2" xfId="9155" xr:uid="{628ABADA-E787-4BB7-9C26-BB80DAD66DD7}"/>
    <cellStyle name="Normal 2 3 2 2 2 3 4" xfId="8136" xr:uid="{968BFB71-AFE4-4E22-9C99-894FFA716582}"/>
    <cellStyle name="Normal 2 3 2 2 2 3 5" xfId="6031" xr:uid="{C9A0A2A8-FF24-4A30-9552-B5EA4A2133A0}"/>
    <cellStyle name="Normal 2 3 2 2 2 3 6" xfId="2897" xr:uid="{08C4D089-2F4F-4F92-9BA9-652D196B5C8A}"/>
    <cellStyle name="Normal 2 3 2 2 2 3 7" xfId="1871" xr:uid="{970F6678-AD23-4CB0-82E9-AD2DC5ADC0C2}"/>
    <cellStyle name="Normal 2 3 2 2 2 4" xfId="4426" xr:uid="{84C023FF-67A4-4B2E-8A3F-4885563882AC}"/>
    <cellStyle name="Normal 2 3 2 2 2 4 2" xfId="9666" xr:uid="{E32B3F4C-2797-4EFF-AC79-B94597DD8ADC}"/>
    <cellStyle name="Normal 2 3 2 2 2 4 3" xfId="6542" xr:uid="{4CAA021C-D094-4EC4-B1B7-A3C1234DA8D2}"/>
    <cellStyle name="Normal 2 3 2 2 2 5" xfId="3435" xr:uid="{B9273709-0CB9-481F-B053-C8D287A54A68}"/>
    <cellStyle name="Normal 2 3 2 2 2 5 2" xfId="8674" xr:uid="{CBB074D9-F9FB-4885-929E-A9E1F5926321}"/>
    <cellStyle name="Normal 2 3 2 2 2 6" xfId="7655" xr:uid="{7EC77CD8-D6DA-4FA0-BD1E-2039ACA5CFBF}"/>
    <cellStyle name="Normal 2 3 2 2 2 7" xfId="5550" xr:uid="{C91A5D10-7D50-452D-AFC7-3A13DA19F94D}"/>
    <cellStyle name="Normal 2 3 2 2 2 8" xfId="10664" xr:uid="{3CAEEB0A-A6AD-4AFA-BBA3-5070BD8838CB}"/>
    <cellStyle name="Normal 2 3 2 2 2 9" xfId="2416" xr:uid="{7180DBCE-0125-45D4-958F-778229086A5D}"/>
    <cellStyle name="Normal 2 3 2 2 3" xfId="401" xr:uid="{3226D5F5-9640-46F2-8D2C-02028252431B}"/>
    <cellStyle name="Normal 2 3 2 2 3 10" xfId="1431" xr:uid="{2B00ED83-2043-4A1E-8B59-67F1332C8AF9}"/>
    <cellStyle name="Normal 2 3 2 2 3 2" xfId="644" xr:uid="{8347EDBA-1C2F-4CB2-A743-48228FD2AA1D}"/>
    <cellStyle name="Normal 2 3 2 2 3 2 2" xfId="1127" xr:uid="{306C735C-27DE-40A4-BC70-5C2F650EF66E}"/>
    <cellStyle name="Normal 2 3 2 2 3 2 2 2" xfId="5080" xr:uid="{DB8F3637-5BA0-452D-932B-853E83C593F0}"/>
    <cellStyle name="Normal 2 3 2 2 3 2 2 2 2" xfId="10320" xr:uid="{E1582733-2FD3-42C1-8FB1-E64554A3B37F}"/>
    <cellStyle name="Normal 2 3 2 2 3 2 2 2 3" xfId="7196" xr:uid="{5C070B07-D49A-46E9-B22A-BC5F6DDB7D90}"/>
    <cellStyle name="Normal 2 3 2 2 3 2 2 3" xfId="4199" xr:uid="{6A18465B-F6F5-4D9F-99D9-F9BB0AC4E83D}"/>
    <cellStyle name="Normal 2 3 2 2 3 2 2 3 2" xfId="9438" xr:uid="{6D2A4EA7-0FDA-4112-B41C-9784665C6AED}"/>
    <cellStyle name="Normal 2 3 2 2 3 2 2 4" xfId="8419" xr:uid="{DE77976F-C0E9-4628-ADD0-12935795180A}"/>
    <cellStyle name="Normal 2 3 2 2 3 2 2 5" xfId="6314" xr:uid="{A2E924B5-CD17-41A0-ABB5-921689F3AA76}"/>
    <cellStyle name="Normal 2 3 2 2 3 2 2 6" xfId="3180" xr:uid="{AC0A80BD-9E2A-4C9B-8F9A-CBC3B27C2D26}"/>
    <cellStyle name="Normal 2 3 2 2 3 2 2 7" xfId="2154" xr:uid="{93961A71-C134-4D40-8777-C835E3E56953}"/>
    <cellStyle name="Normal 2 3 2 2 3 2 3" xfId="4669" xr:uid="{A204E5D9-520B-459D-A319-CB8C9CFC42E7}"/>
    <cellStyle name="Normal 2 3 2 2 3 2 3 2" xfId="9909" xr:uid="{80A60F69-85D2-4DED-8E6E-5BA69E231E7F}"/>
    <cellStyle name="Normal 2 3 2 2 3 2 3 3" xfId="6785" xr:uid="{2AAF5977-7CDE-492F-AF45-8939788F65FC}"/>
    <cellStyle name="Normal 2 3 2 2 3 2 4" xfId="3718" xr:uid="{6987AD7A-5E3A-4CBB-9A7F-983694C66BB2}"/>
    <cellStyle name="Normal 2 3 2 2 3 2 4 2" xfId="8957" xr:uid="{94D43E4C-FCBE-41E6-991F-4E6C2606E85A}"/>
    <cellStyle name="Normal 2 3 2 2 3 2 5" xfId="7938" xr:uid="{107C8DA7-6617-4918-939C-D12DEC712CC0}"/>
    <cellStyle name="Normal 2 3 2 2 3 2 6" xfId="5833" xr:uid="{5A52AAA8-BBE3-4594-84F5-0DC0C167B2BC}"/>
    <cellStyle name="Normal 2 3 2 2 3 2 7" xfId="2699" xr:uid="{3F083591-BA3D-442A-8A2F-EB1F92E8B8ED}"/>
    <cellStyle name="Normal 2 3 2 2 3 2 8" xfId="1673" xr:uid="{27BE2CBD-88CF-4F4F-8A9C-92138F5D0CD7}"/>
    <cellStyle name="Normal 2 3 2 2 3 3" xfId="885" xr:uid="{DEEFB3A1-364F-4E0F-997A-B81661ECEC79}"/>
    <cellStyle name="Normal 2 3 2 2 3 3 2" xfId="4873" xr:uid="{BB138511-2D78-4C6D-ABD1-E86BFCE4CB38}"/>
    <cellStyle name="Normal 2 3 2 2 3 3 2 2" xfId="10113" xr:uid="{1C90A5E7-E620-4892-81E2-B4F66E71C3B1}"/>
    <cellStyle name="Normal 2 3 2 2 3 3 2 3" xfId="6989" xr:uid="{9210200D-AD22-4069-A3F5-0C81CDFB3428}"/>
    <cellStyle name="Normal 2 3 2 2 3 3 3" xfId="3957" xr:uid="{ABE8AFD1-EA63-4286-8EF0-50973E285602}"/>
    <cellStyle name="Normal 2 3 2 2 3 3 3 2" xfId="9196" xr:uid="{E2B93B98-7823-4FFA-B6BE-41325F41D2AA}"/>
    <cellStyle name="Normal 2 3 2 2 3 3 4" xfId="8177" xr:uid="{1029A65E-C552-4D05-A05B-34A3666695DB}"/>
    <cellStyle name="Normal 2 3 2 2 3 3 5" xfId="6072" xr:uid="{25C874D9-87DA-4C7E-B818-2303BE9533CE}"/>
    <cellStyle name="Normal 2 3 2 2 3 3 6" xfId="2938" xr:uid="{D4B05318-F902-4FD3-ABA9-FF23498C596B}"/>
    <cellStyle name="Normal 2 3 2 2 3 3 7" xfId="1912" xr:uid="{6B074B75-AD14-4F80-B562-03827454C773}"/>
    <cellStyle name="Normal 2 3 2 2 3 4" xfId="4462" xr:uid="{F7332739-5A0E-4012-B16D-8214E4008D8C}"/>
    <cellStyle name="Normal 2 3 2 2 3 4 2" xfId="9702" xr:uid="{77384E1E-7EC9-45D1-A227-B4064A53499F}"/>
    <cellStyle name="Normal 2 3 2 2 3 4 3" xfId="6578" xr:uid="{5DEB245F-260B-45A5-925D-23774E674A58}"/>
    <cellStyle name="Normal 2 3 2 2 3 5" xfId="3476" xr:uid="{ED78416D-D4B7-4BFC-8B29-1049BFEB8851}"/>
    <cellStyle name="Normal 2 3 2 2 3 5 2" xfId="8715" xr:uid="{B90F574C-BA7A-4258-9525-B4DFB8A06E68}"/>
    <cellStyle name="Normal 2 3 2 2 3 6" xfId="7696" xr:uid="{9BFCB56A-5F2E-463E-8D7D-80D0F11CD728}"/>
    <cellStyle name="Normal 2 3 2 2 3 7" xfId="5591" xr:uid="{C3E3DF24-B310-4EB0-8EAA-74C736D6DC8D}"/>
    <cellStyle name="Normal 2 3 2 2 3 8" xfId="10705" xr:uid="{7711A8DD-AB20-4241-9235-747E1E920D0D}"/>
    <cellStyle name="Normal 2 3 2 2 3 9" xfId="2457" xr:uid="{2FF32A67-20FA-42F5-B81D-D544B0F6E6B0}"/>
    <cellStyle name="Normal 2 3 2 2 4" xfId="442" xr:uid="{DB6A6662-32EB-4780-ADC9-7C4E3A196F81}"/>
    <cellStyle name="Normal 2 3 2 2 4 10" xfId="1472" xr:uid="{A870CD6B-77BE-4E9E-9D4C-2C1DDFAD430E}"/>
    <cellStyle name="Normal 2 3 2 2 4 2" xfId="685" xr:uid="{44BE8DEA-D36A-4924-9A5D-40465A92EEDE}"/>
    <cellStyle name="Normal 2 3 2 2 4 2 2" xfId="1168" xr:uid="{5D8D5176-B7AD-4192-9044-1339FDBF725A}"/>
    <cellStyle name="Normal 2 3 2 2 4 2 2 2" xfId="5116" xr:uid="{3B7B9129-47DA-45CC-81E7-BBB2A016DCA7}"/>
    <cellStyle name="Normal 2 3 2 2 4 2 2 2 2" xfId="10356" xr:uid="{D02062C6-1A4C-43DB-8A3B-57DE6C089B61}"/>
    <cellStyle name="Normal 2 3 2 2 4 2 2 2 3" xfId="7232" xr:uid="{CAE9FAD3-9459-4893-82FA-6B4944DB965E}"/>
    <cellStyle name="Normal 2 3 2 2 4 2 2 3" xfId="4240" xr:uid="{06F21CA5-AD88-4C90-8805-FFEB5C80C4FB}"/>
    <cellStyle name="Normal 2 3 2 2 4 2 2 3 2" xfId="9479" xr:uid="{8A031527-DCF6-4A93-84C0-C7CA0ABC19D1}"/>
    <cellStyle name="Normal 2 3 2 2 4 2 2 4" xfId="8460" xr:uid="{864602AD-7EAD-4164-A6C4-302C3B135A67}"/>
    <cellStyle name="Normal 2 3 2 2 4 2 2 5" xfId="6355" xr:uid="{EBFAC7E1-C548-49D3-BE86-7D6AC76858CB}"/>
    <cellStyle name="Normal 2 3 2 2 4 2 2 6" xfId="3221" xr:uid="{0CFF76B1-A5D7-4A73-85C5-0E8C6775CFB5}"/>
    <cellStyle name="Normal 2 3 2 2 4 2 2 7" xfId="2195" xr:uid="{3F91312F-5422-4052-9BCB-8C0ED3240313}"/>
    <cellStyle name="Normal 2 3 2 2 4 2 3" xfId="4705" xr:uid="{AEA9223F-B1D5-469A-998C-8B5A15999D10}"/>
    <cellStyle name="Normal 2 3 2 2 4 2 3 2" xfId="9945" xr:uid="{2841159B-4D2A-47A8-BB30-6FA1AE31033A}"/>
    <cellStyle name="Normal 2 3 2 2 4 2 3 3" xfId="6821" xr:uid="{F7438771-3DCE-4D1C-A8E5-42898148950C}"/>
    <cellStyle name="Normal 2 3 2 2 4 2 4" xfId="3759" xr:uid="{4603DCA6-D266-4E93-821D-B655A787E403}"/>
    <cellStyle name="Normal 2 3 2 2 4 2 4 2" xfId="8998" xr:uid="{8FCB1BC2-B795-4A00-95B9-40F97D736365}"/>
    <cellStyle name="Normal 2 3 2 2 4 2 5" xfId="7979" xr:uid="{51A91CEC-DE19-402A-9A73-D4FD1348560E}"/>
    <cellStyle name="Normal 2 3 2 2 4 2 6" xfId="5874" xr:uid="{F96F71DB-9AB5-4981-B8A1-F15CAB2D56C6}"/>
    <cellStyle name="Normal 2 3 2 2 4 2 7" xfId="2740" xr:uid="{B6F19895-FA40-4DA2-83B1-48D4398FE290}"/>
    <cellStyle name="Normal 2 3 2 2 4 2 8" xfId="1714" xr:uid="{1BEBA428-6294-4C3F-B231-1B66B655EAB3}"/>
    <cellStyle name="Normal 2 3 2 2 4 3" xfId="926" xr:uid="{D476DE9E-86C2-49B2-8CB9-1800ADB1C5CD}"/>
    <cellStyle name="Normal 2 3 2 2 4 3 2" xfId="4909" xr:uid="{5980CFA3-4A33-4F46-898D-FC15778EA681}"/>
    <cellStyle name="Normal 2 3 2 2 4 3 2 2" xfId="10149" xr:uid="{210E1BA8-035A-47C0-A2EC-FF9530A242CD}"/>
    <cellStyle name="Normal 2 3 2 2 4 3 2 3" xfId="7025" xr:uid="{16C26262-BE0A-4940-9D24-B51C36DC48F5}"/>
    <cellStyle name="Normal 2 3 2 2 4 3 3" xfId="3998" xr:uid="{AC949E72-243E-4C9E-B153-90C8B6F1FA2D}"/>
    <cellStyle name="Normal 2 3 2 2 4 3 3 2" xfId="9237" xr:uid="{09B9D6ED-1859-415A-9901-576E24382091}"/>
    <cellStyle name="Normal 2 3 2 2 4 3 4" xfId="8218" xr:uid="{EE74D4DC-3326-4E7C-BD42-C994CC168260}"/>
    <cellStyle name="Normal 2 3 2 2 4 3 5" xfId="6113" xr:uid="{70EB8674-E311-401F-A05C-771D78B0A5B3}"/>
    <cellStyle name="Normal 2 3 2 2 4 3 6" xfId="2979" xr:uid="{A0CB9B8A-4DA6-4CC2-827E-6641707155E3}"/>
    <cellStyle name="Normal 2 3 2 2 4 3 7" xfId="1953" xr:uid="{5B23104A-9D94-4A6B-A325-ED2E56444B10}"/>
    <cellStyle name="Normal 2 3 2 2 4 4" xfId="4498" xr:uid="{E469774A-8EEC-42C6-BEAA-CC5E5571E58B}"/>
    <cellStyle name="Normal 2 3 2 2 4 4 2" xfId="9738" xr:uid="{99858B21-2829-4340-A112-6F14BB654B84}"/>
    <cellStyle name="Normal 2 3 2 2 4 4 3" xfId="6614" xr:uid="{D514A890-C35A-48E7-95B8-9A39D00FA576}"/>
    <cellStyle name="Normal 2 3 2 2 4 5" xfId="3517" xr:uid="{81779C2B-CE62-4C07-BB68-79B4ADDC0F06}"/>
    <cellStyle name="Normal 2 3 2 2 4 5 2" xfId="8756" xr:uid="{758246DC-252F-475F-8B1B-B6489D120D43}"/>
    <cellStyle name="Normal 2 3 2 2 4 6" xfId="7737" xr:uid="{C2AE5E5B-9081-40F8-BB9D-BE1C64886771}"/>
    <cellStyle name="Normal 2 3 2 2 4 7" xfId="5632" xr:uid="{2FD2E60F-5637-4D7F-BFCE-D4CB2DB92487}"/>
    <cellStyle name="Normal 2 3 2 2 4 8" xfId="10746" xr:uid="{32D13105-711E-4DAE-951E-5A3C96DE3091}"/>
    <cellStyle name="Normal 2 3 2 2 4 9" xfId="2498" xr:uid="{5E2D04D4-3D85-4B9B-A2EA-7F1CFD5D3B63}"/>
    <cellStyle name="Normal 2 3 2 2 5" xfId="300" xr:uid="{97B17BED-9C22-4395-BB55-A3FDDE043CBE}"/>
    <cellStyle name="Normal 2 3 2 2 5 2" xfId="545" xr:uid="{1A36C200-F3CE-4BD5-80CA-D7FBEAEFBEB0}"/>
    <cellStyle name="Normal 2 3 2 2 5 2 2" xfId="1028" xr:uid="{8CC95AB6-E285-42FF-BBC8-8F60F6D53480}"/>
    <cellStyle name="Normal 2 3 2 2 5 2 2 2" xfId="4996" xr:uid="{4311E329-66B1-4349-B7BD-98BB47B94006}"/>
    <cellStyle name="Normal 2 3 2 2 5 2 2 2 2" xfId="10236" xr:uid="{35BEF2D2-0A98-4589-AEE7-86B038551C74}"/>
    <cellStyle name="Normal 2 3 2 2 5 2 2 2 3" xfId="7112" xr:uid="{C440B07B-D361-4A0D-8EFB-D058EE66CEDC}"/>
    <cellStyle name="Normal 2 3 2 2 5 2 2 3" xfId="4100" xr:uid="{A8E4209F-6D5C-4920-BBAF-BFEA73BDF8FF}"/>
    <cellStyle name="Normal 2 3 2 2 5 2 2 3 2" xfId="9339" xr:uid="{9EA579D9-4120-4CAB-9E68-F718B100E72C}"/>
    <cellStyle name="Normal 2 3 2 2 5 2 2 4" xfId="8320" xr:uid="{E7978BBB-E018-410F-8E26-0FCB25EEB0E0}"/>
    <cellStyle name="Normal 2 3 2 2 5 2 2 5" xfId="6215" xr:uid="{143220AB-E9A4-4941-A736-79C7D1B385FF}"/>
    <cellStyle name="Normal 2 3 2 2 5 2 2 6" xfId="3081" xr:uid="{1426FB0F-595F-41B6-AF24-3B463797F54B}"/>
    <cellStyle name="Normal 2 3 2 2 5 2 2 7" xfId="2055" xr:uid="{E4756B9A-3553-413B-8357-B940EA43B5D3}"/>
    <cellStyle name="Normal 2 3 2 2 5 2 3" xfId="4585" xr:uid="{658AAFEC-379A-4CD5-870D-3351CB46132D}"/>
    <cellStyle name="Normal 2 3 2 2 5 2 3 2" xfId="9825" xr:uid="{63B41E67-2D5F-4A35-A795-ECAA3501BE59}"/>
    <cellStyle name="Normal 2 3 2 2 5 2 3 3" xfId="6701" xr:uid="{D0B1F9F1-2B1D-4D72-B649-B46FA924EFE3}"/>
    <cellStyle name="Normal 2 3 2 2 5 2 4" xfId="3619" xr:uid="{98B1987B-EA59-452D-9A2F-3D6053CB05F3}"/>
    <cellStyle name="Normal 2 3 2 2 5 2 4 2" xfId="8858" xr:uid="{DCCFDC2E-9934-449A-864C-1250AABDB5B9}"/>
    <cellStyle name="Normal 2 3 2 2 5 2 5" xfId="7839" xr:uid="{13839B10-E849-459B-B327-B870799C18C5}"/>
    <cellStyle name="Normal 2 3 2 2 5 2 6" xfId="5734" xr:uid="{0C9E52C7-43FE-42C5-8BB6-85D72BB9BEA4}"/>
    <cellStyle name="Normal 2 3 2 2 5 2 7" xfId="2600" xr:uid="{2F80737C-E413-4711-890C-CBE3E098B91E}"/>
    <cellStyle name="Normal 2 3 2 2 5 2 8" xfId="1574" xr:uid="{ADFB617F-9BC6-4D70-9752-37624AD76DBA}"/>
    <cellStyle name="Normal 2 3 2 2 5 3" xfId="786" xr:uid="{8AC1CE5A-BEB7-4893-938C-C2DEF13A6623}"/>
    <cellStyle name="Normal 2 3 2 2 5 3 2" xfId="4789" xr:uid="{39FC2B87-C667-43C0-8687-1F1B87F449A1}"/>
    <cellStyle name="Normal 2 3 2 2 5 3 2 2" xfId="10029" xr:uid="{6A1059BB-0408-425E-AE40-19EDDE72E46D}"/>
    <cellStyle name="Normal 2 3 2 2 5 3 2 3" xfId="6905" xr:uid="{9442E07B-C5DD-4C67-A973-DA6995753D86}"/>
    <cellStyle name="Normal 2 3 2 2 5 3 3" xfId="3858" xr:uid="{177E16DB-EAE5-4D20-BC8A-45B8D0AA36FE}"/>
    <cellStyle name="Normal 2 3 2 2 5 3 3 2" xfId="9097" xr:uid="{4BFEAE24-A03E-4C39-A631-B2D496FEA6E1}"/>
    <cellStyle name="Normal 2 3 2 2 5 3 4" xfId="8078" xr:uid="{916D40F3-311A-428D-B31F-4DE707B89958}"/>
    <cellStyle name="Normal 2 3 2 2 5 3 5" xfId="5973" xr:uid="{A1F828DF-DC73-4054-A9B9-44D78DCF25B1}"/>
    <cellStyle name="Normal 2 3 2 2 5 3 6" xfId="2839" xr:uid="{2ABC56F8-6374-4046-8DD7-2A5433A158A3}"/>
    <cellStyle name="Normal 2 3 2 2 5 3 7" xfId="1813" xr:uid="{212A7514-506F-46EA-8E94-0FD80C1552ED}"/>
    <cellStyle name="Normal 2 3 2 2 5 4" xfId="4379" xr:uid="{E7073BF9-500A-48F6-B2E2-29D7EF221DA2}"/>
    <cellStyle name="Normal 2 3 2 2 5 4 2" xfId="9619" xr:uid="{F6C4819B-8C65-40CB-AADA-4765D9A8FA63}"/>
    <cellStyle name="Normal 2 3 2 2 5 4 3" xfId="6495" xr:uid="{161A7F0D-0BD0-4190-A34C-0128BC287F03}"/>
    <cellStyle name="Normal 2 3 2 2 5 5" xfId="3377" xr:uid="{1CF18CC8-49C3-4758-9750-B7836BD7B49B}"/>
    <cellStyle name="Normal 2 3 2 2 5 5 2" xfId="8616" xr:uid="{3043C073-A7AE-454C-A085-94E991B1632D}"/>
    <cellStyle name="Normal 2 3 2 2 5 6" xfId="7597" xr:uid="{35BE810F-2AD2-4596-95FB-65A17B5360C3}"/>
    <cellStyle name="Normal 2 3 2 2 5 7" xfId="5492" xr:uid="{DB1D6C15-EDCE-4AD4-8AEB-AD70B1AD061A}"/>
    <cellStyle name="Normal 2 3 2 2 5 8" xfId="2358" xr:uid="{1D632F6B-72BE-4E7D-8668-E792FB3A5F24}"/>
    <cellStyle name="Normal 2 3 2 2 5 9" xfId="1332" xr:uid="{FAC544BB-DB2C-4A9A-B0AF-C331A5C129EE}"/>
    <cellStyle name="Normal 2 3 2 2 6" xfId="458" xr:uid="{FE9CD77F-D111-4D1E-A893-C731B049C2C3}"/>
    <cellStyle name="Normal 2 3 2 2 6 2" xfId="942" xr:uid="{D81F77D1-FD8C-49FA-9B40-B39E4BF56EB3}"/>
    <cellStyle name="Normal 2 3 2 2 6 2 2" xfId="4924" xr:uid="{58F19FA1-4B33-496F-891F-1C6512623489}"/>
    <cellStyle name="Normal 2 3 2 2 6 2 2 2" xfId="10164" xr:uid="{73CA983E-BA39-4EC2-AC3C-8A8F26681D01}"/>
    <cellStyle name="Normal 2 3 2 2 6 2 2 3" xfId="7040" xr:uid="{70B45B3A-B8D7-422C-BFD4-0F16E597D06F}"/>
    <cellStyle name="Normal 2 3 2 2 6 2 3" xfId="4014" xr:uid="{811D0D07-E1B5-4E1F-BB01-EB8209AFC839}"/>
    <cellStyle name="Normal 2 3 2 2 6 2 3 2" xfId="9253" xr:uid="{00A3308B-F9D1-4DA1-ABC3-BE326313036F}"/>
    <cellStyle name="Normal 2 3 2 2 6 2 4" xfId="8234" xr:uid="{F62E9A42-ADDA-4975-8DB9-B66EF47F4907}"/>
    <cellStyle name="Normal 2 3 2 2 6 2 5" xfId="6129" xr:uid="{629A3E86-4EAC-4092-8E92-9BEFB33A6B1B}"/>
    <cellStyle name="Normal 2 3 2 2 6 2 6" xfId="2995" xr:uid="{16172922-600D-454C-B86E-33BC45E2BF6C}"/>
    <cellStyle name="Normal 2 3 2 2 6 2 7" xfId="1969" xr:uid="{EEEC94CB-7419-45A9-A9FA-0BCAFA9211FC}"/>
    <cellStyle name="Normal 2 3 2 2 6 3" xfId="4512" xr:uid="{6D56F19A-8BBC-4A5F-9DBE-EFDCE7A62285}"/>
    <cellStyle name="Normal 2 3 2 2 6 3 2" xfId="9752" xr:uid="{5088DF65-13FC-4AB4-8FD8-3FFBD2C0ADAE}"/>
    <cellStyle name="Normal 2 3 2 2 6 3 3" xfId="6628" xr:uid="{EC21F935-36DF-4BF6-AED5-4303F2D0C617}"/>
    <cellStyle name="Normal 2 3 2 2 6 4" xfId="3533" xr:uid="{8DF32F33-5DFC-4D7C-8B40-18996080BB2C}"/>
    <cellStyle name="Normal 2 3 2 2 6 4 2" xfId="8772" xr:uid="{D991F112-34D8-4E53-B379-DEE28BA4CDA5}"/>
    <cellStyle name="Normal 2 3 2 2 6 5" xfId="7753" xr:uid="{6AFE8421-67FC-4C6D-8670-528922FB0F3C}"/>
    <cellStyle name="Normal 2 3 2 2 6 6" xfId="5648" xr:uid="{C2E31916-B6AF-4E92-8688-4D8E3B5DB238}"/>
    <cellStyle name="Normal 2 3 2 2 6 7" xfId="2514" xr:uid="{17E8A6C0-86DB-42D9-8E3E-F1B96FBA4B02}"/>
    <cellStyle name="Normal 2 3 2 2 6 8" xfId="1488" xr:uid="{A808133F-1D9F-4085-AB93-1004F88B369C}"/>
    <cellStyle name="Normal 2 3 2 2 7" xfId="242" xr:uid="{A5CF73FE-71D8-48C5-99B3-4AD00D927458}"/>
    <cellStyle name="Normal 2 3 2 2 7 2" xfId="4330" xr:uid="{2B4B0396-8D45-4FF1-A53C-4FCE356C7E14}"/>
    <cellStyle name="Normal 2 3 2 2 7 2 2" xfId="9570" xr:uid="{BDE93014-C6B6-47BB-B4E2-B27814343156}"/>
    <cellStyle name="Normal 2 3 2 2 7 2 3" xfId="6446" xr:uid="{77F67352-1F79-4B44-A435-1D8117D2B529}"/>
    <cellStyle name="Normal 2 3 2 2 7 3" xfId="3319" xr:uid="{3194367C-9BA2-4032-B23B-C5B393D03A41}"/>
    <cellStyle name="Normal 2 3 2 2 7 3 2" xfId="8558" xr:uid="{0A41FFE1-16C0-4789-B5BA-B1F883ED84E5}"/>
    <cellStyle name="Normal 2 3 2 2 7 4" xfId="7539" xr:uid="{32C29637-30F2-4939-8C6E-2E920CA65526}"/>
    <cellStyle name="Normal 2 3 2 2 7 5" xfId="5434" xr:uid="{F0A1D7CA-937E-4663-98EF-725CA5E16ED5}"/>
    <cellStyle name="Normal 2 3 2 2 7 6" xfId="2300" xr:uid="{8BED9750-CDB9-42A4-83B4-2275A0A73D69}"/>
    <cellStyle name="Normal 2 3 2 2 7 7" xfId="1274" xr:uid="{A62ACEEA-BAC1-485B-8936-BFF623FDB247}"/>
    <cellStyle name="Normal 2 3 2 2 8" xfId="728" xr:uid="{3E95F14E-0E4E-4F4B-8EF5-9DCEFE679765}"/>
    <cellStyle name="Normal 2 3 2 2 8 2" xfId="4741" xr:uid="{85E3AB3A-0FDB-479E-B716-D54E7E70A9C7}"/>
    <cellStyle name="Normal 2 3 2 2 8 2 2" xfId="9981" xr:uid="{4124E72E-7399-45DC-9C0D-8B22606E0CE7}"/>
    <cellStyle name="Normal 2 3 2 2 8 2 3" xfId="6857" xr:uid="{84E83EA7-DEA5-4B1C-9C5F-46B21172F6CA}"/>
    <cellStyle name="Normal 2 3 2 2 8 3" xfId="3800" xr:uid="{033E414E-1FB1-4A04-A7A9-615EB87F0216}"/>
    <cellStyle name="Normal 2 3 2 2 8 3 2" xfId="9039" xr:uid="{6B5CD96A-A33D-4B91-BB00-D59CFC798147}"/>
    <cellStyle name="Normal 2 3 2 2 8 4" xfId="8020" xr:uid="{BA249217-3746-4A77-BFE8-04EA8D044F2E}"/>
    <cellStyle name="Normal 2 3 2 2 8 5" xfId="5915" xr:uid="{5B82612B-DC7F-4613-9CEE-F1712DF5088E}"/>
    <cellStyle name="Normal 2 3 2 2 8 6" xfId="2781" xr:uid="{3F50EE02-CAE4-40D2-B947-10590CEA8E25}"/>
    <cellStyle name="Normal 2 3 2 2 8 7" xfId="1755" xr:uid="{77827D4B-E4AC-437B-A5B9-62C5C7C5D345}"/>
    <cellStyle name="Normal 2 3 2 2 9" xfId="4283" xr:uid="{53BF5411-0110-4216-9752-E5F987C37EBF}"/>
    <cellStyle name="Normal 2 3 2 2 9 2" xfId="9523" xr:uid="{E7F0B1C1-521F-4F85-9DFB-2BC8507EF5E2}"/>
    <cellStyle name="Normal 2 3 2 2 9 3" xfId="6399" xr:uid="{7B67D1D6-D839-44E7-823B-774A0365137A}"/>
    <cellStyle name="Normal 2 3 2 3" xfId="180" xr:uid="{28107DB3-295A-4078-BB59-07FE369201C7}"/>
    <cellStyle name="Normal 2 3 2 3 10" xfId="3258" xr:uid="{B1103534-D200-4336-98B5-C3673F953D30}"/>
    <cellStyle name="Normal 2 3 2 3 10 2" xfId="8497" xr:uid="{68546051-DE8E-471F-85C4-E4DAFF0E4F52}"/>
    <cellStyle name="Normal 2 3 2 3 11" xfId="7478" xr:uid="{77704468-144E-49D9-8902-7FDA160C34D7}"/>
    <cellStyle name="Normal 2 3 2 3 12" xfId="5373" xr:uid="{04372EE2-7F75-485D-B054-8F73E707898A}"/>
    <cellStyle name="Normal 2 3 2 3 13" xfId="10602" xr:uid="{2961F8DE-BDC5-48D6-9659-903C06B87134}"/>
    <cellStyle name="Normal 2 3 2 3 14" xfId="10783" xr:uid="{38A71DD9-F57F-49FA-8132-A290A4720807}"/>
    <cellStyle name="Normal 2 3 2 3 15" xfId="2239" xr:uid="{666E1399-C606-4831-8A4F-F3DA04E56F20}"/>
    <cellStyle name="Normal 2 3 2 3 16" xfId="1213" xr:uid="{D3BB92F6-F701-4746-896C-D4F0FF1157AE}"/>
    <cellStyle name="Normal 2 3 2 3 2" xfId="354" xr:uid="{14760CB5-1F7A-4FF2-8F96-DA6FC836B571}"/>
    <cellStyle name="Normal 2 3 2 3 2 10" xfId="1386" xr:uid="{8EE51BFA-2F71-47F6-BB9D-D666F3115F2C}"/>
    <cellStyle name="Normal 2 3 2 3 2 2" xfId="599" xr:uid="{AA6959EA-B55A-4153-B2AE-581069E14BB4}"/>
    <cellStyle name="Normal 2 3 2 3 2 2 2" xfId="1082" xr:uid="{931E49F3-41A3-4D1A-BD6D-0B46A4400984}"/>
    <cellStyle name="Normal 2 3 2 3 2 2 2 2" xfId="5041" xr:uid="{BF93A67C-415F-4DA9-B3D3-60285E082B00}"/>
    <cellStyle name="Normal 2 3 2 3 2 2 2 2 2" xfId="10281" xr:uid="{52167BF8-659A-4E59-9E32-EA320698C675}"/>
    <cellStyle name="Normal 2 3 2 3 2 2 2 2 3" xfId="7157" xr:uid="{C4812F8C-68EE-467A-8A1A-F478A1D30C78}"/>
    <cellStyle name="Normal 2 3 2 3 2 2 2 3" xfId="4154" xr:uid="{F42F66FF-7D22-4B42-937F-28E1817AC56D}"/>
    <cellStyle name="Normal 2 3 2 3 2 2 2 3 2" xfId="9393" xr:uid="{E5B82ABE-F52F-4CA7-81DB-6D005859F9D3}"/>
    <cellStyle name="Normal 2 3 2 3 2 2 2 4" xfId="8374" xr:uid="{433DA5A2-CD1D-458E-BC73-465D76AF7750}"/>
    <cellStyle name="Normal 2 3 2 3 2 2 2 5" xfId="6269" xr:uid="{8ABCD8BB-0CC2-41DF-9D7F-5F26B69FBB40}"/>
    <cellStyle name="Normal 2 3 2 3 2 2 2 6" xfId="3135" xr:uid="{5BA7654B-838A-4D09-9363-F94D428DE809}"/>
    <cellStyle name="Normal 2 3 2 3 2 2 2 7" xfId="2109" xr:uid="{58CA84E3-0424-4109-9888-A864E6E53563}"/>
    <cellStyle name="Normal 2 3 2 3 2 2 3" xfId="4630" xr:uid="{01C43524-1B4A-4E11-AB79-463857B9E7A9}"/>
    <cellStyle name="Normal 2 3 2 3 2 2 3 2" xfId="9870" xr:uid="{1DCFF901-6DBB-4084-ABE1-D338D2720182}"/>
    <cellStyle name="Normal 2 3 2 3 2 2 3 3" xfId="6746" xr:uid="{E75A4434-EEB1-44D5-9FA1-615FF79AE738}"/>
    <cellStyle name="Normal 2 3 2 3 2 2 4" xfId="3673" xr:uid="{58C43DCA-2519-456A-A371-5334CC9B88D2}"/>
    <cellStyle name="Normal 2 3 2 3 2 2 4 2" xfId="8912" xr:uid="{E3AE9D4B-ECDC-4B4E-A7FF-4ABC567A71A5}"/>
    <cellStyle name="Normal 2 3 2 3 2 2 5" xfId="7893" xr:uid="{5821311E-754F-4505-9DC9-44584375CCA5}"/>
    <cellStyle name="Normal 2 3 2 3 2 2 6" xfId="5788" xr:uid="{CDE7FE27-CCE2-4A6B-A228-4B717F8D7FBD}"/>
    <cellStyle name="Normal 2 3 2 3 2 2 7" xfId="2654" xr:uid="{CD00FBA7-9CD7-4B83-9E87-68762EA197A9}"/>
    <cellStyle name="Normal 2 3 2 3 2 2 8" xfId="1628" xr:uid="{1F356AC7-437C-4C43-9B0B-EFE21CEF9C9C}"/>
    <cellStyle name="Normal 2 3 2 3 2 3" xfId="840" xr:uid="{361D96A8-638B-44F2-8BBF-43B4256274AB}"/>
    <cellStyle name="Normal 2 3 2 3 2 3 2" xfId="4834" xr:uid="{DE363172-327B-4E26-A498-5100F4E2BA7C}"/>
    <cellStyle name="Normal 2 3 2 3 2 3 2 2" xfId="10074" xr:uid="{5D5E6DAA-0407-4F12-95AC-F22561626539}"/>
    <cellStyle name="Normal 2 3 2 3 2 3 2 3" xfId="6950" xr:uid="{BD70EA7E-C96E-4017-A4C9-04A5979C27A0}"/>
    <cellStyle name="Normal 2 3 2 3 2 3 3" xfId="3912" xr:uid="{06E63AA9-BEAC-439F-AAB5-910DF58335F4}"/>
    <cellStyle name="Normal 2 3 2 3 2 3 3 2" xfId="9151" xr:uid="{C5C0FC3A-91D5-46E1-ACCC-5E30BC53FD99}"/>
    <cellStyle name="Normal 2 3 2 3 2 3 4" xfId="8132" xr:uid="{E7D29942-798B-418D-9B91-41401C50EEBD}"/>
    <cellStyle name="Normal 2 3 2 3 2 3 5" xfId="6027" xr:uid="{7D784812-51EB-4D93-BB24-4537026EB3D9}"/>
    <cellStyle name="Normal 2 3 2 3 2 3 6" xfId="2893" xr:uid="{7BE8FA71-61DD-4178-84DA-AA5BA26FDBD1}"/>
    <cellStyle name="Normal 2 3 2 3 2 3 7" xfId="1867" xr:uid="{3C3C9931-E307-477C-888A-61CFD1DB4629}"/>
    <cellStyle name="Normal 2 3 2 3 2 4" xfId="5218" xr:uid="{FD55ED8C-1723-4A20-8506-A3F2E2A8987D}"/>
    <cellStyle name="Normal 2 3 2 3 2 4 2" xfId="10447" xr:uid="{C055CDF8-B031-4C4F-A4D5-AC2BE46F821D}"/>
    <cellStyle name="Normal 2 3 2 3 2 4 3" xfId="7323" xr:uid="{790E7369-5362-402D-A489-22ADF8597CAF}"/>
    <cellStyle name="Normal 2 3 2 3 2 5" xfId="3431" xr:uid="{75A6014C-92C4-42AD-BDF0-AD5EF771D7E6}"/>
    <cellStyle name="Normal 2 3 2 3 2 5 2" xfId="8670" xr:uid="{27E7B8C8-9584-422B-9CE5-83812D6A119E}"/>
    <cellStyle name="Normal 2 3 2 3 2 6" xfId="7651" xr:uid="{779B5901-07B1-403E-8303-5D4B7A058732}"/>
    <cellStyle name="Normal 2 3 2 3 2 7" xfId="5546" xr:uid="{AC1038EF-3936-4E66-BE04-BD530F7504C6}"/>
    <cellStyle name="Normal 2 3 2 3 2 8" xfId="10660" xr:uid="{93C38E21-EE4D-4911-B131-13BBEB5637D8}"/>
    <cellStyle name="Normal 2 3 2 3 2 9" xfId="2412" xr:uid="{D6DF397D-D45E-455B-82E8-1EA18259C048}"/>
    <cellStyle name="Normal 2 3 2 3 3" xfId="397" xr:uid="{0A9CDA69-CE16-42AA-A8FA-320EF1EF230E}"/>
    <cellStyle name="Normal 2 3 2 3 3 10" xfId="1427" xr:uid="{0A612053-29B3-4ACF-AAEF-71FA1BDE93DC}"/>
    <cellStyle name="Normal 2 3 2 3 3 2" xfId="640" xr:uid="{1D34AB30-897F-47C0-8E35-8A0E72B00167}"/>
    <cellStyle name="Normal 2 3 2 3 3 2 2" xfId="1123" xr:uid="{253A399B-A153-455E-B8EC-FFE46CE2BAD1}"/>
    <cellStyle name="Normal 2 3 2 3 3 2 2 2" xfId="5077" xr:uid="{84931099-FB0A-4D3B-A9D9-DA47021242A5}"/>
    <cellStyle name="Normal 2 3 2 3 3 2 2 2 2" xfId="10317" xr:uid="{D6753EFA-22AC-48F9-A1A2-23BC5194BB0F}"/>
    <cellStyle name="Normal 2 3 2 3 3 2 2 2 3" xfId="7193" xr:uid="{4C91ADA5-C8FE-472C-8CAA-3122072A1D6D}"/>
    <cellStyle name="Normal 2 3 2 3 3 2 2 3" xfId="4195" xr:uid="{07180CB4-4952-40D6-BA5D-29EBED99EB71}"/>
    <cellStyle name="Normal 2 3 2 3 3 2 2 3 2" xfId="9434" xr:uid="{47D44D31-722F-46EB-80B2-1370902FE37C}"/>
    <cellStyle name="Normal 2 3 2 3 3 2 2 4" xfId="8415" xr:uid="{6AD4A381-477C-4534-9345-79D0EBE18055}"/>
    <cellStyle name="Normal 2 3 2 3 3 2 2 5" xfId="6310" xr:uid="{1C4A0150-F186-4E46-A82E-E937A7903954}"/>
    <cellStyle name="Normal 2 3 2 3 3 2 2 6" xfId="3176" xr:uid="{09034D6A-36C0-4B76-9FBC-0668F4E6EE53}"/>
    <cellStyle name="Normal 2 3 2 3 3 2 2 7" xfId="2150" xr:uid="{78171F0F-7C67-4705-B2FD-8B4E8F72B26E}"/>
    <cellStyle name="Normal 2 3 2 3 3 2 3" xfId="4666" xr:uid="{5DEB4E3B-12A5-4AC5-A71B-97816CA02DDA}"/>
    <cellStyle name="Normal 2 3 2 3 3 2 3 2" xfId="9906" xr:uid="{8708720A-A491-410E-97CA-BCD1F2A34520}"/>
    <cellStyle name="Normal 2 3 2 3 3 2 3 3" xfId="6782" xr:uid="{CD15AA40-1F00-4266-AFD8-14171D56F2D5}"/>
    <cellStyle name="Normal 2 3 2 3 3 2 4" xfId="3714" xr:uid="{4CC604A0-B09F-445C-BEA0-D92AF4CDD76A}"/>
    <cellStyle name="Normal 2 3 2 3 3 2 4 2" xfId="8953" xr:uid="{C7253A83-6BDA-4479-892C-F5A2EB66911A}"/>
    <cellStyle name="Normal 2 3 2 3 3 2 5" xfId="7934" xr:uid="{5D35AFF8-4F29-4F37-88D8-E138E9A1DEDC}"/>
    <cellStyle name="Normal 2 3 2 3 3 2 6" xfId="5829" xr:uid="{D2D06659-D43A-43F4-860E-4496E651897D}"/>
    <cellStyle name="Normal 2 3 2 3 3 2 7" xfId="2695" xr:uid="{645781CE-3933-4B2E-93B1-E584C7FDF7A4}"/>
    <cellStyle name="Normal 2 3 2 3 3 2 8" xfId="1669" xr:uid="{194AE763-592B-454C-882D-3C247599B053}"/>
    <cellStyle name="Normal 2 3 2 3 3 3" xfId="881" xr:uid="{082AE1BD-5832-4F10-BCFB-B2981E1F0BBC}"/>
    <cellStyle name="Normal 2 3 2 3 3 3 2" xfId="4870" xr:uid="{E2BFB062-C823-47F2-BC50-FE680FBD5192}"/>
    <cellStyle name="Normal 2 3 2 3 3 3 2 2" xfId="10110" xr:uid="{9FAD3C56-5D6E-4BA6-B21A-2B680E4F0BEC}"/>
    <cellStyle name="Normal 2 3 2 3 3 3 2 3" xfId="6986" xr:uid="{2DD245C3-18B8-41FD-80F7-596E2F9371EE}"/>
    <cellStyle name="Normal 2 3 2 3 3 3 3" xfId="3953" xr:uid="{3D2EFDAA-BCF9-4558-A677-D47BF9FBD7A6}"/>
    <cellStyle name="Normal 2 3 2 3 3 3 3 2" xfId="9192" xr:uid="{A8E6F249-972B-4E52-B6FB-95B2361CF424}"/>
    <cellStyle name="Normal 2 3 2 3 3 3 4" xfId="8173" xr:uid="{A7D0F7B9-9D33-4005-8E06-6188F510FEDB}"/>
    <cellStyle name="Normal 2 3 2 3 3 3 5" xfId="6068" xr:uid="{93F78309-36C9-4112-8D49-81BB92648370}"/>
    <cellStyle name="Normal 2 3 2 3 3 3 6" xfId="2934" xr:uid="{AE2E4FE9-E076-4EBF-A463-5E5ECD389256}"/>
    <cellStyle name="Normal 2 3 2 3 3 3 7" xfId="1908" xr:uid="{CC2682F8-6608-4082-A7D6-8A3B1159B99E}"/>
    <cellStyle name="Normal 2 3 2 3 3 4" xfId="4459" xr:uid="{9D1724D7-2763-456A-AEDA-1EE5CF217658}"/>
    <cellStyle name="Normal 2 3 2 3 3 4 2" xfId="9699" xr:uid="{C66267F2-A472-499F-889B-B201C9FD032D}"/>
    <cellStyle name="Normal 2 3 2 3 3 4 3" xfId="6575" xr:uid="{FB121E80-FAA0-432F-84B4-BB7395C3124B}"/>
    <cellStyle name="Normal 2 3 2 3 3 5" xfId="3472" xr:uid="{1F90ACF2-2A7E-4BD8-8D4A-58ECF7AB2CA9}"/>
    <cellStyle name="Normal 2 3 2 3 3 5 2" xfId="8711" xr:uid="{04E37139-4439-45D6-9D62-6456363B652E}"/>
    <cellStyle name="Normal 2 3 2 3 3 6" xfId="7692" xr:uid="{21C23217-085E-407F-AB84-82F7E273DA13}"/>
    <cellStyle name="Normal 2 3 2 3 3 7" xfId="5587" xr:uid="{721E3408-C023-472E-90A1-C0F08E77A82A}"/>
    <cellStyle name="Normal 2 3 2 3 3 8" xfId="10701" xr:uid="{AC1ED660-F43F-4DEE-B750-30A7C40B8D00}"/>
    <cellStyle name="Normal 2 3 2 3 3 9" xfId="2453" xr:uid="{9C15697B-6CC7-421D-ABB0-967F7912FFCD}"/>
    <cellStyle name="Normal 2 3 2 3 4" xfId="438" xr:uid="{DC1D0CC5-58EE-45ED-A144-C3FE08220631}"/>
    <cellStyle name="Normal 2 3 2 3 4 10" xfId="1468" xr:uid="{40D6279B-85D3-45B2-A7E0-623A4D3B7867}"/>
    <cellStyle name="Normal 2 3 2 3 4 2" xfId="681" xr:uid="{5EF64996-6241-4FBC-91BA-E58ABAFA4128}"/>
    <cellStyle name="Normal 2 3 2 3 4 2 2" xfId="1164" xr:uid="{F61B5BC8-16A4-4709-9786-F57FD3882900}"/>
    <cellStyle name="Normal 2 3 2 3 4 2 2 2" xfId="5113" xr:uid="{88FDD437-A5D0-44A6-B40D-5F7788280F3E}"/>
    <cellStyle name="Normal 2 3 2 3 4 2 2 2 2" xfId="10353" xr:uid="{85BC091B-819F-40B9-9E97-B7231CFC20F8}"/>
    <cellStyle name="Normal 2 3 2 3 4 2 2 2 3" xfId="7229" xr:uid="{B20F49E0-3C4C-4947-87B4-0E80FB9D0EF9}"/>
    <cellStyle name="Normal 2 3 2 3 4 2 2 3" xfId="4236" xr:uid="{C660C098-6047-4342-90A2-67EDF02BBAC3}"/>
    <cellStyle name="Normal 2 3 2 3 4 2 2 3 2" xfId="9475" xr:uid="{9D0256FC-D20B-4846-9AC9-5CE07DCE98E5}"/>
    <cellStyle name="Normal 2 3 2 3 4 2 2 4" xfId="8456" xr:uid="{DB65B60E-B182-474C-985A-0D1742D4F7D2}"/>
    <cellStyle name="Normal 2 3 2 3 4 2 2 5" xfId="6351" xr:uid="{61FB8763-02F3-41DD-8B9F-0324EF0215D6}"/>
    <cellStyle name="Normal 2 3 2 3 4 2 2 6" xfId="3217" xr:uid="{5A3B89E9-257E-41DC-B5B5-EFF97A47C392}"/>
    <cellStyle name="Normal 2 3 2 3 4 2 2 7" xfId="2191" xr:uid="{D39DB638-3DFD-4402-BC13-B5D6277247B6}"/>
    <cellStyle name="Normal 2 3 2 3 4 2 3" xfId="4702" xr:uid="{063ED752-2D57-4935-97BA-2E6F3A395840}"/>
    <cellStyle name="Normal 2 3 2 3 4 2 3 2" xfId="9942" xr:uid="{B59DD7BB-7B69-4880-9164-9A3265205280}"/>
    <cellStyle name="Normal 2 3 2 3 4 2 3 3" xfId="6818" xr:uid="{3B024264-3D69-4E8D-9B8F-87FA12349ADA}"/>
    <cellStyle name="Normal 2 3 2 3 4 2 4" xfId="3755" xr:uid="{4D75DCD7-80E6-403A-B849-06ECE461B23B}"/>
    <cellStyle name="Normal 2 3 2 3 4 2 4 2" xfId="8994" xr:uid="{870B3996-979C-4996-A8E6-513AC08598FA}"/>
    <cellStyle name="Normal 2 3 2 3 4 2 5" xfId="7975" xr:uid="{A3134FD6-A6C4-4739-918D-AE18068EB1E7}"/>
    <cellStyle name="Normal 2 3 2 3 4 2 6" xfId="5870" xr:uid="{63500252-21C4-4F79-B242-41F241CEA261}"/>
    <cellStyle name="Normal 2 3 2 3 4 2 7" xfId="2736" xr:uid="{848CDF7C-7446-49B3-822B-A66488AE18AF}"/>
    <cellStyle name="Normal 2 3 2 3 4 2 8" xfId="1710" xr:uid="{5EF86457-1CE8-4771-B33C-382EDD93D30E}"/>
    <cellStyle name="Normal 2 3 2 3 4 3" xfId="922" xr:uid="{ECE89BCA-837D-4420-B55A-1E0C6D6AC40F}"/>
    <cellStyle name="Normal 2 3 2 3 4 3 2" xfId="4906" xr:uid="{D70FD864-F46D-4A38-99A3-0BA66D8CA55D}"/>
    <cellStyle name="Normal 2 3 2 3 4 3 2 2" xfId="10146" xr:uid="{45048E5F-2769-43FE-885E-63D65A629341}"/>
    <cellStyle name="Normal 2 3 2 3 4 3 2 3" xfId="7022" xr:uid="{2D6477FC-A83A-4985-B83E-791B340EC882}"/>
    <cellStyle name="Normal 2 3 2 3 4 3 3" xfId="3994" xr:uid="{DC189056-2A8C-4E16-9FE3-9F3D37CEC30C}"/>
    <cellStyle name="Normal 2 3 2 3 4 3 3 2" xfId="9233" xr:uid="{F4923120-0322-46DE-ABB6-C07361E0C848}"/>
    <cellStyle name="Normal 2 3 2 3 4 3 4" xfId="8214" xr:uid="{17DC7953-FBA5-40A0-948A-0F7B26FB9B81}"/>
    <cellStyle name="Normal 2 3 2 3 4 3 5" xfId="6109" xr:uid="{797B14DA-B684-49CD-B8A4-208E552B6F59}"/>
    <cellStyle name="Normal 2 3 2 3 4 3 6" xfId="2975" xr:uid="{FF90F811-7D67-48A5-984C-B2567A5CF00A}"/>
    <cellStyle name="Normal 2 3 2 3 4 3 7" xfId="1949" xr:uid="{8C2138D8-A15F-4FC3-8C2E-F7F777A61995}"/>
    <cellStyle name="Normal 2 3 2 3 4 4" xfId="4495" xr:uid="{791E945A-4E01-4045-BC8C-A7594B3EC5EC}"/>
    <cellStyle name="Normal 2 3 2 3 4 4 2" xfId="9735" xr:uid="{35D9D71A-F866-4D1C-ADE7-7B234EBE3203}"/>
    <cellStyle name="Normal 2 3 2 3 4 4 3" xfId="6611" xr:uid="{3F5933CF-C8F8-4D48-8B91-696919813365}"/>
    <cellStyle name="Normal 2 3 2 3 4 5" xfId="3513" xr:uid="{A10E0F72-FBAB-4FF0-8558-2427027DA5F0}"/>
    <cellStyle name="Normal 2 3 2 3 4 5 2" xfId="8752" xr:uid="{7641273D-2720-4C9C-A918-0F0D5CE14A3A}"/>
    <cellStyle name="Normal 2 3 2 3 4 6" xfId="7733" xr:uid="{CBC50C5A-631F-47F9-B772-7AACF3CE2300}"/>
    <cellStyle name="Normal 2 3 2 3 4 7" xfId="5628" xr:uid="{8499F35F-BB71-48F2-96B6-2AF7A46DF3B9}"/>
    <cellStyle name="Normal 2 3 2 3 4 8" xfId="10742" xr:uid="{54E7268C-6DC5-4FE1-B1DA-1C0D0A772C2B}"/>
    <cellStyle name="Normal 2 3 2 3 4 9" xfId="2494" xr:uid="{C87CA848-43C2-45BD-A32D-D9E33BD4934E}"/>
    <cellStyle name="Normal 2 3 2 3 5" xfId="296" xr:uid="{62882B0F-C335-4CA4-9BE0-44086D3B1C37}"/>
    <cellStyle name="Normal 2 3 2 3 5 2" xfId="542" xr:uid="{D82D3845-E7A7-4FE3-8CD2-8A74B554137A}"/>
    <cellStyle name="Normal 2 3 2 3 5 2 2" xfId="1025" xr:uid="{EEF0535D-D267-4951-804C-3F70BCEA7C1A}"/>
    <cellStyle name="Normal 2 3 2 3 5 2 2 2" xfId="4993" xr:uid="{3ACCC0B1-CE77-4126-ABC4-4D7E999BDE10}"/>
    <cellStyle name="Normal 2 3 2 3 5 2 2 2 2" xfId="10233" xr:uid="{F135DAE5-C9A0-41AA-9C9F-CABEC524C2AD}"/>
    <cellStyle name="Normal 2 3 2 3 5 2 2 2 3" xfId="7109" xr:uid="{255CDED2-22E4-4FB2-9E7D-4D36918F37C4}"/>
    <cellStyle name="Normal 2 3 2 3 5 2 2 3" xfId="4097" xr:uid="{7051CFE6-CF0A-4E22-A24C-CC019F93CE2D}"/>
    <cellStyle name="Normal 2 3 2 3 5 2 2 3 2" xfId="9336" xr:uid="{C5024364-77D4-4F72-BD49-C2F6333BABF4}"/>
    <cellStyle name="Normal 2 3 2 3 5 2 2 4" xfId="8317" xr:uid="{FAE1233D-CEC6-4528-A824-B73557FA3036}"/>
    <cellStyle name="Normal 2 3 2 3 5 2 2 5" xfId="6212" xr:uid="{E9DB92C2-BB1B-4FC4-BE15-AF372A3F8E9B}"/>
    <cellStyle name="Normal 2 3 2 3 5 2 2 6" xfId="3078" xr:uid="{D5EDBBBF-4B64-4AFE-B6FF-20D59B2DFEC2}"/>
    <cellStyle name="Normal 2 3 2 3 5 2 2 7" xfId="2052" xr:uid="{F3D05AEA-1574-4E4F-ABE8-FE9FF06E26A1}"/>
    <cellStyle name="Normal 2 3 2 3 5 2 3" xfId="4582" xr:uid="{32EB7453-CB1B-484F-A627-1DD5715CC3DE}"/>
    <cellStyle name="Normal 2 3 2 3 5 2 3 2" xfId="9822" xr:uid="{065D27ED-59D8-446E-A183-C8780BD0A840}"/>
    <cellStyle name="Normal 2 3 2 3 5 2 3 3" xfId="6698" xr:uid="{FD8529AD-C16E-4446-92EE-018F4823EC2A}"/>
    <cellStyle name="Normal 2 3 2 3 5 2 4" xfId="3616" xr:uid="{7D661719-9013-4E15-BE97-A5E3D70D5FE6}"/>
    <cellStyle name="Normal 2 3 2 3 5 2 4 2" xfId="8855" xr:uid="{7AE96DB0-6E60-4742-9628-D7AC9C90944F}"/>
    <cellStyle name="Normal 2 3 2 3 5 2 5" xfId="7836" xr:uid="{BCF6609D-11B1-46D5-A09A-E4A46F2F6BF8}"/>
    <cellStyle name="Normal 2 3 2 3 5 2 6" xfId="5731" xr:uid="{CD13E694-5C43-4CDC-90A9-4FE307827341}"/>
    <cellStyle name="Normal 2 3 2 3 5 2 7" xfId="2597" xr:uid="{D7DEBBD1-0C30-465F-B28A-EE1C0842434E}"/>
    <cellStyle name="Normal 2 3 2 3 5 2 8" xfId="1571" xr:uid="{C9211D51-AE85-4256-8651-CB3942446B68}"/>
    <cellStyle name="Normal 2 3 2 3 5 3" xfId="782" xr:uid="{B18BDBA8-5BE5-4483-99B7-8F3981502FB9}"/>
    <cellStyle name="Normal 2 3 2 3 5 3 2" xfId="4786" xr:uid="{12AFBFD7-FEA9-4AD3-81C9-F5AE99A25250}"/>
    <cellStyle name="Normal 2 3 2 3 5 3 2 2" xfId="10026" xr:uid="{2A4B938A-DCC1-45F3-8107-A9246E8B7EBC}"/>
    <cellStyle name="Normal 2 3 2 3 5 3 2 3" xfId="6902" xr:uid="{E2A6CC42-4821-4209-BB67-61399F08CD65}"/>
    <cellStyle name="Normal 2 3 2 3 5 3 3" xfId="3854" xr:uid="{F513A2CF-1CAE-4ED7-B02C-9CD52CD022EB}"/>
    <cellStyle name="Normal 2 3 2 3 5 3 3 2" xfId="9093" xr:uid="{4E4A1FD1-8BD9-40FD-BFF4-F0A81234DA0A}"/>
    <cellStyle name="Normal 2 3 2 3 5 3 4" xfId="8074" xr:uid="{B4A4C824-A7E3-4246-B6ED-A1E5D1384E8B}"/>
    <cellStyle name="Normal 2 3 2 3 5 3 5" xfId="5969" xr:uid="{9C6EFEE1-5EA2-4FB3-BCE3-BFEAF13337D7}"/>
    <cellStyle name="Normal 2 3 2 3 5 3 6" xfId="2835" xr:uid="{C499C354-B705-4F22-8BD5-363FD6F46BA2}"/>
    <cellStyle name="Normal 2 3 2 3 5 3 7" xfId="1809" xr:uid="{E6EF7D46-E08B-4269-B5C2-F2D86552F6A1}"/>
    <cellStyle name="Normal 2 3 2 3 5 4" xfId="4376" xr:uid="{D52BD492-CCAA-4E93-B936-91F4A9A8F2A6}"/>
    <cellStyle name="Normal 2 3 2 3 5 4 2" xfId="9616" xr:uid="{8D5D7F4B-9A65-478E-859C-3E6EC2994AAC}"/>
    <cellStyle name="Normal 2 3 2 3 5 4 3" xfId="6492" xr:uid="{2CA79B96-DB97-405B-9921-B2CA27352FC9}"/>
    <cellStyle name="Normal 2 3 2 3 5 5" xfId="3373" xr:uid="{0016ADEC-E236-4C18-9571-71C13AF2BF3F}"/>
    <cellStyle name="Normal 2 3 2 3 5 5 2" xfId="8612" xr:uid="{E9895E6E-45A4-4BBD-902D-29F86AE21C15}"/>
    <cellStyle name="Normal 2 3 2 3 5 6" xfId="7593" xr:uid="{781F2061-4923-4ED9-81C0-4547A8774AD7}"/>
    <cellStyle name="Normal 2 3 2 3 5 7" xfId="5488" xr:uid="{CAC5A847-8751-4DD6-BCA0-E69DF17D6820}"/>
    <cellStyle name="Normal 2 3 2 3 5 8" xfId="2354" xr:uid="{E768DC59-4EC2-4340-B3C6-A711CE78955F}"/>
    <cellStyle name="Normal 2 3 2 3 5 9" xfId="1328" xr:uid="{552E047B-8697-49A4-82C0-830AE5445FAE}"/>
    <cellStyle name="Normal 2 3 2 3 6" xfId="485" xr:uid="{0869A130-2613-451B-AC95-32ACD43DEE4B}"/>
    <cellStyle name="Normal 2 3 2 3 6 2" xfId="968" xr:uid="{234A9F47-B9B4-40EA-9D91-765736A1C1B2}"/>
    <cellStyle name="Normal 2 3 2 3 6 2 2" xfId="4946" xr:uid="{A28DC999-CABA-428F-A811-F8250784E5DC}"/>
    <cellStyle name="Normal 2 3 2 3 6 2 2 2" xfId="10186" xr:uid="{7B79A4A8-7905-43BE-A514-5E06F7310F4E}"/>
    <cellStyle name="Normal 2 3 2 3 6 2 2 3" xfId="7062" xr:uid="{7EE3171B-CFA4-4E97-92CB-A3A040C01627}"/>
    <cellStyle name="Normal 2 3 2 3 6 2 3" xfId="4040" xr:uid="{4EAD5C04-80F6-43D3-9209-832DD0AF3D37}"/>
    <cellStyle name="Normal 2 3 2 3 6 2 3 2" xfId="9279" xr:uid="{1F9590EC-4ED7-4B4A-B14D-3A109B26202D}"/>
    <cellStyle name="Normal 2 3 2 3 6 2 4" xfId="8260" xr:uid="{6FDD6220-AA0F-4F5F-8ED8-06911F7BEFA4}"/>
    <cellStyle name="Normal 2 3 2 3 6 2 5" xfId="6155" xr:uid="{27621B2C-FC9B-46F9-A6F5-91BA38C5C43B}"/>
    <cellStyle name="Normal 2 3 2 3 6 2 6" xfId="3021" xr:uid="{B8413C13-7AF1-454B-A8A8-5D5F83DE935D}"/>
    <cellStyle name="Normal 2 3 2 3 6 2 7" xfId="1995" xr:uid="{CB128EE2-91F1-4FA7-984C-54F73A07388A}"/>
    <cellStyle name="Normal 2 3 2 3 6 3" xfId="4534" xr:uid="{CE2D1059-2ECD-40ED-97FC-AEA5EAEBD258}"/>
    <cellStyle name="Normal 2 3 2 3 6 3 2" xfId="9774" xr:uid="{C6583F25-4F10-49FA-8A26-EDFA8FD1D2EA}"/>
    <cellStyle name="Normal 2 3 2 3 6 3 3" xfId="6650" xr:uid="{26045EA4-D419-432D-A9AE-CDA93C6941CF}"/>
    <cellStyle name="Normal 2 3 2 3 6 4" xfId="3559" xr:uid="{B0D7EB24-2BD2-420B-8B4D-5D0860E267A3}"/>
    <cellStyle name="Normal 2 3 2 3 6 4 2" xfId="8798" xr:uid="{6A9CE8F4-B16A-4387-A328-324E3DA3F120}"/>
    <cellStyle name="Normal 2 3 2 3 6 5" xfId="7779" xr:uid="{6D1B2372-E2E2-4FCB-A11B-034278A83942}"/>
    <cellStyle name="Normal 2 3 2 3 6 6" xfId="5674" xr:uid="{11534B8D-6549-4DB0-BB6A-B69B75323C47}"/>
    <cellStyle name="Normal 2 3 2 3 6 7" xfId="2540" xr:uid="{4C0B7BEE-3160-4D54-A34C-AF51A4986AF4}"/>
    <cellStyle name="Normal 2 3 2 3 6 8" xfId="1514" xr:uid="{1FE7D4D9-3A62-4770-AA9E-2BE9407566D6}"/>
    <cellStyle name="Normal 2 3 2 3 7" xfId="238" xr:uid="{F13377F8-781E-4B29-B96A-2D7F926B58B8}"/>
    <cellStyle name="Normal 2 3 2 3 7 2" xfId="4327" xr:uid="{E0CAA2E1-5EAA-4E9E-A0C4-75D32077C4A2}"/>
    <cellStyle name="Normal 2 3 2 3 7 2 2" xfId="9567" xr:uid="{3FCB1EC5-F154-43DF-B4AB-0F4B18C354E8}"/>
    <cellStyle name="Normal 2 3 2 3 7 2 3" xfId="6443" xr:uid="{06790C68-DA10-42BC-BD91-22D22FBF63A2}"/>
    <cellStyle name="Normal 2 3 2 3 7 3" xfId="3315" xr:uid="{631B2F7B-40B7-4572-89C0-A022770DE30C}"/>
    <cellStyle name="Normal 2 3 2 3 7 3 2" xfId="8554" xr:uid="{5F2AEBA7-299B-4672-B633-02B947C362CC}"/>
    <cellStyle name="Normal 2 3 2 3 7 4" xfId="7535" xr:uid="{056A119B-0CD8-4FE6-8B3D-238373A1938E}"/>
    <cellStyle name="Normal 2 3 2 3 7 5" xfId="5430" xr:uid="{C2CA7258-4DE2-466B-A30E-48851C1AA125}"/>
    <cellStyle name="Normal 2 3 2 3 7 6" xfId="2296" xr:uid="{0CB5C4A1-7EB1-42CF-960F-6D79731A5ECE}"/>
    <cellStyle name="Normal 2 3 2 3 7 7" xfId="1270" xr:uid="{D54F0EA3-4485-4D74-BFA7-A0D9102606AE}"/>
    <cellStyle name="Normal 2 3 2 3 8" xfId="724" xr:uid="{07435A37-D967-4F64-84D6-A85F79BFBF08}"/>
    <cellStyle name="Normal 2 3 2 3 8 2" xfId="4738" xr:uid="{A17B091A-3F8F-40F3-9694-58AAC6BC977F}"/>
    <cellStyle name="Normal 2 3 2 3 8 2 2" xfId="9978" xr:uid="{C0C29FB8-BACD-4E17-8CCA-231CAF91906D}"/>
    <cellStyle name="Normal 2 3 2 3 8 2 3" xfId="6854" xr:uid="{C0F35E5E-3CDD-4F6B-99B4-5249AC760D72}"/>
    <cellStyle name="Normal 2 3 2 3 8 3" xfId="3796" xr:uid="{188B9A85-031E-4638-B123-EC1DF5B12FCC}"/>
    <cellStyle name="Normal 2 3 2 3 8 3 2" xfId="9035" xr:uid="{3D429759-942B-47B6-A86C-4BB5963CA768}"/>
    <cellStyle name="Normal 2 3 2 3 8 4" xfId="8016" xr:uid="{747CDF9B-52DB-4D35-AF3F-2428061634B6}"/>
    <cellStyle name="Normal 2 3 2 3 8 5" xfId="5911" xr:uid="{BB26FC8A-63B0-48ED-B65D-4480F607C7A9}"/>
    <cellStyle name="Normal 2 3 2 3 8 6" xfId="2777" xr:uid="{4CE656A1-9260-4EED-9C62-E74616287F49}"/>
    <cellStyle name="Normal 2 3 2 3 8 7" xfId="1751" xr:uid="{4E10E3E6-F5D7-4D7B-92B1-3FBF33A7544B}"/>
    <cellStyle name="Normal 2 3 2 3 9" xfId="4280" xr:uid="{2A5396C7-D3A0-4B3A-8DD4-A38458246DEF}"/>
    <cellStyle name="Normal 2 3 2 3 9 2" xfId="9520" xr:uid="{5FF87696-A975-4193-81AE-6B9817A91D61}"/>
    <cellStyle name="Normal 2 3 2 3 9 3" xfId="6396" xr:uid="{44A6EDC2-7CF6-4B70-ACBF-B05DC4E1985C}"/>
    <cellStyle name="Normal 2 3 2 4" xfId="194" xr:uid="{6588E295-12B1-4AD3-8B6F-D2FE158EE87E}"/>
    <cellStyle name="Normal 2 3 2 4 10" xfId="10616" xr:uid="{4B86848F-0802-48E8-B924-ADB126E9EC3A}"/>
    <cellStyle name="Normal 2 3 2 4 11" xfId="2253" xr:uid="{07A3D7FC-268E-4B39-883A-9563DD8E94BC}"/>
    <cellStyle name="Normal 2 3 2 4 12" xfId="1227" xr:uid="{714A1B2E-FC43-4061-BD7F-7FAC3722241B}"/>
    <cellStyle name="Normal 2 3 2 4 2" xfId="310" xr:uid="{790BD1D7-03D1-4E7F-921A-328AF61C4E04}"/>
    <cellStyle name="Normal 2 3 2 4 2 2" xfId="555" xr:uid="{90FD1EE0-2F69-43F5-8DCE-0D916D2DA3BB}"/>
    <cellStyle name="Normal 2 3 2 4 2 2 2" xfId="1038" xr:uid="{26E4E9A2-6F83-4F37-AC22-C3B757F67BE2}"/>
    <cellStyle name="Normal 2 3 2 4 2 2 2 2" xfId="5006" xr:uid="{69D07A92-CF57-4397-A8CB-C19ED29A5436}"/>
    <cellStyle name="Normal 2 3 2 4 2 2 2 2 2" xfId="10246" xr:uid="{B04CB512-5AD9-42D4-96B1-313B3CEFEDA8}"/>
    <cellStyle name="Normal 2 3 2 4 2 2 2 2 3" xfId="7122" xr:uid="{23910AC9-C812-4C9C-B2A4-09EA66E3C08A}"/>
    <cellStyle name="Normal 2 3 2 4 2 2 2 3" xfId="4110" xr:uid="{D4191782-FCA4-4937-BF4D-2AF01AB5DFB3}"/>
    <cellStyle name="Normal 2 3 2 4 2 2 2 3 2" xfId="9349" xr:uid="{B188D763-C9EC-47C7-86BF-4BFCC301568D}"/>
    <cellStyle name="Normal 2 3 2 4 2 2 2 4" xfId="8330" xr:uid="{9E16A983-870B-4FA9-AB7C-D722A356EC8A}"/>
    <cellStyle name="Normal 2 3 2 4 2 2 2 5" xfId="6225" xr:uid="{D840D787-0BDD-461E-B8F7-B13B195717BC}"/>
    <cellStyle name="Normal 2 3 2 4 2 2 2 6" xfId="3091" xr:uid="{773175A3-A66E-4BC4-A469-B9E86CADE419}"/>
    <cellStyle name="Normal 2 3 2 4 2 2 2 7" xfId="2065" xr:uid="{E2BFF6AF-E2A8-44E4-A080-79D5A07F7C12}"/>
    <cellStyle name="Normal 2 3 2 4 2 2 3" xfId="4595" xr:uid="{112C62D3-6028-493E-9CC1-3CE938E0FA33}"/>
    <cellStyle name="Normal 2 3 2 4 2 2 3 2" xfId="9835" xr:uid="{69C833DD-9134-4FBB-BEE5-791097AEDD4E}"/>
    <cellStyle name="Normal 2 3 2 4 2 2 3 3" xfId="6711" xr:uid="{7A1BB477-CE2D-4561-BF0E-69F6B623E7F0}"/>
    <cellStyle name="Normal 2 3 2 4 2 2 4" xfId="3629" xr:uid="{780D3F4F-B790-44BD-B6B0-965A6DA42D82}"/>
    <cellStyle name="Normal 2 3 2 4 2 2 4 2" xfId="8868" xr:uid="{8CE5D073-7040-4995-ACC6-876A9AF625B3}"/>
    <cellStyle name="Normal 2 3 2 4 2 2 5" xfId="7849" xr:uid="{C42ADA9D-D596-4E17-9AB7-C58AE9B7AC23}"/>
    <cellStyle name="Normal 2 3 2 4 2 2 6" xfId="5744" xr:uid="{87D7AA95-833C-4A1D-8976-DF7BC119F70F}"/>
    <cellStyle name="Normal 2 3 2 4 2 2 7" xfId="2610" xr:uid="{5004BB71-D656-499A-8190-923DCA9B1954}"/>
    <cellStyle name="Normal 2 3 2 4 2 2 8" xfId="1584" xr:uid="{A895B578-DDAE-4B29-BF57-84D6B5EB9CAA}"/>
    <cellStyle name="Normal 2 3 2 4 2 3" xfId="796" xr:uid="{3FBBF12E-9C8F-4227-8761-E39F02776B70}"/>
    <cellStyle name="Normal 2 3 2 4 2 3 2" xfId="4799" xr:uid="{4FC45E8C-C48B-429F-B25F-ACB264A373A3}"/>
    <cellStyle name="Normal 2 3 2 4 2 3 2 2" xfId="10039" xr:uid="{9376C276-FBB9-4076-84FC-D4E04484B132}"/>
    <cellStyle name="Normal 2 3 2 4 2 3 2 3" xfId="6915" xr:uid="{EE362106-27F4-44AC-8700-2076DF0019D2}"/>
    <cellStyle name="Normal 2 3 2 4 2 3 3" xfId="3868" xr:uid="{80E85010-8956-441E-9154-DF39545DCDB1}"/>
    <cellStyle name="Normal 2 3 2 4 2 3 3 2" xfId="9107" xr:uid="{DEDD7437-21BA-4E3B-945C-CF33AF1146E9}"/>
    <cellStyle name="Normal 2 3 2 4 2 3 4" xfId="8088" xr:uid="{C225F864-EB36-4708-9811-24FAFA90F81C}"/>
    <cellStyle name="Normal 2 3 2 4 2 3 5" xfId="5983" xr:uid="{4BCF23DE-73E9-41B8-AD7F-EB356FAA7D3E}"/>
    <cellStyle name="Normal 2 3 2 4 2 3 6" xfId="2849" xr:uid="{4AA51708-68DF-41F0-BB38-4666E8507476}"/>
    <cellStyle name="Normal 2 3 2 4 2 3 7" xfId="1823" xr:uid="{FAADCD91-9E99-4856-BF3C-E1278C9C9BEA}"/>
    <cellStyle name="Normal 2 3 2 4 2 4" xfId="4389" xr:uid="{E8BDD18F-A8EE-48ED-B288-91E69C157496}"/>
    <cellStyle name="Normal 2 3 2 4 2 4 2" xfId="9629" xr:uid="{85E383A8-72C8-4270-982E-48C10CE4E25A}"/>
    <cellStyle name="Normal 2 3 2 4 2 4 3" xfId="6505" xr:uid="{D49DB736-4DB7-4534-99C6-200AD3EF3B77}"/>
    <cellStyle name="Normal 2 3 2 4 2 5" xfId="3387" xr:uid="{D055AA35-8A6C-464B-A7A6-B07B4BE72941}"/>
    <cellStyle name="Normal 2 3 2 4 2 5 2" xfId="8626" xr:uid="{BB6042C3-8921-43E3-A9CE-64E21BB6A003}"/>
    <cellStyle name="Normal 2 3 2 4 2 6" xfId="7607" xr:uid="{2C020F40-B29A-47AF-BE1B-0B3360B6975E}"/>
    <cellStyle name="Normal 2 3 2 4 2 7" xfId="5502" xr:uid="{9DD96630-6134-418F-BD2D-E9A940B91A99}"/>
    <cellStyle name="Normal 2 3 2 4 2 8" xfId="2368" xr:uid="{9FA83CAE-C716-4653-AC44-76CF2E179FC1}"/>
    <cellStyle name="Normal 2 3 2 4 2 9" xfId="1342" xr:uid="{9F1CCDCA-E25C-47C9-A804-F65C5262433A}"/>
    <cellStyle name="Normal 2 3 2 4 3" xfId="498" xr:uid="{B4DAE36E-CAF5-4E8D-B4B3-DFBAEF2C7A78}"/>
    <cellStyle name="Normal 2 3 2 4 3 2" xfId="981" xr:uid="{AD65BE19-CFD8-4477-AF06-82E014F17DDC}"/>
    <cellStyle name="Normal 2 3 2 4 3 2 2" xfId="4958" xr:uid="{DCEAF919-42C7-40F1-9D05-31894B3C6378}"/>
    <cellStyle name="Normal 2 3 2 4 3 2 2 2" xfId="10198" xr:uid="{D73FE1CB-A840-4ABE-8BC8-5B2B8B8B4487}"/>
    <cellStyle name="Normal 2 3 2 4 3 2 2 3" xfId="7074" xr:uid="{48949CBF-73B0-40DF-ACB9-06722B9718C6}"/>
    <cellStyle name="Normal 2 3 2 4 3 2 3" xfId="4053" xr:uid="{AA75D351-8639-48DA-81B1-5D3E4929D55A}"/>
    <cellStyle name="Normal 2 3 2 4 3 2 3 2" xfId="9292" xr:uid="{17A32949-7E4A-4A5A-8F3E-9DC63F7BBA88}"/>
    <cellStyle name="Normal 2 3 2 4 3 2 4" xfId="8273" xr:uid="{44A016DD-807D-4F97-B217-CEDA51C77FFB}"/>
    <cellStyle name="Normal 2 3 2 4 3 2 5" xfId="6168" xr:uid="{46CA72A9-7D6B-46EA-9FA1-343943372638}"/>
    <cellStyle name="Normal 2 3 2 4 3 2 6" xfId="3034" xr:uid="{D0CAF1A9-CF00-4096-8CC5-43F139D55098}"/>
    <cellStyle name="Normal 2 3 2 4 3 2 7" xfId="2008" xr:uid="{6457B933-0422-4AE8-A5A5-E7BE894BA594}"/>
    <cellStyle name="Normal 2 3 2 4 3 3" xfId="4546" xr:uid="{E68A67CA-9FDE-469D-B69B-9C41DAE14DF5}"/>
    <cellStyle name="Normal 2 3 2 4 3 3 2" xfId="9786" xr:uid="{95FBB2D1-F6BB-4337-A167-95489A7B77F0}"/>
    <cellStyle name="Normal 2 3 2 4 3 3 3" xfId="6662" xr:uid="{E098FECD-F91C-4792-A08A-A6874D0DD5AA}"/>
    <cellStyle name="Normal 2 3 2 4 3 4" xfId="3572" xr:uid="{E73FB7A5-6A65-4FC7-99C8-4520E22F9809}"/>
    <cellStyle name="Normal 2 3 2 4 3 4 2" xfId="8811" xr:uid="{F609767A-AB15-48DC-8B77-BEDD8009B275}"/>
    <cellStyle name="Normal 2 3 2 4 3 5" xfId="7792" xr:uid="{E1C904CC-FAC1-4FA8-A34D-AE73AC5D4AC8}"/>
    <cellStyle name="Normal 2 3 2 4 3 6" xfId="5687" xr:uid="{11082CF7-1944-4B51-8155-D2F3F3AD4A63}"/>
    <cellStyle name="Normal 2 3 2 4 3 7" xfId="2553" xr:uid="{906B0B64-1DDD-4109-AA1C-75634750ACB5}"/>
    <cellStyle name="Normal 2 3 2 4 3 8" xfId="1527" xr:uid="{51E32C8B-8F29-42E0-9D82-F6BCD7B6F424}"/>
    <cellStyle name="Normal 2 3 2 4 4" xfId="252" xr:uid="{B0D3B2D9-508D-433D-B1A1-25C3B75B66A2}"/>
    <cellStyle name="Normal 2 3 2 4 4 2" xfId="4340" xr:uid="{86DCB104-1A45-4F33-A49E-82A5E9E23DE8}"/>
    <cellStyle name="Normal 2 3 2 4 4 2 2" xfId="9580" xr:uid="{2259F51C-4D5E-45DD-AB91-75E912503074}"/>
    <cellStyle name="Normal 2 3 2 4 4 2 3" xfId="6456" xr:uid="{A458B682-C81B-4881-B131-443DF397C641}"/>
    <cellStyle name="Normal 2 3 2 4 4 3" xfId="3329" xr:uid="{FE468EB5-9D58-4113-85F1-BE6CCD233F7A}"/>
    <cellStyle name="Normal 2 3 2 4 4 3 2" xfId="8568" xr:uid="{AF4BC91F-8DA7-4B97-ACCF-9253DD54C0DD}"/>
    <cellStyle name="Normal 2 3 2 4 4 4" xfId="7549" xr:uid="{24458534-1449-4D9D-B35F-A813FDAA389B}"/>
    <cellStyle name="Normal 2 3 2 4 4 5" xfId="5444" xr:uid="{CFC62879-B7F1-4701-A167-08BF5C012E3F}"/>
    <cellStyle name="Normal 2 3 2 4 4 6" xfId="2310" xr:uid="{5FB19A7F-592E-4501-BDBA-E39440176A71}"/>
    <cellStyle name="Normal 2 3 2 4 4 7" xfId="1284" xr:uid="{C388A342-1295-42D8-B5A3-697DC58FA2D3}"/>
    <cellStyle name="Normal 2 3 2 4 5" xfId="738" xr:uid="{C74A7CD1-3882-402D-A64B-4806F765E0D5}"/>
    <cellStyle name="Normal 2 3 2 4 5 2" xfId="4751" xr:uid="{2F1A65DC-77AF-4950-B44B-A6304BBCC322}"/>
    <cellStyle name="Normal 2 3 2 4 5 2 2" xfId="9991" xr:uid="{EC0850B1-9B70-4D44-AA23-1A2D9D6BA21F}"/>
    <cellStyle name="Normal 2 3 2 4 5 2 3" xfId="6867" xr:uid="{8335C58C-7B81-4221-9801-DA192FE241DF}"/>
    <cellStyle name="Normal 2 3 2 4 5 3" xfId="3810" xr:uid="{599EFD89-866D-4BDB-B850-D369348E4CE7}"/>
    <cellStyle name="Normal 2 3 2 4 5 3 2" xfId="9049" xr:uid="{DCD45F35-E72A-4798-A353-D8B524547F13}"/>
    <cellStyle name="Normal 2 3 2 4 5 4" xfId="8030" xr:uid="{240FB4E5-AFE1-4E47-8BBE-819910ED57E9}"/>
    <cellStyle name="Normal 2 3 2 4 5 5" xfId="5925" xr:uid="{24EC5C07-B28B-4D08-AC3C-E44B83D042C4}"/>
    <cellStyle name="Normal 2 3 2 4 5 6" xfId="2791" xr:uid="{526C3224-F5DF-499E-87C5-5B63E7999587}"/>
    <cellStyle name="Normal 2 3 2 4 5 7" xfId="1765" xr:uid="{9CEF5D97-A758-4A74-9A61-B1FD0D1CAEA0}"/>
    <cellStyle name="Normal 2 3 2 4 6" xfId="4293" xr:uid="{DB4A4A77-6F2A-48A3-A490-5230746D9E73}"/>
    <cellStyle name="Normal 2 3 2 4 6 2" xfId="9533" xr:uid="{1CD43B68-508C-4D03-B735-8F3A83462001}"/>
    <cellStyle name="Normal 2 3 2 4 6 3" xfId="6409" xr:uid="{8051A22E-FC74-4FFD-9D79-1DD42E220F13}"/>
    <cellStyle name="Normal 2 3 2 4 7" xfId="3272" xr:uid="{76B8EA3E-0C73-4C76-A58A-C6BA8AEE3FA8}"/>
    <cellStyle name="Normal 2 3 2 4 7 2" xfId="8511" xr:uid="{2E016CAD-5BD5-4956-A254-45D33C1F25D6}"/>
    <cellStyle name="Normal 2 3 2 4 8" xfId="7492" xr:uid="{9B3BD271-E13A-4E67-A3E6-820FC7FE7E68}"/>
    <cellStyle name="Normal 2 3 2 4 9" xfId="5387" xr:uid="{1F1A33D0-5FB4-4ABA-BACC-AD2AD011845C}"/>
    <cellStyle name="Normal 2 3 2 5" xfId="350" xr:uid="{FFB4435A-637E-46F9-B497-C74BDED71A46}"/>
    <cellStyle name="Normal 2 3 2 5 10" xfId="1382" xr:uid="{87CF7C6D-6912-4B24-8AE2-56CDF47C7D83}"/>
    <cellStyle name="Normal 2 3 2 5 2" xfId="595" xr:uid="{15779689-A38E-446D-80C6-F425AA00B3F3}"/>
    <cellStyle name="Normal 2 3 2 5 2 2" xfId="1078" xr:uid="{13CF57A1-3BB2-4F3A-8CE8-F5DC4BFDBFDB}"/>
    <cellStyle name="Normal 2 3 2 5 2 2 2" xfId="5037" xr:uid="{78AE9CF2-4255-42ED-8743-B02C85F520B4}"/>
    <cellStyle name="Normal 2 3 2 5 2 2 2 2" xfId="10277" xr:uid="{2F6C221B-A526-4080-9BE7-666E2A72F31A}"/>
    <cellStyle name="Normal 2 3 2 5 2 2 2 3" xfId="7153" xr:uid="{707B6065-C0D0-4897-8A95-E67A18DDBAE4}"/>
    <cellStyle name="Normal 2 3 2 5 2 2 3" xfId="4150" xr:uid="{58E2029A-F274-4A66-804D-48C4B35F5A8F}"/>
    <cellStyle name="Normal 2 3 2 5 2 2 3 2" xfId="9389" xr:uid="{1A55787C-52B0-4EF7-9D07-0F463C91075A}"/>
    <cellStyle name="Normal 2 3 2 5 2 2 4" xfId="8370" xr:uid="{DF51797D-C1DD-4CBF-B220-660B842255CE}"/>
    <cellStyle name="Normal 2 3 2 5 2 2 5" xfId="6265" xr:uid="{7883974E-5A68-4DB1-9D44-790E0B75B9D6}"/>
    <cellStyle name="Normal 2 3 2 5 2 2 6" xfId="3131" xr:uid="{CC6BA0D4-8E7F-4A18-8C18-1830AEEDF6D1}"/>
    <cellStyle name="Normal 2 3 2 5 2 2 7" xfId="2105" xr:uid="{6107B82E-2E04-4779-ADB2-163B50D70EA9}"/>
    <cellStyle name="Normal 2 3 2 5 2 3" xfId="4626" xr:uid="{CC727D12-EF65-496A-AB2C-E954D5514333}"/>
    <cellStyle name="Normal 2 3 2 5 2 3 2" xfId="9866" xr:uid="{C3FEED59-D4FF-46F8-8CB2-2EF638881D1A}"/>
    <cellStyle name="Normal 2 3 2 5 2 3 3" xfId="6742" xr:uid="{9F57600A-DC06-4B92-84B2-354836DCAA05}"/>
    <cellStyle name="Normal 2 3 2 5 2 4" xfId="3669" xr:uid="{0A8BEDC1-2423-4E76-B586-2A525C0A9493}"/>
    <cellStyle name="Normal 2 3 2 5 2 4 2" xfId="8908" xr:uid="{B3E5F87D-EAD8-4433-956A-2D7A299247E1}"/>
    <cellStyle name="Normal 2 3 2 5 2 5" xfId="7889" xr:uid="{21EFA2CB-92A2-4E1B-9E3F-16F6F662F122}"/>
    <cellStyle name="Normal 2 3 2 5 2 6" xfId="5784" xr:uid="{12CF8074-8BDA-499C-8BDF-93866E1B13A1}"/>
    <cellStyle name="Normal 2 3 2 5 2 7" xfId="2650" xr:uid="{21F96D94-63E8-4A0D-8143-EE91B0BAA60F}"/>
    <cellStyle name="Normal 2 3 2 5 2 8" xfId="1624" xr:uid="{6A8AF506-8449-456A-A361-B948DE5E0133}"/>
    <cellStyle name="Normal 2 3 2 5 3" xfId="836" xr:uid="{1960B9F0-3DFE-4589-8A5C-B862C512E0C6}"/>
    <cellStyle name="Normal 2 3 2 5 3 2" xfId="4830" xr:uid="{DDFBC8BD-7939-4FCE-8790-8C773E7634F5}"/>
    <cellStyle name="Normal 2 3 2 5 3 2 2" xfId="10070" xr:uid="{0092EA05-C4D4-4F1F-BE80-8F4CABA5EFEC}"/>
    <cellStyle name="Normal 2 3 2 5 3 2 3" xfId="6946" xr:uid="{6C82F47B-3B54-43A4-8027-EC6E55C9EF15}"/>
    <cellStyle name="Normal 2 3 2 5 3 3" xfId="3908" xr:uid="{A72297A4-5BB4-482E-8E92-C8E9D2470717}"/>
    <cellStyle name="Normal 2 3 2 5 3 3 2" xfId="9147" xr:uid="{CDB549D3-7246-4571-AD0C-66BCCBE2DD11}"/>
    <cellStyle name="Normal 2 3 2 5 3 4" xfId="8128" xr:uid="{9D230D0B-7F74-47B4-9242-A55AB3A5356E}"/>
    <cellStyle name="Normal 2 3 2 5 3 5" xfId="6023" xr:uid="{D7E66A80-0B8C-4839-9393-D4678CDA89CF}"/>
    <cellStyle name="Normal 2 3 2 5 3 6" xfId="2889" xr:uid="{A6513BC5-9009-43CC-93BA-3989CCBBD180}"/>
    <cellStyle name="Normal 2 3 2 5 3 7" xfId="1863" xr:uid="{94CC64D2-686F-4C4C-97D8-283963D396A4}"/>
    <cellStyle name="Normal 2 3 2 5 4" xfId="4420" xr:uid="{C8E25C3C-6AEA-4D9A-B34B-4071C7E6B811}"/>
    <cellStyle name="Normal 2 3 2 5 4 2" xfId="9660" xr:uid="{D91866E6-F71D-4584-82D5-6E6C90AE7480}"/>
    <cellStyle name="Normal 2 3 2 5 4 3" xfId="6536" xr:uid="{BBFCC408-85C2-4371-80C7-F225D90D7463}"/>
    <cellStyle name="Normal 2 3 2 5 5" xfId="3427" xr:uid="{D3F55883-E0D5-40D5-88BE-BE3126E4A16D}"/>
    <cellStyle name="Normal 2 3 2 5 5 2" xfId="8666" xr:uid="{790077F5-B43F-4625-92BB-A1BB03D49C53}"/>
    <cellStyle name="Normal 2 3 2 5 6" xfId="7647" xr:uid="{C11D3E5D-B099-49E6-9124-C9FF2400A816}"/>
    <cellStyle name="Normal 2 3 2 5 7" xfId="5542" xr:uid="{B602EF77-0AEB-4F80-B58E-1BC27A6061EF}"/>
    <cellStyle name="Normal 2 3 2 5 8" xfId="10656" xr:uid="{612F1D27-B46F-44F5-9A48-F72349C8D3FA}"/>
    <cellStyle name="Normal 2 3 2 5 9" xfId="2408" xr:uid="{EABBEB57-7BC2-45FC-9BA8-3D9A1C8E7E05}"/>
    <cellStyle name="Normal 2 3 2 6" xfId="393" xr:uid="{21E2E0FA-EDEE-4FC2-A8D6-200F922C1A5D}"/>
    <cellStyle name="Normal 2 3 2 6 10" xfId="1423" xr:uid="{2ADD5834-B699-4397-B79C-DC5DD9474530}"/>
    <cellStyle name="Normal 2 3 2 6 2" xfId="636" xr:uid="{518911F6-BAF9-480C-B09E-882C215C8379}"/>
    <cellStyle name="Normal 2 3 2 6 2 2" xfId="1119" xr:uid="{AF81C018-C669-49E3-9E86-10D5FE375E67}"/>
    <cellStyle name="Normal 2 3 2 6 2 2 2" xfId="5073" xr:uid="{9208890A-CCBB-4B0A-8F97-7A82ADE07B85}"/>
    <cellStyle name="Normal 2 3 2 6 2 2 2 2" xfId="10313" xr:uid="{177816E2-3AE8-4F76-9227-49C9756ABDF7}"/>
    <cellStyle name="Normal 2 3 2 6 2 2 2 3" xfId="7189" xr:uid="{7AEFDEB4-EB1A-478B-AC8E-E2DD89DE74F0}"/>
    <cellStyle name="Normal 2 3 2 6 2 2 3" xfId="4191" xr:uid="{BF7E8538-A66C-425B-A155-DE286782DCB3}"/>
    <cellStyle name="Normal 2 3 2 6 2 2 3 2" xfId="9430" xr:uid="{E7415246-E805-4B41-915B-637E770881B4}"/>
    <cellStyle name="Normal 2 3 2 6 2 2 4" xfId="8411" xr:uid="{B29D3C66-189F-4FC5-A4E7-1CD9BA80760A}"/>
    <cellStyle name="Normal 2 3 2 6 2 2 5" xfId="6306" xr:uid="{73E95059-30CA-4D82-B17A-078C6FA94F52}"/>
    <cellStyle name="Normal 2 3 2 6 2 2 6" xfId="3172" xr:uid="{FBFDC6F5-1183-43AE-83A1-819FDB2657DC}"/>
    <cellStyle name="Normal 2 3 2 6 2 2 7" xfId="2146" xr:uid="{6B055069-57CF-45B7-BAF0-6E1B281E9A35}"/>
    <cellStyle name="Normal 2 3 2 6 2 3" xfId="4662" xr:uid="{BF6B2AE6-F22A-458C-8F80-4AF08F3E3662}"/>
    <cellStyle name="Normal 2 3 2 6 2 3 2" xfId="9902" xr:uid="{A43C5B35-FA12-427D-A52D-BCEB87D2046B}"/>
    <cellStyle name="Normal 2 3 2 6 2 3 3" xfId="6778" xr:uid="{CA8E99DD-4CFE-4844-81B5-10E3D6D3D931}"/>
    <cellStyle name="Normal 2 3 2 6 2 4" xfId="3710" xr:uid="{3FC0643F-15F7-4994-A49C-7301FCEABD6A}"/>
    <cellStyle name="Normal 2 3 2 6 2 4 2" xfId="8949" xr:uid="{872ECE80-ECE2-4DD4-914F-91BA0C7AE7C9}"/>
    <cellStyle name="Normal 2 3 2 6 2 5" xfId="7930" xr:uid="{F29D96F5-39E2-4924-8534-C90904A0C490}"/>
    <cellStyle name="Normal 2 3 2 6 2 6" xfId="5825" xr:uid="{7046A2D5-45F5-4D42-B5F3-20C6EE837E66}"/>
    <cellStyle name="Normal 2 3 2 6 2 7" xfId="2691" xr:uid="{9BB0E1BC-4246-4080-82A8-8CE2A646C249}"/>
    <cellStyle name="Normal 2 3 2 6 2 8" xfId="1665" xr:uid="{0391F9F5-FE34-4173-A0D0-7C971E122967}"/>
    <cellStyle name="Normal 2 3 2 6 3" xfId="877" xr:uid="{EC116242-C898-4F61-BC12-9B6F5C667E87}"/>
    <cellStyle name="Normal 2 3 2 6 3 2" xfId="4866" xr:uid="{CA7152F9-B581-415B-BCEA-F0B9892F2CE2}"/>
    <cellStyle name="Normal 2 3 2 6 3 2 2" xfId="10106" xr:uid="{8FE58470-9C71-42EB-8783-A4EBAC7CC6D2}"/>
    <cellStyle name="Normal 2 3 2 6 3 2 3" xfId="6982" xr:uid="{F1D65C74-D8FD-4FA0-BCFA-DE747FF88B57}"/>
    <cellStyle name="Normal 2 3 2 6 3 3" xfId="3949" xr:uid="{BDCB420E-81AA-4135-B5EE-FED7156036B8}"/>
    <cellStyle name="Normal 2 3 2 6 3 3 2" xfId="9188" xr:uid="{203DB5D2-1680-473C-90D2-74389DD73BCC}"/>
    <cellStyle name="Normal 2 3 2 6 3 4" xfId="8169" xr:uid="{AAEE46F6-E611-4A42-AC50-3ED96FD4E076}"/>
    <cellStyle name="Normal 2 3 2 6 3 5" xfId="6064" xr:uid="{59BE107B-56DE-4321-8A53-B19463E3EED9}"/>
    <cellStyle name="Normal 2 3 2 6 3 6" xfId="2930" xr:uid="{3B198777-9EDD-4018-B971-DB6185DCB60B}"/>
    <cellStyle name="Normal 2 3 2 6 3 7" xfId="1904" xr:uid="{4FA86198-EFE6-4B04-8649-27129AF6D1E8}"/>
    <cellStyle name="Normal 2 3 2 6 4" xfId="4455" xr:uid="{205CE5EE-B62A-4D3D-B990-476938687AE0}"/>
    <cellStyle name="Normal 2 3 2 6 4 2" xfId="9695" xr:uid="{0C1FE8C1-4771-4983-9E88-4A24A1E534E8}"/>
    <cellStyle name="Normal 2 3 2 6 4 3" xfId="6571" xr:uid="{F1FF4AD5-96B6-4AF2-B2B5-08975817B82E}"/>
    <cellStyle name="Normal 2 3 2 6 5" xfId="3468" xr:uid="{0A7C3A28-F091-4CA3-B868-3617D7DD7794}"/>
    <cellStyle name="Normal 2 3 2 6 5 2" xfId="8707" xr:uid="{2B6BC587-6A8D-4A6C-8D5D-579A22071A7D}"/>
    <cellStyle name="Normal 2 3 2 6 6" xfId="7688" xr:uid="{5415B16E-AAC0-4B8C-8ADA-90FEE5DB5270}"/>
    <cellStyle name="Normal 2 3 2 6 7" xfId="5583" xr:uid="{92822762-0037-4208-A263-5BF2685BD029}"/>
    <cellStyle name="Normal 2 3 2 6 8" xfId="10697" xr:uid="{88D27DD7-3E21-40E1-B5BA-BF88787F2E60}"/>
    <cellStyle name="Normal 2 3 2 6 9" xfId="2449" xr:uid="{98EDDB6F-3813-46FD-8816-6884867EB25E}"/>
    <cellStyle name="Normal 2 3 2 7" xfId="434" xr:uid="{E36933DB-8199-4ABA-B036-3D7EDDB0F36D}"/>
    <cellStyle name="Normal 2 3 2 7 10" xfId="1464" xr:uid="{285CD86B-A418-4765-A4EE-003B08EEE253}"/>
    <cellStyle name="Normal 2 3 2 7 2" xfId="677" xr:uid="{2B186771-1135-41C7-9EE5-BD9E427D91D8}"/>
    <cellStyle name="Normal 2 3 2 7 2 2" xfId="1160" xr:uid="{C696B330-D7D1-4162-9820-1ECED43C57DC}"/>
    <cellStyle name="Normal 2 3 2 7 2 2 2" xfId="5109" xr:uid="{F414FCAC-0C03-4948-869E-BD3897E5E80C}"/>
    <cellStyle name="Normal 2 3 2 7 2 2 2 2" xfId="10349" xr:uid="{CB9CE2C3-43FB-4DD7-9023-1EF7AF27E376}"/>
    <cellStyle name="Normal 2 3 2 7 2 2 2 3" xfId="7225" xr:uid="{E52123AD-6A4D-449D-9A8D-8613E08A3C36}"/>
    <cellStyle name="Normal 2 3 2 7 2 2 3" xfId="4232" xr:uid="{39B0CAEB-5F21-48F7-B5F3-822A648022C0}"/>
    <cellStyle name="Normal 2 3 2 7 2 2 3 2" xfId="9471" xr:uid="{69BA9948-EF41-4CFE-A994-3911637C8E55}"/>
    <cellStyle name="Normal 2 3 2 7 2 2 4" xfId="8452" xr:uid="{C1561A1C-B39D-47D3-A80C-633BD9AE7DA3}"/>
    <cellStyle name="Normal 2 3 2 7 2 2 5" xfId="6347" xr:uid="{C93E38AE-CC0C-48C9-8234-BCAD01426233}"/>
    <cellStyle name="Normal 2 3 2 7 2 2 6" xfId="3213" xr:uid="{758AAA37-0C88-46EB-822D-2465376EE517}"/>
    <cellStyle name="Normal 2 3 2 7 2 2 7" xfId="2187" xr:uid="{56F413EE-F6FA-40BB-B22C-011F77007091}"/>
    <cellStyle name="Normal 2 3 2 7 2 3" xfId="4698" xr:uid="{DF25008E-C98A-4B3A-9FB1-B5447D1A0CB5}"/>
    <cellStyle name="Normal 2 3 2 7 2 3 2" xfId="9938" xr:uid="{6D5D93CE-DDFC-42C0-BCEB-2BA422950EC4}"/>
    <cellStyle name="Normal 2 3 2 7 2 3 3" xfId="6814" xr:uid="{7DAEA030-D810-4D85-9D94-B1E773DA4010}"/>
    <cellStyle name="Normal 2 3 2 7 2 4" xfId="3751" xr:uid="{1040F5F3-6D04-4B4F-979B-2D77A2CA934D}"/>
    <cellStyle name="Normal 2 3 2 7 2 4 2" xfId="8990" xr:uid="{6B846452-1EAB-4DF2-8932-B6D12B441C1E}"/>
    <cellStyle name="Normal 2 3 2 7 2 5" xfId="7971" xr:uid="{5F6D024B-9406-43BC-9232-3C31BEDE4706}"/>
    <cellStyle name="Normal 2 3 2 7 2 6" xfId="5866" xr:uid="{FA257DA7-B1DA-432C-949E-54739B8B76D4}"/>
    <cellStyle name="Normal 2 3 2 7 2 7" xfId="2732" xr:uid="{E84B8AD7-5C51-4E46-9246-4C07760D3E86}"/>
    <cellStyle name="Normal 2 3 2 7 2 8" xfId="1706" xr:uid="{76F67344-9D79-4F00-B4B7-1F5BC4866480}"/>
    <cellStyle name="Normal 2 3 2 7 3" xfId="918" xr:uid="{6BA97403-64AD-4714-AD42-1FF260D72D70}"/>
    <cellStyle name="Normal 2 3 2 7 3 2" xfId="4902" xr:uid="{220A5AA5-D3CE-4B0D-8C1A-32AA597DAB79}"/>
    <cellStyle name="Normal 2 3 2 7 3 2 2" xfId="10142" xr:uid="{D812BCA8-C807-4602-B1E3-C932294649F6}"/>
    <cellStyle name="Normal 2 3 2 7 3 2 3" xfId="7018" xr:uid="{29B7ED4D-887E-4ABB-824A-C23B59F80E27}"/>
    <cellStyle name="Normal 2 3 2 7 3 3" xfId="3990" xr:uid="{5D98FEE1-2F22-4DA4-8B91-7E2873FF1F0D}"/>
    <cellStyle name="Normal 2 3 2 7 3 3 2" xfId="9229" xr:uid="{DAFA8198-37CA-4E0C-86DD-02766AB5F46C}"/>
    <cellStyle name="Normal 2 3 2 7 3 4" xfId="8210" xr:uid="{2CE95701-07A0-43AA-9CDB-0BA2AFB01AAA}"/>
    <cellStyle name="Normal 2 3 2 7 3 5" xfId="6105" xr:uid="{CFD5D098-3DE5-4AC1-BF24-2ED501048E3A}"/>
    <cellStyle name="Normal 2 3 2 7 3 6" xfId="2971" xr:uid="{E04BE0D5-55A2-4354-AA0E-9F49BB17FF43}"/>
    <cellStyle name="Normal 2 3 2 7 3 7" xfId="1945" xr:uid="{2ECE74D6-7A3A-408B-AB8D-910D75967FA8}"/>
    <cellStyle name="Normal 2 3 2 7 4" xfId="4491" xr:uid="{CA3C5D99-8061-4258-AC93-4BD7BD2EFC68}"/>
    <cellStyle name="Normal 2 3 2 7 4 2" xfId="9731" xr:uid="{5B5D6614-5AA9-4F1E-AB35-F123B4406A2B}"/>
    <cellStyle name="Normal 2 3 2 7 4 3" xfId="6607" xr:uid="{C2AF56CC-0383-4266-9736-6519F9751CC7}"/>
    <cellStyle name="Normal 2 3 2 7 5" xfId="3509" xr:uid="{C4E16660-82B9-4EB2-936E-BBAD4E1D36F3}"/>
    <cellStyle name="Normal 2 3 2 7 5 2" xfId="8748" xr:uid="{993CAE1C-94EE-444E-BC84-1AE1105757E3}"/>
    <cellStyle name="Normal 2 3 2 7 6" xfId="7729" xr:uid="{1BD4D720-5C71-4127-BDB9-36E3320AE872}"/>
    <cellStyle name="Normal 2 3 2 7 7" xfId="5624" xr:uid="{4B41562C-53BF-411E-B399-1E3FAA8BC3D8}"/>
    <cellStyle name="Normal 2 3 2 7 8" xfId="10738" xr:uid="{AA459C6A-DE70-42C7-B1B7-AE19A23A94C5}"/>
    <cellStyle name="Normal 2 3 2 7 9" xfId="2490" xr:uid="{342397C4-36A5-4B8E-8C65-B6B50147DC09}"/>
    <cellStyle name="Normal 2 3 2 8" xfId="292" xr:uid="{55D82539-147B-4A87-ABA7-DD1EA6319762}"/>
    <cellStyle name="Normal 2 3 2 8 2" xfId="538" xr:uid="{A2E180BE-7E8E-434A-84FA-CD6E7B57D13E}"/>
    <cellStyle name="Normal 2 3 2 8 2 2" xfId="1021" xr:uid="{C7637076-93A7-43CF-B664-1272B7E2FC5E}"/>
    <cellStyle name="Normal 2 3 2 8 2 2 2" xfId="4989" xr:uid="{8FF3B165-2C6C-4D56-90E2-28BD5D480547}"/>
    <cellStyle name="Normal 2 3 2 8 2 2 2 2" xfId="10229" xr:uid="{836B5AFC-3EB6-4555-AF94-24533973B496}"/>
    <cellStyle name="Normal 2 3 2 8 2 2 2 3" xfId="7105" xr:uid="{978BA043-A89A-461B-8E9F-2D33718D233B}"/>
    <cellStyle name="Normal 2 3 2 8 2 2 3" xfId="4093" xr:uid="{58985120-CDAF-4E20-866B-1E3CDD510E5E}"/>
    <cellStyle name="Normal 2 3 2 8 2 2 3 2" xfId="9332" xr:uid="{C13E7834-2D0A-4AFD-B749-EC012524D5CB}"/>
    <cellStyle name="Normal 2 3 2 8 2 2 4" xfId="8313" xr:uid="{64EB2ADC-84BD-487C-B478-E3F60A291F53}"/>
    <cellStyle name="Normal 2 3 2 8 2 2 5" xfId="6208" xr:uid="{3F684F2F-F093-4DCD-9E46-4E196CC4CACC}"/>
    <cellStyle name="Normal 2 3 2 8 2 2 6" xfId="3074" xr:uid="{E31B6DC2-1357-4BC1-8C20-E059F8970649}"/>
    <cellStyle name="Normal 2 3 2 8 2 2 7" xfId="2048" xr:uid="{6B0C2D2E-1452-4CDF-A1F0-B9A07E54A089}"/>
    <cellStyle name="Normal 2 3 2 8 2 3" xfId="4578" xr:uid="{7919F868-A570-4098-801C-7E6E66B95278}"/>
    <cellStyle name="Normal 2 3 2 8 2 3 2" xfId="9818" xr:uid="{A39050C1-73DB-4112-80EF-647A71017959}"/>
    <cellStyle name="Normal 2 3 2 8 2 3 3" xfId="6694" xr:uid="{EE9F2253-7CB0-4BB1-BCCE-A43F63CB8619}"/>
    <cellStyle name="Normal 2 3 2 8 2 4" xfId="3612" xr:uid="{125877DE-0408-4D20-B3D7-2FE72A5CA496}"/>
    <cellStyle name="Normal 2 3 2 8 2 4 2" xfId="8851" xr:uid="{B4F3220D-76A3-4970-9E48-CBE02B71C5DC}"/>
    <cellStyle name="Normal 2 3 2 8 2 5" xfId="7832" xr:uid="{2A2568EF-FFF7-4EDE-B394-AE541B7F2FE0}"/>
    <cellStyle name="Normal 2 3 2 8 2 6" xfId="5727" xr:uid="{8A5F61B8-FF85-4979-8FFF-C73EDDE12EB0}"/>
    <cellStyle name="Normal 2 3 2 8 2 7" xfId="2593" xr:uid="{63EF224F-E2A2-4611-A251-AF0ACDF75509}"/>
    <cellStyle name="Normal 2 3 2 8 2 8" xfId="1567" xr:uid="{7CC337C9-EB55-4FCE-B76F-D96ABA1C8718}"/>
    <cellStyle name="Normal 2 3 2 8 3" xfId="778" xr:uid="{70C2E9E6-6C64-46C2-97F2-FA87A8C3BA62}"/>
    <cellStyle name="Normal 2 3 2 8 3 2" xfId="4782" xr:uid="{25EC79CB-3F80-4202-8365-5561F4FA57CA}"/>
    <cellStyle name="Normal 2 3 2 8 3 2 2" xfId="10022" xr:uid="{6062AFF3-767E-44B4-A85A-B8AD5DB65495}"/>
    <cellStyle name="Normal 2 3 2 8 3 2 3" xfId="6898" xr:uid="{4919DCEE-C8A5-4133-9DC8-4C682A385EFE}"/>
    <cellStyle name="Normal 2 3 2 8 3 3" xfId="3850" xr:uid="{5A04DFF9-963A-4E0B-953C-3378AB3E3F27}"/>
    <cellStyle name="Normal 2 3 2 8 3 3 2" xfId="9089" xr:uid="{FCB278C2-8C71-490B-97BC-4BB8CA404A02}"/>
    <cellStyle name="Normal 2 3 2 8 3 4" xfId="8070" xr:uid="{32240067-5EF8-4A7B-AC8D-3DF75E800172}"/>
    <cellStyle name="Normal 2 3 2 8 3 5" xfId="5965" xr:uid="{DDF8230C-2C59-4F7D-99C5-F7A22EF7E6AC}"/>
    <cellStyle name="Normal 2 3 2 8 3 6" xfId="2831" xr:uid="{0584EBDD-BDFE-4C91-81B2-97AD7A68D0D6}"/>
    <cellStyle name="Normal 2 3 2 8 3 7" xfId="1805" xr:uid="{F8B1034E-2134-46A1-BF39-A77057A2B102}"/>
    <cellStyle name="Normal 2 3 2 8 4" xfId="4372" xr:uid="{1F4D06CF-0227-43EB-9C53-65DFCF44789E}"/>
    <cellStyle name="Normal 2 3 2 8 4 2" xfId="9612" xr:uid="{F49901FD-765D-4990-88DA-ECDABFEFF3DE}"/>
    <cellStyle name="Normal 2 3 2 8 4 3" xfId="6488" xr:uid="{CEA037BA-CCE1-4D60-984C-EED34EC4AB69}"/>
    <cellStyle name="Normal 2 3 2 8 5" xfId="3369" xr:uid="{768F6097-D4E1-4B65-9316-85D3035E8EDA}"/>
    <cellStyle name="Normal 2 3 2 8 5 2" xfId="8608" xr:uid="{73D978E7-BDF9-4EAF-ADD1-43EBF02932DF}"/>
    <cellStyle name="Normal 2 3 2 8 6" xfId="7589" xr:uid="{E0D48866-5396-442C-ACB1-355E5A1F81E6}"/>
    <cellStyle name="Normal 2 3 2 8 7" xfId="5484" xr:uid="{2916631F-DA96-489A-A501-990552B35AF9}"/>
    <cellStyle name="Normal 2 3 2 8 8" xfId="2350" xr:uid="{941F8148-64E3-43F3-8BE0-CE46ABA98338}"/>
    <cellStyle name="Normal 2 3 2 8 9" xfId="1324" xr:uid="{DEB28424-3F09-4FE0-AE35-7740A83C984D}"/>
    <cellStyle name="Normal 2 3 2 9" xfId="456" xr:uid="{EBF8D964-249A-4E5B-9530-FE3409830AAC}"/>
    <cellStyle name="Normal 2 3 2 9 2" xfId="940" xr:uid="{CFC82B52-FE98-4195-A19D-BB8D1C5D460C}"/>
    <cellStyle name="Normal 2 3 2 9 2 2" xfId="4923" xr:uid="{65F6253B-5292-40BC-9255-E59E87DC5EA3}"/>
    <cellStyle name="Normal 2 3 2 9 2 2 2" xfId="10163" xr:uid="{F2ED0A07-8552-4A2B-98AF-57BFF38A513B}"/>
    <cellStyle name="Normal 2 3 2 9 2 2 3" xfId="7039" xr:uid="{EEDA74AA-07B0-4F01-822C-EDCB2ABFBB82}"/>
    <cellStyle name="Normal 2 3 2 9 2 3" xfId="4012" xr:uid="{2D3F205F-FED0-4C74-B3C3-F0895443B288}"/>
    <cellStyle name="Normal 2 3 2 9 2 3 2" xfId="9251" xr:uid="{70FCFA16-CF07-48FC-8FC4-F365DC07E18C}"/>
    <cellStyle name="Normal 2 3 2 9 2 4" xfId="8232" xr:uid="{6733AF15-BD4D-4F19-A5C9-B91874170BAE}"/>
    <cellStyle name="Normal 2 3 2 9 2 5" xfId="6127" xr:uid="{A9DCD1B9-50B4-44BE-8FF9-613D27921805}"/>
    <cellStyle name="Normal 2 3 2 9 2 6" xfId="2993" xr:uid="{E5771DC2-68B0-42EB-9F18-3D42C4089830}"/>
    <cellStyle name="Normal 2 3 2 9 2 7" xfId="1967" xr:uid="{47C53C07-1726-4FC9-A77B-16147EC25A41}"/>
    <cellStyle name="Normal 2 3 2 9 3" xfId="4511" xr:uid="{6ABE25EF-BD33-4481-96CF-C1B448496D8A}"/>
    <cellStyle name="Normal 2 3 2 9 3 2" xfId="9751" xr:uid="{8C49E1DE-3CCE-4DF0-918D-88818AC37672}"/>
    <cellStyle name="Normal 2 3 2 9 3 3" xfId="6627" xr:uid="{FFC7059D-1E68-4ED2-8181-E042983EFB64}"/>
    <cellStyle name="Normal 2 3 2 9 4" xfId="3531" xr:uid="{1628467D-727C-42BF-8427-560C111A536B}"/>
    <cellStyle name="Normal 2 3 2 9 4 2" xfId="8770" xr:uid="{C7061130-4A57-4A8A-B79B-A046AF215E0B}"/>
    <cellStyle name="Normal 2 3 2 9 5" xfId="7751" xr:uid="{96061073-FF32-4F37-A562-72A699F8A6B8}"/>
    <cellStyle name="Normal 2 3 2 9 6" xfId="5646" xr:uid="{31C266B8-48B8-45A0-BB2D-9EFEE68A0387}"/>
    <cellStyle name="Normal 2 3 2 9 7" xfId="2512" xr:uid="{BD9766B9-74D8-4F99-8D03-FAD5DE7FCD13}"/>
    <cellStyle name="Normal 2 3 2 9 8" xfId="1486" xr:uid="{E784BDA2-B1E3-496B-AD30-167ACE1E5CA4}"/>
    <cellStyle name="Normal 2 4" xfId="132" xr:uid="{D85488D5-3F9E-42B7-AB3A-F3BD6896C5C3}"/>
    <cellStyle name="Normal 3" xfId="63" xr:uid="{00000000-0005-0000-0000-000030000000}"/>
    <cellStyle name="Normal 3 2" xfId="69" xr:uid="{82204F8B-2DD9-4DA6-95EB-04E8F66ABAD4}"/>
    <cellStyle name="Normal 3 2 2" xfId="135" xr:uid="{C913AE21-DE98-47FC-872B-C76A648C0955}"/>
    <cellStyle name="Normal 3 2 2 2" xfId="136" xr:uid="{F779DBFD-8093-4E65-BF1E-24E59725FBDB}"/>
    <cellStyle name="Normal 3 2 3" xfId="137" xr:uid="{B0D6BADC-55BC-4447-B2A1-23826EC83B15}"/>
    <cellStyle name="Normal 3 2 4" xfId="134" xr:uid="{35AC7AC5-91B6-47C6-9265-4B37EA6F8CDA}"/>
    <cellStyle name="Normal 3 3" xfId="138" xr:uid="{B21DFD14-38A7-46CA-9BA9-4A7B2D078540}"/>
    <cellStyle name="Normal 3 3 2" xfId="139" xr:uid="{B901B95A-5A9E-4063-A644-DB0F6BAC175D}"/>
    <cellStyle name="Normal 3 4" xfId="365" xr:uid="{4C779860-9B21-463A-8885-190E8D528E1A}"/>
    <cellStyle name="Normal 3 4 10" xfId="10670" xr:uid="{826EBE27-4D6A-4C29-BAD4-A08B080995E9}"/>
    <cellStyle name="Normal 3 4 11" xfId="10793" xr:uid="{7E1CD26D-E7D5-4732-B7CB-28FA623E5B9B}"/>
    <cellStyle name="Normal 3 4 12" xfId="2422" xr:uid="{DB99F86E-D7F4-4E4A-BE1C-250985FAB58A}"/>
    <cellStyle name="Normal 3 4 13" xfId="1396" xr:uid="{FD9CFE99-7F0B-4946-B966-0B7048774742}"/>
    <cellStyle name="Normal 3 4 2" xfId="407" xr:uid="{FCFD5940-3B41-443E-BA35-9C444350CE4D}"/>
    <cellStyle name="Normal 3 4 2 10" xfId="1437" xr:uid="{B8AAF13E-7643-4215-ADE6-26A4267D2358}"/>
    <cellStyle name="Normal 3 4 2 2" xfId="650" xr:uid="{B43821F5-4060-43CB-8B84-8CDC28B6C605}"/>
    <cellStyle name="Normal 3 4 2 2 2" xfId="1133" xr:uid="{6345260A-ECF4-41CA-9D63-04D6C7A205A2}"/>
    <cellStyle name="Normal 3 4 2 2 2 2" xfId="5086" xr:uid="{54044B90-81C8-4DE8-BEB7-7328FEB6CFA0}"/>
    <cellStyle name="Normal 3 4 2 2 2 2 2" xfId="10326" xr:uid="{0D9052ED-12DE-4447-A6E9-75AE93E68462}"/>
    <cellStyle name="Normal 3 4 2 2 2 2 3" xfId="7202" xr:uid="{95D4C033-0D54-44AA-A7BB-969BE1E12A43}"/>
    <cellStyle name="Normal 3 4 2 2 2 3" xfId="4205" xr:uid="{BE160328-5FEA-43D1-A617-2BF7ED5BE301}"/>
    <cellStyle name="Normal 3 4 2 2 2 3 2" xfId="9444" xr:uid="{FBE442AF-3F85-4501-882B-9A28A383D24A}"/>
    <cellStyle name="Normal 3 4 2 2 2 4" xfId="8425" xr:uid="{0CEC5424-7AE5-415B-94F7-4C5067265632}"/>
    <cellStyle name="Normal 3 4 2 2 2 5" xfId="6320" xr:uid="{23CD9731-F5A7-4AB3-A5D4-39D5E5E7D5D9}"/>
    <cellStyle name="Normal 3 4 2 2 2 6" xfId="3186" xr:uid="{A5E64E34-F7CC-4393-95B3-4AC7F4EB9417}"/>
    <cellStyle name="Normal 3 4 2 2 2 7" xfId="2160" xr:uid="{5632F2AC-D9AA-4F4E-9910-1B80FDE41BB4}"/>
    <cellStyle name="Normal 3 4 2 2 3" xfId="4675" xr:uid="{797BCB53-833B-4B47-B2CA-F4E0D7A66EB1}"/>
    <cellStyle name="Normal 3 4 2 2 3 2" xfId="9915" xr:uid="{3B2A6EF3-3338-4E09-BFAB-E9EED841903F}"/>
    <cellStyle name="Normal 3 4 2 2 3 3" xfId="6791" xr:uid="{53B61ECB-BB06-48E2-97A5-4D97DAA105E7}"/>
    <cellStyle name="Normal 3 4 2 2 4" xfId="3724" xr:uid="{D80B9324-43CE-4197-8F0F-461C8DEC7450}"/>
    <cellStyle name="Normal 3 4 2 2 4 2" xfId="8963" xr:uid="{1725044E-EC06-4A8C-A32B-4975C4D5F244}"/>
    <cellStyle name="Normal 3 4 2 2 5" xfId="7944" xr:uid="{AC1FD167-9365-4853-B8DD-11F7AB233A2F}"/>
    <cellStyle name="Normal 3 4 2 2 6" xfId="5839" xr:uid="{E7984645-95CA-408C-8919-6E7A52911C27}"/>
    <cellStyle name="Normal 3 4 2 2 7" xfId="2705" xr:uid="{7BE6B029-9679-454A-946A-C8FFA51312E0}"/>
    <cellStyle name="Normal 3 4 2 2 8" xfId="1679" xr:uid="{65238E42-48A7-4378-A368-10EFFB9D15B1}"/>
    <cellStyle name="Normal 3 4 2 3" xfId="891" xr:uid="{E2B8DCDD-E3E9-4237-AF44-2AFF36CBF61A}"/>
    <cellStyle name="Normal 3 4 2 3 2" xfId="4879" xr:uid="{8F5EE9C9-A2F3-41A1-BDB0-236B4994A6BD}"/>
    <cellStyle name="Normal 3 4 2 3 2 2" xfId="10119" xr:uid="{7BC2C89F-6858-48B7-864B-F1F37E95409E}"/>
    <cellStyle name="Normal 3 4 2 3 2 3" xfId="6995" xr:uid="{34BA7EA8-FC08-48B2-9D19-A7DC50D78825}"/>
    <cellStyle name="Normal 3 4 2 3 3" xfId="3963" xr:uid="{6DAA10E2-9017-4DDE-9C0B-3AC9E984C2A7}"/>
    <cellStyle name="Normal 3 4 2 3 3 2" xfId="9202" xr:uid="{4E8FC68C-81D2-414E-AEF2-6FA538DBD717}"/>
    <cellStyle name="Normal 3 4 2 3 4" xfId="8183" xr:uid="{F030642A-9D10-4898-9A56-27D4E5A3E91E}"/>
    <cellStyle name="Normal 3 4 2 3 5" xfId="6078" xr:uid="{72E121C2-365F-4C77-A409-9954378F4A2C}"/>
    <cellStyle name="Normal 3 4 2 3 6" xfId="2944" xr:uid="{5D0A811F-23C7-41C9-B7C8-5814DBE8763B}"/>
    <cellStyle name="Normal 3 4 2 3 7" xfId="1918" xr:uid="{9D86DDCF-3EAF-4057-A283-051E727AFCED}"/>
    <cellStyle name="Normal 3 4 2 4" xfId="4468" xr:uid="{7A61D45E-F90A-4044-A8C3-87408AA3014A}"/>
    <cellStyle name="Normal 3 4 2 4 2" xfId="9708" xr:uid="{FB630501-467A-45E0-8867-45F438310FB8}"/>
    <cellStyle name="Normal 3 4 2 4 3" xfId="6584" xr:uid="{61E46C2F-E882-4A75-854E-930D52185A91}"/>
    <cellStyle name="Normal 3 4 2 5" xfId="3482" xr:uid="{B4A6A3CA-4A48-4A3D-8651-DB0DBF68407D}"/>
    <cellStyle name="Normal 3 4 2 5 2" xfId="8721" xr:uid="{00193056-F885-429D-8E84-1A83F36CFD6F}"/>
    <cellStyle name="Normal 3 4 2 6" xfId="7702" xr:uid="{D30D88CB-BC3D-4037-8752-35339EEEADD7}"/>
    <cellStyle name="Normal 3 4 2 7" xfId="5597" xr:uid="{B5DE1012-729F-4B32-8B5D-EC0590423153}"/>
    <cellStyle name="Normal 3 4 2 8" xfId="10711" xr:uid="{16DE7A34-3111-4111-9AE7-12253EB3C19D}"/>
    <cellStyle name="Normal 3 4 2 9" xfId="2463" xr:uid="{74766A56-E715-4CD6-B2BD-5A1A27C3AA82}"/>
    <cellStyle name="Normal 3 4 3" xfId="448" xr:uid="{7F598950-FE67-4A78-9DB6-19E2D5EED63D}"/>
    <cellStyle name="Normal 3 4 3 10" xfId="1478" xr:uid="{BEC3634A-D5B9-43B9-9207-D47FA3D8C986}"/>
    <cellStyle name="Normal 3 4 3 2" xfId="691" xr:uid="{850367BF-38F4-4E52-A21D-87B7F7821DC3}"/>
    <cellStyle name="Normal 3 4 3 2 2" xfId="1174" xr:uid="{D776CD64-2939-441A-A5C2-B869BDE99E67}"/>
    <cellStyle name="Normal 3 4 3 2 2 2" xfId="5122" xr:uid="{A679D694-F893-4D2A-9A29-204C36C94DF2}"/>
    <cellStyle name="Normal 3 4 3 2 2 2 2" xfId="10362" xr:uid="{FB6BDC4F-D2A5-42C9-919A-462831B3A953}"/>
    <cellStyle name="Normal 3 4 3 2 2 2 3" xfId="7238" xr:uid="{7A8E533E-9465-4C39-A876-CD400575FE45}"/>
    <cellStyle name="Normal 3 4 3 2 2 3" xfId="4246" xr:uid="{541B537B-283C-4418-828D-CE0FD6CEE461}"/>
    <cellStyle name="Normal 3 4 3 2 2 3 2" xfId="9485" xr:uid="{7813585F-048A-4A22-9FD6-E24FEDDD4E56}"/>
    <cellStyle name="Normal 3 4 3 2 2 4" xfId="8466" xr:uid="{898C148E-3332-4D41-9232-3317C448E21B}"/>
    <cellStyle name="Normal 3 4 3 2 2 5" xfId="6361" xr:uid="{16758504-3EA1-4A76-AA18-8B16076FED31}"/>
    <cellStyle name="Normal 3 4 3 2 2 6" xfId="3227" xr:uid="{DF8AE5FC-8499-416A-82F6-66C0CA643ED2}"/>
    <cellStyle name="Normal 3 4 3 2 2 7" xfId="2201" xr:uid="{B9D1C9D0-FD76-400D-93CF-74B7BCAFF881}"/>
    <cellStyle name="Normal 3 4 3 2 3" xfId="4711" xr:uid="{474E69B3-3373-4E9C-8D2E-69CAA1B89E31}"/>
    <cellStyle name="Normal 3 4 3 2 3 2" xfId="9951" xr:uid="{128D80DF-23F3-4550-A475-052E3C27CD60}"/>
    <cellStyle name="Normal 3 4 3 2 3 3" xfId="6827" xr:uid="{973DFAB1-2717-44C4-B579-5178FD3F6B7B}"/>
    <cellStyle name="Normal 3 4 3 2 4" xfId="3765" xr:uid="{1CA136A8-F0A4-4E6D-A7AD-E9040A47349A}"/>
    <cellStyle name="Normal 3 4 3 2 4 2" xfId="9004" xr:uid="{B537B6DF-C76A-4987-A321-7BCB9CE35F78}"/>
    <cellStyle name="Normal 3 4 3 2 5" xfId="7985" xr:uid="{62F64D8E-F017-4638-8E58-1FB90BC74142}"/>
    <cellStyle name="Normal 3 4 3 2 6" xfId="5880" xr:uid="{F8D70061-3D45-4895-A58A-600A9F886D29}"/>
    <cellStyle name="Normal 3 4 3 2 7" xfId="2746" xr:uid="{BF6E0087-A1D5-417E-BF99-62EFE9C21DF8}"/>
    <cellStyle name="Normal 3 4 3 2 8" xfId="1720" xr:uid="{BE2AF43C-9E43-4502-B088-108739A8141E}"/>
    <cellStyle name="Normal 3 4 3 3" xfId="932" xr:uid="{973A70D0-E403-464E-A024-0584FA785FCF}"/>
    <cellStyle name="Normal 3 4 3 3 2" xfId="4915" xr:uid="{7F71D797-2EA8-409D-8CDC-94507CD08799}"/>
    <cellStyle name="Normal 3 4 3 3 2 2" xfId="10155" xr:uid="{1077CADD-D18F-49B6-92EE-3C77141CDE95}"/>
    <cellStyle name="Normal 3 4 3 3 2 3" xfId="7031" xr:uid="{72243F1F-2BC2-4EF7-893E-B3EA7B7349E5}"/>
    <cellStyle name="Normal 3 4 3 3 3" xfId="4004" xr:uid="{EA76D26B-B5B8-4E16-8B27-7C147F467E5A}"/>
    <cellStyle name="Normal 3 4 3 3 3 2" xfId="9243" xr:uid="{D11E20A4-DE59-4C8E-BA47-E6ABEAF42E7E}"/>
    <cellStyle name="Normal 3 4 3 3 4" xfId="8224" xr:uid="{E30F932E-541D-4412-9AF2-3B301DFE445C}"/>
    <cellStyle name="Normal 3 4 3 3 5" xfId="6119" xr:uid="{DFB82C6F-DFD3-4D61-A064-0368CDB7467E}"/>
    <cellStyle name="Normal 3 4 3 3 6" xfId="2985" xr:uid="{1BB4E1E0-BA6C-4E98-9E0E-67EF2FA862F7}"/>
    <cellStyle name="Normal 3 4 3 3 7" xfId="1959" xr:uid="{B405916C-0EC0-4906-B8C2-393E9D639846}"/>
    <cellStyle name="Normal 3 4 3 4" xfId="4503" xr:uid="{AF0DF01A-F7C0-41FD-973C-B6ABC1BEED68}"/>
    <cellStyle name="Normal 3 4 3 4 2" xfId="9743" xr:uid="{D1CE1AF8-9FB0-4D6B-A78B-3A295E1311EE}"/>
    <cellStyle name="Normal 3 4 3 4 3" xfId="6619" xr:uid="{B05EA0FD-688E-4351-A032-B626863D7DBD}"/>
    <cellStyle name="Normal 3 4 3 5" xfId="3523" xr:uid="{A8DC3C32-3463-4918-87B4-93B1340332C3}"/>
    <cellStyle name="Normal 3 4 3 5 2" xfId="8762" xr:uid="{CA272AB7-3B12-4DB6-9E45-EF94268B9C4A}"/>
    <cellStyle name="Normal 3 4 3 6" xfId="7743" xr:uid="{A4AC1F03-73AB-43D5-8EF9-10C35293F614}"/>
    <cellStyle name="Normal 3 4 3 7" xfId="5638" xr:uid="{10F0B72A-DC07-4118-815D-804E69F52EE2}"/>
    <cellStyle name="Normal 3 4 3 8" xfId="10752" xr:uid="{76DB1D8F-CA1F-414F-9409-410B399ACC5E}"/>
    <cellStyle name="Normal 3 4 3 9" xfId="2504" xr:uid="{8851E755-BC0C-478E-8BB2-3319DD51C95C}"/>
    <cellStyle name="Normal 3 4 4" xfId="609" xr:uid="{A8FE2AAC-929D-41A7-8F1C-984BEC5EF99B}"/>
    <cellStyle name="Normal 3 4 4 2" xfId="1092" xr:uid="{318F7B31-88B0-4F29-899C-7D0C5A4EE7E1}"/>
    <cellStyle name="Normal 3 4 4 2 2" xfId="5050" xr:uid="{CDCF90BD-2B8C-4F41-88E6-9AEAC7BF57D1}"/>
    <cellStyle name="Normal 3 4 4 2 2 2" xfId="10290" xr:uid="{9B7F5B27-B30A-4FA4-9770-CF278E01065E}"/>
    <cellStyle name="Normal 3 4 4 2 2 3" xfId="7166" xr:uid="{ED50ADDE-3244-4ACE-8EF4-69EC4DA59FD3}"/>
    <cellStyle name="Normal 3 4 4 2 3" xfId="4164" xr:uid="{9EB20E54-B905-482C-9AFF-42B8709EB7D3}"/>
    <cellStyle name="Normal 3 4 4 2 3 2" xfId="9403" xr:uid="{03714BCE-CAC1-4D3D-AEC3-3FF7709788A3}"/>
    <cellStyle name="Normal 3 4 4 2 4" xfId="8384" xr:uid="{0E106545-0291-4B18-BF9C-47C0E5439B3A}"/>
    <cellStyle name="Normal 3 4 4 2 5" xfId="6279" xr:uid="{1EF1CB02-97C7-4A79-B4DF-D980A86B19FD}"/>
    <cellStyle name="Normal 3 4 4 2 6" xfId="3145" xr:uid="{7BD0CDAC-1BFF-42A0-9135-518D106E0601}"/>
    <cellStyle name="Normal 3 4 4 2 7" xfId="2119" xr:uid="{756D9215-C7DF-4264-9B0E-96EF27CB7AF0}"/>
    <cellStyle name="Normal 3 4 4 3" xfId="4639" xr:uid="{4183E309-2DE7-4491-B0A6-8A8F1C0BCDA2}"/>
    <cellStyle name="Normal 3 4 4 3 2" xfId="9879" xr:uid="{836A6E3D-26FF-4B45-9ADA-61A694C8A64C}"/>
    <cellStyle name="Normal 3 4 4 3 3" xfId="6755" xr:uid="{A44DCE75-FCD6-49EB-B636-75760049176D}"/>
    <cellStyle name="Normal 3 4 4 4" xfId="3683" xr:uid="{E1E6FABD-CDBC-43FC-A9E7-03FD42FA1351}"/>
    <cellStyle name="Normal 3 4 4 4 2" xfId="8922" xr:uid="{D40AE9BF-A056-40E0-81EA-DAB7CC8241E1}"/>
    <cellStyle name="Normal 3 4 4 5" xfId="7903" xr:uid="{F19C22AB-0AD5-435F-965A-D03900C3B8D9}"/>
    <cellStyle name="Normal 3 4 4 6" xfId="5798" xr:uid="{F548D9EE-4A55-441F-9B70-52C30513FF41}"/>
    <cellStyle name="Normal 3 4 4 7" xfId="2664" xr:uid="{20F0FEA8-ACCA-495B-BBD0-B7BD0EFAFAEC}"/>
    <cellStyle name="Normal 3 4 4 8" xfId="1638" xr:uid="{890C7541-FC73-4A29-8221-D0A52FAC1E05}"/>
    <cellStyle name="Normal 3 4 5" xfId="850" xr:uid="{8ADD0677-2117-43BE-AC1B-503789110443}"/>
    <cellStyle name="Normal 3 4 5 2" xfId="4843" xr:uid="{69473141-0909-44BA-A650-0704AC2911A9}"/>
    <cellStyle name="Normal 3 4 5 2 2" xfId="10083" xr:uid="{41A0CD6B-24FB-48CB-825B-C85DD53F1C51}"/>
    <cellStyle name="Normal 3 4 5 2 3" xfId="6959" xr:uid="{33A12178-072E-4EE3-91D9-871D9539AF2D}"/>
    <cellStyle name="Normal 3 4 5 3" xfId="3922" xr:uid="{511EBF02-05F5-44FE-A1A3-6A1E2678ED3B}"/>
    <cellStyle name="Normal 3 4 5 3 2" xfId="9161" xr:uid="{29215063-7ABE-4466-9C51-5CC21021A686}"/>
    <cellStyle name="Normal 3 4 5 4" xfId="8142" xr:uid="{D40A5EFE-B52B-436B-B4BA-1ADD37D14F03}"/>
    <cellStyle name="Normal 3 4 5 5" xfId="6037" xr:uid="{01B92864-514D-4B54-A703-EBE984E2DBCB}"/>
    <cellStyle name="Normal 3 4 5 6" xfId="2903" xr:uid="{715C8859-2C7C-4C19-B979-3310B98A6129}"/>
    <cellStyle name="Normal 3 4 5 7" xfId="1877" xr:uid="{98252B37-B1A0-42C2-9F4D-61EAF2D0A1E2}"/>
    <cellStyle name="Normal 3 4 6" xfId="4432" xr:uid="{77124AC4-26FE-4497-89D5-1E769B13D38D}"/>
    <cellStyle name="Normal 3 4 6 2" xfId="9672" xr:uid="{7764A4D6-13E3-464A-B3FE-ECA9936BC278}"/>
    <cellStyle name="Normal 3 4 6 3" xfId="6548" xr:uid="{1D295E26-C119-4571-BC9B-4A5CCED68D55}"/>
    <cellStyle name="Normal 3 4 7" xfId="3441" xr:uid="{D8375F23-1DB6-4FF3-B1C6-10CE8303A957}"/>
    <cellStyle name="Normal 3 4 7 2" xfId="8680" xr:uid="{8A037665-7ACF-43EA-8216-4FB06C72F978}"/>
    <cellStyle name="Normal 3 4 8" xfId="7661" xr:uid="{15135054-7CD7-4BDA-92AF-391278AD594A}"/>
    <cellStyle name="Normal 3 4 9" xfId="5556" xr:uid="{0DE35E13-CB56-4D5B-A394-A7F224FD3C49}"/>
    <cellStyle name="Normal 3 5" xfId="133" xr:uid="{D7F1CA7E-FFDC-44B5-8283-CF4FA9B6A5C0}"/>
    <cellStyle name="Normal 4" xfId="140" xr:uid="{6886BD65-5A22-447D-85FD-EFFCF2122BC5}"/>
    <cellStyle name="Normal 4 2" xfId="141" xr:uid="{D827193C-81F1-4372-9CE7-47C67DBD4481}"/>
    <cellStyle name="Normal 4 3" xfId="142" xr:uid="{2DCBDCE0-94A4-4AEB-9FFF-DF53F7853C7C}"/>
    <cellStyle name="Normal 5" xfId="143" xr:uid="{E6E533B3-EFD2-4684-99FE-12AB315A78DE}"/>
    <cellStyle name="Normal 5 2" xfId="144" xr:uid="{597133FF-C189-4F85-BFE9-62A59AE7D761}"/>
    <cellStyle name="Normal 5 2 2" xfId="1188" xr:uid="{F6EC3274-25E5-46BB-9E80-B159A79B6D69}"/>
    <cellStyle name="Normal 5 2 2 2" xfId="2214" xr:uid="{3630B869-F040-4EFB-9FAD-CC9722C957D0}"/>
    <cellStyle name="Normal 5 3" xfId="145" xr:uid="{51D5B500-5C0B-4FD8-8F15-190DF94B057E}"/>
    <cellStyle name="Normal 5 4" xfId="146" xr:uid="{D16E264A-9219-4907-8963-F652A9D68C82}"/>
    <cellStyle name="Normal 5 4 10" xfId="4266" xr:uid="{EE709A2E-CE04-4541-8DDC-CF0843D5619B}"/>
    <cellStyle name="Normal 5 4 10 2" xfId="9506" xr:uid="{1F7C2597-1536-43AB-B7F8-9C71B1CAD5A5}"/>
    <cellStyle name="Normal 5 4 10 3" xfId="6382" xr:uid="{B7EE1050-3BF3-4661-B891-865B208BB91F}"/>
    <cellStyle name="Normal 5 4 11" xfId="3238" xr:uid="{74063786-B96C-41A7-9242-48B943832329}"/>
    <cellStyle name="Normal 5 4 11 2" xfId="8477" xr:uid="{66DDA814-814B-4875-A9DB-9A19DF42CF40}"/>
    <cellStyle name="Normal 5 4 12" xfId="7458" xr:uid="{AEAC6502-5916-4622-9516-101F0CC91F23}"/>
    <cellStyle name="Normal 5 4 13" xfId="5353" xr:uid="{44E97B9D-A7C2-4D4F-AA7A-6FD08A906B55}"/>
    <cellStyle name="Normal 5 4 14" xfId="10582" xr:uid="{726859A9-9F0A-44F6-9B5F-489954008C96}"/>
    <cellStyle name="Normal 5 4 15" xfId="10763" xr:uid="{6BA2BBC6-C856-41DA-B79E-5C5BD2CB0F12}"/>
    <cellStyle name="Normal 5 4 16" xfId="2219" xr:uid="{5397CDD7-C76F-45C5-A769-C389CF8A9D1D}"/>
    <cellStyle name="Normal 5 4 17" xfId="1193" xr:uid="{363CBAFA-3737-4D38-B048-EB73062C34F3}"/>
    <cellStyle name="Normal 5 4 2" xfId="195" xr:uid="{17C62F70-8ACA-45DC-968E-9CD1E0046A93}"/>
    <cellStyle name="Normal 5 4 2 10" xfId="10617" xr:uid="{2E74BEB0-4017-4556-96DF-E958D791B20A}"/>
    <cellStyle name="Normal 5 4 2 11" xfId="2254" xr:uid="{13764D0B-C06F-4EF9-B9CC-4E97A02FACE4}"/>
    <cellStyle name="Normal 5 4 2 12" xfId="1228" xr:uid="{6FA9F6A0-3178-4818-8A70-718A662DC425}"/>
    <cellStyle name="Normal 5 4 2 2" xfId="311" xr:uid="{BF4C66A0-ADF3-4D17-86A9-9E0B0B6E1D15}"/>
    <cellStyle name="Normal 5 4 2 2 2" xfId="556" xr:uid="{0F6DE324-76D8-4976-85D8-797E1C263D65}"/>
    <cellStyle name="Normal 5 4 2 2 2 2" xfId="1039" xr:uid="{EDAABC31-030F-47E5-BDA2-55DEA62C0038}"/>
    <cellStyle name="Normal 5 4 2 2 2 2 2" xfId="5007" xr:uid="{12BEE2A3-A611-48D1-AC27-4E7F6E0A4C2B}"/>
    <cellStyle name="Normal 5 4 2 2 2 2 2 2" xfId="10247" xr:uid="{3FCA2CA8-6F92-40C8-B9E4-3E7699096D6D}"/>
    <cellStyle name="Normal 5 4 2 2 2 2 2 3" xfId="7123" xr:uid="{0288312B-E06C-4FEE-B0BF-1240D61DCA8C}"/>
    <cellStyle name="Normal 5 4 2 2 2 2 3" xfId="4111" xr:uid="{D0F54A3E-51C5-4C26-B245-C5F27C360922}"/>
    <cellStyle name="Normal 5 4 2 2 2 2 3 2" xfId="9350" xr:uid="{D92AE40B-C967-4FCA-B8DB-8413F70F342E}"/>
    <cellStyle name="Normal 5 4 2 2 2 2 4" xfId="8331" xr:uid="{AC47E4B1-062F-4403-98A7-028D87E1A2DD}"/>
    <cellStyle name="Normal 5 4 2 2 2 2 5" xfId="6226" xr:uid="{670E60F7-BA8C-4A01-93E9-8D7B7A9AA8A6}"/>
    <cellStyle name="Normal 5 4 2 2 2 2 6" xfId="3092" xr:uid="{376A51E3-A29B-486E-820F-A5E77E0F56B6}"/>
    <cellStyle name="Normal 5 4 2 2 2 2 7" xfId="2066" xr:uid="{F1C1643C-8191-41D4-93D3-1D698FE542FD}"/>
    <cellStyle name="Normal 5 4 2 2 2 3" xfId="4596" xr:uid="{46179D88-DCF9-4945-B65A-87CCAE48ADF8}"/>
    <cellStyle name="Normal 5 4 2 2 2 3 2" xfId="9836" xr:uid="{3B1AA964-08FB-49A4-908A-BA67A3EC3D97}"/>
    <cellStyle name="Normal 5 4 2 2 2 3 3" xfId="6712" xr:uid="{884FFA26-B1A8-4F4D-8C64-B1E47A0562F2}"/>
    <cellStyle name="Normal 5 4 2 2 2 4" xfId="3630" xr:uid="{FCE0DC4F-14C3-4D06-B500-32092C85BBB0}"/>
    <cellStyle name="Normal 5 4 2 2 2 4 2" xfId="8869" xr:uid="{66396DF6-649E-412E-B300-DA9D419AF311}"/>
    <cellStyle name="Normal 5 4 2 2 2 5" xfId="7850" xr:uid="{2691BE4E-456D-4AC4-9616-EB43693F1307}"/>
    <cellStyle name="Normal 5 4 2 2 2 6" xfId="5745" xr:uid="{D4D43517-C046-4874-A8CE-FD2A48D57CC9}"/>
    <cellStyle name="Normal 5 4 2 2 2 7" xfId="2611" xr:uid="{B70A81B4-6C10-43B2-B28C-17BC98CEA426}"/>
    <cellStyle name="Normal 5 4 2 2 2 8" xfId="1585" xr:uid="{94D66522-B265-4E95-94C1-5729BB784A1C}"/>
    <cellStyle name="Normal 5 4 2 2 3" xfId="797" xr:uid="{44C4CD2A-65D0-45EB-9D31-5D8E5C66AB0C}"/>
    <cellStyle name="Normal 5 4 2 2 3 2" xfId="4800" xr:uid="{385CAEBE-058D-435E-B199-0D05EDEE3CD4}"/>
    <cellStyle name="Normal 5 4 2 2 3 2 2" xfId="10040" xr:uid="{8BB3C0BB-C085-463F-96AA-8989AB859192}"/>
    <cellStyle name="Normal 5 4 2 2 3 2 3" xfId="6916" xr:uid="{9F02488C-22BD-45C3-828D-BE9A9CA20432}"/>
    <cellStyle name="Normal 5 4 2 2 3 3" xfId="3869" xr:uid="{9AA7245E-C2C8-49AE-8720-C8A649618BA5}"/>
    <cellStyle name="Normal 5 4 2 2 3 3 2" xfId="9108" xr:uid="{41DC0DD8-F4CD-46DB-88B2-DA29D2C0C936}"/>
    <cellStyle name="Normal 5 4 2 2 3 4" xfId="8089" xr:uid="{34368870-B4D3-4957-A71E-B60967E0E76E}"/>
    <cellStyle name="Normal 5 4 2 2 3 5" xfId="5984" xr:uid="{26EE6616-9FBE-4FB8-AF04-9C35348AE535}"/>
    <cellStyle name="Normal 5 4 2 2 3 6" xfId="2850" xr:uid="{B93FAF7F-2146-43AA-8CD0-67694642A7D6}"/>
    <cellStyle name="Normal 5 4 2 2 3 7" xfId="1824" xr:uid="{9E0C72E0-DA02-420C-B988-78C748FB7A06}"/>
    <cellStyle name="Normal 5 4 2 2 4" xfId="4390" xr:uid="{14F4F9D6-BA2F-43FD-B6D3-16217E4972C7}"/>
    <cellStyle name="Normal 5 4 2 2 4 2" xfId="9630" xr:uid="{985EA780-8D5F-4559-ACDE-07934C8A71FE}"/>
    <cellStyle name="Normal 5 4 2 2 4 3" xfId="6506" xr:uid="{77F2F7D9-1B94-4227-8A94-EF855525B8A5}"/>
    <cellStyle name="Normal 5 4 2 2 5" xfId="3388" xr:uid="{37183613-91A5-4091-8B9B-43BF1B952670}"/>
    <cellStyle name="Normal 5 4 2 2 5 2" xfId="8627" xr:uid="{0710BE57-7828-442F-AC9F-369AAB473B46}"/>
    <cellStyle name="Normal 5 4 2 2 6" xfId="7608" xr:uid="{FC0A5893-2D48-4544-BDC0-B30EF9D5A828}"/>
    <cellStyle name="Normal 5 4 2 2 7" xfId="5503" xr:uid="{03506242-358A-4F0C-A5E7-DDEF31C29B00}"/>
    <cellStyle name="Normal 5 4 2 2 8" xfId="2369" xr:uid="{02C3C784-8B60-4D39-9B0C-0E7E94C7F891}"/>
    <cellStyle name="Normal 5 4 2 2 9" xfId="1343" xr:uid="{A34E0F01-3B88-430A-B35F-E8239F6E2EEE}"/>
    <cellStyle name="Normal 5 4 2 3" xfId="499" xr:uid="{72EBB044-E248-44D6-888B-579BCDB41DC0}"/>
    <cellStyle name="Normal 5 4 2 3 2" xfId="982" xr:uid="{E73BA525-9424-44EE-90A6-B5083B5CC32B}"/>
    <cellStyle name="Normal 5 4 2 3 2 2" xfId="4959" xr:uid="{B457531D-33DC-4967-8751-2AAE0D1200CB}"/>
    <cellStyle name="Normal 5 4 2 3 2 2 2" xfId="10199" xr:uid="{DE5E04DE-7616-4BFD-96C7-44F3BD138BF4}"/>
    <cellStyle name="Normal 5 4 2 3 2 2 3" xfId="7075" xr:uid="{A0DC0D15-0D5B-4200-A79E-A682AD19C2D2}"/>
    <cellStyle name="Normal 5 4 2 3 2 3" xfId="4054" xr:uid="{5E448ACE-8656-4C70-9DF5-B3A4D9593D60}"/>
    <cellStyle name="Normal 5 4 2 3 2 3 2" xfId="9293" xr:uid="{60415A8B-92AD-4D0E-A7BA-7936E1F090E4}"/>
    <cellStyle name="Normal 5 4 2 3 2 4" xfId="8274" xr:uid="{EFB0437A-EE61-4676-9BE2-CDD3D9EEA5F7}"/>
    <cellStyle name="Normal 5 4 2 3 2 5" xfId="6169" xr:uid="{C53661C1-60B6-4EE5-947E-3F04EFC18CB9}"/>
    <cellStyle name="Normal 5 4 2 3 2 6" xfId="3035" xr:uid="{8D1D069A-CF62-411B-8D9B-724F4128CA6F}"/>
    <cellStyle name="Normal 5 4 2 3 2 7" xfId="2009" xr:uid="{D3458CF8-8DD5-4C3F-B238-4C211B3B54A9}"/>
    <cellStyle name="Normal 5 4 2 3 3" xfId="4547" xr:uid="{FA02BD73-7E75-4BDB-B060-17EC9A26EFBA}"/>
    <cellStyle name="Normal 5 4 2 3 3 2" xfId="9787" xr:uid="{67C834E6-9E26-49DA-BFEA-61A493C026B6}"/>
    <cellStyle name="Normal 5 4 2 3 3 3" xfId="6663" xr:uid="{688058F7-E3B8-4237-99EE-3AC98F7FB50E}"/>
    <cellStyle name="Normal 5 4 2 3 4" xfId="3573" xr:uid="{E43588E8-FA56-467A-9AD5-F91AEA00021D}"/>
    <cellStyle name="Normal 5 4 2 3 4 2" xfId="8812" xr:uid="{82C4DBA5-A191-4AE8-9F52-5C053C69C0B4}"/>
    <cellStyle name="Normal 5 4 2 3 5" xfId="7793" xr:uid="{46C7C8A3-3024-4D49-8EF6-9DC63B9C3C41}"/>
    <cellStyle name="Normal 5 4 2 3 6" xfId="5688" xr:uid="{F6C67954-4FA0-4218-A390-4A5446784B93}"/>
    <cellStyle name="Normal 5 4 2 3 7" xfId="2554" xr:uid="{D528CFC7-2899-4912-BDE9-13C650819E03}"/>
    <cellStyle name="Normal 5 4 2 3 8" xfId="1528" xr:uid="{9A8F18EF-B877-44FE-8562-2CA88FED0102}"/>
    <cellStyle name="Normal 5 4 2 4" xfId="253" xr:uid="{F6CE6DE7-7BB1-4C44-8106-C8912E55A352}"/>
    <cellStyle name="Normal 5 4 2 4 2" xfId="4341" xr:uid="{87F65281-9E27-48FC-8649-2C80A6E177D2}"/>
    <cellStyle name="Normal 5 4 2 4 2 2" xfId="9581" xr:uid="{E71C533F-D1B9-4C84-A918-A3A7FF16F422}"/>
    <cellStyle name="Normal 5 4 2 4 2 3" xfId="6457" xr:uid="{05A27904-C2E6-4015-A60A-61AC8659C745}"/>
    <cellStyle name="Normal 5 4 2 4 3" xfId="3330" xr:uid="{B35FC935-6584-4761-A75F-31BA8B112972}"/>
    <cellStyle name="Normal 5 4 2 4 3 2" xfId="8569" xr:uid="{5128B7F6-DA28-42B9-A6CA-E4B759D2D736}"/>
    <cellStyle name="Normal 5 4 2 4 4" xfId="7550" xr:uid="{DBA7046E-DFA6-420B-AB3D-99077B5D6A65}"/>
    <cellStyle name="Normal 5 4 2 4 5" xfId="5445" xr:uid="{4E5FB7A8-68EE-41E4-A4AD-4FADB971FDE1}"/>
    <cellStyle name="Normal 5 4 2 4 6" xfId="2311" xr:uid="{7977DFA1-22B3-4C58-AC3D-77E0CD7865C0}"/>
    <cellStyle name="Normal 5 4 2 4 7" xfId="1285" xr:uid="{F455D30C-C8E9-4DBE-AB2B-8058871D5D9C}"/>
    <cellStyle name="Normal 5 4 2 5" xfId="739" xr:uid="{FCF3FFFE-25C8-490D-9E36-EE36C283BD9D}"/>
    <cellStyle name="Normal 5 4 2 5 2" xfId="4752" xr:uid="{2E32988D-3EDF-4ADA-A50C-32D50F9B04E9}"/>
    <cellStyle name="Normal 5 4 2 5 2 2" xfId="9992" xr:uid="{093C082F-3EAA-46D2-B3BC-3ABF15C6A845}"/>
    <cellStyle name="Normal 5 4 2 5 2 3" xfId="6868" xr:uid="{CE0E0BAE-1F8D-403C-B9FE-6A27080B7987}"/>
    <cellStyle name="Normal 5 4 2 5 3" xfId="3811" xr:uid="{48A6E2A0-928B-4CB1-B596-1C757E6DEBEA}"/>
    <cellStyle name="Normal 5 4 2 5 3 2" xfId="9050" xr:uid="{3E257297-ABE9-434D-B5F6-606C091D7CAB}"/>
    <cellStyle name="Normal 5 4 2 5 4" xfId="8031" xr:uid="{71B4AE86-14DE-4313-9E59-9C2161160C76}"/>
    <cellStyle name="Normal 5 4 2 5 5" xfId="5926" xr:uid="{0A343274-9E3E-43E4-B550-D82435036FA9}"/>
    <cellStyle name="Normal 5 4 2 5 6" xfId="2792" xr:uid="{79444E5F-0CDC-424C-BB89-3707BE7D11C2}"/>
    <cellStyle name="Normal 5 4 2 5 7" xfId="1766" xr:uid="{C12A364D-0DB6-4E3E-9EA1-7E3E0D0440C0}"/>
    <cellStyle name="Normal 5 4 2 6" xfId="4294" xr:uid="{E17E4B9A-E642-42BD-87CA-D4E0C8A78C0E}"/>
    <cellStyle name="Normal 5 4 2 6 2" xfId="9534" xr:uid="{6B20D477-7D79-4B74-B8E6-A97AD4F6E9CE}"/>
    <cellStyle name="Normal 5 4 2 6 3" xfId="6410" xr:uid="{4A2CB67E-55C9-45C3-8927-19CD1FB54197}"/>
    <cellStyle name="Normal 5 4 2 7" xfId="3273" xr:uid="{121263E6-7B98-4124-B498-A8CBF92AE4D7}"/>
    <cellStyle name="Normal 5 4 2 7 2" xfId="8512" xr:uid="{C9A8C54F-68B5-41A8-A948-D7C36B1845D0}"/>
    <cellStyle name="Normal 5 4 2 8" xfId="7493" xr:uid="{5929A88C-441A-4102-8099-21840FB84FBB}"/>
    <cellStyle name="Normal 5 4 2 9" xfId="5388" xr:uid="{DA292E73-D4FD-49D9-A7BB-C1754DF78E23}"/>
    <cellStyle name="Normal 5 4 3" xfId="334" xr:uid="{D8B190F2-C156-46FB-84D6-DC720F6BB40D}"/>
    <cellStyle name="Normal 5 4 3 10" xfId="1366" xr:uid="{A04D16E3-1DF9-4113-A849-98B31EFE1955}"/>
    <cellStyle name="Normal 5 4 3 2" xfId="579" xr:uid="{F6EB18A0-FE5D-4810-B307-24035BE1EAC7}"/>
    <cellStyle name="Normal 5 4 3 2 2" xfId="1062" xr:uid="{B092294D-4858-4103-9FBF-3B67918DD963}"/>
    <cellStyle name="Normal 5 4 3 2 2 2" xfId="5025" xr:uid="{EE113671-7EAC-420B-ADF7-D19A534C5A35}"/>
    <cellStyle name="Normal 5 4 3 2 2 2 2" xfId="10265" xr:uid="{F9176641-B997-4194-99D5-FB7F8BF6632F}"/>
    <cellStyle name="Normal 5 4 3 2 2 2 3" xfId="7141" xr:uid="{004DF7B2-172E-4EBC-8EA0-A32C13818229}"/>
    <cellStyle name="Normal 5 4 3 2 2 3" xfId="4134" xr:uid="{3A4F59FE-9AE9-4B06-8B48-C0AE695D70A2}"/>
    <cellStyle name="Normal 5 4 3 2 2 3 2" xfId="9373" xr:uid="{3D8227AB-2042-4789-82E0-A957575E6D2E}"/>
    <cellStyle name="Normal 5 4 3 2 2 4" xfId="8354" xr:uid="{9651D949-FBEA-491A-B762-161BA8B7C6EA}"/>
    <cellStyle name="Normal 5 4 3 2 2 5" xfId="6249" xr:uid="{763C5378-58BE-4269-9D1D-8A26A9B61240}"/>
    <cellStyle name="Normal 5 4 3 2 2 6" xfId="3115" xr:uid="{E891FE81-04B3-4085-87FD-C2134492C511}"/>
    <cellStyle name="Normal 5 4 3 2 2 7" xfId="2089" xr:uid="{4523648D-7AA2-4F0B-82F7-7884A6272525}"/>
    <cellStyle name="Normal 5 4 3 2 3" xfId="4614" xr:uid="{F596A4F4-9430-4A5E-B274-05B732CFBCD0}"/>
    <cellStyle name="Normal 5 4 3 2 3 2" xfId="9854" xr:uid="{5CA722B8-C75D-455E-AC13-F3164A4B228E}"/>
    <cellStyle name="Normal 5 4 3 2 3 3" xfId="6730" xr:uid="{630375B7-9C69-4CDB-A50C-283ABB7B14BD}"/>
    <cellStyle name="Normal 5 4 3 2 4" xfId="3653" xr:uid="{234B20D3-1763-4095-A8F3-D264107A2A91}"/>
    <cellStyle name="Normal 5 4 3 2 4 2" xfId="8892" xr:uid="{1E10BA10-5852-4B64-963F-430C13DA2BDC}"/>
    <cellStyle name="Normal 5 4 3 2 5" xfId="7873" xr:uid="{CF90B4CC-767E-42E8-9DF5-A30C5A5A6E8B}"/>
    <cellStyle name="Normal 5 4 3 2 6" xfId="5768" xr:uid="{1CA06FC6-1699-457B-B61D-379E6D2C52C6}"/>
    <cellStyle name="Normal 5 4 3 2 7" xfId="2634" xr:uid="{BD895E70-8443-40FF-889B-CD776E87872D}"/>
    <cellStyle name="Normal 5 4 3 2 8" xfId="1608" xr:uid="{12EC2009-DF6A-4D9D-B3FF-EB5DDB103155}"/>
    <cellStyle name="Normal 5 4 3 3" xfId="820" xr:uid="{F4D1177E-1711-416C-BABD-62D8AC3E53E9}"/>
    <cellStyle name="Normal 5 4 3 3 2" xfId="4818" xr:uid="{F1288F5D-F86C-40DC-9841-DA040E54EAA3}"/>
    <cellStyle name="Normal 5 4 3 3 2 2" xfId="10058" xr:uid="{FC35023C-066E-4092-8FBE-FF74B9A17388}"/>
    <cellStyle name="Normal 5 4 3 3 2 3" xfId="6934" xr:uid="{21763A16-7D15-40BB-9CDD-7F34FA972C96}"/>
    <cellStyle name="Normal 5 4 3 3 3" xfId="3892" xr:uid="{C8DD0C5F-45A7-457F-A38F-1157CAE13EBF}"/>
    <cellStyle name="Normal 5 4 3 3 3 2" xfId="9131" xr:uid="{7D050B56-C3FB-4E21-8E71-BEF4B8784BF9}"/>
    <cellStyle name="Normal 5 4 3 3 4" xfId="8112" xr:uid="{1E46AEBA-8839-43B4-B6EE-CB371DB1E559}"/>
    <cellStyle name="Normal 5 4 3 3 5" xfId="6007" xr:uid="{FAA91372-B904-4E06-BDC7-8573AE77770C}"/>
    <cellStyle name="Normal 5 4 3 3 6" xfId="2873" xr:uid="{930D2200-984C-4401-B8BE-C560269B7210}"/>
    <cellStyle name="Normal 5 4 3 3 7" xfId="1847" xr:uid="{8C800D4B-6C0B-4810-A832-AAC39D566462}"/>
    <cellStyle name="Normal 5 4 3 4" xfId="4408" xr:uid="{6D040EEE-C50D-4E8C-BBE2-AE9D97AF4864}"/>
    <cellStyle name="Normal 5 4 3 4 2" xfId="9648" xr:uid="{7770D1D0-8291-42D9-9E29-5B2BBA3ED7C0}"/>
    <cellStyle name="Normal 5 4 3 4 3" xfId="6524" xr:uid="{CDCFF68D-DC44-4935-961D-27D55BE9C94D}"/>
    <cellStyle name="Normal 5 4 3 5" xfId="3411" xr:uid="{049904C7-C6DE-42AC-9CD1-108E52368D76}"/>
    <cellStyle name="Normal 5 4 3 5 2" xfId="8650" xr:uid="{AF467550-2EF2-4D0F-AFF4-E5A4ABAF670B}"/>
    <cellStyle name="Normal 5 4 3 6" xfId="7631" xr:uid="{42468533-754D-45C5-AFD4-BAF6E8732464}"/>
    <cellStyle name="Normal 5 4 3 7" xfId="5526" xr:uid="{48CE33E9-FB52-4750-901C-CA879E2A173C}"/>
    <cellStyle name="Normal 5 4 3 8" xfId="10640" xr:uid="{1FA4C517-EE09-4509-AB5F-309B74DFEC4E}"/>
    <cellStyle name="Normal 5 4 3 9" xfId="2392" xr:uid="{13EFFD90-1F50-431C-B061-C20473FED386}"/>
    <cellStyle name="Normal 5 4 4" xfId="377" xr:uid="{D5CDCDE6-1B1E-4383-AEE7-375DBF2C7988}"/>
    <cellStyle name="Normal 5 4 4 10" xfId="1407" xr:uid="{337B0E78-7FE2-4136-B2D5-B9C200E2C19D}"/>
    <cellStyle name="Normal 5 4 4 2" xfId="620" xr:uid="{EF596F2C-35DE-4861-964A-37C86E13075C}"/>
    <cellStyle name="Normal 5 4 4 2 2" xfId="1103" xr:uid="{377A7C8D-E6E8-4E7B-BD3F-92A3CD4534BE}"/>
    <cellStyle name="Normal 5 4 4 2 2 2" xfId="5061" xr:uid="{10A5B425-D561-416A-B08C-560DA11C06C0}"/>
    <cellStyle name="Normal 5 4 4 2 2 2 2" xfId="10301" xr:uid="{036AAD05-DCD9-4B44-ADD8-F13563C60E04}"/>
    <cellStyle name="Normal 5 4 4 2 2 2 3" xfId="7177" xr:uid="{8FEB66E5-0628-4EDB-8318-C4A02791ABE8}"/>
    <cellStyle name="Normal 5 4 4 2 2 3" xfId="4175" xr:uid="{47D1FDA7-543F-46D3-9B21-425DD7BD8186}"/>
    <cellStyle name="Normal 5 4 4 2 2 3 2" xfId="9414" xr:uid="{57990913-072C-42AE-9FE1-7F7BF707EF5A}"/>
    <cellStyle name="Normal 5 4 4 2 2 4" xfId="8395" xr:uid="{99768CF3-DA28-4FE5-8723-24D6C5F1E762}"/>
    <cellStyle name="Normal 5 4 4 2 2 5" xfId="6290" xr:uid="{8A0D3B0F-BE2F-461A-AFD9-A03566E4FEF1}"/>
    <cellStyle name="Normal 5 4 4 2 2 6" xfId="3156" xr:uid="{D7CFBD33-28F7-4C6A-A499-985CF471C449}"/>
    <cellStyle name="Normal 5 4 4 2 2 7" xfId="2130" xr:uid="{C6BC1997-C9B9-4C20-8B82-CECE58BED9CA}"/>
    <cellStyle name="Normal 5 4 4 2 3" xfId="4650" xr:uid="{32C3DE3B-8915-44D4-8F21-5210F4674221}"/>
    <cellStyle name="Normal 5 4 4 2 3 2" xfId="9890" xr:uid="{8FAAEFAC-B0A9-4387-B04A-AD2FF0BDF332}"/>
    <cellStyle name="Normal 5 4 4 2 3 3" xfId="6766" xr:uid="{B99638B7-E029-4966-852B-6D981D755904}"/>
    <cellStyle name="Normal 5 4 4 2 4" xfId="3694" xr:uid="{22DE4F5A-E8B0-40FE-9F9A-0CF4F87CF7C3}"/>
    <cellStyle name="Normal 5 4 4 2 4 2" xfId="8933" xr:uid="{891565B2-07C4-4DAA-92E8-AA4AD5B275A0}"/>
    <cellStyle name="Normal 5 4 4 2 5" xfId="7914" xr:uid="{5BCE395A-3261-4AED-AD8D-E99D3C5BCCE9}"/>
    <cellStyle name="Normal 5 4 4 2 6" xfId="5809" xr:uid="{36AA8C50-07B7-477C-A408-DD19CD43A972}"/>
    <cellStyle name="Normal 5 4 4 2 7" xfId="2675" xr:uid="{CA2B03E9-27E8-425E-A8B5-EB23BB1BC64E}"/>
    <cellStyle name="Normal 5 4 4 2 8" xfId="1649" xr:uid="{212DA95F-843A-46BB-B167-154F69D78AE4}"/>
    <cellStyle name="Normal 5 4 4 3" xfId="861" xr:uid="{C69473F5-0E1F-4BE8-ACE8-73E325B997E6}"/>
    <cellStyle name="Normal 5 4 4 3 2" xfId="4854" xr:uid="{A07ADB69-7706-48E9-B214-B4259194E2D3}"/>
    <cellStyle name="Normal 5 4 4 3 2 2" xfId="10094" xr:uid="{A3A55123-4505-43E9-A5ED-E095D6496B83}"/>
    <cellStyle name="Normal 5 4 4 3 2 3" xfId="6970" xr:uid="{48C690A7-9F0D-4C0D-A442-D0830A564DE5}"/>
    <cellStyle name="Normal 5 4 4 3 3" xfId="3933" xr:uid="{124270C5-E3F2-4B7A-A4BE-7E9BC2071B51}"/>
    <cellStyle name="Normal 5 4 4 3 3 2" xfId="9172" xr:uid="{169864B3-D1B5-4510-B3B4-01F4C4C9D0CB}"/>
    <cellStyle name="Normal 5 4 4 3 4" xfId="8153" xr:uid="{A1531285-DE13-4BE9-AAA7-EC86DD698A47}"/>
    <cellStyle name="Normal 5 4 4 3 5" xfId="6048" xr:uid="{4ADE8F49-8DB9-485B-9684-AF62ABEE46E0}"/>
    <cellStyle name="Normal 5 4 4 3 6" xfId="2914" xr:uid="{B39F1074-315B-438F-99F1-BE8928E0CD12}"/>
    <cellStyle name="Normal 5 4 4 3 7" xfId="1888" xr:uid="{D82642FA-BBC7-43E7-9398-805E7506D3E8}"/>
    <cellStyle name="Normal 5 4 4 4" xfId="4443" xr:uid="{34AF5F01-6A3F-4C5E-B5FB-15A11D2B5343}"/>
    <cellStyle name="Normal 5 4 4 4 2" xfId="9683" xr:uid="{9FC4AD05-D18E-471D-9772-519F539FD41F}"/>
    <cellStyle name="Normal 5 4 4 4 3" xfId="6559" xr:uid="{4C71603F-2FC7-4CD2-B38D-626ACA033476}"/>
    <cellStyle name="Normal 5 4 4 5" xfId="3452" xr:uid="{2116A75B-31B7-4086-A4BD-6F30B3DDD5FD}"/>
    <cellStyle name="Normal 5 4 4 5 2" xfId="8691" xr:uid="{7215476D-60FA-4772-A1E4-34E81ED2CC15}"/>
    <cellStyle name="Normal 5 4 4 6" xfId="7672" xr:uid="{8831F1FA-9BA9-4A71-B28F-4CB1C8EBD7B4}"/>
    <cellStyle name="Normal 5 4 4 7" xfId="5567" xr:uid="{F5A0A6CC-909B-45CA-B88C-C3A505B950A8}"/>
    <cellStyle name="Normal 5 4 4 8" xfId="10681" xr:uid="{10F3823B-A560-4BFD-AE90-CD936677A9A7}"/>
    <cellStyle name="Normal 5 4 4 9" xfId="2433" xr:uid="{CBD5B206-C69C-4EEB-9FD8-5C70DD91604C}"/>
    <cellStyle name="Normal 5 4 5" xfId="418" xr:uid="{0C486B40-88D2-4981-9656-AE46E84BDADE}"/>
    <cellStyle name="Normal 5 4 5 10" xfId="1448" xr:uid="{804D3CA6-E2FA-4F33-885D-0A9930CCB24E}"/>
    <cellStyle name="Normal 5 4 5 2" xfId="661" xr:uid="{336F5A83-C676-422C-9506-0CA43625D09D}"/>
    <cellStyle name="Normal 5 4 5 2 2" xfId="1144" xr:uid="{7C83EB97-F5ED-4B6E-9BB9-9A35E5B08709}"/>
    <cellStyle name="Normal 5 4 5 2 2 2" xfId="5097" xr:uid="{EC420B30-7DDC-411B-AAFA-52032FDFA549}"/>
    <cellStyle name="Normal 5 4 5 2 2 2 2" xfId="10337" xr:uid="{7688D5D7-D5E7-4CBC-9936-1F45E3C9BFC2}"/>
    <cellStyle name="Normal 5 4 5 2 2 2 3" xfId="7213" xr:uid="{B6997BF0-3BF5-4DD0-9097-8AB570070D9F}"/>
    <cellStyle name="Normal 5 4 5 2 2 3" xfId="4216" xr:uid="{95F6523B-7734-4270-B72D-B0E3130CDF60}"/>
    <cellStyle name="Normal 5 4 5 2 2 3 2" xfId="9455" xr:uid="{220FF17D-2C5F-49FA-9672-9C89AE2B997C}"/>
    <cellStyle name="Normal 5 4 5 2 2 4" xfId="8436" xr:uid="{BE178760-38BD-4F38-879D-48CF766DC758}"/>
    <cellStyle name="Normal 5 4 5 2 2 5" xfId="6331" xr:uid="{741387F8-6CEA-4DD4-8B0B-493C7A98971A}"/>
    <cellStyle name="Normal 5 4 5 2 2 6" xfId="3197" xr:uid="{3A3C7086-9884-4F22-AAE0-95C22FAE7ABE}"/>
    <cellStyle name="Normal 5 4 5 2 2 7" xfId="2171" xr:uid="{78BF52EB-81D0-4C9C-BBFD-C7D37B04FABC}"/>
    <cellStyle name="Normal 5 4 5 2 3" xfId="4686" xr:uid="{6C9C2F78-B08D-4E6F-A047-A9D172FC5644}"/>
    <cellStyle name="Normal 5 4 5 2 3 2" xfId="9926" xr:uid="{7D56D4DE-70CC-4C4C-B831-CE7765185FFF}"/>
    <cellStyle name="Normal 5 4 5 2 3 3" xfId="6802" xr:uid="{1B1D918A-85DB-4FC1-9D01-3E00BAB5590D}"/>
    <cellStyle name="Normal 5 4 5 2 4" xfId="3735" xr:uid="{108891DA-8209-48FE-B38D-A64C560C7B7F}"/>
    <cellStyle name="Normal 5 4 5 2 4 2" xfId="8974" xr:uid="{E3E94998-D097-4AB0-99CA-DAF9DA5CF678}"/>
    <cellStyle name="Normal 5 4 5 2 5" xfId="7955" xr:uid="{469E021D-A863-4248-AF6D-BCFC4A00A253}"/>
    <cellStyle name="Normal 5 4 5 2 6" xfId="5850" xr:uid="{4F075F1E-796F-4FC0-9CEA-B9A6CE43F885}"/>
    <cellStyle name="Normal 5 4 5 2 7" xfId="2716" xr:uid="{EDCDE888-CA44-4DDF-A9B9-F2BE622B2F13}"/>
    <cellStyle name="Normal 5 4 5 2 8" xfId="1690" xr:uid="{81F603FD-DFB6-4982-A1C7-D19A4F1A62C9}"/>
    <cellStyle name="Normal 5 4 5 3" xfId="902" xr:uid="{09178641-0D9A-41D3-B757-0CA348EA9458}"/>
    <cellStyle name="Normal 5 4 5 3 2" xfId="4890" xr:uid="{067B4B8F-44CC-43F5-A302-F90F20D3BD38}"/>
    <cellStyle name="Normal 5 4 5 3 2 2" xfId="10130" xr:uid="{3DEACAF8-E935-48B4-A811-C7A19C98FEAA}"/>
    <cellStyle name="Normal 5 4 5 3 2 3" xfId="7006" xr:uid="{688B7C6C-2FA9-4B9E-8D60-5662086CD844}"/>
    <cellStyle name="Normal 5 4 5 3 3" xfId="3974" xr:uid="{DC9C37CF-DF68-470F-A9D5-CB3E7F4FC573}"/>
    <cellStyle name="Normal 5 4 5 3 3 2" xfId="9213" xr:uid="{0C69191D-15B1-47B4-B119-8792CEA24D4E}"/>
    <cellStyle name="Normal 5 4 5 3 4" xfId="8194" xr:uid="{03FCE501-CAFC-44A5-9757-A8F31E9D3D38}"/>
    <cellStyle name="Normal 5 4 5 3 5" xfId="6089" xr:uid="{F25DB86E-DF4E-45E1-A638-3779116B9E4C}"/>
    <cellStyle name="Normal 5 4 5 3 6" xfId="2955" xr:uid="{000B8294-6B0A-496F-8F2B-4563F0A62FCF}"/>
    <cellStyle name="Normal 5 4 5 3 7" xfId="1929" xr:uid="{0D3F3A8E-3038-44B4-968C-8D72BF0BAD94}"/>
    <cellStyle name="Normal 5 4 5 4" xfId="4479" xr:uid="{5942F1B7-AD15-4585-A997-D0D947C86A9C}"/>
    <cellStyle name="Normal 5 4 5 4 2" xfId="9719" xr:uid="{51B91EA3-45B3-4B84-BF92-FF27750654D1}"/>
    <cellStyle name="Normal 5 4 5 4 3" xfId="6595" xr:uid="{0FA953BB-93CB-4112-952B-7B4F2E0015FA}"/>
    <cellStyle name="Normal 5 4 5 5" xfId="3493" xr:uid="{C68BDC7C-55DD-406F-B7F0-43ADB1189593}"/>
    <cellStyle name="Normal 5 4 5 5 2" xfId="8732" xr:uid="{A2E2D3EB-E5B4-41DF-9D59-4713F2B19A79}"/>
    <cellStyle name="Normal 5 4 5 6" xfId="7713" xr:uid="{AC5E296B-85B5-46A9-AE7F-2093865B1346}"/>
    <cellStyle name="Normal 5 4 5 7" xfId="5608" xr:uid="{E949EEEF-57A1-433E-B1BD-5012B5381B70}"/>
    <cellStyle name="Normal 5 4 5 8" xfId="10722" xr:uid="{296B88C3-66DE-42E7-9A3C-EFD703D21E7A}"/>
    <cellStyle name="Normal 5 4 5 9" xfId="2474" xr:uid="{DE07698F-C832-494C-8314-B38030FB01D0}"/>
    <cellStyle name="Normal 5 4 6" xfId="276" xr:uid="{E0140B9F-8B50-4BB9-BF18-370FFF3360DA}"/>
    <cellStyle name="Normal 5 4 6 2" xfId="522" xr:uid="{5C4A9775-8E28-4D46-83A5-9F012B10533F}"/>
    <cellStyle name="Normal 5 4 6 2 2" xfId="1005" xr:uid="{0DA9A392-1C21-4F2B-AB61-ED6F5572FBFD}"/>
    <cellStyle name="Normal 5 4 6 2 2 2" xfId="4978" xr:uid="{B60DA4E2-AD76-4507-B9C0-494537C11933}"/>
    <cellStyle name="Normal 5 4 6 2 2 2 2" xfId="10218" xr:uid="{B71B2680-BBC3-4C1F-915B-B08A3520EFEE}"/>
    <cellStyle name="Normal 5 4 6 2 2 2 3" xfId="7094" xr:uid="{D9B67A77-D4FA-4721-A324-698FFDCD506E}"/>
    <cellStyle name="Normal 5 4 6 2 2 3" xfId="4077" xr:uid="{10224D1F-110E-4D5C-A5AD-0ED4632E931E}"/>
    <cellStyle name="Normal 5 4 6 2 2 3 2" xfId="9316" xr:uid="{2BE790B4-24FF-45DF-B487-5D1D6837ECE1}"/>
    <cellStyle name="Normal 5 4 6 2 2 4" xfId="8297" xr:uid="{16A9E984-F251-4081-B98F-E54A86DF842B}"/>
    <cellStyle name="Normal 5 4 6 2 2 5" xfId="6192" xr:uid="{721FD285-296D-484C-93EC-82DE773B6966}"/>
    <cellStyle name="Normal 5 4 6 2 2 6" xfId="3058" xr:uid="{46311FA5-A94F-4D9A-BFAE-6F2B16EBE3DB}"/>
    <cellStyle name="Normal 5 4 6 2 2 7" xfId="2032" xr:uid="{DFE2CE74-292E-48AD-B9F4-3123B55549CE}"/>
    <cellStyle name="Normal 5 4 6 2 3" xfId="4566" xr:uid="{4B22EA0D-E977-45F5-8EB6-281F5365363F}"/>
    <cellStyle name="Normal 5 4 6 2 3 2" xfId="9806" xr:uid="{0B4B76C1-0975-42D2-8D4D-4E81DCBCE9B9}"/>
    <cellStyle name="Normal 5 4 6 2 3 3" xfId="6682" xr:uid="{1573EFF1-D312-4478-B88B-9B08A0F96598}"/>
    <cellStyle name="Normal 5 4 6 2 4" xfId="3596" xr:uid="{31B73BB6-D963-47D9-B6CE-63B20E37EA5A}"/>
    <cellStyle name="Normal 5 4 6 2 4 2" xfId="8835" xr:uid="{D9B8ABDA-EC12-4993-9D9D-0A38499D032C}"/>
    <cellStyle name="Normal 5 4 6 2 5" xfId="7816" xr:uid="{F1B82403-A449-4E69-8157-B58CD14CE77D}"/>
    <cellStyle name="Normal 5 4 6 2 6" xfId="5711" xr:uid="{82DE8817-9909-454C-8A16-713F8D898608}"/>
    <cellStyle name="Normal 5 4 6 2 7" xfId="2577" xr:uid="{CEA8B90F-3C81-4E0D-BD24-D6B972F64EDD}"/>
    <cellStyle name="Normal 5 4 6 2 8" xfId="1551" xr:uid="{3588E084-28B6-4723-8E9D-CB11955DC21A}"/>
    <cellStyle name="Normal 5 4 6 3" xfId="762" xr:uid="{01E137E6-601F-4D4E-A6F5-E0C59CE71481}"/>
    <cellStyle name="Normal 5 4 6 3 2" xfId="4770" xr:uid="{03C0F8CC-65DB-4F48-BCDE-191F0147DC90}"/>
    <cellStyle name="Normal 5 4 6 3 2 2" xfId="10010" xr:uid="{086576F3-3C7E-4AAD-8962-E45269998F17}"/>
    <cellStyle name="Normal 5 4 6 3 2 3" xfId="6886" xr:uid="{683A9B8E-E27A-4E07-9C4B-634061FD33FE}"/>
    <cellStyle name="Normal 5 4 6 3 3" xfId="3834" xr:uid="{410F4341-2A25-40A2-A70C-645ABA2CE99B}"/>
    <cellStyle name="Normal 5 4 6 3 3 2" xfId="9073" xr:uid="{BE1C41BA-B32D-4A59-A1F2-F10DCD555DD1}"/>
    <cellStyle name="Normal 5 4 6 3 4" xfId="8054" xr:uid="{E50B68B2-4335-4CC5-B368-21D7CC44DCEB}"/>
    <cellStyle name="Normal 5 4 6 3 5" xfId="5949" xr:uid="{D07961F4-A777-4AB2-99AD-2C82C2CFD85B}"/>
    <cellStyle name="Normal 5 4 6 3 6" xfId="2815" xr:uid="{F4E38303-900D-4966-AD47-C37BD8D96B33}"/>
    <cellStyle name="Normal 5 4 6 3 7" xfId="1789" xr:uid="{741B41AE-91D8-4527-82A8-F7F548D16DD1}"/>
    <cellStyle name="Normal 5 4 6 4" xfId="4360" xr:uid="{F1699CF0-9578-4930-AB39-D848A7ED0CC4}"/>
    <cellStyle name="Normal 5 4 6 4 2" xfId="9600" xr:uid="{17A8717E-451B-4023-AE8D-5C7FCF5B1B22}"/>
    <cellStyle name="Normal 5 4 6 4 3" xfId="6476" xr:uid="{AF99E8D5-C9C8-4779-87C0-5B44BE776CD4}"/>
    <cellStyle name="Normal 5 4 6 5" xfId="3353" xr:uid="{8B3F3B23-3FE2-4ED4-A06B-1F9FCC02E86D}"/>
    <cellStyle name="Normal 5 4 6 5 2" xfId="8592" xr:uid="{1EAC0954-8B79-4C9A-B544-F92430EC2665}"/>
    <cellStyle name="Normal 5 4 6 6" xfId="7573" xr:uid="{E504851D-E091-4599-AE20-349F0B8D2F19}"/>
    <cellStyle name="Normal 5 4 6 7" xfId="5468" xr:uid="{1E93AD55-B4C6-46E9-BD6F-0B3FBFCA55FB}"/>
    <cellStyle name="Normal 5 4 6 8" xfId="2334" xr:uid="{AB97B108-BBE3-4996-BE4A-EEA7BD125F8D}"/>
    <cellStyle name="Normal 5 4 6 9" xfId="1308" xr:uid="{46C30A4D-5BCD-48F8-9369-ADACA6CFBED2}"/>
    <cellStyle name="Normal 5 4 7" xfId="466" xr:uid="{80E4395D-BBBA-49D3-84E6-B75050230576}"/>
    <cellStyle name="Normal 5 4 7 2" xfId="949" xr:uid="{C90956D5-9D41-4A97-ACB8-BB6A1EE50B48}"/>
    <cellStyle name="Normal 5 4 7 2 2" xfId="4931" xr:uid="{0A540044-D88C-4461-9099-ECE481BC8B17}"/>
    <cellStyle name="Normal 5 4 7 2 2 2" xfId="10171" xr:uid="{D3265F48-3015-41D1-9687-533958B71C21}"/>
    <cellStyle name="Normal 5 4 7 2 2 3" xfId="7047" xr:uid="{F948F394-1A1D-4160-AB34-31B405772524}"/>
    <cellStyle name="Normal 5 4 7 2 3" xfId="4021" xr:uid="{5C6E78E7-55BD-4612-93B4-01107E5FE34D}"/>
    <cellStyle name="Normal 5 4 7 2 3 2" xfId="9260" xr:uid="{9A3B2961-AB22-41C1-99B0-9D97B446B4BF}"/>
    <cellStyle name="Normal 5 4 7 2 4" xfId="8241" xr:uid="{EFC211CB-AFA7-4496-8FC7-8CB58F6B98C1}"/>
    <cellStyle name="Normal 5 4 7 2 5" xfId="6136" xr:uid="{F67ACB4D-4A52-48BE-8F58-FB93FFCBACD2}"/>
    <cellStyle name="Normal 5 4 7 2 6" xfId="3002" xr:uid="{CDE82FD5-0F4D-45D5-8FD8-7E46976C6074}"/>
    <cellStyle name="Normal 5 4 7 2 7" xfId="1976" xr:uid="{EE327A51-72A3-4C40-A2EF-5508AE95A8F3}"/>
    <cellStyle name="Normal 5 4 7 3" xfId="4519" xr:uid="{D718EED6-5208-42C7-A72A-1BCF538F5141}"/>
    <cellStyle name="Normal 5 4 7 3 2" xfId="9759" xr:uid="{9FB86083-ABDC-4EE6-AEFD-0E697235D477}"/>
    <cellStyle name="Normal 5 4 7 3 3" xfId="6635" xr:uid="{E3860BAE-54D9-4808-9D65-9D3763E989FE}"/>
    <cellStyle name="Normal 5 4 7 4" xfId="3540" xr:uid="{46994B11-BE3A-4ED1-A41E-5432508AF3A1}"/>
    <cellStyle name="Normal 5 4 7 4 2" xfId="8779" xr:uid="{22A0A4BD-317E-4F78-8896-467E3926E596}"/>
    <cellStyle name="Normal 5 4 7 5" xfId="7760" xr:uid="{4E87C7F8-5D82-4768-ADE9-8F56E7ED0086}"/>
    <cellStyle name="Normal 5 4 7 6" xfId="5655" xr:uid="{D9A171C3-A81F-4ADE-A260-66B43190F4A4}"/>
    <cellStyle name="Normal 5 4 7 7" xfId="2521" xr:uid="{B3592707-87CE-40A2-B884-E986CAC9DFC0}"/>
    <cellStyle name="Normal 5 4 7 8" xfId="1495" xr:uid="{E094AB7B-0B67-415A-BD5C-8DE4D41B2488}"/>
    <cellStyle name="Normal 5 4 8" xfId="218" xr:uid="{5A6A156A-5E22-4A64-AAC2-EBCE53A22556}"/>
    <cellStyle name="Normal 5 4 8 2" xfId="4311" xr:uid="{4F994ED5-3F5A-47DF-9878-23B5D9ABAF2D}"/>
    <cellStyle name="Normal 5 4 8 2 2" xfId="9551" xr:uid="{B659561D-BDF6-4011-8582-E8CC2EA9A5D5}"/>
    <cellStyle name="Normal 5 4 8 2 3" xfId="6427" xr:uid="{DD184AF7-EAEE-4157-B8C3-C5396EEC0DD3}"/>
    <cellStyle name="Normal 5 4 8 3" xfId="3295" xr:uid="{82827627-FDF8-47F6-9FC3-3AF710DA6F9B}"/>
    <cellStyle name="Normal 5 4 8 3 2" xfId="8534" xr:uid="{EC5AFA5B-BB17-4FBA-BA4C-81FC2A5930C1}"/>
    <cellStyle name="Normal 5 4 8 4" xfId="7515" xr:uid="{F3672725-F1D2-49E3-BFD1-FB084E0DE8A5}"/>
    <cellStyle name="Normal 5 4 8 5" xfId="5410" xr:uid="{6CCBA47A-B3E6-4602-B0F9-6A706F5F4606}"/>
    <cellStyle name="Normal 5 4 8 6" xfId="2276" xr:uid="{52A77354-7468-46FC-9E06-69701082BAC8}"/>
    <cellStyle name="Normal 5 4 8 7" xfId="1250" xr:uid="{221F1F53-F9C8-4608-A55E-359C05E0A0BC}"/>
    <cellStyle name="Normal 5 4 9" xfId="704" xr:uid="{74B080D7-2B0E-40D6-8A02-3D7538BC08D9}"/>
    <cellStyle name="Normal 5 4 9 2" xfId="4722" xr:uid="{A5A0FB88-B994-4E7E-A413-A9EDECBB0E8A}"/>
    <cellStyle name="Normal 5 4 9 2 2" xfId="9962" xr:uid="{3CE7732D-B72F-4FBA-BC87-8B2607675A75}"/>
    <cellStyle name="Normal 5 4 9 2 3" xfId="6838" xr:uid="{B4B22776-8734-4377-A280-5AF8EAD0489B}"/>
    <cellStyle name="Normal 5 4 9 3" xfId="3776" xr:uid="{20A13A7F-4C18-4BD5-A773-E2EE0A012434}"/>
    <cellStyle name="Normal 5 4 9 3 2" xfId="9015" xr:uid="{4E0EA5F3-FAE0-4497-9A98-08CD99A95E5C}"/>
    <cellStyle name="Normal 5 4 9 4" xfId="7996" xr:uid="{C7DB8903-8696-4376-AFA2-ABBCB297E587}"/>
    <cellStyle name="Normal 5 4 9 5" xfId="5891" xr:uid="{1E509B6F-267F-4913-8EBD-727900E9D5D5}"/>
    <cellStyle name="Normal 5 4 9 6" xfId="2757" xr:uid="{01B13480-2B26-442D-A7AD-9267D72DFD51}"/>
    <cellStyle name="Normal 5 4 9 7" xfId="1731" xr:uid="{45E90CC5-0455-4842-9513-D401A5CBE013}"/>
    <cellStyle name="Normal 5 5" xfId="1181" xr:uid="{CFF13EBF-1FB8-4971-8718-D2CAFF69CA66}"/>
    <cellStyle name="Normal 5 5 2" xfId="2208" xr:uid="{F59A6C91-57B0-4B33-ABD6-ACFD5AA0FEDA}"/>
    <cellStyle name="Normal 6" xfId="147" xr:uid="{263FF202-A9F1-4CF3-8E27-01C20D221805}"/>
    <cellStyle name="Normal 6 2" xfId="148" xr:uid="{CCCEDCB2-E26B-414A-8866-584A94186D31}"/>
    <cellStyle name="Normal 6 3" xfId="149" xr:uid="{9874E5A2-4656-42FA-AB8C-B4661FBE9C3F}"/>
    <cellStyle name="Normal 6 4" xfId="150" xr:uid="{FAA01EB2-1A3D-4265-8335-D2AF96E45AA5}"/>
    <cellStyle name="Normal 6 4 10" xfId="4267" xr:uid="{0D12D47A-1808-45F3-801E-D01155EDCC36}"/>
    <cellStyle name="Normal 6 4 10 2" xfId="9507" xr:uid="{842D17C2-15C0-4399-8901-2D1AE7B7BD64}"/>
    <cellStyle name="Normal 6 4 10 3" xfId="6383" xr:uid="{67CE4B38-4320-40C2-B326-A2D14C2791DA}"/>
    <cellStyle name="Normal 6 4 11" xfId="3239" xr:uid="{55912F30-4E7C-4E74-8F1A-5097BFE892D7}"/>
    <cellStyle name="Normal 6 4 11 2" xfId="8478" xr:uid="{7902FB2B-A871-4777-B1E3-012C39D02C85}"/>
    <cellStyle name="Normal 6 4 12" xfId="7459" xr:uid="{3FDC0752-800F-4D39-AB5E-B618DAB24EB8}"/>
    <cellStyle name="Normal 6 4 13" xfId="5354" xr:uid="{9926CE78-9450-4784-91DC-610B926732CC}"/>
    <cellStyle name="Normal 6 4 14" xfId="10583" xr:uid="{070277DA-7612-4885-B827-D7FA5AB39D1D}"/>
    <cellStyle name="Normal 6 4 15" xfId="10764" xr:uid="{9A4C5C40-10FE-4F97-B719-C97388CEBEB9}"/>
    <cellStyle name="Normal 6 4 16" xfId="2220" xr:uid="{126DB284-CB35-4E7C-8F25-66BE761B945B}"/>
    <cellStyle name="Normal 6 4 17" xfId="1194" xr:uid="{46860144-F940-433D-BAE9-D4C7D0CF290E}"/>
    <cellStyle name="Normal 6 4 2" xfId="196" xr:uid="{D21FB6F4-0091-4A50-B313-0E5146E0CEBA}"/>
    <cellStyle name="Normal 6 4 2 10" xfId="10618" xr:uid="{33DB37F5-01D6-4C98-85FE-72BA6B9DD68A}"/>
    <cellStyle name="Normal 6 4 2 11" xfId="2255" xr:uid="{05FA225F-CD4C-4F44-B731-C54A95803329}"/>
    <cellStyle name="Normal 6 4 2 12" xfId="1229" xr:uid="{0267B935-50F4-4781-BEC4-9187BFF04CFD}"/>
    <cellStyle name="Normal 6 4 2 2" xfId="312" xr:uid="{C4444B69-DBE7-4E0B-BDBB-2225925FA043}"/>
    <cellStyle name="Normal 6 4 2 2 2" xfId="557" xr:uid="{EA9ABBA4-61F4-440E-BCF3-43051E4CF35A}"/>
    <cellStyle name="Normal 6 4 2 2 2 2" xfId="1040" xr:uid="{0FA4F137-8A15-46FD-812C-8832EC2BB205}"/>
    <cellStyle name="Normal 6 4 2 2 2 2 2" xfId="5008" xr:uid="{E7887C5F-0FE8-44A4-BAA9-00599622D602}"/>
    <cellStyle name="Normal 6 4 2 2 2 2 2 2" xfId="10248" xr:uid="{AE2ED6D3-883C-4476-8C36-12B0AE022574}"/>
    <cellStyle name="Normal 6 4 2 2 2 2 2 3" xfId="7124" xr:uid="{18702C33-37DE-4380-86A9-A272E3AAD65B}"/>
    <cellStyle name="Normal 6 4 2 2 2 2 3" xfId="4112" xr:uid="{3D08E907-1052-4854-88AF-682A6FDAE500}"/>
    <cellStyle name="Normal 6 4 2 2 2 2 3 2" xfId="9351" xr:uid="{8632EB1F-FF99-44EE-A1C0-7B48A08857BA}"/>
    <cellStyle name="Normal 6 4 2 2 2 2 4" xfId="8332" xr:uid="{B2FABF47-571E-40C6-A593-E43D7A9C6830}"/>
    <cellStyle name="Normal 6 4 2 2 2 2 5" xfId="6227" xr:uid="{F23DEFB4-B462-4DC0-B047-011D2CC24B20}"/>
    <cellStyle name="Normal 6 4 2 2 2 2 6" xfId="3093" xr:uid="{56F87AE2-BE67-48F5-954E-691E0EC2238D}"/>
    <cellStyle name="Normal 6 4 2 2 2 2 7" xfId="2067" xr:uid="{68D0EDB6-B5DB-4CC8-86F7-9BF6F75D3BA6}"/>
    <cellStyle name="Normal 6 4 2 2 2 3" xfId="4597" xr:uid="{95917B7D-4737-4DA0-8C32-51B5424DDE78}"/>
    <cellStyle name="Normal 6 4 2 2 2 3 2" xfId="9837" xr:uid="{96940DB3-56D5-48AC-A8BC-7289F9768B5B}"/>
    <cellStyle name="Normal 6 4 2 2 2 3 3" xfId="6713" xr:uid="{8B10830C-86B6-48DC-B9FF-C5C2AF1EADC4}"/>
    <cellStyle name="Normal 6 4 2 2 2 4" xfId="3631" xr:uid="{6FB42B5E-47AE-45C5-AA2F-7B90B855CBFA}"/>
    <cellStyle name="Normal 6 4 2 2 2 4 2" xfId="8870" xr:uid="{858506FB-C4E0-412F-93EF-9F9B4832B84A}"/>
    <cellStyle name="Normal 6 4 2 2 2 5" xfId="7851" xr:uid="{13D1AE9A-6FBE-4327-AE6F-F850D6C949D6}"/>
    <cellStyle name="Normal 6 4 2 2 2 6" xfId="5746" xr:uid="{AE027ACC-37FA-4CCB-BB0A-73EB10C443D9}"/>
    <cellStyle name="Normal 6 4 2 2 2 7" xfId="2612" xr:uid="{416C8BDB-519E-4910-95F2-209B78AC00C0}"/>
    <cellStyle name="Normal 6 4 2 2 2 8" xfId="1586" xr:uid="{52F775B0-FCE9-4305-AB6C-9C58C648FFB2}"/>
    <cellStyle name="Normal 6 4 2 2 3" xfId="798" xr:uid="{191CFE74-4583-46B9-B98B-4704B6EFD67A}"/>
    <cellStyle name="Normal 6 4 2 2 3 2" xfId="4801" xr:uid="{55F17CEE-FF41-4A0A-8B83-1A82032B7688}"/>
    <cellStyle name="Normal 6 4 2 2 3 2 2" xfId="10041" xr:uid="{69EED059-EDB4-44C3-9C8A-5740445A4253}"/>
    <cellStyle name="Normal 6 4 2 2 3 2 3" xfId="6917" xr:uid="{FE12FB57-3E07-4C77-BBA1-06B7E562B21D}"/>
    <cellStyle name="Normal 6 4 2 2 3 3" xfId="3870" xr:uid="{BE843B3F-C28A-4D39-9366-A6A7826BC4EF}"/>
    <cellStyle name="Normal 6 4 2 2 3 3 2" xfId="9109" xr:uid="{90B69194-168E-407F-B0E8-79B3DD639972}"/>
    <cellStyle name="Normal 6 4 2 2 3 4" xfId="8090" xr:uid="{5463E57E-CCCA-4AE7-ADEF-88BA8144E3B8}"/>
    <cellStyle name="Normal 6 4 2 2 3 5" xfId="5985" xr:uid="{E50477F5-F9A9-47DE-9E2A-5226CDC8494A}"/>
    <cellStyle name="Normal 6 4 2 2 3 6" xfId="2851" xr:uid="{C4EF80BC-8FB5-4EB5-A395-E8F9FA8C5CE2}"/>
    <cellStyle name="Normal 6 4 2 2 3 7" xfId="1825" xr:uid="{6C6183AA-F3E6-43E0-9EFA-41EB9356F037}"/>
    <cellStyle name="Normal 6 4 2 2 4" xfId="4391" xr:uid="{D549A452-F803-483F-8717-6933643446B2}"/>
    <cellStyle name="Normal 6 4 2 2 4 2" xfId="9631" xr:uid="{8A7D7DBF-F3EE-43AC-9AB7-4CF201A43826}"/>
    <cellStyle name="Normal 6 4 2 2 4 3" xfId="6507" xr:uid="{EC70CE90-AB57-497E-8967-B9B4186EA440}"/>
    <cellStyle name="Normal 6 4 2 2 5" xfId="3389" xr:uid="{84B915F8-49B5-4B86-BEB2-272D22F7E66F}"/>
    <cellStyle name="Normal 6 4 2 2 5 2" xfId="8628" xr:uid="{0D57D2F3-B659-45F4-9A8D-4106BC03A4F8}"/>
    <cellStyle name="Normal 6 4 2 2 6" xfId="7609" xr:uid="{74C52A50-0D0A-4BA4-BF64-59ED8390B1E4}"/>
    <cellStyle name="Normal 6 4 2 2 7" xfId="5504" xr:uid="{E5AAB1CB-DF57-43E8-8017-C27BF20042B4}"/>
    <cellStyle name="Normal 6 4 2 2 8" xfId="2370" xr:uid="{B326519B-3FCA-466F-95D4-B428FED2FA90}"/>
    <cellStyle name="Normal 6 4 2 2 9" xfId="1344" xr:uid="{BA2CFD64-CBF9-4D45-8E92-5A70FCBE707B}"/>
    <cellStyle name="Normal 6 4 2 3" xfId="500" xr:uid="{D2B08A7A-A7EC-448E-ADF0-4B655F3BFAF8}"/>
    <cellStyle name="Normal 6 4 2 3 2" xfId="983" xr:uid="{D679B9A4-F828-4FCC-8DBC-97AE37B10DA3}"/>
    <cellStyle name="Normal 6 4 2 3 2 2" xfId="4960" xr:uid="{39576878-EA80-4111-9EFA-B0AE26B8C59E}"/>
    <cellStyle name="Normal 6 4 2 3 2 2 2" xfId="10200" xr:uid="{A6D03AD5-7F5C-4301-A2ED-7D6DCEBA024B}"/>
    <cellStyle name="Normal 6 4 2 3 2 2 3" xfId="7076" xr:uid="{B4E0C36D-CFC6-4AC2-AD95-530FD08A43FE}"/>
    <cellStyle name="Normal 6 4 2 3 2 3" xfId="4055" xr:uid="{14E74078-74A6-42C0-B0C1-F6947719D19F}"/>
    <cellStyle name="Normal 6 4 2 3 2 3 2" xfId="9294" xr:uid="{AEE4EBE3-DA47-49B2-92C6-91FA48918A91}"/>
    <cellStyle name="Normal 6 4 2 3 2 4" xfId="8275" xr:uid="{F7522DC8-40E0-4C17-BC56-ABE65446CEE5}"/>
    <cellStyle name="Normal 6 4 2 3 2 5" xfId="6170" xr:uid="{0E7FC36F-FF71-41F8-BB65-4ADFA8D7E5AB}"/>
    <cellStyle name="Normal 6 4 2 3 2 6" xfId="3036" xr:uid="{5882F485-D3A9-4331-B206-4C2C886754B6}"/>
    <cellStyle name="Normal 6 4 2 3 2 7" xfId="2010" xr:uid="{C365DE96-5AD0-4F49-9166-569F5A3408F5}"/>
    <cellStyle name="Normal 6 4 2 3 3" xfId="4548" xr:uid="{CC03626F-24DF-457A-927B-C46E62D483E8}"/>
    <cellStyle name="Normal 6 4 2 3 3 2" xfId="9788" xr:uid="{87F63E8A-CD87-4A31-9BA8-8586A70230C4}"/>
    <cellStyle name="Normal 6 4 2 3 3 3" xfId="6664" xr:uid="{B1113D36-125F-4821-87B2-774595BE1747}"/>
    <cellStyle name="Normal 6 4 2 3 4" xfId="3574" xr:uid="{4D54A46F-2E47-4C99-BA82-339D17E08EDB}"/>
    <cellStyle name="Normal 6 4 2 3 4 2" xfId="8813" xr:uid="{868AB9E8-0349-4665-A125-832FBA63758B}"/>
    <cellStyle name="Normal 6 4 2 3 5" xfId="7794" xr:uid="{B12D02A0-D3C9-4681-BB22-21F91307F96E}"/>
    <cellStyle name="Normal 6 4 2 3 6" xfId="5689" xr:uid="{F6614B57-A83E-42EF-AB28-AEF1B5BE908D}"/>
    <cellStyle name="Normal 6 4 2 3 7" xfId="2555" xr:uid="{C119F18E-094C-4DFC-B5E5-15904BBCDF09}"/>
    <cellStyle name="Normal 6 4 2 3 8" xfId="1529" xr:uid="{E0725352-4D0E-414F-942D-6EEE3A2C3691}"/>
    <cellStyle name="Normal 6 4 2 4" xfId="254" xr:uid="{37E18183-9C22-414F-BB03-C1BA372ABA3D}"/>
    <cellStyle name="Normal 6 4 2 4 2" xfId="4342" xr:uid="{0A8D39A9-BC5B-4B5B-A516-3C7ECD674152}"/>
    <cellStyle name="Normal 6 4 2 4 2 2" xfId="9582" xr:uid="{9484FF16-A5F2-4752-AD3E-0148CF0BEEFD}"/>
    <cellStyle name="Normal 6 4 2 4 2 3" xfId="6458" xr:uid="{EEEA0D62-EAB3-42B9-AFC8-8E472B1BD0B9}"/>
    <cellStyle name="Normal 6 4 2 4 3" xfId="3331" xr:uid="{3CBB8221-C85B-48B9-A685-689AC1B40D71}"/>
    <cellStyle name="Normal 6 4 2 4 3 2" xfId="8570" xr:uid="{D0E902A5-999C-4BFD-987A-47190FF2FA0A}"/>
    <cellStyle name="Normal 6 4 2 4 4" xfId="7551" xr:uid="{C6B5654C-DB22-4277-A05E-F175598F209B}"/>
    <cellStyle name="Normal 6 4 2 4 5" xfId="5446" xr:uid="{F956FCC0-11E0-4B0D-96CC-44A3E39B786E}"/>
    <cellStyle name="Normal 6 4 2 4 6" xfId="2312" xr:uid="{BC49EBD5-2323-4D59-B6EA-5E1E87582A57}"/>
    <cellStyle name="Normal 6 4 2 4 7" xfId="1286" xr:uid="{073A11DE-6FF4-4932-92F2-87E0B8B412E2}"/>
    <cellStyle name="Normal 6 4 2 5" xfId="740" xr:uid="{60E128E5-CE38-4BD4-860D-31B02C288454}"/>
    <cellStyle name="Normal 6 4 2 5 2" xfId="4753" xr:uid="{1F302986-4614-4512-9493-E673F12B08E5}"/>
    <cellStyle name="Normal 6 4 2 5 2 2" xfId="9993" xr:uid="{8D1F844E-56A2-488C-B9D5-B245A17F0F9B}"/>
    <cellStyle name="Normal 6 4 2 5 2 3" xfId="6869" xr:uid="{A578EB55-EAAB-4A9F-9466-BFC594AB2F4C}"/>
    <cellStyle name="Normal 6 4 2 5 3" xfId="3812" xr:uid="{29DBD6A0-E792-476B-A5E3-1B462DA79BA4}"/>
    <cellStyle name="Normal 6 4 2 5 3 2" xfId="9051" xr:uid="{590ECD39-DD1E-402A-BC73-8EFD56877590}"/>
    <cellStyle name="Normal 6 4 2 5 4" xfId="8032" xr:uid="{B3912E95-0EAE-41A8-AD29-07B6DA16DC0D}"/>
    <cellStyle name="Normal 6 4 2 5 5" xfId="5927" xr:uid="{E7DEB6ED-EFF9-4F54-8E75-32AF1B87DD2C}"/>
    <cellStyle name="Normal 6 4 2 5 6" xfId="2793" xr:uid="{3CEE0277-24D2-467B-9E35-6DE7440B640D}"/>
    <cellStyle name="Normal 6 4 2 5 7" xfId="1767" xr:uid="{9B1F170C-4890-45D5-9474-F9EAC1BB0B2F}"/>
    <cellStyle name="Normal 6 4 2 6" xfId="4295" xr:uid="{937DBBE6-AC43-4877-B889-1F4CC0B9F199}"/>
    <cellStyle name="Normal 6 4 2 6 2" xfId="9535" xr:uid="{AB994E10-01E2-47FB-94F2-ED7C4B3E3D38}"/>
    <cellStyle name="Normal 6 4 2 6 3" xfId="6411" xr:uid="{C07BC1D3-4529-4DCF-A548-213E16DBF83D}"/>
    <cellStyle name="Normal 6 4 2 7" xfId="3274" xr:uid="{1D0441BE-E9BD-4AFE-875B-4CE1C5B5675F}"/>
    <cellStyle name="Normal 6 4 2 7 2" xfId="8513" xr:uid="{EA140D47-EA96-499D-A78E-F9DDD5EE7042}"/>
    <cellStyle name="Normal 6 4 2 8" xfId="7494" xr:uid="{01CAAED7-F492-47B7-BFD3-BD50F091E250}"/>
    <cellStyle name="Normal 6 4 2 9" xfId="5389" xr:uid="{B15A4E08-9FDB-4C2F-B91E-7DE8103E3C3C}"/>
    <cellStyle name="Normal 6 4 3" xfId="335" xr:uid="{03373459-BEB2-4A1D-99A9-63FB577DCDD2}"/>
    <cellStyle name="Normal 6 4 3 10" xfId="1367" xr:uid="{FF341225-FD7E-40F1-BF55-8AD9B9E30D73}"/>
    <cellStyle name="Normal 6 4 3 2" xfId="580" xr:uid="{8D09E552-AB0D-4EC6-B4B7-835AAA15E050}"/>
    <cellStyle name="Normal 6 4 3 2 2" xfId="1063" xr:uid="{133197F6-9C99-4663-9962-B41FE463E28D}"/>
    <cellStyle name="Normal 6 4 3 2 2 2" xfId="5026" xr:uid="{405ECA06-B8B6-49C9-BF7A-54D48D62DE26}"/>
    <cellStyle name="Normal 6 4 3 2 2 2 2" xfId="10266" xr:uid="{CB201D77-59FA-496E-8C87-A3FC0C7322A1}"/>
    <cellStyle name="Normal 6 4 3 2 2 2 3" xfId="7142" xr:uid="{B6391FF4-5875-4CDD-B2E6-56706AA4FB0B}"/>
    <cellStyle name="Normal 6 4 3 2 2 3" xfId="4135" xr:uid="{3EE5A880-35E2-4592-8CAB-20EC2C14585B}"/>
    <cellStyle name="Normal 6 4 3 2 2 3 2" xfId="9374" xr:uid="{A3431C34-A7F0-4134-AF0E-C04FBE929F25}"/>
    <cellStyle name="Normal 6 4 3 2 2 4" xfId="8355" xr:uid="{0C937DFF-354E-45DE-8ADF-DF06C708AA0C}"/>
    <cellStyle name="Normal 6 4 3 2 2 5" xfId="6250" xr:uid="{476F4593-5237-474E-8D2E-C5155F9D6256}"/>
    <cellStyle name="Normal 6 4 3 2 2 6" xfId="3116" xr:uid="{69CA315A-5428-4070-B8A9-9E5B20D5FCA6}"/>
    <cellStyle name="Normal 6 4 3 2 2 7" xfId="2090" xr:uid="{B5B49BA5-AB80-455F-AFC1-AB87453BC169}"/>
    <cellStyle name="Normal 6 4 3 2 3" xfId="4615" xr:uid="{3076061E-484B-4195-8F8B-FDF237D29AF1}"/>
    <cellStyle name="Normal 6 4 3 2 3 2" xfId="9855" xr:uid="{CD489A0A-0ADB-4879-B0C0-D18EAFA2C603}"/>
    <cellStyle name="Normal 6 4 3 2 3 3" xfId="6731" xr:uid="{2AA9A69F-A05F-4601-9B4D-5638DD57766E}"/>
    <cellStyle name="Normal 6 4 3 2 4" xfId="3654" xr:uid="{BDB6C992-5709-42BA-B657-0DCC53F60411}"/>
    <cellStyle name="Normal 6 4 3 2 4 2" xfId="8893" xr:uid="{39E8ADDB-43E2-4B3C-A9BE-35FF4539FC97}"/>
    <cellStyle name="Normal 6 4 3 2 5" xfId="7874" xr:uid="{C5425CB5-F3F7-4F56-BEF3-459905D3E11D}"/>
    <cellStyle name="Normal 6 4 3 2 6" xfId="5769" xr:uid="{6A4CB499-D2EC-4722-B36E-CF2F66619C54}"/>
    <cellStyle name="Normal 6 4 3 2 7" xfId="2635" xr:uid="{8BAECCAA-C65C-4F84-AEBE-6679682924F5}"/>
    <cellStyle name="Normal 6 4 3 2 8" xfId="1609" xr:uid="{5191013C-FED2-4FFC-A4FF-9F872AFF7CCA}"/>
    <cellStyle name="Normal 6 4 3 3" xfId="821" xr:uid="{625F2660-7AFF-4909-AED6-F7C13B473425}"/>
    <cellStyle name="Normal 6 4 3 3 2" xfId="4819" xr:uid="{CAFC3BB7-9807-4F78-A29F-2D848842A474}"/>
    <cellStyle name="Normal 6 4 3 3 2 2" xfId="10059" xr:uid="{FD810B32-EFD7-4F9C-98FB-0178CB76E259}"/>
    <cellStyle name="Normal 6 4 3 3 2 3" xfId="6935" xr:uid="{336CD855-4422-4667-A794-5B2959B6A7FF}"/>
    <cellStyle name="Normal 6 4 3 3 3" xfId="3893" xr:uid="{A7ECA958-AB36-4A56-90EA-F1880F4A6834}"/>
    <cellStyle name="Normal 6 4 3 3 3 2" xfId="9132" xr:uid="{29A69F57-7577-493F-9ED0-27F17C86CC65}"/>
    <cellStyle name="Normal 6 4 3 3 4" xfId="8113" xr:uid="{E0131580-0308-42D4-97F4-C1B2EA21423A}"/>
    <cellStyle name="Normal 6 4 3 3 5" xfId="6008" xr:uid="{EDA65505-4529-4D55-94CC-75E189014D4F}"/>
    <cellStyle name="Normal 6 4 3 3 6" xfId="2874" xr:uid="{1CBA3628-618F-4A03-AB3F-6E764DAFE728}"/>
    <cellStyle name="Normal 6 4 3 3 7" xfId="1848" xr:uid="{3279AB18-2F28-44E6-B650-FBEBC01FD35C}"/>
    <cellStyle name="Normal 6 4 3 4" xfId="4409" xr:uid="{C809DCE6-DE6D-4E85-AED1-F20C5525BF6E}"/>
    <cellStyle name="Normal 6 4 3 4 2" xfId="9649" xr:uid="{2DE32502-8AED-4D76-9575-653FE6C9EDDF}"/>
    <cellStyle name="Normal 6 4 3 4 3" xfId="6525" xr:uid="{514E71BE-809A-4D46-AA16-D06B94BB97E0}"/>
    <cellStyle name="Normal 6 4 3 5" xfId="3412" xr:uid="{E2DF48AA-9FC2-43F3-895E-BC0FBC49644C}"/>
    <cellStyle name="Normal 6 4 3 5 2" xfId="8651" xr:uid="{A428D3E0-48E6-4B77-B60E-04C3651A18D6}"/>
    <cellStyle name="Normal 6 4 3 6" xfId="7632" xr:uid="{73DC49B4-EF97-4851-958C-11B2926FB058}"/>
    <cellStyle name="Normal 6 4 3 7" xfId="5527" xr:uid="{4A9FF142-5CFC-431F-83DC-210780663EF1}"/>
    <cellStyle name="Normal 6 4 3 8" xfId="10641" xr:uid="{59A2DA0D-B1B6-434E-BF5D-593FD864EB59}"/>
    <cellStyle name="Normal 6 4 3 9" xfId="2393" xr:uid="{414931D2-FB10-40BE-B044-F92F4A06E2F2}"/>
    <cellStyle name="Normal 6 4 4" xfId="378" xr:uid="{8949C0C7-A455-45AF-9453-384195872EFA}"/>
    <cellStyle name="Normal 6 4 4 10" xfId="1408" xr:uid="{9996FBE3-40A4-43A5-8947-DC6B5DEB6FA5}"/>
    <cellStyle name="Normal 6 4 4 2" xfId="621" xr:uid="{DD49AB7F-3379-45DF-BF30-61C8D223BEAD}"/>
    <cellStyle name="Normal 6 4 4 2 2" xfId="1104" xr:uid="{201E076C-F7D7-4052-AE05-F04F470CAA0A}"/>
    <cellStyle name="Normal 6 4 4 2 2 2" xfId="5062" xr:uid="{5BF075AA-AD5C-4BEB-A87F-D7FF080FCCE1}"/>
    <cellStyle name="Normal 6 4 4 2 2 2 2" xfId="10302" xr:uid="{33CBD31B-6526-4F69-BF6D-266919FA4CE5}"/>
    <cellStyle name="Normal 6 4 4 2 2 2 3" xfId="7178" xr:uid="{521D7CBE-470D-4B87-AF58-D29EE52B9BB8}"/>
    <cellStyle name="Normal 6 4 4 2 2 3" xfId="4176" xr:uid="{FF1059BA-59D6-4BDA-A944-29CE7945B684}"/>
    <cellStyle name="Normal 6 4 4 2 2 3 2" xfId="9415" xr:uid="{661EB098-242A-4339-A7FD-566B63BBFD75}"/>
    <cellStyle name="Normal 6 4 4 2 2 4" xfId="8396" xr:uid="{4398EB2F-2F62-4B8D-B815-A7BD78FB0713}"/>
    <cellStyle name="Normal 6 4 4 2 2 5" xfId="6291" xr:uid="{4D16D9A2-332C-410C-8B04-B7FB9F375803}"/>
    <cellStyle name="Normal 6 4 4 2 2 6" xfId="3157" xr:uid="{D1A389B8-B822-4777-B617-40B390E318A5}"/>
    <cellStyle name="Normal 6 4 4 2 2 7" xfId="2131" xr:uid="{6BC255C0-14B8-4BD7-9642-D442BB47B9D0}"/>
    <cellStyle name="Normal 6 4 4 2 3" xfId="4651" xr:uid="{89173060-7F39-4856-B00D-71FE287F923C}"/>
    <cellStyle name="Normal 6 4 4 2 3 2" xfId="9891" xr:uid="{F3C7FF95-B8F0-406A-9F92-DFE31553B487}"/>
    <cellStyle name="Normal 6 4 4 2 3 3" xfId="6767" xr:uid="{84389E8C-4462-4639-85AC-7E7D1E50BE60}"/>
    <cellStyle name="Normal 6 4 4 2 4" xfId="3695" xr:uid="{E080BEC1-F82A-4CB9-B67D-8F01F7BB6A9C}"/>
    <cellStyle name="Normal 6 4 4 2 4 2" xfId="8934" xr:uid="{E656E810-BF75-4CA6-B25A-68EEE0712EAB}"/>
    <cellStyle name="Normal 6 4 4 2 5" xfId="7915" xr:uid="{A770EF29-A91E-4BFB-96A4-48163DB4D4AA}"/>
    <cellStyle name="Normal 6 4 4 2 6" xfId="5810" xr:uid="{928916C5-79DE-4BDD-BA8C-4E55F5FB0474}"/>
    <cellStyle name="Normal 6 4 4 2 7" xfId="2676" xr:uid="{8D8F3391-3EE1-4624-BD77-A5F46178F4C6}"/>
    <cellStyle name="Normal 6 4 4 2 8" xfId="1650" xr:uid="{4095AAF9-60EC-4655-B933-79B28BC862EB}"/>
    <cellStyle name="Normal 6 4 4 3" xfId="862" xr:uid="{123C8CF7-1216-45F5-B223-8E545DF4108B}"/>
    <cellStyle name="Normal 6 4 4 3 2" xfId="4855" xr:uid="{B06DE532-672B-4CD9-929A-50D3F2C63CD6}"/>
    <cellStyle name="Normal 6 4 4 3 2 2" xfId="10095" xr:uid="{76E4B0D6-A4DB-40B6-8B16-6402AE55CD5C}"/>
    <cellStyle name="Normal 6 4 4 3 2 3" xfId="6971" xr:uid="{83052C7D-9190-4C70-ADA0-DE106F3FA9CA}"/>
    <cellStyle name="Normal 6 4 4 3 3" xfId="3934" xr:uid="{4E642384-DC66-43E1-9A4E-BBE1F214B7B7}"/>
    <cellStyle name="Normal 6 4 4 3 3 2" xfId="9173" xr:uid="{2B59783C-E021-47E0-90B5-207AC9CC835C}"/>
    <cellStyle name="Normal 6 4 4 3 4" xfId="8154" xr:uid="{DD6FEA09-5F1D-4F9F-BF00-E83CF921BB49}"/>
    <cellStyle name="Normal 6 4 4 3 5" xfId="6049" xr:uid="{616F0147-196B-4D6B-A9D3-010F49EE723F}"/>
    <cellStyle name="Normal 6 4 4 3 6" xfId="2915" xr:uid="{DC5F5BEB-2FBA-4BE2-87A8-3FB03056643A}"/>
    <cellStyle name="Normal 6 4 4 3 7" xfId="1889" xr:uid="{8B6A96E3-47E9-46A1-BAD8-1E46D8E4A63E}"/>
    <cellStyle name="Normal 6 4 4 4" xfId="4444" xr:uid="{43E67FAF-4F8D-41D7-9A7B-766FE09BDF7A}"/>
    <cellStyle name="Normal 6 4 4 4 2" xfId="9684" xr:uid="{42A8D377-99B9-4879-AA34-57E27E6F1BFB}"/>
    <cellStyle name="Normal 6 4 4 4 3" xfId="6560" xr:uid="{CE511234-B43D-4CD5-9F2E-9FA965116665}"/>
    <cellStyle name="Normal 6 4 4 5" xfId="3453" xr:uid="{D3E48C14-F1AF-4297-A5EE-A6D8EA5C955C}"/>
    <cellStyle name="Normal 6 4 4 5 2" xfId="8692" xr:uid="{A8C75FE0-4D69-4CE0-87DA-38255714F8C2}"/>
    <cellStyle name="Normal 6 4 4 6" xfId="7673" xr:uid="{639EDC35-D6C4-4D81-834A-A2B717281799}"/>
    <cellStyle name="Normal 6 4 4 7" xfId="5568" xr:uid="{600FA426-1825-4BD8-A1B0-F11749233DC3}"/>
    <cellStyle name="Normal 6 4 4 8" xfId="10682" xr:uid="{E79FD501-B224-4EC2-ADEC-023CAEAA0EF8}"/>
    <cellStyle name="Normal 6 4 4 9" xfId="2434" xr:uid="{2423B20F-E2FE-4255-85B5-E051F9F22961}"/>
    <cellStyle name="Normal 6 4 5" xfId="419" xr:uid="{DED42F8E-A785-4684-897F-49360E79B078}"/>
    <cellStyle name="Normal 6 4 5 10" xfId="1449" xr:uid="{5006C224-05C2-4210-A545-BCF2FD362652}"/>
    <cellStyle name="Normal 6 4 5 2" xfId="662" xr:uid="{939AF3B9-5680-4DF5-A8F5-EEB36FD75274}"/>
    <cellStyle name="Normal 6 4 5 2 2" xfId="1145" xr:uid="{92E7F4E0-3A9A-4F2B-B292-E6E6909D81FF}"/>
    <cellStyle name="Normal 6 4 5 2 2 2" xfId="5098" xr:uid="{B2C5E9AD-CF91-4E29-8227-5B92E6F86205}"/>
    <cellStyle name="Normal 6 4 5 2 2 2 2" xfId="10338" xr:uid="{7248A06B-5BA7-4516-900D-6D273DF45694}"/>
    <cellStyle name="Normal 6 4 5 2 2 2 3" xfId="7214" xr:uid="{7FF3E96F-A214-451F-A000-8A45C02DD7B9}"/>
    <cellStyle name="Normal 6 4 5 2 2 3" xfId="4217" xr:uid="{4D9A4FE9-66CE-4EE7-8907-A236054A4365}"/>
    <cellStyle name="Normal 6 4 5 2 2 3 2" xfId="9456" xr:uid="{A86C70D0-FD27-48D2-A56F-623A3ACD26B8}"/>
    <cellStyle name="Normal 6 4 5 2 2 4" xfId="8437" xr:uid="{C8688C85-A514-409A-A380-207BF746F4CC}"/>
    <cellStyle name="Normal 6 4 5 2 2 5" xfId="6332" xr:uid="{93A2DECD-2896-497F-AA00-07C6E6778748}"/>
    <cellStyle name="Normal 6 4 5 2 2 6" xfId="3198" xr:uid="{65F8ECD8-64A8-4BAB-A642-9801255717B7}"/>
    <cellStyle name="Normal 6 4 5 2 2 7" xfId="2172" xr:uid="{25F7A384-B557-4789-8FB1-23F4A8580BB3}"/>
    <cellStyle name="Normal 6 4 5 2 3" xfId="4687" xr:uid="{70BD9EAE-8EA6-4F1B-AB0A-8CEC9AD2B891}"/>
    <cellStyle name="Normal 6 4 5 2 3 2" xfId="9927" xr:uid="{5B39E848-0037-4AD4-A188-207243D7CD39}"/>
    <cellStyle name="Normal 6 4 5 2 3 3" xfId="6803" xr:uid="{B78D2101-1686-44F9-ACF7-D3AE8DE6F339}"/>
    <cellStyle name="Normal 6 4 5 2 4" xfId="3736" xr:uid="{5E1CCD9E-2B8A-46DE-8D4A-6D4B5F7A95C8}"/>
    <cellStyle name="Normal 6 4 5 2 4 2" xfId="8975" xr:uid="{D51722CC-C39A-4725-9F67-15BDB857990D}"/>
    <cellStyle name="Normal 6 4 5 2 5" xfId="7956" xr:uid="{80E74FE5-6FD2-4F83-91B8-B15373CEA175}"/>
    <cellStyle name="Normal 6 4 5 2 6" xfId="5851" xr:uid="{8B9052D4-09C4-43BB-956A-05E45D937465}"/>
    <cellStyle name="Normal 6 4 5 2 7" xfId="2717" xr:uid="{822E4FCB-623F-494C-B267-CB1829619CA9}"/>
    <cellStyle name="Normal 6 4 5 2 8" xfId="1691" xr:uid="{5A6B2823-4A3C-4A54-B281-FFA261E37EE6}"/>
    <cellStyle name="Normal 6 4 5 3" xfId="903" xr:uid="{C54A335F-68B3-4C57-A1F3-17A97E999209}"/>
    <cellStyle name="Normal 6 4 5 3 2" xfId="4891" xr:uid="{EDEDB4B4-922D-4E3D-A6D8-75A4E97D5449}"/>
    <cellStyle name="Normal 6 4 5 3 2 2" xfId="10131" xr:uid="{B2753646-314E-4B36-9D6C-3614644A4DE0}"/>
    <cellStyle name="Normal 6 4 5 3 2 3" xfId="7007" xr:uid="{E05BA46A-763C-4303-83C9-924717A1F03A}"/>
    <cellStyle name="Normal 6 4 5 3 3" xfId="3975" xr:uid="{05277118-980C-4450-8292-35EE2575EB62}"/>
    <cellStyle name="Normal 6 4 5 3 3 2" xfId="9214" xr:uid="{40C61782-B891-4A96-91AD-68F660A9281D}"/>
    <cellStyle name="Normal 6 4 5 3 4" xfId="8195" xr:uid="{0CFEFD70-3106-4F2B-8A0E-390405E16C89}"/>
    <cellStyle name="Normal 6 4 5 3 5" xfId="6090" xr:uid="{7388F4A9-F8B5-4CE7-B7A6-9DDAE5240DA9}"/>
    <cellStyle name="Normal 6 4 5 3 6" xfId="2956" xr:uid="{3253CA62-0644-4313-873B-111780E9356C}"/>
    <cellStyle name="Normal 6 4 5 3 7" xfId="1930" xr:uid="{8C082FE8-C951-4EFB-A7F8-0F455EE47D98}"/>
    <cellStyle name="Normal 6 4 5 4" xfId="4480" xr:uid="{7F064938-67EA-4F91-A1D5-F1E2D2EB2C6E}"/>
    <cellStyle name="Normal 6 4 5 4 2" xfId="9720" xr:uid="{3FC0708D-2C7C-4A4F-8E1D-10466DDF4E9D}"/>
    <cellStyle name="Normal 6 4 5 4 3" xfId="6596" xr:uid="{4C274405-A5F3-4AC1-8711-88EA06943A3D}"/>
    <cellStyle name="Normal 6 4 5 5" xfId="3494" xr:uid="{00AE393F-316E-433C-9FAB-2CAF65E45C4F}"/>
    <cellStyle name="Normal 6 4 5 5 2" xfId="8733" xr:uid="{AC4D5F94-E824-4322-B336-4641B714F7FB}"/>
    <cellStyle name="Normal 6 4 5 6" xfId="7714" xr:uid="{9E562A3D-DF85-437C-83C0-6267DED30893}"/>
    <cellStyle name="Normal 6 4 5 7" xfId="5609" xr:uid="{23693C97-65CC-402A-A886-E3B20377D48E}"/>
    <cellStyle name="Normal 6 4 5 8" xfId="10723" xr:uid="{6BF6DCF7-B896-4F32-B3D8-A10C20477F98}"/>
    <cellStyle name="Normal 6 4 5 9" xfId="2475" xr:uid="{F3A77748-D6D0-44ED-9CAC-FAADDD4ED5F4}"/>
    <cellStyle name="Normal 6 4 6" xfId="277" xr:uid="{A9A5E191-DABC-43C8-B21B-20C8B47DECD4}"/>
    <cellStyle name="Normal 6 4 6 2" xfId="523" xr:uid="{EDD8ECEC-41C6-483A-882A-742579C64095}"/>
    <cellStyle name="Normal 6 4 6 2 2" xfId="1006" xr:uid="{E29F80E0-60C5-453F-801B-29D79441973C}"/>
    <cellStyle name="Normal 6 4 6 2 2 2" xfId="4979" xr:uid="{356ED77F-C230-4521-AB42-B030A5826A67}"/>
    <cellStyle name="Normal 6 4 6 2 2 2 2" xfId="10219" xr:uid="{5C8F6EE9-88D7-47C6-A5FE-C09C99C6E689}"/>
    <cellStyle name="Normal 6 4 6 2 2 2 3" xfId="7095" xr:uid="{6EE735BA-BD99-471F-9C14-4C7EA31F088A}"/>
    <cellStyle name="Normal 6 4 6 2 2 3" xfId="4078" xr:uid="{B55E4C50-FF4F-420A-9076-C13330A3A8A7}"/>
    <cellStyle name="Normal 6 4 6 2 2 3 2" xfId="9317" xr:uid="{2C805DE5-C086-4599-AC1F-F873277D0BE6}"/>
    <cellStyle name="Normal 6 4 6 2 2 4" xfId="8298" xr:uid="{4EA99760-EBC1-436B-AB38-FF4B2221F622}"/>
    <cellStyle name="Normal 6 4 6 2 2 5" xfId="6193" xr:uid="{4CDE7F22-CE6C-4A87-BD67-868560401FF9}"/>
    <cellStyle name="Normal 6 4 6 2 2 6" xfId="3059" xr:uid="{7E60E87B-B48E-4913-AC2F-2775BA268547}"/>
    <cellStyle name="Normal 6 4 6 2 2 7" xfId="2033" xr:uid="{17D5B163-8E27-4267-B372-7C22ACE25D26}"/>
    <cellStyle name="Normal 6 4 6 2 3" xfId="4567" xr:uid="{3B41EDFA-3370-4D92-BEF8-1F74C686BEA1}"/>
    <cellStyle name="Normal 6 4 6 2 3 2" xfId="9807" xr:uid="{CEC68B39-51F3-46F9-B9EA-6F4D2EFC2DE0}"/>
    <cellStyle name="Normal 6 4 6 2 3 3" xfId="6683" xr:uid="{10E597DD-0DE8-4FFE-ADB4-AD78AD0D2ACB}"/>
    <cellStyle name="Normal 6 4 6 2 4" xfId="3597" xr:uid="{1172A621-DC23-4A72-8A18-9A6D11D9DC59}"/>
    <cellStyle name="Normal 6 4 6 2 4 2" xfId="8836" xr:uid="{DCE14B26-3FAB-4B07-A168-39D05F095AE2}"/>
    <cellStyle name="Normal 6 4 6 2 5" xfId="7817" xr:uid="{4918B882-EF44-4F15-AC58-E5C581818CB5}"/>
    <cellStyle name="Normal 6 4 6 2 6" xfId="5712" xr:uid="{9F6F3A53-1AB1-4F6D-ACD1-A5744AD76515}"/>
    <cellStyle name="Normal 6 4 6 2 7" xfId="2578" xr:uid="{58D7122E-3AD2-4A0D-ABA1-E6045A9F7421}"/>
    <cellStyle name="Normal 6 4 6 2 8" xfId="1552" xr:uid="{C3894188-837E-46F7-BF36-DAC037AAA6B9}"/>
    <cellStyle name="Normal 6 4 6 3" xfId="763" xr:uid="{37F7D45C-A2DA-4FCB-83D6-922CD1E4E212}"/>
    <cellStyle name="Normal 6 4 6 3 2" xfId="4771" xr:uid="{21C5A92B-5C79-4F1B-8C36-FA722F9BC38E}"/>
    <cellStyle name="Normal 6 4 6 3 2 2" xfId="10011" xr:uid="{4938D2EA-AC43-46F4-B1ED-58EC785114D2}"/>
    <cellStyle name="Normal 6 4 6 3 2 3" xfId="6887" xr:uid="{1050F2C2-65DD-4325-BD08-ECFCCC270BB0}"/>
    <cellStyle name="Normal 6 4 6 3 3" xfId="3835" xr:uid="{8FECDA70-3F71-4150-9EB0-F9AF16FD862E}"/>
    <cellStyle name="Normal 6 4 6 3 3 2" xfId="9074" xr:uid="{A7194FCE-2DE2-4C00-9BF1-65361030F30D}"/>
    <cellStyle name="Normal 6 4 6 3 4" xfId="8055" xr:uid="{478A99A9-7CE9-4CC6-8545-7CBC114934E2}"/>
    <cellStyle name="Normal 6 4 6 3 5" xfId="5950" xr:uid="{BDF73D90-A6B0-4C1D-9362-3BAB3CB3ADF7}"/>
    <cellStyle name="Normal 6 4 6 3 6" xfId="2816" xr:uid="{7EA4E14B-7FE2-4A4D-B008-81623AD9C862}"/>
    <cellStyle name="Normal 6 4 6 3 7" xfId="1790" xr:uid="{3C1AF344-9726-46DB-BB7C-AE3C561ED677}"/>
    <cellStyle name="Normal 6 4 6 4" xfId="4361" xr:uid="{3E4FBDC8-4659-4882-8A53-8DF2AE9034DC}"/>
    <cellStyle name="Normal 6 4 6 4 2" xfId="9601" xr:uid="{D95339AD-B0D4-49E5-B897-DA15A32B94FC}"/>
    <cellStyle name="Normal 6 4 6 4 3" xfId="6477" xr:uid="{F77BDAFD-2B41-4126-BD8A-596EA6076A2A}"/>
    <cellStyle name="Normal 6 4 6 5" xfId="3354" xr:uid="{44825554-F137-4528-BB88-F7EEA20494E7}"/>
    <cellStyle name="Normal 6 4 6 5 2" xfId="8593" xr:uid="{40CEC5CE-C368-4100-BB3F-F63A28D460F1}"/>
    <cellStyle name="Normal 6 4 6 6" xfId="7574" xr:uid="{AD426547-9D35-4E6C-8D04-821C4EB2F833}"/>
    <cellStyle name="Normal 6 4 6 7" xfId="5469" xr:uid="{BB75515F-0414-4B57-91AB-8D340B200817}"/>
    <cellStyle name="Normal 6 4 6 8" xfId="2335" xr:uid="{797463BB-E4B7-4DF3-A0CA-C57E3A6CBFE6}"/>
    <cellStyle name="Normal 6 4 6 9" xfId="1309" xr:uid="{0F8DF506-0B08-421C-8620-723937C816BA}"/>
    <cellStyle name="Normal 6 4 7" xfId="467" xr:uid="{CF3B2F08-8785-4FD6-BFE6-229045496839}"/>
    <cellStyle name="Normal 6 4 7 2" xfId="950" xr:uid="{5FA5790B-C0D7-48C7-BC17-C79CFD18729A}"/>
    <cellStyle name="Normal 6 4 7 2 2" xfId="4932" xr:uid="{18C448BC-5E96-4F00-A64D-46D3B590FE47}"/>
    <cellStyle name="Normal 6 4 7 2 2 2" xfId="10172" xr:uid="{93AB4A11-0DC0-4878-AA62-BB9930CFDBF2}"/>
    <cellStyle name="Normal 6 4 7 2 2 3" xfId="7048" xr:uid="{3D52B0EE-EEF5-4364-B545-1E0D170E68DD}"/>
    <cellStyle name="Normal 6 4 7 2 3" xfId="4022" xr:uid="{77D05882-CA30-4CF3-BBBA-7EEE0CE59D2F}"/>
    <cellStyle name="Normal 6 4 7 2 3 2" xfId="9261" xr:uid="{E6AB935A-744C-4338-99B3-8C9B92D3A5EB}"/>
    <cellStyle name="Normal 6 4 7 2 4" xfId="8242" xr:uid="{580BB0EB-AC50-4062-AB99-A3795475F578}"/>
    <cellStyle name="Normal 6 4 7 2 5" xfId="6137" xr:uid="{090F1FA3-8FC1-4CFB-8BA4-855A5E0B55D7}"/>
    <cellStyle name="Normal 6 4 7 2 6" xfId="3003" xr:uid="{D1ABD6F6-BBD3-4252-BBF9-B6BF59E4D6BE}"/>
    <cellStyle name="Normal 6 4 7 2 7" xfId="1977" xr:uid="{37EC338F-BC33-4A62-8A14-E4711F7F9E11}"/>
    <cellStyle name="Normal 6 4 7 3" xfId="4520" xr:uid="{8DDB478A-D67E-4D67-B9AB-D7F7B3F91033}"/>
    <cellStyle name="Normal 6 4 7 3 2" xfId="9760" xr:uid="{07565E85-D807-4B4B-99F7-6CEE9D075E45}"/>
    <cellStyle name="Normal 6 4 7 3 3" xfId="6636" xr:uid="{2ADD7B01-9B46-45E6-B686-3E345488EB25}"/>
    <cellStyle name="Normal 6 4 7 4" xfId="3541" xr:uid="{06B7F751-27FC-4D80-9204-00B20C83F682}"/>
    <cellStyle name="Normal 6 4 7 4 2" xfId="8780" xr:uid="{F4EAFC38-1E35-4B41-9000-93AD6F6137D8}"/>
    <cellStyle name="Normal 6 4 7 5" xfId="7761" xr:uid="{FBBCECE5-9B34-4600-A176-8E78BAE597BD}"/>
    <cellStyle name="Normal 6 4 7 6" xfId="5656" xr:uid="{4409DF55-A2C7-4BDF-A97F-304ABC375AF0}"/>
    <cellStyle name="Normal 6 4 7 7" xfId="2522" xr:uid="{8A0E5D08-493B-4023-8B0F-8D0D500C1534}"/>
    <cellStyle name="Normal 6 4 7 8" xfId="1496" xr:uid="{F6F50F13-1234-405D-996E-FFD9AFFDC7A8}"/>
    <cellStyle name="Normal 6 4 8" xfId="219" xr:uid="{4A8036DB-B216-4F39-BC5A-776A2677D017}"/>
    <cellStyle name="Normal 6 4 8 2" xfId="4312" xr:uid="{06D4B28B-6F3F-47FE-AF3A-3AD9D1E2BDA4}"/>
    <cellStyle name="Normal 6 4 8 2 2" xfId="9552" xr:uid="{3AF7EEBA-ECC2-45E7-96E9-7714F72CCEF0}"/>
    <cellStyle name="Normal 6 4 8 2 3" xfId="6428" xr:uid="{F2D2F6F8-98FE-4842-A177-B0042AF8159A}"/>
    <cellStyle name="Normal 6 4 8 3" xfId="3296" xr:uid="{27F3C057-FDD5-4D72-B735-A32FA052E50E}"/>
    <cellStyle name="Normal 6 4 8 3 2" xfId="8535" xr:uid="{50259B43-CF7E-48C8-B862-5ADC9FDA4FCF}"/>
    <cellStyle name="Normal 6 4 8 4" xfId="7516" xr:uid="{93B6C298-FDD0-43D6-83E9-1B66A506553B}"/>
    <cellStyle name="Normal 6 4 8 5" xfId="5411" xr:uid="{F21758B7-CD3A-423A-9F7D-5D0A0CC085E0}"/>
    <cellStyle name="Normal 6 4 8 6" xfId="2277" xr:uid="{AB27A727-BCA9-4490-AA33-2954AF273C53}"/>
    <cellStyle name="Normal 6 4 8 7" xfId="1251" xr:uid="{0BD72F7C-FDDA-42E8-A5C3-08CA3A03919A}"/>
    <cellStyle name="Normal 6 4 9" xfId="705" xr:uid="{292395B0-ECF2-4A0D-8AE1-44636CB69ED1}"/>
    <cellStyle name="Normal 6 4 9 2" xfId="4723" xr:uid="{64D09123-66C7-4ECF-992F-AE634D25CDC7}"/>
    <cellStyle name="Normal 6 4 9 2 2" xfId="9963" xr:uid="{276D2F09-615E-4461-87EB-EAEFACBC4873}"/>
    <cellStyle name="Normal 6 4 9 2 3" xfId="6839" xr:uid="{9BE3663B-EDFC-48E2-877B-85913F8982AC}"/>
    <cellStyle name="Normal 6 4 9 3" xfId="3777" xr:uid="{5E083B58-4F02-4A0C-8BF8-37A1EB129F24}"/>
    <cellStyle name="Normal 6 4 9 3 2" xfId="9016" xr:uid="{4ADEACE2-F186-49F1-A896-611662AC6477}"/>
    <cellStyle name="Normal 6 4 9 4" xfId="7997" xr:uid="{19B9B0F5-B77E-4234-B4FD-EE49F5CFCC8B}"/>
    <cellStyle name="Normal 6 4 9 5" xfId="5892" xr:uid="{CE1D44A4-E8F6-4A86-BF74-0880B9ACD0CD}"/>
    <cellStyle name="Normal 6 4 9 6" xfId="2758" xr:uid="{497EF8D7-CAC2-45C4-A56C-9BD64BF17C1B}"/>
    <cellStyle name="Normal 6 4 9 7" xfId="1732" xr:uid="{9B9DF38B-F8D6-4B8A-AC3D-BD0D3C5C0714}"/>
    <cellStyle name="Normal 6 5" xfId="1182" xr:uid="{9001179A-816D-465C-B4B3-90050784A86F}"/>
    <cellStyle name="Normal 6 5 2" xfId="2209" xr:uid="{575AED1E-3817-435C-8C11-F97091CE7DFC}"/>
    <cellStyle name="Normal 7" xfId="151" xr:uid="{BCAEF5BD-BCEA-4C92-A5EF-A9F987C7979E}"/>
    <cellStyle name="Normal 7 2" xfId="152" xr:uid="{326FA86D-658C-4679-A499-3482AF1207B1}"/>
    <cellStyle name="Normal 7 3" xfId="153" xr:uid="{5373BDDE-C89B-4BA7-8723-23BC706C1AD1}"/>
    <cellStyle name="Normal 7 4" xfId="154" xr:uid="{41143F5F-F667-4DC4-9649-E72CD2963C27}"/>
    <cellStyle name="Normal 7 5" xfId="1186" xr:uid="{B1BB99AA-3C7A-4F11-AFEE-B072259FFF0B}"/>
    <cellStyle name="Normal 8" xfId="155" xr:uid="{2A6C6B0A-4A25-40B8-BC82-43964CDA1376}"/>
    <cellStyle name="Normal 9" xfId="60" xr:uid="{00000000-0005-0000-0000-000031000000}"/>
    <cellStyle name="Normal 9 10" xfId="61" xr:uid="{00000000-0005-0000-0000-000032000000}"/>
    <cellStyle name="Normal 9 10 10" xfId="707" xr:uid="{6101B77A-9077-45BF-8BE6-7F6578382039}"/>
    <cellStyle name="Normal 9 10 10 2" xfId="5279" xr:uid="{13E6D38C-4427-4CEE-BB9B-6D4451B8156A}"/>
    <cellStyle name="Normal 9 10 10 2 2" xfId="10508" xr:uid="{BAC915B0-9823-4BC1-BDF0-650EBC0D3276}"/>
    <cellStyle name="Normal 9 10 10 2 3" xfId="7384" xr:uid="{477CE43D-C86B-48DA-90C5-DD0CDD4E77A7}"/>
    <cellStyle name="Normal 9 10 10 3" xfId="3779" xr:uid="{DCCC9163-D7CC-44D6-957F-E8DA44F30707}"/>
    <cellStyle name="Normal 9 10 10 3 2" xfId="9018" xr:uid="{2558FA35-5B54-4AFA-BBD3-71444A14B493}"/>
    <cellStyle name="Normal 9 10 10 4" xfId="7999" xr:uid="{3EDD0C61-C04F-4AAF-BC80-1CC0D2CED1D6}"/>
    <cellStyle name="Normal 9 10 10 5" xfId="5894" xr:uid="{A0E961E4-AC69-4042-A567-8949CB9F0E35}"/>
    <cellStyle name="Normal 9 10 10 6" xfId="2760" xr:uid="{3925AA3F-443E-493A-B899-E4DD86AFC4D0}"/>
    <cellStyle name="Normal 9 10 10 7" xfId="1734" xr:uid="{CDFA66F7-9BC4-47E0-8CB1-4323B2FA6AEA}"/>
    <cellStyle name="Normal 9 10 11" xfId="5188" xr:uid="{A3FF862B-C4D8-45C8-9140-CC486A10497F}"/>
    <cellStyle name="Normal 9 10 11 2" xfId="10417" xr:uid="{919B77C3-5256-479E-A2F5-7A15CDD3B525}"/>
    <cellStyle name="Normal 9 10 11 3" xfId="7293" xr:uid="{ED80B834-48C7-4276-9177-EF9647EAB2E0}"/>
    <cellStyle name="Normal 9 10 12" xfId="3241" xr:uid="{1F291204-6A8B-4F95-87CF-7F7E89FCAA7A}"/>
    <cellStyle name="Normal 9 10 12 2" xfId="8480" xr:uid="{FE4B2F2D-5814-43E8-AF42-1AB6E7438122}"/>
    <cellStyle name="Normal 9 10 13" xfId="7461" xr:uid="{520251F0-C93A-4720-96D9-CB44324391F0}"/>
    <cellStyle name="Normal 9 10 14" xfId="5356" xr:uid="{A03440C0-19EE-4539-980B-CC9EB4B3FFE3}"/>
    <cellStyle name="Normal 9 10 15" xfId="10585" xr:uid="{8BBFEAAA-317E-4082-9059-D9B6CDA80618}"/>
    <cellStyle name="Normal 9 10 16" xfId="10766" xr:uid="{37D1381D-6B0A-4E1F-B576-A731EB7FEE7C}"/>
    <cellStyle name="Normal 9 10 17" xfId="2222" xr:uid="{85ABB1B8-6FDD-4C58-8B61-E9FFEADB3CED}"/>
    <cellStyle name="Normal 9 10 18" xfId="1196" xr:uid="{9AF53B4B-7C2D-4CEE-920E-EACB9555A79D}"/>
    <cellStyle name="Normal 9 10 2" xfId="178" xr:uid="{5C8ABF06-D3FF-4C71-8E5F-237C3D619B63}"/>
    <cellStyle name="Normal 9 10 2 10" xfId="3256" xr:uid="{14345988-7ABB-4536-8BFB-E43A00C78BEE}"/>
    <cellStyle name="Normal 9 10 2 10 2" xfId="8495" xr:uid="{5D22192B-F728-46F1-86A9-F52E02BDEF13}"/>
    <cellStyle name="Normal 9 10 2 11" xfId="7476" xr:uid="{4146E1A9-E4B5-4DB9-AB97-54A415B6F603}"/>
    <cellStyle name="Normal 9 10 2 12" xfId="5371" xr:uid="{55B1B63F-4CBF-4A02-BE79-C22765341A3F}"/>
    <cellStyle name="Normal 9 10 2 13" xfId="10600" xr:uid="{24BE6C7D-5A8E-4EF2-9B64-510819C58952}"/>
    <cellStyle name="Normal 9 10 2 14" xfId="10781" xr:uid="{54E10C78-BADE-4631-924B-E5EB15A423A1}"/>
    <cellStyle name="Normal 9 10 2 15" xfId="2237" xr:uid="{DE48D051-1410-40DA-B0E0-6515EE6219E1}"/>
    <cellStyle name="Normal 9 10 2 16" xfId="1211" xr:uid="{24BDDBC9-34E6-410D-9DC1-967F0729E047}"/>
    <cellStyle name="Normal 9 10 2 2" xfId="352" xr:uid="{F99C2672-D693-4FE1-99DA-5035EEB9BD27}"/>
    <cellStyle name="Normal 9 10 2 2 10" xfId="1384" xr:uid="{E951D89D-EF21-49FD-8329-61B1CEC30475}"/>
    <cellStyle name="Normal 9 10 2 2 2" xfId="597" xr:uid="{28D591F8-A3B7-4842-AAB6-5664333CEFC0}"/>
    <cellStyle name="Normal 9 10 2 2 2 2" xfId="1080" xr:uid="{DA020B67-DEF9-40E2-AAAD-7CB346CEAA73}"/>
    <cellStyle name="Normal 9 10 2 2 2 2 2" xfId="5039" xr:uid="{38F33A10-D907-4340-9A18-7D949F5A1102}"/>
    <cellStyle name="Normal 9 10 2 2 2 2 2 2" xfId="10279" xr:uid="{BCC60670-48F1-4D1C-BA70-45028C9658ED}"/>
    <cellStyle name="Normal 9 10 2 2 2 2 2 3" xfId="7155" xr:uid="{616D1CB6-7AC2-4536-8336-C9F0A39D1DFE}"/>
    <cellStyle name="Normal 9 10 2 2 2 2 3" xfId="4152" xr:uid="{5A0616C7-2E72-4866-8F5A-44C0B7CFB269}"/>
    <cellStyle name="Normal 9 10 2 2 2 2 3 2" xfId="9391" xr:uid="{0A0E6CC9-F2B9-434F-A1D9-EB59A545812F}"/>
    <cellStyle name="Normal 9 10 2 2 2 2 4" xfId="8372" xr:uid="{AF27841D-0029-4FA5-85A7-AF33E8002E8F}"/>
    <cellStyle name="Normal 9 10 2 2 2 2 5" xfId="6267" xr:uid="{C5F8BCE2-6949-40A5-9BC3-58AF3A2D3EED}"/>
    <cellStyle name="Normal 9 10 2 2 2 2 6" xfId="3133" xr:uid="{0C08A9AA-24F2-4F03-817F-CF0286E5D7AC}"/>
    <cellStyle name="Normal 9 10 2 2 2 2 7" xfId="2107" xr:uid="{D50AFB09-8D41-4CF9-985E-0323A160F5AC}"/>
    <cellStyle name="Normal 9 10 2 2 2 3" xfId="4628" xr:uid="{DC21C7E3-6188-4323-AA78-1511BDF3A767}"/>
    <cellStyle name="Normal 9 10 2 2 2 3 2" xfId="9868" xr:uid="{A219987D-903D-4F55-AAEE-030B1E0C9380}"/>
    <cellStyle name="Normal 9 10 2 2 2 3 3" xfId="6744" xr:uid="{477B6F7C-2FE8-43E0-A90D-9AC0626A19D3}"/>
    <cellStyle name="Normal 9 10 2 2 2 4" xfId="3671" xr:uid="{C669BE18-33A7-417B-A6A2-9B44EAA5AF5E}"/>
    <cellStyle name="Normal 9 10 2 2 2 4 2" xfId="8910" xr:uid="{0EDEEE03-8E74-42F6-A89E-1F2FD3E92BBE}"/>
    <cellStyle name="Normal 9 10 2 2 2 5" xfId="7891" xr:uid="{D2C13925-430F-455F-A7DD-35672C30A5C1}"/>
    <cellStyle name="Normal 9 10 2 2 2 6" xfId="5786" xr:uid="{E6A88197-B1E6-47FD-8661-17CEBD5E6E5E}"/>
    <cellStyle name="Normal 9 10 2 2 2 7" xfId="2652" xr:uid="{7DC21179-3316-45BB-8D85-8DC7EEE8ECF3}"/>
    <cellStyle name="Normal 9 10 2 2 2 8" xfId="1626" xr:uid="{395BD468-7868-46B9-9566-AAC6D55B5AEE}"/>
    <cellStyle name="Normal 9 10 2 2 3" xfId="838" xr:uid="{6F9AF209-D34A-4424-8431-B37515E38620}"/>
    <cellStyle name="Normal 9 10 2 2 3 2" xfId="4832" xr:uid="{FDF25D50-BEE8-439B-905A-71534DA562DD}"/>
    <cellStyle name="Normal 9 10 2 2 3 2 2" xfId="10072" xr:uid="{8C355417-D7AA-4BB1-BF36-A1C572AB4981}"/>
    <cellStyle name="Normal 9 10 2 2 3 2 3" xfId="6948" xr:uid="{39710AA7-CAF9-4D25-B383-8A141918571D}"/>
    <cellStyle name="Normal 9 10 2 2 3 3" xfId="3910" xr:uid="{ADA44407-404A-4C48-BA54-E22DFEA15073}"/>
    <cellStyle name="Normal 9 10 2 2 3 3 2" xfId="9149" xr:uid="{346D7E81-B57E-47C7-A2FE-0BCCFC33D2C5}"/>
    <cellStyle name="Normal 9 10 2 2 3 4" xfId="8130" xr:uid="{4E74C54C-8D1C-4362-B9E0-40D5252E2894}"/>
    <cellStyle name="Normal 9 10 2 2 3 5" xfId="6025" xr:uid="{01329268-5B47-4101-A3DD-5C68C58827DB}"/>
    <cellStyle name="Normal 9 10 2 2 3 6" xfId="2891" xr:uid="{3C37AF98-12CF-4A8C-8213-2500F2467375}"/>
    <cellStyle name="Normal 9 10 2 2 3 7" xfId="1865" xr:uid="{E692F7D6-5B0A-422A-A949-EC9ACC1B9F4B}"/>
    <cellStyle name="Normal 9 10 2 2 4" xfId="4422" xr:uid="{CA7457D2-0059-499F-8FA1-89B6308A3847}"/>
    <cellStyle name="Normal 9 10 2 2 4 2" xfId="9662" xr:uid="{D43E3169-D6FD-4793-B325-AAFE70AA0509}"/>
    <cellStyle name="Normal 9 10 2 2 4 3" xfId="6538" xr:uid="{42192C58-F3D8-4611-B91E-A4B9B10F31E9}"/>
    <cellStyle name="Normal 9 10 2 2 5" xfId="3429" xr:uid="{0F79D5AD-3A15-480F-B520-8B1B5900FE12}"/>
    <cellStyle name="Normal 9 10 2 2 5 2" xfId="8668" xr:uid="{4472E8AC-7A80-477E-AB41-73F57440999E}"/>
    <cellStyle name="Normal 9 10 2 2 6" xfId="7649" xr:uid="{842CF016-847F-47F8-8AD4-1E4AE6543DB3}"/>
    <cellStyle name="Normal 9 10 2 2 7" xfId="5544" xr:uid="{C044B940-36E8-47BC-B448-1D219E6967E2}"/>
    <cellStyle name="Normal 9 10 2 2 8" xfId="10658" xr:uid="{CD979AC4-A6AA-4A09-B691-534888BE7DB5}"/>
    <cellStyle name="Normal 9 10 2 2 9" xfId="2410" xr:uid="{D520AA29-231E-48EC-957B-46899E0AFF99}"/>
    <cellStyle name="Normal 9 10 2 3" xfId="395" xr:uid="{BABD4DE6-5DCC-4EC4-8560-87FE9667F5B2}"/>
    <cellStyle name="Normal 9 10 2 3 10" xfId="1425" xr:uid="{E764CF8A-7268-4E41-9CE4-FC126843B7D2}"/>
    <cellStyle name="Normal 9 10 2 3 2" xfId="638" xr:uid="{D0EEAEC2-EAD0-4FD0-8804-1644115D308C}"/>
    <cellStyle name="Normal 9 10 2 3 2 2" xfId="1121" xr:uid="{89F70CEB-7ADF-4D0B-8C61-88807BDC3A43}"/>
    <cellStyle name="Normal 9 10 2 3 2 2 2" xfId="5075" xr:uid="{9F8CE8D1-5128-4DC2-B213-2085E03FA43A}"/>
    <cellStyle name="Normal 9 10 2 3 2 2 2 2" xfId="10315" xr:uid="{137275D7-89B9-464A-8375-65017BB6D3BB}"/>
    <cellStyle name="Normal 9 10 2 3 2 2 2 3" xfId="7191" xr:uid="{270D5ED9-B32E-4AEF-9E2F-BE0879CC8F43}"/>
    <cellStyle name="Normal 9 10 2 3 2 2 3" xfId="4193" xr:uid="{DFD21098-1E60-4D9B-827B-2FE017E68F42}"/>
    <cellStyle name="Normal 9 10 2 3 2 2 3 2" xfId="9432" xr:uid="{0CA85181-8A14-41CD-8BBC-98E929BA6F40}"/>
    <cellStyle name="Normal 9 10 2 3 2 2 4" xfId="8413" xr:uid="{875EB2D0-DB80-4796-A4BB-2E4ED548D74A}"/>
    <cellStyle name="Normal 9 10 2 3 2 2 5" xfId="6308" xr:uid="{DCC47FD7-E284-474E-BD42-62B9A92C1108}"/>
    <cellStyle name="Normal 9 10 2 3 2 2 6" xfId="3174" xr:uid="{C2B2FE6A-8EBD-4F1C-881F-76FD3F7071B8}"/>
    <cellStyle name="Normal 9 10 2 3 2 2 7" xfId="2148" xr:uid="{F60639A2-8EAC-4ED6-ABB8-FA39F8B7B619}"/>
    <cellStyle name="Normal 9 10 2 3 2 3" xfId="4664" xr:uid="{FE44CB63-F807-4F54-A8D0-CA1F8CE98960}"/>
    <cellStyle name="Normal 9 10 2 3 2 3 2" xfId="9904" xr:uid="{AA9A5D5F-C2E4-4F13-B725-36FBB4E499D6}"/>
    <cellStyle name="Normal 9 10 2 3 2 3 3" xfId="6780" xr:uid="{73B45DAB-BB2A-4AD0-8674-D15F956B250F}"/>
    <cellStyle name="Normal 9 10 2 3 2 4" xfId="3712" xr:uid="{AB93DC22-0022-4E9F-AE64-C8040FFCB7F8}"/>
    <cellStyle name="Normal 9 10 2 3 2 4 2" xfId="8951" xr:uid="{9A79BF3B-9AB2-469E-B931-B62A10C53DA4}"/>
    <cellStyle name="Normal 9 10 2 3 2 5" xfId="7932" xr:uid="{CE650538-2BEC-445D-AE7B-A74BD30ED97F}"/>
    <cellStyle name="Normal 9 10 2 3 2 6" xfId="5827" xr:uid="{B01382B4-E10D-4DF7-AF5C-006522A95C17}"/>
    <cellStyle name="Normal 9 10 2 3 2 7" xfId="2693" xr:uid="{55F2E653-860C-4B88-9649-1E0631BCC321}"/>
    <cellStyle name="Normal 9 10 2 3 2 8" xfId="1667" xr:uid="{17F52B79-FE3D-432F-A5E6-FB1E54A8F5BC}"/>
    <cellStyle name="Normal 9 10 2 3 3" xfId="879" xr:uid="{BE99F25B-B8F6-4114-AA8F-3CEE3B22268B}"/>
    <cellStyle name="Normal 9 10 2 3 3 2" xfId="4868" xr:uid="{B8DC22BE-75FC-4D26-A991-CA210C260331}"/>
    <cellStyle name="Normal 9 10 2 3 3 2 2" xfId="10108" xr:uid="{F8A7A99A-D21F-46BD-8A60-9C42D17B706D}"/>
    <cellStyle name="Normal 9 10 2 3 3 2 3" xfId="6984" xr:uid="{207B675D-B3E6-48C4-AB08-7E208A90F82D}"/>
    <cellStyle name="Normal 9 10 2 3 3 3" xfId="3951" xr:uid="{F6F925D0-07D5-48AD-8085-0805842E122C}"/>
    <cellStyle name="Normal 9 10 2 3 3 3 2" xfId="9190" xr:uid="{6F6C4689-0A85-4917-9474-0D1089CED74E}"/>
    <cellStyle name="Normal 9 10 2 3 3 4" xfId="8171" xr:uid="{78CDE2BA-D881-469C-B401-3854F54AFF62}"/>
    <cellStyle name="Normal 9 10 2 3 3 5" xfId="6066" xr:uid="{731EF7A9-4367-4390-AE99-1E9B286443DC}"/>
    <cellStyle name="Normal 9 10 2 3 3 6" xfId="2932" xr:uid="{06C43D52-3B88-44F0-92EE-CDAD3EF1A823}"/>
    <cellStyle name="Normal 9 10 2 3 3 7" xfId="1906" xr:uid="{7090D543-7473-43A3-BACC-4C48BDCB141D}"/>
    <cellStyle name="Normal 9 10 2 3 4" xfId="4457" xr:uid="{BEE86171-7146-4B7D-A9B0-44F0805C7031}"/>
    <cellStyle name="Normal 9 10 2 3 4 2" xfId="9697" xr:uid="{D3E77B09-CFDB-432B-BA33-A398456C0FF6}"/>
    <cellStyle name="Normal 9 10 2 3 4 3" xfId="6573" xr:uid="{A4DD5924-49B6-4B6F-8D42-B32D297E1833}"/>
    <cellStyle name="Normal 9 10 2 3 5" xfId="3470" xr:uid="{EDF75B60-94B9-4E12-A217-00AB3B25819F}"/>
    <cellStyle name="Normal 9 10 2 3 5 2" xfId="8709" xr:uid="{B9E1F750-EEB0-470D-AE13-E792AF3CB2C1}"/>
    <cellStyle name="Normal 9 10 2 3 6" xfId="7690" xr:uid="{09EE599D-C77F-422D-A0DF-99CBDAAD4901}"/>
    <cellStyle name="Normal 9 10 2 3 7" xfId="5585" xr:uid="{A8E3B881-EE87-4BE9-923A-1451DC98886F}"/>
    <cellStyle name="Normal 9 10 2 3 8" xfId="10699" xr:uid="{323E4988-768A-4D2C-A2AD-1B31C102CB6F}"/>
    <cellStyle name="Normal 9 10 2 3 9" xfId="2451" xr:uid="{9A266697-082B-40B0-A088-8521AA91F247}"/>
    <cellStyle name="Normal 9 10 2 4" xfId="436" xr:uid="{88A7A12C-5173-46B7-9565-46674C1FDEAD}"/>
    <cellStyle name="Normal 9 10 2 4 10" xfId="1466" xr:uid="{60EA26C9-24D1-48F4-9395-866119F112F8}"/>
    <cellStyle name="Normal 9 10 2 4 2" xfId="679" xr:uid="{CEA0F956-F6B1-49A0-8F37-14B68A2DAB4C}"/>
    <cellStyle name="Normal 9 10 2 4 2 2" xfId="1162" xr:uid="{81B96D8A-AE0A-4F4A-8D3D-CFB90E87C3DE}"/>
    <cellStyle name="Normal 9 10 2 4 2 2 2" xfId="5111" xr:uid="{1993B3B3-1610-486C-9B4D-68CDE9F4ECE9}"/>
    <cellStyle name="Normal 9 10 2 4 2 2 2 2" xfId="10351" xr:uid="{33D72937-AE45-4297-A86F-1F7A8A72371E}"/>
    <cellStyle name="Normal 9 10 2 4 2 2 2 3" xfId="7227" xr:uid="{0A4E6742-BED1-4305-8702-1DFCAB33B369}"/>
    <cellStyle name="Normal 9 10 2 4 2 2 3" xfId="4234" xr:uid="{C3463AA7-41C5-44AB-9A86-26AB2BCF0551}"/>
    <cellStyle name="Normal 9 10 2 4 2 2 3 2" xfId="9473" xr:uid="{19171BEA-9271-42CC-A387-0B5CC7D92A8E}"/>
    <cellStyle name="Normal 9 10 2 4 2 2 4" xfId="8454" xr:uid="{553DF6F0-9BCD-4C72-8183-9563E0567461}"/>
    <cellStyle name="Normal 9 10 2 4 2 2 5" xfId="6349" xr:uid="{2777A996-37DE-4DB4-95FF-AB31767308B8}"/>
    <cellStyle name="Normal 9 10 2 4 2 2 6" xfId="3215" xr:uid="{3C35F4D2-47B3-4E2A-9487-EDF9EECA694C}"/>
    <cellStyle name="Normal 9 10 2 4 2 2 7" xfId="2189" xr:uid="{2E9E2169-0958-450F-A813-20843715817A}"/>
    <cellStyle name="Normal 9 10 2 4 2 3" xfId="4700" xr:uid="{40DDB2C2-9269-4D24-8275-439FE7962D0D}"/>
    <cellStyle name="Normal 9 10 2 4 2 3 2" xfId="9940" xr:uid="{66AD1FF0-0BD1-4C7E-BE28-5CD7E351BEDA}"/>
    <cellStyle name="Normal 9 10 2 4 2 3 3" xfId="6816" xr:uid="{019567BB-ED20-4533-8BEC-9FD03BDA54FD}"/>
    <cellStyle name="Normal 9 10 2 4 2 4" xfId="3753" xr:uid="{AF7A0F62-D27F-47F4-A790-2005315E2D78}"/>
    <cellStyle name="Normal 9 10 2 4 2 4 2" xfId="8992" xr:uid="{21E096FD-77FB-4B55-9A44-668EC0E5261E}"/>
    <cellStyle name="Normal 9 10 2 4 2 5" xfId="7973" xr:uid="{3F2B4762-598B-4804-B2BE-3C13AC1B65AF}"/>
    <cellStyle name="Normal 9 10 2 4 2 6" xfId="5868" xr:uid="{FB0D939D-4AA1-4E07-8E5F-ABC7D38CF1B7}"/>
    <cellStyle name="Normal 9 10 2 4 2 7" xfId="2734" xr:uid="{F72783F3-C1A3-4688-AA81-75268E069AE7}"/>
    <cellStyle name="Normal 9 10 2 4 2 8" xfId="1708" xr:uid="{E7273484-B651-4BE7-A703-7FF916F0CE78}"/>
    <cellStyle name="Normal 9 10 2 4 3" xfId="920" xr:uid="{3EB8A34C-5CB6-4ECE-BCBA-8305FE110EA2}"/>
    <cellStyle name="Normal 9 10 2 4 3 2" xfId="4904" xr:uid="{A83EA9BE-085E-46A9-BD79-204FF62A278A}"/>
    <cellStyle name="Normal 9 10 2 4 3 2 2" xfId="10144" xr:uid="{7C00F826-625E-472F-9B72-2415508A2BBC}"/>
    <cellStyle name="Normal 9 10 2 4 3 2 3" xfId="7020" xr:uid="{3B3C1840-CB04-44A0-94E9-F1AB25214BD4}"/>
    <cellStyle name="Normal 9 10 2 4 3 3" xfId="3992" xr:uid="{8517E10E-3F7D-446A-91E1-D5548475C7A1}"/>
    <cellStyle name="Normal 9 10 2 4 3 3 2" xfId="9231" xr:uid="{972F1149-7B29-4F21-BBBA-C07E0006FBCA}"/>
    <cellStyle name="Normal 9 10 2 4 3 4" xfId="8212" xr:uid="{C99D4A04-114E-496C-BDA6-AF2BCCC46BBD}"/>
    <cellStyle name="Normal 9 10 2 4 3 5" xfId="6107" xr:uid="{0FEA2639-CE64-4168-96C6-80BF0D53C3D3}"/>
    <cellStyle name="Normal 9 10 2 4 3 6" xfId="2973" xr:uid="{9B81B34F-AEC2-4453-9460-7850459C0F06}"/>
    <cellStyle name="Normal 9 10 2 4 3 7" xfId="1947" xr:uid="{A2A10DE0-B1F2-42C8-BD76-5CCA1EFF52D0}"/>
    <cellStyle name="Normal 9 10 2 4 4" xfId="4493" xr:uid="{BBBBEAB5-D066-4842-879B-52421C646E3F}"/>
    <cellStyle name="Normal 9 10 2 4 4 2" xfId="9733" xr:uid="{25A95797-0124-4292-8519-C0857A8DAAFA}"/>
    <cellStyle name="Normal 9 10 2 4 4 3" xfId="6609" xr:uid="{65536DB5-E4FA-40F5-8734-9AA47ABC2559}"/>
    <cellStyle name="Normal 9 10 2 4 5" xfId="3511" xr:uid="{21AF3416-D680-42F5-9BAA-AF6CEABFC3EC}"/>
    <cellStyle name="Normal 9 10 2 4 5 2" xfId="8750" xr:uid="{4D35653F-9FDB-4032-9590-F19071E6DE69}"/>
    <cellStyle name="Normal 9 10 2 4 6" xfId="7731" xr:uid="{8097D0D0-C97E-4AE7-9552-37301BD5C156}"/>
    <cellStyle name="Normal 9 10 2 4 7" xfId="5626" xr:uid="{9449A4AE-DC17-4F68-A90B-9864C8D603B8}"/>
    <cellStyle name="Normal 9 10 2 4 8" xfId="10740" xr:uid="{6191AE2B-8596-4CD2-9387-ABA0447B0EEA}"/>
    <cellStyle name="Normal 9 10 2 4 9" xfId="2492" xr:uid="{885A41A6-AD3F-4D47-A006-C7DF2962214D}"/>
    <cellStyle name="Normal 9 10 2 5" xfId="294" xr:uid="{9A454051-F831-47EA-8AB0-D45533761015}"/>
    <cellStyle name="Normal 9 10 2 5 2" xfId="540" xr:uid="{C5522770-47EF-4676-A535-AB98910C3567}"/>
    <cellStyle name="Normal 9 10 2 5 2 2" xfId="1023" xr:uid="{456E93F1-42CD-4BE4-B82F-8BF06AB6A77B}"/>
    <cellStyle name="Normal 9 10 2 5 2 2 2" xfId="4991" xr:uid="{10CBC506-B77C-487B-99E9-14633C78B872}"/>
    <cellStyle name="Normal 9 10 2 5 2 2 2 2" xfId="10231" xr:uid="{B494590A-3F31-4A7D-A62F-83C1ABB64BA3}"/>
    <cellStyle name="Normal 9 10 2 5 2 2 2 3" xfId="7107" xr:uid="{5E90D229-828B-4379-906B-5DC954E205C9}"/>
    <cellStyle name="Normal 9 10 2 5 2 2 3" xfId="4095" xr:uid="{DEBE31BB-9811-4227-840D-3AB1ADC66AFA}"/>
    <cellStyle name="Normal 9 10 2 5 2 2 3 2" xfId="9334" xr:uid="{764FA732-D474-480D-8E86-BC413345C956}"/>
    <cellStyle name="Normal 9 10 2 5 2 2 4" xfId="8315" xr:uid="{FDA0C33D-B999-4317-BCF3-4DA6B0F0AEDF}"/>
    <cellStyle name="Normal 9 10 2 5 2 2 5" xfId="6210" xr:uid="{E57C4813-139A-4088-A442-41B90583FEAB}"/>
    <cellStyle name="Normal 9 10 2 5 2 2 6" xfId="3076" xr:uid="{0F14D7A7-50AD-4ECF-8F3F-F6F30AFD3ACA}"/>
    <cellStyle name="Normal 9 10 2 5 2 2 7" xfId="2050" xr:uid="{59483237-0C1B-46BA-84CD-E1FC8976C96E}"/>
    <cellStyle name="Normal 9 10 2 5 2 3" xfId="4580" xr:uid="{4DBB0248-FB2C-4D55-88A4-46E71BB43EB3}"/>
    <cellStyle name="Normal 9 10 2 5 2 3 2" xfId="9820" xr:uid="{DD243858-B551-434A-AEA6-1657AFB138A8}"/>
    <cellStyle name="Normal 9 10 2 5 2 3 3" xfId="6696" xr:uid="{FA20E36F-53F5-4A98-91E3-654BC75DB9AB}"/>
    <cellStyle name="Normal 9 10 2 5 2 4" xfId="3614" xr:uid="{2F911F84-BDA6-47A8-99BC-903DBADF9E2B}"/>
    <cellStyle name="Normal 9 10 2 5 2 4 2" xfId="8853" xr:uid="{5EF6440E-9199-47DB-88DE-84B35AEC42BC}"/>
    <cellStyle name="Normal 9 10 2 5 2 5" xfId="7834" xr:uid="{CDFA32B1-1544-4074-8844-D72B60EDE4D8}"/>
    <cellStyle name="Normal 9 10 2 5 2 6" xfId="5729" xr:uid="{E01881EF-5558-4064-B39C-63715F0FFE19}"/>
    <cellStyle name="Normal 9 10 2 5 2 7" xfId="2595" xr:uid="{4FCFCB40-305F-4016-8DD0-132A22F2D4D2}"/>
    <cellStyle name="Normal 9 10 2 5 2 8" xfId="1569" xr:uid="{E501A37B-9FAD-4AF5-8606-FF16E5372430}"/>
    <cellStyle name="Normal 9 10 2 5 3" xfId="780" xr:uid="{F23C3D12-8911-4BEC-A64D-A8F9B131373F}"/>
    <cellStyle name="Normal 9 10 2 5 3 2" xfId="4784" xr:uid="{7BD445DC-DE3F-452F-A677-464C6E9ACB67}"/>
    <cellStyle name="Normal 9 10 2 5 3 2 2" xfId="10024" xr:uid="{69A1CA79-FB82-4389-8B62-830530E8AC26}"/>
    <cellStyle name="Normal 9 10 2 5 3 2 3" xfId="6900" xr:uid="{D4E309AB-ADF4-47B0-BD07-2E48C03EB273}"/>
    <cellStyle name="Normal 9 10 2 5 3 3" xfId="3852" xr:uid="{77812C6D-7115-4785-AA65-92B0E6AB3B72}"/>
    <cellStyle name="Normal 9 10 2 5 3 3 2" xfId="9091" xr:uid="{41BA104F-3818-4374-A9E4-A66977424FC2}"/>
    <cellStyle name="Normal 9 10 2 5 3 4" xfId="8072" xr:uid="{7E58681F-5207-4E4A-B256-C3BD4BF15152}"/>
    <cellStyle name="Normal 9 10 2 5 3 5" xfId="5967" xr:uid="{04994184-B1F0-41D3-8B6F-36D2A6230C2B}"/>
    <cellStyle name="Normal 9 10 2 5 3 6" xfId="2833" xr:uid="{947E2F3B-0516-4082-BB5D-7B18CA3073E4}"/>
    <cellStyle name="Normal 9 10 2 5 3 7" xfId="1807" xr:uid="{D4D69F17-91CB-48D6-8128-254825A424C0}"/>
    <cellStyle name="Normal 9 10 2 5 4" xfId="4374" xr:uid="{B46D8CE8-C01E-4EA0-B10A-CA11BF10FF27}"/>
    <cellStyle name="Normal 9 10 2 5 4 2" xfId="9614" xr:uid="{A49A7F7F-F4E0-4718-93C7-D37CF3C14182}"/>
    <cellStyle name="Normal 9 10 2 5 4 3" xfId="6490" xr:uid="{DBDC2208-51D5-4CD7-AB58-D894650528F2}"/>
    <cellStyle name="Normal 9 10 2 5 5" xfId="3371" xr:uid="{3CCBEADF-AC9B-42D9-AF13-E0C54E28FCD1}"/>
    <cellStyle name="Normal 9 10 2 5 5 2" xfId="8610" xr:uid="{796454FE-F64A-4D5F-9C42-E3D533898B88}"/>
    <cellStyle name="Normal 9 10 2 5 6" xfId="7591" xr:uid="{82A9FD83-6839-43FD-8312-E822EA79D4FE}"/>
    <cellStyle name="Normal 9 10 2 5 7" xfId="5486" xr:uid="{6817101F-5C06-4600-A61D-CDF0726363C2}"/>
    <cellStyle name="Normal 9 10 2 5 8" xfId="2352" xr:uid="{4AD844A2-0253-4111-B94C-414454B3C598}"/>
    <cellStyle name="Normal 9 10 2 5 9" xfId="1326" xr:uid="{4E598B43-3F30-4418-83D2-3F5741A9395C}"/>
    <cellStyle name="Normal 9 10 2 6" xfId="483" xr:uid="{AF31CB7F-712B-4796-ABF8-F9BE7BFBEFDE}"/>
    <cellStyle name="Normal 9 10 2 6 2" xfId="966" xr:uid="{FFAF113E-1ACC-43D3-9566-F582B722E228}"/>
    <cellStyle name="Normal 9 10 2 6 2 2" xfId="4944" xr:uid="{8EAD9266-EC6A-49F9-81CD-D364BBE7A44F}"/>
    <cellStyle name="Normal 9 10 2 6 2 2 2" xfId="10184" xr:uid="{99529782-B34E-4056-B33F-88AE2286111A}"/>
    <cellStyle name="Normal 9 10 2 6 2 2 3" xfId="7060" xr:uid="{23ACA529-27CA-4F2C-93C8-30B7B9AC9D97}"/>
    <cellStyle name="Normal 9 10 2 6 2 3" xfId="4038" xr:uid="{C97BABC3-C248-4EBC-90CF-390473ED0283}"/>
    <cellStyle name="Normal 9 10 2 6 2 3 2" xfId="9277" xr:uid="{E93DB99C-9C76-4E69-9C29-01D040318C30}"/>
    <cellStyle name="Normal 9 10 2 6 2 4" xfId="8258" xr:uid="{6CB80CDA-3CAF-46E8-9728-5A97CA06E7FF}"/>
    <cellStyle name="Normal 9 10 2 6 2 5" xfId="6153" xr:uid="{23A13251-CDA9-434A-83E7-B6CB215BAE01}"/>
    <cellStyle name="Normal 9 10 2 6 2 6" xfId="3019" xr:uid="{C9681F26-0703-48B7-8D99-E4D0F89DF2B1}"/>
    <cellStyle name="Normal 9 10 2 6 2 7" xfId="1993" xr:uid="{C98A8B50-87F4-4B08-A5DF-FDC0313D26DC}"/>
    <cellStyle name="Normal 9 10 2 6 3" xfId="4532" xr:uid="{52EA5F21-D7C8-4C8B-9877-B210DBAB2F8D}"/>
    <cellStyle name="Normal 9 10 2 6 3 2" xfId="9772" xr:uid="{B1356B60-C680-46C4-9D11-BD0FA405E768}"/>
    <cellStyle name="Normal 9 10 2 6 3 3" xfId="6648" xr:uid="{2EB1B017-A748-4956-B25F-3449DD24142F}"/>
    <cellStyle name="Normal 9 10 2 6 4" xfId="3557" xr:uid="{A65E7F71-745C-4F21-A07C-96DAC5E9B3AF}"/>
    <cellStyle name="Normal 9 10 2 6 4 2" xfId="8796" xr:uid="{A22B486A-D902-45B2-880C-8D64063E3FA2}"/>
    <cellStyle name="Normal 9 10 2 6 5" xfId="7777" xr:uid="{EE061977-23D6-4541-9FCE-E2533B44AEF7}"/>
    <cellStyle name="Normal 9 10 2 6 6" xfId="5672" xr:uid="{F182DB6F-9ABB-468C-A16C-8E055F226E59}"/>
    <cellStyle name="Normal 9 10 2 6 7" xfId="2538" xr:uid="{A5D4F8F6-99FB-4754-BB84-E2F1532C30F0}"/>
    <cellStyle name="Normal 9 10 2 6 8" xfId="1512" xr:uid="{B56D4261-E47F-4CFC-BF91-D15978D62462}"/>
    <cellStyle name="Normal 9 10 2 7" xfId="236" xr:uid="{E2B8B816-5F58-41C8-ADCE-9288ECDE67B2}"/>
    <cellStyle name="Normal 9 10 2 7 2" xfId="4325" xr:uid="{FBD3B702-F02F-43E5-A60D-019ED0BAF426}"/>
    <cellStyle name="Normal 9 10 2 7 2 2" xfId="9565" xr:uid="{DF76637D-68BC-465E-AD72-5739FDBB0687}"/>
    <cellStyle name="Normal 9 10 2 7 2 3" xfId="6441" xr:uid="{C9A9124F-4694-4051-BD7D-72CC58C77486}"/>
    <cellStyle name="Normal 9 10 2 7 3" xfId="3313" xr:uid="{4964FAE5-59A4-4E85-A04D-EB463DBACE55}"/>
    <cellStyle name="Normal 9 10 2 7 3 2" xfId="8552" xr:uid="{99C03632-3300-404D-A69A-68B28F0685E1}"/>
    <cellStyle name="Normal 9 10 2 7 4" xfId="7533" xr:uid="{C6E11C39-8D1F-4A76-8DF7-3E4F2BA13752}"/>
    <cellStyle name="Normal 9 10 2 7 5" xfId="5428" xr:uid="{E7190E8E-B3D9-4A1E-92B2-2D10D96F31E7}"/>
    <cellStyle name="Normal 9 10 2 7 6" xfId="2294" xr:uid="{C758570F-9CED-44D9-975B-27E0B46B7250}"/>
    <cellStyle name="Normal 9 10 2 7 7" xfId="1268" xr:uid="{F595BAC5-A127-401B-BDA3-054BC2C2A84A}"/>
    <cellStyle name="Normal 9 10 2 8" xfId="722" xr:uid="{5C978440-2B90-4C78-B760-B2421DB85D0D}"/>
    <cellStyle name="Normal 9 10 2 8 2" xfId="4736" xr:uid="{BD736914-1935-4667-9B7A-D6DC93C25292}"/>
    <cellStyle name="Normal 9 10 2 8 2 2" xfId="9976" xr:uid="{CC5C3ECB-C8B0-4769-AA22-E32A334423DF}"/>
    <cellStyle name="Normal 9 10 2 8 2 3" xfId="6852" xr:uid="{3B75F475-40FF-4DC7-BF8F-C735E46893E7}"/>
    <cellStyle name="Normal 9 10 2 8 3" xfId="3794" xr:uid="{58121D4E-AF89-46C9-8E57-6EF769A7D7A8}"/>
    <cellStyle name="Normal 9 10 2 8 3 2" xfId="9033" xr:uid="{421D1BB7-A592-4A01-BF89-F8F6016739A7}"/>
    <cellStyle name="Normal 9 10 2 8 4" xfId="8014" xr:uid="{42E3F9F4-6838-431E-9EAE-F0DB2CE0F124}"/>
    <cellStyle name="Normal 9 10 2 8 5" xfId="5909" xr:uid="{C7530A27-8A51-48D9-89D6-4DBAA95E29E2}"/>
    <cellStyle name="Normal 9 10 2 8 6" xfId="2775" xr:uid="{A1391A84-CFF5-4E69-9DD4-760EBE687BB6}"/>
    <cellStyle name="Normal 9 10 2 8 7" xfId="1749" xr:uid="{B359ACB8-B094-4B0E-89DA-08FBB8EFCA6A}"/>
    <cellStyle name="Normal 9 10 2 9" xfId="5195" xr:uid="{7895C0B4-9421-459D-A174-03DD230D6CDC}"/>
    <cellStyle name="Normal 9 10 2 9 2" xfId="10424" xr:uid="{7480513C-E87E-4020-BF33-2AFCFE761C57}"/>
    <cellStyle name="Normal 9 10 2 9 3" xfId="7300" xr:uid="{7B2A6BDA-D150-4443-8DF7-1F37336A2995}"/>
    <cellStyle name="Normal 9 10 3" xfId="198" xr:uid="{3A6CDA73-E481-444E-BDD4-69A3FE42DA82}"/>
    <cellStyle name="Normal 9 10 3 10" xfId="10620" xr:uid="{BCE26DA5-BB45-4695-8287-3CC1452B799A}"/>
    <cellStyle name="Normal 9 10 3 11" xfId="2257" xr:uid="{53C965CA-8B42-4846-85DE-281ADBBD4136}"/>
    <cellStyle name="Normal 9 10 3 12" xfId="1231" xr:uid="{C1545251-0562-40AD-A300-C28474C97765}"/>
    <cellStyle name="Normal 9 10 3 2" xfId="314" xr:uid="{0C0EF767-25E5-441E-893D-4F37FEB19F27}"/>
    <cellStyle name="Normal 9 10 3 2 2" xfId="559" xr:uid="{DE3EE381-D59A-47E5-AD90-D44F35F8B201}"/>
    <cellStyle name="Normal 9 10 3 2 2 2" xfId="1042" xr:uid="{499460C6-BD61-42B7-A6C8-8E0337674A21}"/>
    <cellStyle name="Normal 9 10 3 2 2 2 2" xfId="5010" xr:uid="{ABF9DBDF-C016-4245-BC0B-19A25CC82784}"/>
    <cellStyle name="Normal 9 10 3 2 2 2 2 2" xfId="10250" xr:uid="{16ADA6CA-DE8D-4166-A505-7758F66871DD}"/>
    <cellStyle name="Normal 9 10 3 2 2 2 2 3" xfId="7126" xr:uid="{9AA89CDF-0212-4541-A5A2-FFC8E8248BF5}"/>
    <cellStyle name="Normal 9 10 3 2 2 2 3" xfId="4114" xr:uid="{5617B6AE-8739-4A5B-A7EF-1A83637D8F98}"/>
    <cellStyle name="Normal 9 10 3 2 2 2 3 2" xfId="9353" xr:uid="{1695FE72-9ADB-4421-B1E8-70FEBAE0BAA3}"/>
    <cellStyle name="Normal 9 10 3 2 2 2 4" xfId="8334" xr:uid="{26BE1007-895F-45C1-98B2-04E399D2ADD6}"/>
    <cellStyle name="Normal 9 10 3 2 2 2 5" xfId="6229" xr:uid="{FE78D5FA-7719-49DD-A56F-225B5121FD95}"/>
    <cellStyle name="Normal 9 10 3 2 2 2 6" xfId="3095" xr:uid="{87BF49DC-33F2-4DD1-908A-43448A46A6DA}"/>
    <cellStyle name="Normal 9 10 3 2 2 2 7" xfId="2069" xr:uid="{B7814D64-3267-4AE5-BA6E-579D1C0479CA}"/>
    <cellStyle name="Normal 9 10 3 2 2 3" xfId="4599" xr:uid="{46F0ED02-4138-41CD-8F14-FE942C8316BD}"/>
    <cellStyle name="Normal 9 10 3 2 2 3 2" xfId="9839" xr:uid="{177E3FC3-8438-498C-8FD1-F0909071E507}"/>
    <cellStyle name="Normal 9 10 3 2 2 3 3" xfId="6715" xr:uid="{8E49E2F2-3FCC-417F-8146-0A9F78AFDD95}"/>
    <cellStyle name="Normal 9 10 3 2 2 4" xfId="3633" xr:uid="{893D0713-0455-418C-A3A9-675BD5D0598B}"/>
    <cellStyle name="Normal 9 10 3 2 2 4 2" xfId="8872" xr:uid="{E917A3EB-ED1A-4261-88D1-6A507163E5F0}"/>
    <cellStyle name="Normal 9 10 3 2 2 5" xfId="7853" xr:uid="{0BD83584-52CB-46F2-B3AF-09550D81F86D}"/>
    <cellStyle name="Normal 9 10 3 2 2 6" xfId="5748" xr:uid="{88C9C01C-F477-40FF-A9F6-3D5CC2948108}"/>
    <cellStyle name="Normal 9 10 3 2 2 7" xfId="2614" xr:uid="{6C1F0954-B093-46D1-977B-53A037051B50}"/>
    <cellStyle name="Normal 9 10 3 2 2 8" xfId="1588" xr:uid="{24E7E123-BEB2-4488-BA17-07820E08773E}"/>
    <cellStyle name="Normal 9 10 3 2 3" xfId="800" xr:uid="{7BEA4725-682C-497F-84DF-028D5369BF23}"/>
    <cellStyle name="Normal 9 10 3 2 3 2" xfId="4803" xr:uid="{DED51F09-EED3-4B69-A5AC-71D9CC0E31C4}"/>
    <cellStyle name="Normal 9 10 3 2 3 2 2" xfId="10043" xr:uid="{54209C2F-16B8-4CA3-8D7C-C262D41A5B18}"/>
    <cellStyle name="Normal 9 10 3 2 3 2 3" xfId="6919" xr:uid="{44C09615-95E8-4642-8789-13B3BD4CB445}"/>
    <cellStyle name="Normal 9 10 3 2 3 3" xfId="3872" xr:uid="{412D605A-B857-4D91-AF3B-CC1CDF5559C7}"/>
    <cellStyle name="Normal 9 10 3 2 3 3 2" xfId="9111" xr:uid="{AE551F17-F6E2-467A-B3C1-ACB1854A2E55}"/>
    <cellStyle name="Normal 9 10 3 2 3 4" xfId="8092" xr:uid="{9C22DFF5-76A5-4770-B3D6-9CCF8B5BF856}"/>
    <cellStyle name="Normal 9 10 3 2 3 5" xfId="5987" xr:uid="{99747AA0-FAB6-4A06-B760-F5E7BD5419AC}"/>
    <cellStyle name="Normal 9 10 3 2 3 6" xfId="2853" xr:uid="{45DCAFFD-F88E-474E-B9A4-E1975B401E1A}"/>
    <cellStyle name="Normal 9 10 3 2 3 7" xfId="1827" xr:uid="{64FE407C-44B2-4786-B5CD-450DACA49032}"/>
    <cellStyle name="Normal 9 10 3 2 4" xfId="4393" xr:uid="{7AE5DD28-585F-4CB9-8DB1-430B5D1290E7}"/>
    <cellStyle name="Normal 9 10 3 2 4 2" xfId="9633" xr:uid="{C0672FD5-C11C-4810-B3DD-DE8FF638F831}"/>
    <cellStyle name="Normal 9 10 3 2 4 3" xfId="6509" xr:uid="{DF5F7154-AA39-4B33-91C2-B950252C5A8F}"/>
    <cellStyle name="Normal 9 10 3 2 5" xfId="3391" xr:uid="{AF6E70A3-DCBB-4E3A-984E-23968131A249}"/>
    <cellStyle name="Normal 9 10 3 2 5 2" xfId="8630" xr:uid="{9D30E9BE-D201-4963-9189-0B089134DEFC}"/>
    <cellStyle name="Normal 9 10 3 2 6" xfId="7611" xr:uid="{CE6F5E5E-B84E-4D57-A2F0-0BC552ADA0FF}"/>
    <cellStyle name="Normal 9 10 3 2 7" xfId="5506" xr:uid="{9CDDCA91-CEC3-4229-A6A2-3CF68044A0BE}"/>
    <cellStyle name="Normal 9 10 3 2 8" xfId="2372" xr:uid="{DB3A042F-2C24-4AE0-860B-A9072E802831}"/>
    <cellStyle name="Normal 9 10 3 2 9" xfId="1346" xr:uid="{4AF2A2D3-0CA7-42B9-92A8-154C84879A6C}"/>
    <cellStyle name="Normal 9 10 3 3" xfId="502" xr:uid="{1832455C-226F-4F07-97C7-888EDF4AD45E}"/>
    <cellStyle name="Normal 9 10 3 3 2" xfId="985" xr:uid="{194FB047-BC97-455E-8CEC-87850FDC0966}"/>
    <cellStyle name="Normal 9 10 3 3 2 2" xfId="4962" xr:uid="{A093633D-99F6-41BD-B1FF-0F242CD4AE98}"/>
    <cellStyle name="Normal 9 10 3 3 2 2 2" xfId="10202" xr:uid="{26DDF6C0-1C17-454E-B10B-0E166DDA1C3D}"/>
    <cellStyle name="Normal 9 10 3 3 2 2 3" xfId="7078" xr:uid="{CD567247-DBEF-4BFD-8247-F57E26E148EF}"/>
    <cellStyle name="Normal 9 10 3 3 2 3" xfId="4057" xr:uid="{CC793A73-5A73-4FFE-B7DD-C62BC2477090}"/>
    <cellStyle name="Normal 9 10 3 3 2 3 2" xfId="9296" xr:uid="{7318BE26-B6B7-4018-A13A-142AE4924417}"/>
    <cellStyle name="Normal 9 10 3 3 2 4" xfId="8277" xr:uid="{B5567949-8DAC-40F1-AE66-E484700B5AB4}"/>
    <cellStyle name="Normal 9 10 3 3 2 5" xfId="6172" xr:uid="{AFBFA9AD-A069-4D0A-9F71-625D4540D0E1}"/>
    <cellStyle name="Normal 9 10 3 3 2 6" xfId="3038" xr:uid="{0C491599-ECA5-4E42-AA96-5CFB04E9AB1B}"/>
    <cellStyle name="Normal 9 10 3 3 2 7" xfId="2012" xr:uid="{D8380000-2926-4B4C-8861-5B3D47ACDC83}"/>
    <cellStyle name="Normal 9 10 3 3 3" xfId="4550" xr:uid="{A5CDF186-8AB5-4D90-A087-9836B49FA5B3}"/>
    <cellStyle name="Normal 9 10 3 3 3 2" xfId="9790" xr:uid="{90D2684C-2548-4AC9-A5AE-50454D1904DA}"/>
    <cellStyle name="Normal 9 10 3 3 3 3" xfId="6666" xr:uid="{51B32426-4F34-40C8-A66C-DE7DFC7C935E}"/>
    <cellStyle name="Normal 9 10 3 3 4" xfId="3576" xr:uid="{17F17CC2-9414-401E-A474-638DA4156E8F}"/>
    <cellStyle name="Normal 9 10 3 3 4 2" xfId="8815" xr:uid="{FE87CE81-C4B4-4286-9C6D-5C6D393FEA1F}"/>
    <cellStyle name="Normal 9 10 3 3 5" xfId="7796" xr:uid="{E1FBD1E7-3866-42EA-8220-F51597EF3B7A}"/>
    <cellStyle name="Normal 9 10 3 3 6" xfId="5691" xr:uid="{5479D5C6-358C-4858-9B7F-34B55057626F}"/>
    <cellStyle name="Normal 9 10 3 3 7" xfId="2557" xr:uid="{98A863D2-65FA-483D-8E81-677A82EE29F3}"/>
    <cellStyle name="Normal 9 10 3 3 8" xfId="1531" xr:uid="{5A7261F4-BBAF-46B7-BE9F-0EE3C94B0962}"/>
    <cellStyle name="Normal 9 10 3 4" xfId="256" xr:uid="{0948FD4F-EB32-424C-A53B-71872EE0A635}"/>
    <cellStyle name="Normal 9 10 3 4 2" xfId="4344" xr:uid="{55A82FE7-5A0A-4916-A16C-B02600F59504}"/>
    <cellStyle name="Normal 9 10 3 4 2 2" xfId="9584" xr:uid="{CEF36754-D824-4074-B2C1-997766202141}"/>
    <cellStyle name="Normal 9 10 3 4 2 3" xfId="6460" xr:uid="{435FF330-1E88-4077-ADCA-AB40ABD1676A}"/>
    <cellStyle name="Normal 9 10 3 4 3" xfId="3333" xr:uid="{6FFFBABA-EB76-457B-A8D2-BB54A0A7E73B}"/>
    <cellStyle name="Normal 9 10 3 4 3 2" xfId="8572" xr:uid="{FD651066-D58A-4461-9A4A-92245ADB48BB}"/>
    <cellStyle name="Normal 9 10 3 4 4" xfId="7553" xr:uid="{2DC3DB5F-4F6A-475C-8F2B-1B2D1EB32A6B}"/>
    <cellStyle name="Normal 9 10 3 4 5" xfId="5448" xr:uid="{D8409137-D5D3-48C1-AF7B-A035BF8065ED}"/>
    <cellStyle name="Normal 9 10 3 4 6" xfId="2314" xr:uid="{D85C8420-4C5E-4755-9F6D-581E7A6FAC5D}"/>
    <cellStyle name="Normal 9 10 3 4 7" xfId="1288" xr:uid="{A039FACE-7DA5-47F5-B291-43D586B70D3A}"/>
    <cellStyle name="Normal 9 10 3 5" xfId="742" xr:uid="{AD7AC217-87BB-407D-B762-05C63FE62321}"/>
    <cellStyle name="Normal 9 10 3 5 2" xfId="4755" xr:uid="{F5D74B49-A28C-4529-9EFB-AD76339DF9F9}"/>
    <cellStyle name="Normal 9 10 3 5 2 2" xfId="9995" xr:uid="{D36EC414-A468-42A9-BD1B-169EC9547DD8}"/>
    <cellStyle name="Normal 9 10 3 5 2 3" xfId="6871" xr:uid="{412AD7D8-9AFC-441B-B6A8-04E8573DFE5A}"/>
    <cellStyle name="Normal 9 10 3 5 3" xfId="3814" xr:uid="{CECF9649-F9AA-4FCD-92D8-64D50FD7BFE1}"/>
    <cellStyle name="Normal 9 10 3 5 3 2" xfId="9053" xr:uid="{8070B777-0F72-458F-99CD-F3D71A92F185}"/>
    <cellStyle name="Normal 9 10 3 5 4" xfId="8034" xr:uid="{CC2E7166-3A3C-44EA-8EFA-6BA1259A9856}"/>
    <cellStyle name="Normal 9 10 3 5 5" xfId="5929" xr:uid="{38A716B8-97ED-40CB-9048-5D208BBBCF08}"/>
    <cellStyle name="Normal 9 10 3 5 6" xfId="2795" xr:uid="{A41DF9B5-5EC3-496F-8CFB-61C7DED33539}"/>
    <cellStyle name="Normal 9 10 3 5 7" xfId="1769" xr:uid="{2CD2EF76-7C92-4D64-A337-05ABDC27977C}"/>
    <cellStyle name="Normal 9 10 3 6" xfId="4297" xr:uid="{702A3DB8-53C9-4B0B-9E88-970B13309202}"/>
    <cellStyle name="Normal 9 10 3 6 2" xfId="9537" xr:uid="{BCD2A188-F534-4E08-96AB-548581287676}"/>
    <cellStyle name="Normal 9 10 3 6 3" xfId="6413" xr:uid="{90956DB5-64BA-4343-83BF-C506F774713A}"/>
    <cellStyle name="Normal 9 10 3 7" xfId="3276" xr:uid="{816052A2-57F4-46A9-8381-549ACF40B4BF}"/>
    <cellStyle name="Normal 9 10 3 7 2" xfId="8515" xr:uid="{3E246914-FF0F-4D92-9384-23E80CC20672}"/>
    <cellStyle name="Normal 9 10 3 8" xfId="7496" xr:uid="{5411FC5F-D0F2-425D-B29A-989886EE607F}"/>
    <cellStyle name="Normal 9 10 3 9" xfId="5391" xr:uid="{E7F8C750-40A4-4AED-AD5D-D079F328E346}"/>
    <cellStyle name="Normal 9 10 4" xfId="337" xr:uid="{1D3BBC04-A58A-4F40-A768-A10595223C47}"/>
    <cellStyle name="Normal 9 10 4 10" xfId="1369" xr:uid="{2D8A1A22-AD1F-417E-BD7A-ECABD01047AF}"/>
    <cellStyle name="Normal 9 10 4 2" xfId="582" xr:uid="{B4E939A3-0010-42CD-92EB-EC28B3DCEF26}"/>
    <cellStyle name="Normal 9 10 4 2 2" xfId="1065" xr:uid="{E30A5BD8-A4D7-4D88-91F0-2891AD16A913}"/>
    <cellStyle name="Normal 9 10 4 2 2 2" xfId="5028" xr:uid="{90702D73-F168-4FC3-B580-5A26A0E7B828}"/>
    <cellStyle name="Normal 9 10 4 2 2 2 2" xfId="10268" xr:uid="{31A0DBEE-0BA1-47C2-B9A5-56ABD5A119A8}"/>
    <cellStyle name="Normal 9 10 4 2 2 2 3" xfId="7144" xr:uid="{C1AAB222-34CB-4FC1-B019-25BC0C727267}"/>
    <cellStyle name="Normal 9 10 4 2 2 3" xfId="4137" xr:uid="{5FE2B49E-1A70-4332-BBC2-2C9438C889E2}"/>
    <cellStyle name="Normal 9 10 4 2 2 3 2" xfId="9376" xr:uid="{026288C3-B0F8-4C0A-B7FF-DEC5FF0192CB}"/>
    <cellStyle name="Normal 9 10 4 2 2 4" xfId="8357" xr:uid="{D86436BE-EE90-4B05-B106-152341BB5B3F}"/>
    <cellStyle name="Normal 9 10 4 2 2 5" xfId="6252" xr:uid="{853DA38E-2BB0-404D-8FC5-7DB1E2482450}"/>
    <cellStyle name="Normal 9 10 4 2 2 6" xfId="3118" xr:uid="{E0B7BFE4-0766-4CCE-BCC7-6424FE5AEDF4}"/>
    <cellStyle name="Normal 9 10 4 2 2 7" xfId="2092" xr:uid="{BD2C7B4D-BAFF-470E-ACC3-AD1EEC689CF8}"/>
    <cellStyle name="Normal 9 10 4 2 3" xfId="4617" xr:uid="{F357A4E6-E5FB-48CC-B59F-2BFB6514D499}"/>
    <cellStyle name="Normal 9 10 4 2 3 2" xfId="9857" xr:uid="{CA0DDD0C-742F-4B34-B2A5-8DE07E76AD71}"/>
    <cellStyle name="Normal 9 10 4 2 3 3" xfId="6733" xr:uid="{F4B4164D-8252-4D57-8DAB-6D228F88299D}"/>
    <cellStyle name="Normal 9 10 4 2 4" xfId="3656" xr:uid="{D45B2FCC-6049-4387-B990-CED62EE66CEA}"/>
    <cellStyle name="Normal 9 10 4 2 4 2" xfId="8895" xr:uid="{C15EF8AE-CB25-4253-9E5A-1233BF9F3C2E}"/>
    <cellStyle name="Normal 9 10 4 2 5" xfId="7876" xr:uid="{4B08C317-858B-4E67-B4FD-DC44BF85189C}"/>
    <cellStyle name="Normal 9 10 4 2 6" xfId="5771" xr:uid="{F3FA7BA8-4A31-4E51-AABB-5321C3126832}"/>
    <cellStyle name="Normal 9 10 4 2 7" xfId="2637" xr:uid="{4AD7D15D-112B-4D25-92FC-AF839D31FF0B}"/>
    <cellStyle name="Normal 9 10 4 2 8" xfId="1611" xr:uid="{AB17352E-8A04-483B-9F49-9FDC258F5C15}"/>
    <cellStyle name="Normal 9 10 4 3" xfId="823" xr:uid="{D576D21D-378B-4709-901D-9F33BDE1D152}"/>
    <cellStyle name="Normal 9 10 4 3 2" xfId="4821" xr:uid="{491BE0B4-408A-407C-A368-9D4F4076E0F8}"/>
    <cellStyle name="Normal 9 10 4 3 2 2" xfId="10061" xr:uid="{9E1E97ED-BD78-4953-8837-E58F7C3B93C9}"/>
    <cellStyle name="Normal 9 10 4 3 2 3" xfId="6937" xr:uid="{49579E11-E2B7-476D-BF8F-05DA21E9D8BF}"/>
    <cellStyle name="Normal 9 10 4 3 3" xfId="3895" xr:uid="{9EE38FDA-0598-4D47-B079-B5350A46392F}"/>
    <cellStyle name="Normal 9 10 4 3 3 2" xfId="9134" xr:uid="{53B2412C-563E-4CFB-8AF5-3A37C4E0ACD1}"/>
    <cellStyle name="Normal 9 10 4 3 4" xfId="8115" xr:uid="{9F293D55-C871-42FC-8B86-F41DFE05D69A}"/>
    <cellStyle name="Normal 9 10 4 3 5" xfId="6010" xr:uid="{75D7F115-2D0C-4646-AB69-CF77F2590B9A}"/>
    <cellStyle name="Normal 9 10 4 3 6" xfId="2876" xr:uid="{086AEC70-E39E-45F4-A51D-8E6F2E249F42}"/>
    <cellStyle name="Normal 9 10 4 3 7" xfId="1850" xr:uid="{60F11426-810B-4448-B7AC-2FD33264FA19}"/>
    <cellStyle name="Normal 9 10 4 4" xfId="4411" xr:uid="{4F809AA1-AB34-4DFC-9F1D-CC05D4BD3C20}"/>
    <cellStyle name="Normal 9 10 4 4 2" xfId="9651" xr:uid="{7E1235E5-2878-4D0A-AC67-8F8F285AD6FC}"/>
    <cellStyle name="Normal 9 10 4 4 3" xfId="6527" xr:uid="{BEC9BD2D-5F9D-41CF-98B5-F3BFB493ECC8}"/>
    <cellStyle name="Normal 9 10 4 5" xfId="3414" xr:uid="{25D307A4-89A1-46D5-AD26-E49365AB77A9}"/>
    <cellStyle name="Normal 9 10 4 5 2" xfId="8653" xr:uid="{43134388-5457-4CBA-B1E5-F10993FC46F1}"/>
    <cellStyle name="Normal 9 10 4 6" xfId="7634" xr:uid="{43E41C88-C6B6-420E-BC8D-49B2F82D406E}"/>
    <cellStyle name="Normal 9 10 4 7" xfId="5529" xr:uid="{B2FA2D91-F53B-436F-BE8A-CF11AE3C14FB}"/>
    <cellStyle name="Normal 9 10 4 8" xfId="10643" xr:uid="{CD396868-BCB2-45D3-9EC6-AE0BB1512889}"/>
    <cellStyle name="Normal 9 10 4 9" xfId="2395" xr:uid="{EF921021-49E0-47A5-9B69-51030DDD4612}"/>
    <cellStyle name="Normal 9 10 5" xfId="380" xr:uid="{6242C164-5976-4BE3-9D77-384E30759BBA}"/>
    <cellStyle name="Normal 9 10 5 10" xfId="1410" xr:uid="{D3CE5978-C239-4F8F-8FF5-EA07257CC166}"/>
    <cellStyle name="Normal 9 10 5 2" xfId="623" xr:uid="{4D14DB5F-B467-4661-8780-C8FA5D33836F}"/>
    <cellStyle name="Normal 9 10 5 2 2" xfId="1106" xr:uid="{4844F5FE-F20C-4119-87A6-95083A5F4FAE}"/>
    <cellStyle name="Normal 9 10 5 2 2 2" xfId="5064" xr:uid="{893E8429-2ECB-4B12-8231-3FF35504D23F}"/>
    <cellStyle name="Normal 9 10 5 2 2 2 2" xfId="10304" xr:uid="{5B320E34-3328-46F4-9D5F-5AAE1C2C1C24}"/>
    <cellStyle name="Normal 9 10 5 2 2 2 3" xfId="7180" xr:uid="{69B8D352-CB76-432B-A06A-A2D9FE04C152}"/>
    <cellStyle name="Normal 9 10 5 2 2 3" xfId="4178" xr:uid="{2096A8FD-B797-4012-ABB6-CBB370A254BD}"/>
    <cellStyle name="Normal 9 10 5 2 2 3 2" xfId="9417" xr:uid="{6A5C0B7B-6678-49C1-9FA5-46B56E715FC2}"/>
    <cellStyle name="Normal 9 10 5 2 2 4" xfId="8398" xr:uid="{1863E661-4F94-4C16-9236-9088E4B4577C}"/>
    <cellStyle name="Normal 9 10 5 2 2 5" xfId="6293" xr:uid="{EF478E7A-8F32-4A25-B7B2-FDF3E5A31AAB}"/>
    <cellStyle name="Normal 9 10 5 2 2 6" xfId="3159" xr:uid="{5C6E8FF0-3567-4C64-ADC6-E732AA2FA745}"/>
    <cellStyle name="Normal 9 10 5 2 2 7" xfId="2133" xr:uid="{0E57AB55-0C7B-4D6D-8FE0-A2EEB06E347E}"/>
    <cellStyle name="Normal 9 10 5 2 3" xfId="4653" xr:uid="{3A2131B7-1EA5-4D5A-8493-3A79DADD59F7}"/>
    <cellStyle name="Normal 9 10 5 2 3 2" xfId="9893" xr:uid="{46EE73AD-6349-497C-A45F-3154ED9CB6F4}"/>
    <cellStyle name="Normal 9 10 5 2 3 3" xfId="6769" xr:uid="{112DCD98-0B01-4B57-A46A-3E957AC085AA}"/>
    <cellStyle name="Normal 9 10 5 2 4" xfId="3697" xr:uid="{C8CBD7D2-500F-45E7-9ACC-EC5744F50F5A}"/>
    <cellStyle name="Normal 9 10 5 2 4 2" xfId="8936" xr:uid="{2160EB0C-CA21-48BB-925D-0F643E427425}"/>
    <cellStyle name="Normal 9 10 5 2 5" xfId="7917" xr:uid="{FA8C0C19-CE13-47FC-B667-9A8E99DB3B5C}"/>
    <cellStyle name="Normal 9 10 5 2 6" xfId="5812" xr:uid="{D5B759AF-B05E-4B27-A3AD-4F307392B73C}"/>
    <cellStyle name="Normal 9 10 5 2 7" xfId="2678" xr:uid="{E495AAF9-5896-47A4-ADF2-C07F6190B730}"/>
    <cellStyle name="Normal 9 10 5 2 8" xfId="1652" xr:uid="{1E6EEF15-AC34-402C-BCAA-E01B6725FBCC}"/>
    <cellStyle name="Normal 9 10 5 3" xfId="864" xr:uid="{F8707E02-4EC0-48DB-B372-C2E610BF5E79}"/>
    <cellStyle name="Normal 9 10 5 3 2" xfId="4857" xr:uid="{459774E2-1B3C-4C8D-8AE5-D08B565102DD}"/>
    <cellStyle name="Normal 9 10 5 3 2 2" xfId="10097" xr:uid="{C2EA51D4-C5C2-4194-AB70-377FF8041E20}"/>
    <cellStyle name="Normal 9 10 5 3 2 3" xfId="6973" xr:uid="{0765287D-EDAE-4776-8F1D-47B895419091}"/>
    <cellStyle name="Normal 9 10 5 3 3" xfId="3936" xr:uid="{F2F736D7-7B75-4312-934C-1B35BBF4F8A4}"/>
    <cellStyle name="Normal 9 10 5 3 3 2" xfId="9175" xr:uid="{564F9CA4-0035-4F01-9EE7-9AAE302493A6}"/>
    <cellStyle name="Normal 9 10 5 3 4" xfId="8156" xr:uid="{081897D6-1AF6-42B5-B4F0-6EF8730A748A}"/>
    <cellStyle name="Normal 9 10 5 3 5" xfId="6051" xr:uid="{C73A0E1D-56F5-4D58-8EBD-BC1D8F789EFE}"/>
    <cellStyle name="Normal 9 10 5 3 6" xfId="2917" xr:uid="{88A2608F-C064-4DBD-A7A9-1F9250B95994}"/>
    <cellStyle name="Normal 9 10 5 3 7" xfId="1891" xr:uid="{94E25876-5CB0-4B5E-AF51-C008518B9DFA}"/>
    <cellStyle name="Normal 9 10 5 4" xfId="4446" xr:uid="{E5510A1D-5DCA-4BF6-A071-6F3180894039}"/>
    <cellStyle name="Normal 9 10 5 4 2" xfId="9686" xr:uid="{D93679F8-E531-4931-A87D-883865BDE499}"/>
    <cellStyle name="Normal 9 10 5 4 3" xfId="6562" xr:uid="{670DE2AD-74DE-4795-96E6-770D7688805F}"/>
    <cellStyle name="Normal 9 10 5 5" xfId="3455" xr:uid="{24817EC6-D643-4027-B1C9-F5147E0CA070}"/>
    <cellStyle name="Normal 9 10 5 5 2" xfId="8694" xr:uid="{D2E68232-A62D-49C2-AA65-7CC8E589EBA8}"/>
    <cellStyle name="Normal 9 10 5 6" xfId="7675" xr:uid="{AD1CD460-B679-4E38-9D08-9558169BEFFC}"/>
    <cellStyle name="Normal 9 10 5 7" xfId="5570" xr:uid="{894C36E7-41FF-4F1C-8D2F-6BC2C005BEA6}"/>
    <cellStyle name="Normal 9 10 5 8" xfId="10684" xr:uid="{D089F052-F0CE-4174-A618-106BB26DA627}"/>
    <cellStyle name="Normal 9 10 5 9" xfId="2436" xr:uid="{744DBED7-85F5-4630-827A-03FB366265BF}"/>
    <cellStyle name="Normal 9 10 6" xfId="421" xr:uid="{DE59BDB7-F419-4EE7-B914-E40437ED85FD}"/>
    <cellStyle name="Normal 9 10 6 10" xfId="1451" xr:uid="{32735E90-BB69-4807-BE53-A66B5AA537B4}"/>
    <cellStyle name="Normal 9 10 6 2" xfId="664" xr:uid="{31CA008A-D4F9-4D6E-9EEA-4A9DF9CCA6CF}"/>
    <cellStyle name="Normal 9 10 6 2 2" xfId="1147" xr:uid="{AA07E133-8EAE-470D-A6A6-8F505284F2AC}"/>
    <cellStyle name="Normal 9 10 6 2 2 2" xfId="5100" xr:uid="{0F435901-FCFE-4740-8C8C-108DDF10BAE3}"/>
    <cellStyle name="Normal 9 10 6 2 2 2 2" xfId="10340" xr:uid="{B16D834A-9879-4678-93CF-1B6510040288}"/>
    <cellStyle name="Normal 9 10 6 2 2 2 3" xfId="7216" xr:uid="{18AD1586-7182-427D-A40C-79A6B8560B47}"/>
    <cellStyle name="Normal 9 10 6 2 2 3" xfId="4219" xr:uid="{B51C6F30-092C-404C-943C-37620AB8B3F8}"/>
    <cellStyle name="Normal 9 10 6 2 2 3 2" xfId="9458" xr:uid="{62219388-958F-4B94-A063-0BA88F80AB22}"/>
    <cellStyle name="Normal 9 10 6 2 2 4" xfId="8439" xr:uid="{FBFAC63D-BABF-4F39-BE74-0EB0E360C3F0}"/>
    <cellStyle name="Normal 9 10 6 2 2 5" xfId="6334" xr:uid="{26CDACF6-05F7-46F3-B1DA-2A5C362564A8}"/>
    <cellStyle name="Normal 9 10 6 2 2 6" xfId="3200" xr:uid="{CA68C8E6-5504-4F18-A999-5A59A5BEBAAD}"/>
    <cellStyle name="Normal 9 10 6 2 2 7" xfId="2174" xr:uid="{2ECEDE63-E462-4B66-BB9C-CC8EA83FE934}"/>
    <cellStyle name="Normal 9 10 6 2 3" xfId="4689" xr:uid="{A5B363E7-3BE2-4882-BC7A-3A4AADBB26D1}"/>
    <cellStyle name="Normal 9 10 6 2 3 2" xfId="9929" xr:uid="{AD108A6F-272A-44AC-8B85-22051174A47E}"/>
    <cellStyle name="Normal 9 10 6 2 3 3" xfId="6805" xr:uid="{DD393F5F-471A-4325-A0AB-1CAECCF72919}"/>
    <cellStyle name="Normal 9 10 6 2 4" xfId="3738" xr:uid="{200D36C3-2F61-4167-8DA6-BBC998A6D272}"/>
    <cellStyle name="Normal 9 10 6 2 4 2" xfId="8977" xr:uid="{7F24A57F-0E97-4F4E-B9BC-C3856A5578FD}"/>
    <cellStyle name="Normal 9 10 6 2 5" xfId="7958" xr:uid="{2CC6BE15-C222-4C44-B46C-D848055B3A92}"/>
    <cellStyle name="Normal 9 10 6 2 6" xfId="5853" xr:uid="{76FEDD53-E448-468D-B903-20C14FDCDD61}"/>
    <cellStyle name="Normal 9 10 6 2 7" xfId="2719" xr:uid="{004DDBE7-1429-4445-ACC8-43B6C93558F3}"/>
    <cellStyle name="Normal 9 10 6 2 8" xfId="1693" xr:uid="{EEE1A968-9AD1-4D42-8286-01A3B3BB5243}"/>
    <cellStyle name="Normal 9 10 6 3" xfId="905" xr:uid="{AE46FC25-1396-431D-AACD-A21B2DFE1B6D}"/>
    <cellStyle name="Normal 9 10 6 3 2" xfId="4893" xr:uid="{167D867A-E4C4-4691-9B49-D065D434B4A0}"/>
    <cellStyle name="Normal 9 10 6 3 2 2" xfId="10133" xr:uid="{E3050AC8-C235-40FC-BFF3-69A52AAE3A0C}"/>
    <cellStyle name="Normal 9 10 6 3 2 3" xfId="7009" xr:uid="{C33614A4-CA24-429B-B898-9CED1401F02E}"/>
    <cellStyle name="Normal 9 10 6 3 3" xfId="3977" xr:uid="{99DEC6DB-BA3C-40DA-BD41-6E4CA2D9AA54}"/>
    <cellStyle name="Normal 9 10 6 3 3 2" xfId="9216" xr:uid="{F86C6CFB-59A8-4A49-951E-B44DE7263BAB}"/>
    <cellStyle name="Normal 9 10 6 3 4" xfId="8197" xr:uid="{C730581B-F886-4464-BE18-7C8DF37D8B47}"/>
    <cellStyle name="Normal 9 10 6 3 5" xfId="6092" xr:uid="{5BCA2313-DE8A-40A2-BDBE-43E680E01532}"/>
    <cellStyle name="Normal 9 10 6 3 6" xfId="2958" xr:uid="{3523FEC2-633E-4BAA-8705-D28BE814C960}"/>
    <cellStyle name="Normal 9 10 6 3 7" xfId="1932" xr:uid="{3FFCF372-66A1-4E51-B4D0-5BF0F3810BD3}"/>
    <cellStyle name="Normal 9 10 6 4" xfId="4482" xr:uid="{DEB93A97-B170-4B21-86B5-A1C79099D10E}"/>
    <cellStyle name="Normal 9 10 6 4 2" xfId="9722" xr:uid="{5925A63C-B915-4BCD-B118-9C10BB0F5D46}"/>
    <cellStyle name="Normal 9 10 6 4 3" xfId="6598" xr:uid="{245CA0C1-1B6F-463E-B976-7EA2D8B128D2}"/>
    <cellStyle name="Normal 9 10 6 5" xfId="3496" xr:uid="{A476DF46-2F96-4E1C-9485-ED950BD2E88F}"/>
    <cellStyle name="Normal 9 10 6 5 2" xfId="8735" xr:uid="{874F36DF-C106-4FE4-9414-932B710F0D43}"/>
    <cellStyle name="Normal 9 10 6 6" xfId="7716" xr:uid="{96EB982E-FA13-441D-B066-8E498C465497}"/>
    <cellStyle name="Normal 9 10 6 7" xfId="5611" xr:uid="{24426638-0E55-4D31-8225-D04057BA9A39}"/>
    <cellStyle name="Normal 9 10 6 8" xfId="10725" xr:uid="{06105EEF-78B5-4014-BD03-0DAD518760D7}"/>
    <cellStyle name="Normal 9 10 6 9" xfId="2477" xr:uid="{C4CE5545-D742-4C81-98E8-904BC707EC92}"/>
    <cellStyle name="Normal 9 10 7" xfId="279" xr:uid="{02C55787-3955-4408-BD4C-57E0E77D9F7D}"/>
    <cellStyle name="Normal 9 10 7 2" xfId="525" xr:uid="{93A17164-97EC-4B46-97CA-12C9E8F43004}"/>
    <cellStyle name="Normal 9 10 7 2 2" xfId="1008" xr:uid="{2B48F9F3-F91B-43E9-86C4-FEA461C625E3}"/>
    <cellStyle name="Normal 9 10 7 2 2 2" xfId="4981" xr:uid="{4D42F54F-D5F7-4F02-A362-8BB8EDD8B251}"/>
    <cellStyle name="Normal 9 10 7 2 2 2 2" xfId="10221" xr:uid="{EE82087F-B96B-40D7-B477-7AEA16986F23}"/>
    <cellStyle name="Normal 9 10 7 2 2 2 3" xfId="7097" xr:uid="{57D7C08B-F830-436D-8287-9E3371D63CCD}"/>
    <cellStyle name="Normal 9 10 7 2 2 3" xfId="4080" xr:uid="{D6EE86D0-F851-4189-9124-4D662E5157BD}"/>
    <cellStyle name="Normal 9 10 7 2 2 3 2" xfId="9319" xr:uid="{9BB61859-7DCD-44D1-A8C7-AEEC2396FCDC}"/>
    <cellStyle name="Normal 9 10 7 2 2 4" xfId="8300" xr:uid="{CAE04865-89CE-4B1F-93A8-20D35490CC0E}"/>
    <cellStyle name="Normal 9 10 7 2 2 5" xfId="6195" xr:uid="{26140799-9142-4B09-84F2-B406C3EA4A37}"/>
    <cellStyle name="Normal 9 10 7 2 2 6" xfId="3061" xr:uid="{D76D0E30-0C99-48A0-A7D4-A367FEAB7FE3}"/>
    <cellStyle name="Normal 9 10 7 2 2 7" xfId="2035" xr:uid="{7DA3B5D1-A81E-4593-BAD6-52E67AF23D11}"/>
    <cellStyle name="Normal 9 10 7 2 3" xfId="4569" xr:uid="{E2C1797C-E4C4-46BE-A378-469BFFBC0049}"/>
    <cellStyle name="Normal 9 10 7 2 3 2" xfId="9809" xr:uid="{99078FDB-9C5E-473C-8CCE-CE0C5A477BB8}"/>
    <cellStyle name="Normal 9 10 7 2 3 3" xfId="6685" xr:uid="{571A815F-518D-45CC-9A9B-8D1B72176C38}"/>
    <cellStyle name="Normal 9 10 7 2 4" xfId="3599" xr:uid="{235921B5-8DFF-43F5-A9B0-91CF4D47CDE3}"/>
    <cellStyle name="Normal 9 10 7 2 4 2" xfId="8838" xr:uid="{AD632303-E2FC-4493-8E5B-63DE2503DE59}"/>
    <cellStyle name="Normal 9 10 7 2 5" xfId="7819" xr:uid="{9DE3BD34-2212-493C-86C1-ED937B6ABF7E}"/>
    <cellStyle name="Normal 9 10 7 2 6" xfId="5714" xr:uid="{0DF8FF89-1B64-4FF3-885C-AA7FD349AB68}"/>
    <cellStyle name="Normal 9 10 7 2 7" xfId="2580" xr:uid="{E44D2A4A-F1A0-4193-B9D9-C10D38F34213}"/>
    <cellStyle name="Normal 9 10 7 2 8" xfId="1554" xr:uid="{3A3EA24B-C591-40E3-8874-CB1EA37A62BB}"/>
    <cellStyle name="Normal 9 10 7 3" xfId="765" xr:uid="{ED6F6D29-DC2C-4BB5-B927-225408B23C2B}"/>
    <cellStyle name="Normal 9 10 7 3 2" xfId="4773" xr:uid="{00C04F77-A63F-40AD-8AE2-5C4BC1461FD5}"/>
    <cellStyle name="Normal 9 10 7 3 2 2" xfId="10013" xr:uid="{487A38D8-0180-4B38-808B-218665C8BEA3}"/>
    <cellStyle name="Normal 9 10 7 3 2 3" xfId="6889" xr:uid="{8E0DFBF8-03B9-4146-BEB0-10C836C70372}"/>
    <cellStyle name="Normal 9 10 7 3 3" xfId="3837" xr:uid="{1B3B6734-899E-4D93-920D-2FB0DF67EFB1}"/>
    <cellStyle name="Normal 9 10 7 3 3 2" xfId="9076" xr:uid="{D0CF196B-0535-4DD8-B3BE-2F2D5AD4ECE2}"/>
    <cellStyle name="Normal 9 10 7 3 4" xfId="8057" xr:uid="{4D4FF32A-749C-433E-84E8-07C528DB72ED}"/>
    <cellStyle name="Normal 9 10 7 3 5" xfId="5952" xr:uid="{BB5B1BBF-4140-4ECE-88C1-B24093F0183D}"/>
    <cellStyle name="Normal 9 10 7 3 6" xfId="2818" xr:uid="{35A42D2E-98EA-4286-A67A-9C06ECF037ED}"/>
    <cellStyle name="Normal 9 10 7 3 7" xfId="1792" xr:uid="{CB33CFC6-E6B4-40C8-9D8A-324AF1E3F96B}"/>
    <cellStyle name="Normal 9 10 7 4" xfId="4363" xr:uid="{57F4D0BC-CED2-441A-81A8-DA2756154456}"/>
    <cellStyle name="Normal 9 10 7 4 2" xfId="9603" xr:uid="{902297B8-AB8A-4F29-BFA7-E9EBC347C235}"/>
    <cellStyle name="Normal 9 10 7 4 3" xfId="6479" xr:uid="{E8E0C017-8BA2-4B5F-BD27-F8D7E63C7EAE}"/>
    <cellStyle name="Normal 9 10 7 5" xfId="3356" xr:uid="{12F3CD56-4EF8-47F9-9254-20C076A55745}"/>
    <cellStyle name="Normal 9 10 7 5 2" xfId="8595" xr:uid="{43B4C245-ABCD-49F0-96B5-82A8E02FA5A2}"/>
    <cellStyle name="Normal 9 10 7 6" xfId="7576" xr:uid="{62B055D8-719B-4939-935C-C38BC1E12058}"/>
    <cellStyle name="Normal 9 10 7 7" xfId="5471" xr:uid="{28DE3122-FE78-4C5C-98A1-5495C648619F}"/>
    <cellStyle name="Normal 9 10 7 8" xfId="2337" xr:uid="{E5720B61-1717-4776-8914-83B02AFB01BC}"/>
    <cellStyle name="Normal 9 10 7 9" xfId="1311" xr:uid="{1129D61E-E95A-4468-A7CD-A5AE5E294DF7}"/>
    <cellStyle name="Normal 9 10 8" xfId="469" xr:uid="{B6BDDBB3-2A93-4EAE-BA22-DF4A29204A85}"/>
    <cellStyle name="Normal 9 10 8 2" xfId="952" xr:uid="{6ADE88B1-7960-471F-9ADD-5553014C2073}"/>
    <cellStyle name="Normal 9 10 8 2 2" xfId="4934" xr:uid="{B6EC716D-790E-4DFC-B6CB-6008B2617CEE}"/>
    <cellStyle name="Normal 9 10 8 2 2 2" xfId="10174" xr:uid="{FEA6600C-BD57-48CD-A341-FBAB541AD95D}"/>
    <cellStyle name="Normal 9 10 8 2 2 3" xfId="7050" xr:uid="{8CAB0578-2B94-4A25-9B03-C5D98BFADABC}"/>
    <cellStyle name="Normal 9 10 8 2 3" xfId="4024" xr:uid="{0A534144-1FE1-42DF-9216-1541A2E46664}"/>
    <cellStyle name="Normal 9 10 8 2 3 2" xfId="9263" xr:uid="{3EB24095-5F13-4800-AD22-83E0D65BF611}"/>
    <cellStyle name="Normal 9 10 8 2 4" xfId="8244" xr:uid="{2025027A-00CA-49C4-B159-C32682E5BB2B}"/>
    <cellStyle name="Normal 9 10 8 2 5" xfId="6139" xr:uid="{B370F045-DD15-4CE2-B0E5-A0BDA0950B63}"/>
    <cellStyle name="Normal 9 10 8 2 6" xfId="3005" xr:uid="{413FAE4D-F049-4D9A-86FB-03660B768CC3}"/>
    <cellStyle name="Normal 9 10 8 2 7" xfId="1979" xr:uid="{16B38C4E-FBE8-47DC-BCAB-F1EF9EAF9CCC}"/>
    <cellStyle name="Normal 9 10 8 3" xfId="4522" xr:uid="{CDFD4B0C-8A87-46E5-9515-79CFF909FC31}"/>
    <cellStyle name="Normal 9 10 8 3 2" xfId="9762" xr:uid="{606A3145-648E-4F58-AE17-51E2BA998077}"/>
    <cellStyle name="Normal 9 10 8 3 3" xfId="6638" xr:uid="{8CA2CA22-102E-4CCC-A857-74472F12229F}"/>
    <cellStyle name="Normal 9 10 8 4" xfId="3543" xr:uid="{4FC28C63-DBE5-4D15-9A7C-9CE987223067}"/>
    <cellStyle name="Normal 9 10 8 4 2" xfId="8782" xr:uid="{DFC077EC-3C1C-45DA-A8EF-BDAF4CCF82BE}"/>
    <cellStyle name="Normal 9 10 8 5" xfId="7763" xr:uid="{6C9B1B34-7C3B-4CB7-834A-7D5C29D38F7B}"/>
    <cellStyle name="Normal 9 10 8 6" xfId="5658" xr:uid="{DCE6BB05-0114-472C-A890-8110A14190B9}"/>
    <cellStyle name="Normal 9 10 8 7" xfId="2524" xr:uid="{4B631026-9E1A-4831-9809-14274C9E702A}"/>
    <cellStyle name="Normal 9 10 8 8" xfId="1498" xr:uid="{AF1A54B8-1360-49DF-A109-7329A884E7DE}"/>
    <cellStyle name="Normal 9 10 9" xfId="221" xr:uid="{075BC83F-BFDD-48BF-9C7B-BB149FF72A54}"/>
    <cellStyle name="Normal 9 10 9 2" xfId="4314" xr:uid="{CE7B81D3-F258-402A-982C-178DAA121872}"/>
    <cellStyle name="Normal 9 10 9 2 2" xfId="9554" xr:uid="{6992E500-67C9-46D2-B76B-5A41CE5B4B1F}"/>
    <cellStyle name="Normal 9 10 9 2 3" xfId="6430" xr:uid="{B7373721-4318-4635-A166-EC836E7EDFCA}"/>
    <cellStyle name="Normal 9 10 9 3" xfId="3298" xr:uid="{C7F89CB6-6CCA-4FE1-9FA2-6FB48E64531A}"/>
    <cellStyle name="Normal 9 10 9 3 2" xfId="8537" xr:uid="{30387BF2-7173-4885-B802-7B2991D3F0C1}"/>
    <cellStyle name="Normal 9 10 9 4" xfId="7518" xr:uid="{9C2C4FC3-B31C-4AB5-B123-3DE61D18D700}"/>
    <cellStyle name="Normal 9 10 9 5" xfId="5413" xr:uid="{03283C89-1E0B-4E89-B44F-FCE9BBEBF979}"/>
    <cellStyle name="Normal 9 10 9 6" xfId="2279" xr:uid="{289105AA-4E31-4A21-89D8-C1CC1295A96C}"/>
    <cellStyle name="Normal 9 10 9 7" xfId="1253" xr:uid="{7405580A-DB89-472A-A7A3-BA337A008FCF}"/>
    <cellStyle name="Normal 9 11" xfId="175" xr:uid="{559C7761-3624-49F3-A34D-B9266A01ADCB}"/>
    <cellStyle name="Normal 9 11 10" xfId="4276" xr:uid="{15A7BD92-E375-4BA2-8F36-56CE6132F838}"/>
    <cellStyle name="Normal 9 11 10 2" xfId="9516" xr:uid="{E3F7C926-1240-40CB-8E64-709E672D7D77}"/>
    <cellStyle name="Normal 9 11 10 3" xfId="6392" xr:uid="{721D5600-14CF-4057-BA2C-A472796D93BE}"/>
    <cellStyle name="Normal 9 11 11" xfId="3253" xr:uid="{0DDF0913-C0C2-44B6-A111-9CA3D2F06045}"/>
    <cellStyle name="Normal 9 11 11 2" xfId="8492" xr:uid="{7AD1DBDB-20FD-4676-A25F-996A8CBA9348}"/>
    <cellStyle name="Normal 9 11 12" xfId="7473" xr:uid="{B9F28449-5FB9-4588-9B04-40443BB7D7FD}"/>
    <cellStyle name="Normal 9 11 13" xfId="5368" xr:uid="{03251A9D-7B72-48E6-8CE5-E45696AE9123}"/>
    <cellStyle name="Normal 9 11 14" xfId="10597" xr:uid="{20389A9A-AA0B-4B5F-97FD-6F8CDAE4BE03}"/>
    <cellStyle name="Normal 9 11 15" xfId="10778" xr:uid="{0B8BECE6-C2E5-445D-9737-2D95477B36A6}"/>
    <cellStyle name="Normal 9 11 16" xfId="2234" xr:uid="{DBA19457-E74E-4B86-8261-607D6B5C4CBA}"/>
    <cellStyle name="Normal 9 11 17" xfId="1208" xr:uid="{2736443A-FFC4-4C64-B160-49E79CFD6818}"/>
    <cellStyle name="Normal 9 11 2" xfId="187" xr:uid="{89C15246-94BC-4330-98B3-E8900595BFF6}"/>
    <cellStyle name="Normal 9 11 2 10" xfId="3265" xr:uid="{24B53D5E-3074-4C78-9447-D490436AC1A8}"/>
    <cellStyle name="Normal 9 11 2 10 2" xfId="8504" xr:uid="{AB928FE9-E927-43DA-9F58-8E1C84432382}"/>
    <cellStyle name="Normal 9 11 2 11" xfId="7485" xr:uid="{235F07B1-8B0F-4D63-9177-2CF78AD6B627}"/>
    <cellStyle name="Normal 9 11 2 12" xfId="5380" xr:uid="{43D55209-9C6C-4AE6-A850-670AD427DF5B}"/>
    <cellStyle name="Normal 9 11 2 13" xfId="10609" xr:uid="{B279432C-F1D0-4DDD-BC4E-3021B7C5F71A}"/>
    <cellStyle name="Normal 9 11 2 14" xfId="10791" xr:uid="{FC87D9D7-7B83-4D50-AE88-3E3B80F45875}"/>
    <cellStyle name="Normal 9 11 2 15" xfId="2246" xr:uid="{082E6701-4C16-4B30-8422-23EFCCA8891D}"/>
    <cellStyle name="Normal 9 11 2 16" xfId="1220" xr:uid="{30DA9764-5A0C-4F32-A7B5-A34E6A5C5F4C}"/>
    <cellStyle name="Normal 9 11 2 2" xfId="271" xr:uid="{486E789F-7C83-4A0E-BE3B-545A7E5D4ACF}"/>
    <cellStyle name="Normal 9 11 2 2 10" xfId="2329" xr:uid="{A2C5326B-176E-46B8-9C3C-5F35568E4F51}"/>
    <cellStyle name="Normal 9 11 2 2 11" xfId="1303" xr:uid="{FF44D37D-CB43-431C-A46F-8DEA46D99412}"/>
    <cellStyle name="Normal 9 11 2 2 2" xfId="362" xr:uid="{5554AE09-3C6B-4B35-A748-CE26327133DF}"/>
    <cellStyle name="Normal 9 11 2 2 2 2" xfId="607" xr:uid="{7D8D0AFA-3A5A-43A6-933F-6D9FDB795582}"/>
    <cellStyle name="Normal 9 11 2 2 2 2 2" xfId="1090" xr:uid="{5A51FB14-13D8-48AB-AB22-937CFE2C9AD5}"/>
    <cellStyle name="Normal 9 11 2 2 2 2 2 2" xfId="5048" xr:uid="{330F357F-F962-46C7-B07A-95F24E39C638}"/>
    <cellStyle name="Normal 9 11 2 2 2 2 2 2 2" xfId="10288" xr:uid="{6610414E-BCB8-42CC-9BCC-B4FB6E1F5A40}"/>
    <cellStyle name="Normal 9 11 2 2 2 2 2 2 3" xfId="7164" xr:uid="{5BD5DAC8-3D67-4680-AA4C-340347C944E7}"/>
    <cellStyle name="Normal 9 11 2 2 2 2 2 3" xfId="4162" xr:uid="{53A6CC9F-BADA-4629-B1AB-38534A84A015}"/>
    <cellStyle name="Normal 9 11 2 2 2 2 2 3 2" xfId="9401" xr:uid="{6A0651FA-5AE1-4127-9C5A-10499FCBCAA7}"/>
    <cellStyle name="Normal 9 11 2 2 2 2 2 4" xfId="8382" xr:uid="{D74E0B83-7456-4131-AFB2-371914D50CD2}"/>
    <cellStyle name="Normal 9 11 2 2 2 2 2 5" xfId="6277" xr:uid="{8ED02EA9-FB70-499F-93DB-2F05DAFA9F43}"/>
    <cellStyle name="Normal 9 11 2 2 2 2 2 6" xfId="3143" xr:uid="{25BBED44-F8C4-4D7E-BE51-BC49C02B7CFB}"/>
    <cellStyle name="Normal 9 11 2 2 2 2 2 7" xfId="2117" xr:uid="{58AE8EE1-E71F-44D1-ACED-AB6FF0EBBAA5}"/>
    <cellStyle name="Normal 9 11 2 2 2 2 3" xfId="4637" xr:uid="{A6C3D598-E4C6-4C76-95D3-634BAE39382A}"/>
    <cellStyle name="Normal 9 11 2 2 2 2 3 2" xfId="9877" xr:uid="{1865E4F7-D5EA-4B3B-9999-637DE306E17F}"/>
    <cellStyle name="Normal 9 11 2 2 2 2 3 3" xfId="6753" xr:uid="{9EB4E639-ED4F-4C25-B2DD-10F5D56A4FE9}"/>
    <cellStyle name="Normal 9 11 2 2 2 2 4" xfId="3681" xr:uid="{EA8B8FA1-7520-4DB0-9A10-A219AB603A75}"/>
    <cellStyle name="Normal 9 11 2 2 2 2 4 2" xfId="8920" xr:uid="{6CA319A6-BEE2-4565-AADC-0D04AA2DEF20}"/>
    <cellStyle name="Normal 9 11 2 2 2 2 5" xfId="7901" xr:uid="{C41EC7D1-DED1-4F21-9AC6-F867CC3343A5}"/>
    <cellStyle name="Normal 9 11 2 2 2 2 6" xfId="5796" xr:uid="{3EBCE9DB-A746-45C5-A276-48A333705AF6}"/>
    <cellStyle name="Normal 9 11 2 2 2 2 7" xfId="2662" xr:uid="{721BFD3E-BFA8-4815-922A-84AD2AE39005}"/>
    <cellStyle name="Normal 9 11 2 2 2 2 8" xfId="1636" xr:uid="{A07380B8-4A58-4470-8373-D7EE7204B4CC}"/>
    <cellStyle name="Normal 9 11 2 2 2 3" xfId="848" xr:uid="{8352F540-A1E7-4F32-BB90-56D767FFFBA1}"/>
    <cellStyle name="Normal 9 11 2 2 2 3 2" xfId="4841" xr:uid="{6CC6E6F0-543E-424F-B4C7-F1FF96E3F2DA}"/>
    <cellStyle name="Normal 9 11 2 2 2 3 2 2" xfId="10081" xr:uid="{709186A0-51DA-476A-8143-FCB0A5A5F056}"/>
    <cellStyle name="Normal 9 11 2 2 2 3 2 3" xfId="6957" xr:uid="{F6F7D1F5-6DFC-49D0-AC6D-7DD34DA65168}"/>
    <cellStyle name="Normal 9 11 2 2 2 3 3" xfId="3920" xr:uid="{9AB5FC13-7DA4-4A76-BB6F-A35CB6D7B92B}"/>
    <cellStyle name="Normal 9 11 2 2 2 3 3 2" xfId="9159" xr:uid="{A6783BCB-7652-48FA-8BF7-8498579E0871}"/>
    <cellStyle name="Normal 9 11 2 2 2 3 4" xfId="8140" xr:uid="{5579F79D-ED69-4CA2-B148-C79135E6F124}"/>
    <cellStyle name="Normal 9 11 2 2 2 3 5" xfId="6035" xr:uid="{46EB040E-FA15-49D1-8068-3EBDF7148EAD}"/>
    <cellStyle name="Normal 9 11 2 2 2 3 6" xfId="2901" xr:uid="{E4A09B83-D091-4003-BC40-886E83F90B3E}"/>
    <cellStyle name="Normal 9 11 2 2 2 3 7" xfId="1875" xr:uid="{8A33B446-6754-45BD-918C-3839E2663604}"/>
    <cellStyle name="Normal 9 11 2 2 2 4" xfId="4430" xr:uid="{C2AE5D10-BC21-491B-8743-B4A8DDA7D4D8}"/>
    <cellStyle name="Normal 9 11 2 2 2 4 2" xfId="9670" xr:uid="{1F523D6A-B256-4E74-B133-F1BD3741000C}"/>
    <cellStyle name="Normal 9 11 2 2 2 4 3" xfId="6546" xr:uid="{5FDE6AF5-8E2A-4CE7-9A04-C2538D4BE471}"/>
    <cellStyle name="Normal 9 11 2 2 2 5" xfId="3439" xr:uid="{E8948B41-EC61-430C-AB5D-EE354A47EC55}"/>
    <cellStyle name="Normal 9 11 2 2 2 5 2" xfId="8678" xr:uid="{FB77A358-1FF9-4A75-B70F-092EF61D0B59}"/>
    <cellStyle name="Normal 9 11 2 2 2 6" xfId="7659" xr:uid="{E501EF85-5421-4C01-A633-F154A9421A62}"/>
    <cellStyle name="Normal 9 11 2 2 2 7" xfId="5554" xr:uid="{3BB6361F-DC30-4030-AF24-9F4BFDFA58CA}"/>
    <cellStyle name="Normal 9 11 2 2 2 8" xfId="2420" xr:uid="{121259EB-C4CB-4B87-B132-46F4AA05B2A0}"/>
    <cellStyle name="Normal 9 11 2 2 2 9" xfId="1394" xr:uid="{9A042050-07BB-46CE-AF4D-50B6A2A9F0AB}"/>
    <cellStyle name="Normal 9 11 2 2 3" xfId="517" xr:uid="{7C420880-AADB-4C7D-B4BA-15E3FC51D77B}"/>
    <cellStyle name="Normal 9 11 2 2 3 2" xfId="1000" xr:uid="{C4620E50-A827-44C5-81FF-7919A928F2FB}"/>
    <cellStyle name="Normal 9 11 2 2 3 2 2" xfId="4973" xr:uid="{C2E47286-CE43-41E4-B04B-136E3846D37C}"/>
    <cellStyle name="Normal 9 11 2 2 3 2 2 2" xfId="10213" xr:uid="{23F65803-5867-4081-A22E-6DBB7CAAD707}"/>
    <cellStyle name="Normal 9 11 2 2 3 2 2 3" xfId="7089" xr:uid="{BA6D0500-0BFD-4238-8E30-7104C2A3BE84}"/>
    <cellStyle name="Normal 9 11 2 2 3 2 3" xfId="4072" xr:uid="{F8B949DD-32C2-4539-850A-0F663CEC073F}"/>
    <cellStyle name="Normal 9 11 2 2 3 2 3 2" xfId="9311" xr:uid="{D139B997-D8C6-4854-816F-528F866DDC1A}"/>
    <cellStyle name="Normal 9 11 2 2 3 2 4" xfId="8292" xr:uid="{CDCAC6D6-81EE-40B0-AA38-8499C9AFDFB0}"/>
    <cellStyle name="Normal 9 11 2 2 3 2 5" xfId="6187" xr:uid="{00EFAEF6-335D-422B-974A-A4D8953D4FF7}"/>
    <cellStyle name="Normal 9 11 2 2 3 2 6" xfId="3053" xr:uid="{2CA2D6EC-31EB-4CE2-938F-FD332BAD5F51}"/>
    <cellStyle name="Normal 9 11 2 2 3 2 7" xfId="2027" xr:uid="{4AD4E499-BC2F-4C0C-8306-A79DC5AFAC37}"/>
    <cellStyle name="Normal 9 11 2 2 3 3" xfId="4561" xr:uid="{6905634D-753C-4E52-80C1-41E9CE6CA10C}"/>
    <cellStyle name="Normal 9 11 2 2 3 3 2" xfId="9801" xr:uid="{668B0D9E-440A-49D9-A952-3FE255533C46}"/>
    <cellStyle name="Normal 9 11 2 2 3 3 3" xfId="6677" xr:uid="{85671675-8572-41C0-9B11-C30E2F57CCCE}"/>
    <cellStyle name="Normal 9 11 2 2 3 4" xfId="3591" xr:uid="{991AB39C-6F22-4039-8572-4167BD08ED55}"/>
    <cellStyle name="Normal 9 11 2 2 3 4 2" xfId="8830" xr:uid="{FCAC2889-DF1B-4006-95DC-2D29E7A044C6}"/>
    <cellStyle name="Normal 9 11 2 2 3 5" xfId="7811" xr:uid="{40546F7F-DAE9-4BA4-A2A5-474051677F9F}"/>
    <cellStyle name="Normal 9 11 2 2 3 6" xfId="5706" xr:uid="{1944DEE9-C2CA-48D1-9EA8-A9024656E1B2}"/>
    <cellStyle name="Normal 9 11 2 2 3 7" xfId="2572" xr:uid="{30167210-B622-4A99-886A-E098410290DF}"/>
    <cellStyle name="Normal 9 11 2 2 3 8" xfId="1546" xr:uid="{6EE843FE-54AC-4C1E-B8BB-45AFD0B198E0}"/>
    <cellStyle name="Normal 9 11 2 2 4" xfId="757" xr:uid="{0477EBCD-6EEB-46B8-A309-F5985B245269}"/>
    <cellStyle name="Normal 9 11 2 2 4 2" xfId="4765" xr:uid="{2AED25C1-DCCA-473E-B763-63C8AF0BBE19}"/>
    <cellStyle name="Normal 9 11 2 2 4 2 2" xfId="10005" xr:uid="{80587069-14C6-45DB-B48F-923286C82477}"/>
    <cellStyle name="Normal 9 11 2 2 4 2 3" xfId="6881" xr:uid="{882C767D-078E-4BFE-B847-CB21F11C05E6}"/>
    <cellStyle name="Normal 9 11 2 2 4 3" xfId="3829" xr:uid="{FBC878BF-58BD-4541-A0AA-25C01E919D8A}"/>
    <cellStyle name="Normal 9 11 2 2 4 3 2" xfId="9068" xr:uid="{C941F2E6-A38D-4485-B708-D1AC2FEA0578}"/>
    <cellStyle name="Normal 9 11 2 2 4 4" xfId="8049" xr:uid="{0FDCEC83-A19A-453F-AD55-3DCCFB24F837}"/>
    <cellStyle name="Normal 9 11 2 2 4 5" xfId="5944" xr:uid="{C36CC4D7-2B7A-46A2-8C8F-C6AC91DC0EBB}"/>
    <cellStyle name="Normal 9 11 2 2 4 6" xfId="2810" xr:uid="{70EF9744-2A49-4B2C-B506-CBB14FF6FC44}"/>
    <cellStyle name="Normal 9 11 2 2 4 7" xfId="1784" xr:uid="{AFC91F22-E5EB-4F1C-B997-635D69BFC7B2}"/>
    <cellStyle name="Normal 9 11 2 2 5" xfId="4355" xr:uid="{EE5106BC-2323-4359-A335-2EBF15BF5C39}"/>
    <cellStyle name="Normal 9 11 2 2 5 2" xfId="9595" xr:uid="{3940E72F-8546-49E2-B5C3-1539500614D4}"/>
    <cellStyle name="Normal 9 11 2 2 5 3" xfId="6471" xr:uid="{BD699CA6-4099-4F7B-BDBA-C687D51C73B7}"/>
    <cellStyle name="Normal 9 11 2 2 6" xfId="3348" xr:uid="{9840636F-B407-428C-AF64-B1E11ADE4BBA}"/>
    <cellStyle name="Normal 9 11 2 2 6 2" xfId="8587" xr:uid="{353A5639-C75A-4EFD-840A-9D1F95C36682}"/>
    <cellStyle name="Normal 9 11 2 2 7" xfId="7568" xr:uid="{4CE0FDD2-E52A-413A-AAB7-A104387B8F77}"/>
    <cellStyle name="Normal 9 11 2 2 8" xfId="5463" xr:uid="{F398E0D3-7024-4360-A5FB-2838CA6E8B8B}"/>
    <cellStyle name="Normal 9 11 2 2 9" xfId="10668" xr:uid="{C7533561-B49F-4F72-A914-BB616E3FA5B7}"/>
    <cellStyle name="Normal 9 11 2 3" xfId="405" xr:uid="{95695C9E-9E18-4641-8992-923F3EAE2602}"/>
    <cellStyle name="Normal 9 11 2 3 10" xfId="1435" xr:uid="{677752E2-9419-4AC3-92A2-E52101621EA2}"/>
    <cellStyle name="Normal 9 11 2 3 2" xfId="648" xr:uid="{13E810F6-6D41-4A00-B130-81A21467ABDF}"/>
    <cellStyle name="Normal 9 11 2 3 2 2" xfId="1131" xr:uid="{8946AC9B-DDFF-436C-8229-E57F95E9FBCD}"/>
    <cellStyle name="Normal 9 11 2 3 2 2 2" xfId="5084" xr:uid="{A7D0AE26-371D-4B45-9F7D-A3D9D8EF4304}"/>
    <cellStyle name="Normal 9 11 2 3 2 2 2 2" xfId="10324" xr:uid="{07A1B791-7454-4EC8-A3AF-500245DE5656}"/>
    <cellStyle name="Normal 9 11 2 3 2 2 2 3" xfId="7200" xr:uid="{02926F7C-93A8-4C7B-B8E4-0804E427E3A9}"/>
    <cellStyle name="Normal 9 11 2 3 2 2 3" xfId="4203" xr:uid="{E94D4F53-4F24-4975-83B5-374A93640348}"/>
    <cellStyle name="Normal 9 11 2 3 2 2 3 2" xfId="9442" xr:uid="{FD96E67D-AC79-40D8-9DAD-210CC9AC0427}"/>
    <cellStyle name="Normal 9 11 2 3 2 2 4" xfId="8423" xr:uid="{AC688DE0-144D-4242-A6F2-36CD2AA62040}"/>
    <cellStyle name="Normal 9 11 2 3 2 2 5" xfId="6318" xr:uid="{42D1CB00-F0C3-4BC5-8A6A-D0F7A913687F}"/>
    <cellStyle name="Normal 9 11 2 3 2 2 6" xfId="3184" xr:uid="{77715BE5-C9FF-43CC-A455-E422D2AE8450}"/>
    <cellStyle name="Normal 9 11 2 3 2 2 7" xfId="2158" xr:uid="{747ECDB8-34AA-426D-A997-9F96C0466E70}"/>
    <cellStyle name="Normal 9 11 2 3 2 3" xfId="4673" xr:uid="{F284BA3D-2FBE-4D17-9778-0E97C9868818}"/>
    <cellStyle name="Normal 9 11 2 3 2 3 2" xfId="9913" xr:uid="{60A18ED9-1861-4461-8C4B-2AF4B1E22FB7}"/>
    <cellStyle name="Normal 9 11 2 3 2 3 3" xfId="6789" xr:uid="{73E1AED4-1585-4D4F-987D-922B30C4371F}"/>
    <cellStyle name="Normal 9 11 2 3 2 4" xfId="3722" xr:uid="{B2A63552-5569-4724-A3BD-2BD432A209E0}"/>
    <cellStyle name="Normal 9 11 2 3 2 4 2" xfId="8961" xr:uid="{6A36AD37-F42E-4880-9C70-4EB48A4F4D5B}"/>
    <cellStyle name="Normal 9 11 2 3 2 5" xfId="7942" xr:uid="{C171DB2C-FC62-446C-8C86-D86930B6EC72}"/>
    <cellStyle name="Normal 9 11 2 3 2 6" xfId="5837" xr:uid="{4E3D4D14-82F6-4CC2-B66E-C76CA13095A5}"/>
    <cellStyle name="Normal 9 11 2 3 2 7" xfId="2703" xr:uid="{1EB4E38F-0B76-40B4-A524-EC9E2779D75C}"/>
    <cellStyle name="Normal 9 11 2 3 2 8" xfId="1677" xr:uid="{14E8E25E-C06A-4CF1-BDAC-C2641AEAF33E}"/>
    <cellStyle name="Normal 9 11 2 3 3" xfId="889" xr:uid="{CC41F2E7-97C2-4E58-A514-1161CE63B2B4}"/>
    <cellStyle name="Normal 9 11 2 3 3 2" xfId="4877" xr:uid="{F62564E2-4712-4CC0-B4E7-DAE3A851D7FB}"/>
    <cellStyle name="Normal 9 11 2 3 3 2 2" xfId="10117" xr:uid="{06DBF86C-BDDA-497C-B86D-8150C6E24C42}"/>
    <cellStyle name="Normal 9 11 2 3 3 2 3" xfId="6993" xr:uid="{3286FB19-CED7-4B3A-AA11-58077206FE91}"/>
    <cellStyle name="Normal 9 11 2 3 3 3" xfId="3961" xr:uid="{13AF1D58-CC1C-4BED-9D0A-8F710772F3F1}"/>
    <cellStyle name="Normal 9 11 2 3 3 3 2" xfId="9200" xr:uid="{5E94BC3E-455F-4E06-A4AD-422FDB1588B9}"/>
    <cellStyle name="Normal 9 11 2 3 3 4" xfId="8181" xr:uid="{D2CDB43D-8797-42DB-89A0-C2FD9E008D39}"/>
    <cellStyle name="Normal 9 11 2 3 3 5" xfId="6076" xr:uid="{05E874D5-4C67-4157-B859-6ADACEB377AD}"/>
    <cellStyle name="Normal 9 11 2 3 3 6" xfId="2942" xr:uid="{9FEB7872-886E-43CD-BD89-2B5620462B3E}"/>
    <cellStyle name="Normal 9 11 2 3 3 7" xfId="1916" xr:uid="{8F954E87-3F26-429F-81BE-77A9C20BD687}"/>
    <cellStyle name="Normal 9 11 2 3 4" xfId="4466" xr:uid="{F9ADB6FF-91A9-486F-80F8-93F01BE9E755}"/>
    <cellStyle name="Normal 9 11 2 3 4 2" xfId="9706" xr:uid="{7E0B2DA5-C9BE-42EF-A142-7F468B80072D}"/>
    <cellStyle name="Normal 9 11 2 3 4 3" xfId="6582" xr:uid="{5F20961D-1A43-4B97-9B30-2128539D75BB}"/>
    <cellStyle name="Normal 9 11 2 3 5" xfId="3480" xr:uid="{3D188FEC-6605-4A71-9415-BC36F9CFBABD}"/>
    <cellStyle name="Normal 9 11 2 3 5 2" xfId="8719" xr:uid="{9E19A87E-4602-41BF-B7EB-229403CDD15D}"/>
    <cellStyle name="Normal 9 11 2 3 6" xfId="7700" xr:uid="{DF255188-B845-442D-960D-38874D4F4057}"/>
    <cellStyle name="Normal 9 11 2 3 7" xfId="5595" xr:uid="{53DDA0EE-E9EE-4D44-B4E1-EC9F909F2EFD}"/>
    <cellStyle name="Normal 9 11 2 3 8" xfId="10709" xr:uid="{1140F3DB-E705-4D8F-895B-92CEAD1D0FDE}"/>
    <cellStyle name="Normal 9 11 2 3 9" xfId="2461" xr:uid="{E181A546-3F2C-4B25-9845-0B436154438E}"/>
    <cellStyle name="Normal 9 11 2 4" xfId="446" xr:uid="{95A601F9-2A28-4DFD-81BC-319FEF2A9449}"/>
    <cellStyle name="Normal 9 11 2 4 10" xfId="1476" xr:uid="{F0682A21-2246-4E26-932F-161BEC728E7B}"/>
    <cellStyle name="Normal 9 11 2 4 2" xfId="689" xr:uid="{E2C6E12D-186D-4049-895D-BEB18743977F}"/>
    <cellStyle name="Normal 9 11 2 4 2 2" xfId="1172" xr:uid="{314D8A1F-E66C-45BE-B42E-7682701C5726}"/>
    <cellStyle name="Normal 9 11 2 4 2 2 2" xfId="5120" xr:uid="{903570AF-9EBB-49D1-9CF5-92986A8E8705}"/>
    <cellStyle name="Normal 9 11 2 4 2 2 2 2" xfId="10360" xr:uid="{7BF717E9-0349-4425-9DDB-0FCD9690DF4C}"/>
    <cellStyle name="Normal 9 11 2 4 2 2 2 3" xfId="7236" xr:uid="{C4468D9A-A3B0-4CD9-A2F7-010A07E112AC}"/>
    <cellStyle name="Normal 9 11 2 4 2 2 3" xfId="4244" xr:uid="{7DD7D791-077B-40BA-83E0-24905012155B}"/>
    <cellStyle name="Normal 9 11 2 4 2 2 3 2" xfId="9483" xr:uid="{9D2EBF95-C9F8-424A-BF9A-ECCA4D278F36}"/>
    <cellStyle name="Normal 9 11 2 4 2 2 4" xfId="8464" xr:uid="{426F5012-FD11-4E2B-A839-5C94B76971C9}"/>
    <cellStyle name="Normal 9 11 2 4 2 2 5" xfId="6359" xr:uid="{D0F998EC-2EF3-418C-8856-72FAD12DD425}"/>
    <cellStyle name="Normal 9 11 2 4 2 2 6" xfId="3225" xr:uid="{DCFDFF81-A4FC-4365-943A-134AF7CDA478}"/>
    <cellStyle name="Normal 9 11 2 4 2 2 7" xfId="2199" xr:uid="{8CD6AF20-69B6-47C1-ABF0-EF55E182F284}"/>
    <cellStyle name="Normal 9 11 2 4 2 3" xfId="4709" xr:uid="{655EE3AB-D899-4CF9-B1FB-258C076A7488}"/>
    <cellStyle name="Normal 9 11 2 4 2 3 2" xfId="9949" xr:uid="{00FD8235-194E-40DE-876E-DA1315EBAA16}"/>
    <cellStyle name="Normal 9 11 2 4 2 3 3" xfId="6825" xr:uid="{A9DDA7C9-7504-4D49-A725-3799CFDB6952}"/>
    <cellStyle name="Normal 9 11 2 4 2 4" xfId="3763" xr:uid="{B21F23A7-2F4C-4934-9270-72869F07AFA1}"/>
    <cellStyle name="Normal 9 11 2 4 2 4 2" xfId="9002" xr:uid="{515B0F1F-CD0B-4251-B4D9-E8BAB51B2B39}"/>
    <cellStyle name="Normal 9 11 2 4 2 5" xfId="7983" xr:uid="{F6A83F7D-E8A0-4645-AFEF-5D5FBA0FAF4D}"/>
    <cellStyle name="Normal 9 11 2 4 2 6" xfId="5878" xr:uid="{B7C4E47B-0B05-4BC2-A17D-A975C70E77BA}"/>
    <cellStyle name="Normal 9 11 2 4 2 7" xfId="2744" xr:uid="{CBFF3560-D984-47C6-BA0E-9FB26B67D9B3}"/>
    <cellStyle name="Normal 9 11 2 4 2 8" xfId="1718" xr:uid="{0BF03C77-6F10-4EB1-A491-6710A7CBF463}"/>
    <cellStyle name="Normal 9 11 2 4 3" xfId="930" xr:uid="{416A8245-B3C1-4877-9E75-5F99AB6EDCFD}"/>
    <cellStyle name="Normal 9 11 2 4 3 2" xfId="4913" xr:uid="{0255747F-7AA9-4E5D-9D84-8B75A55CC48D}"/>
    <cellStyle name="Normal 9 11 2 4 3 2 2" xfId="10153" xr:uid="{D0C21997-15B8-43C6-AE4C-45017F47523B}"/>
    <cellStyle name="Normal 9 11 2 4 3 2 3" xfId="7029" xr:uid="{830FCF4C-BDB9-4675-A9FE-882BB497B4B9}"/>
    <cellStyle name="Normal 9 11 2 4 3 3" xfId="4002" xr:uid="{D0B6813F-7B87-49B6-AFBF-B8120B19576E}"/>
    <cellStyle name="Normal 9 11 2 4 3 3 2" xfId="9241" xr:uid="{98563FC9-8F68-4A7A-8F12-098D12E543E4}"/>
    <cellStyle name="Normal 9 11 2 4 3 4" xfId="8222" xr:uid="{47F4E8E7-475B-46B3-9871-ED8667780DDB}"/>
    <cellStyle name="Normal 9 11 2 4 3 5" xfId="6117" xr:uid="{475EE89F-7FD8-47A3-A78D-31666892BFD8}"/>
    <cellStyle name="Normal 9 11 2 4 3 6" xfId="2983" xr:uid="{C79C6C0A-A8F9-484E-8DAF-8213553E1AA1}"/>
    <cellStyle name="Normal 9 11 2 4 3 7" xfId="1957" xr:uid="{7A95C5AC-1832-4F7A-88B9-3A782E2798A1}"/>
    <cellStyle name="Normal 9 11 2 4 4" xfId="4501" xr:uid="{26B40D87-3A14-413B-8BD0-EE302F2CFD88}"/>
    <cellStyle name="Normal 9 11 2 4 4 2" xfId="9741" xr:uid="{F7B95E41-351C-4C22-A780-F7A479890E7E}"/>
    <cellStyle name="Normal 9 11 2 4 4 3" xfId="6617" xr:uid="{77DD3EC7-9385-4A6B-8E69-518DD18AB55E}"/>
    <cellStyle name="Normal 9 11 2 4 5" xfId="3521" xr:uid="{BC20FD8F-97EA-4358-884F-2AE5D435612B}"/>
    <cellStyle name="Normal 9 11 2 4 5 2" xfId="8760" xr:uid="{39730BA7-7CA9-4592-9CE9-2C7A41711144}"/>
    <cellStyle name="Normal 9 11 2 4 6" xfId="7741" xr:uid="{8699C4B1-6025-41FD-9D10-21EB8B8C0E65}"/>
    <cellStyle name="Normal 9 11 2 4 7" xfId="5636" xr:uid="{7E6B1BB7-1813-4F17-8D3E-084C9924CE17}"/>
    <cellStyle name="Normal 9 11 2 4 8" xfId="10750" xr:uid="{19B6E036-D89F-4F01-98F6-641597BC3B42}"/>
    <cellStyle name="Normal 9 11 2 4 9" xfId="2502" xr:uid="{5D7F59CF-8892-427D-98D1-78A224BA6F14}"/>
    <cellStyle name="Normal 9 11 2 5" xfId="303" xr:uid="{D5F69C90-5DAA-49BC-A5F6-614A67FA9B42}"/>
    <cellStyle name="Normal 9 11 2 5 2" xfId="548" xr:uid="{D1467EC7-76A5-4C99-9891-1336CEE657DF}"/>
    <cellStyle name="Normal 9 11 2 5 2 2" xfId="1031" xr:uid="{ECB0EB45-DA08-4835-AE67-CCE07724D5F2}"/>
    <cellStyle name="Normal 9 11 2 5 2 2 2" xfId="4999" xr:uid="{7643C836-D89A-4324-A3AE-4F02BF5CEF56}"/>
    <cellStyle name="Normal 9 11 2 5 2 2 2 2" xfId="10239" xr:uid="{9DE5F6E1-5B46-47FA-B2C1-94DE1CB8FAA2}"/>
    <cellStyle name="Normal 9 11 2 5 2 2 2 3" xfId="7115" xr:uid="{848CBACB-AC4E-4195-A070-802850163907}"/>
    <cellStyle name="Normal 9 11 2 5 2 2 3" xfId="4103" xr:uid="{BEC02D05-3036-4B8F-8B27-0EA7D77BD373}"/>
    <cellStyle name="Normal 9 11 2 5 2 2 3 2" xfId="9342" xr:uid="{7185A116-B54F-448E-8022-5E70D3AEE9DA}"/>
    <cellStyle name="Normal 9 11 2 5 2 2 4" xfId="8323" xr:uid="{A59E6C2D-F615-4585-AD5B-097435131280}"/>
    <cellStyle name="Normal 9 11 2 5 2 2 5" xfId="6218" xr:uid="{AD85C11E-0FA1-4877-9D88-5716DE62F669}"/>
    <cellStyle name="Normal 9 11 2 5 2 2 6" xfId="3084" xr:uid="{92ECEA5B-67AB-4369-B19C-17E2B02E056E}"/>
    <cellStyle name="Normal 9 11 2 5 2 2 7" xfId="2058" xr:uid="{160C0905-B3F4-4C77-A8A4-3FCE5114FB5C}"/>
    <cellStyle name="Normal 9 11 2 5 2 3" xfId="4588" xr:uid="{C3FD57BA-3338-4E06-AED3-6A43F43D341E}"/>
    <cellStyle name="Normal 9 11 2 5 2 3 2" xfId="9828" xr:uid="{B5BE946E-2F6C-4887-9AE5-E8DE8164DA3E}"/>
    <cellStyle name="Normal 9 11 2 5 2 3 3" xfId="6704" xr:uid="{7074B277-5444-41B5-8BF2-7F4664489451}"/>
    <cellStyle name="Normal 9 11 2 5 2 4" xfId="3622" xr:uid="{2F2F12E2-2F0F-4222-946C-7FDC5B4B2959}"/>
    <cellStyle name="Normal 9 11 2 5 2 4 2" xfId="8861" xr:uid="{891305B6-B3A2-4981-BAD0-AF4953669A10}"/>
    <cellStyle name="Normal 9 11 2 5 2 5" xfId="7842" xr:uid="{14E6D3B3-0ED3-4FB5-9FED-625378223442}"/>
    <cellStyle name="Normal 9 11 2 5 2 6" xfId="5737" xr:uid="{84C03648-EE51-4015-BC27-93458293339D}"/>
    <cellStyle name="Normal 9 11 2 5 2 7" xfId="2603" xr:uid="{455C97F6-B399-4ABB-8082-A45DA349912A}"/>
    <cellStyle name="Normal 9 11 2 5 2 8" xfId="1577" xr:uid="{FB0B2BAF-79A9-44A4-A199-E4E31961D923}"/>
    <cellStyle name="Normal 9 11 2 5 3" xfId="789" xr:uid="{7C0EEDAA-A395-4376-8E78-BB18772676A7}"/>
    <cellStyle name="Normal 9 11 2 5 3 2" xfId="4792" xr:uid="{4E619FBA-2123-47E4-BAB6-55451D14ADEB}"/>
    <cellStyle name="Normal 9 11 2 5 3 2 2" xfId="10032" xr:uid="{AA1CA626-B2B5-456F-9B0D-F74ED42D0F75}"/>
    <cellStyle name="Normal 9 11 2 5 3 2 3" xfId="6908" xr:uid="{01DDDDE1-DC84-4427-85AD-E2FA8E68E26D}"/>
    <cellStyle name="Normal 9 11 2 5 3 3" xfId="3861" xr:uid="{06120282-AAAE-4B3A-84ED-5D23A77BF61C}"/>
    <cellStyle name="Normal 9 11 2 5 3 3 2" xfId="9100" xr:uid="{FF8743A6-201E-4DA0-BAB1-532787A82083}"/>
    <cellStyle name="Normal 9 11 2 5 3 4" xfId="8081" xr:uid="{9392683F-2077-42A1-962C-9233A503DBF7}"/>
    <cellStyle name="Normal 9 11 2 5 3 5" xfId="5976" xr:uid="{27F7EC73-CDC1-4B18-BAF5-AB76E04FB5B2}"/>
    <cellStyle name="Normal 9 11 2 5 3 6" xfId="2842" xr:uid="{4CFD46FC-A374-4FD3-8692-4FCA7409B26F}"/>
    <cellStyle name="Normal 9 11 2 5 3 7" xfId="1816" xr:uid="{07A7C9A8-8139-43E7-ABFD-1C468EE13CBE}"/>
    <cellStyle name="Normal 9 11 2 5 4" xfId="4382" xr:uid="{8BFFE758-7539-47E0-A329-90B64449F858}"/>
    <cellStyle name="Normal 9 11 2 5 4 2" xfId="9622" xr:uid="{132BA0E1-170D-4A5C-9B7B-CA60A7BA030D}"/>
    <cellStyle name="Normal 9 11 2 5 4 3" xfId="6498" xr:uid="{C15A2E31-CA2D-4FEA-99C0-C28AE6D18E52}"/>
    <cellStyle name="Normal 9 11 2 5 5" xfId="3380" xr:uid="{EE7BF825-52C7-4612-88C3-A3BEE8720D37}"/>
    <cellStyle name="Normal 9 11 2 5 5 2" xfId="8619" xr:uid="{40316D7E-F278-4727-B970-982F2D205F3E}"/>
    <cellStyle name="Normal 9 11 2 5 6" xfId="7600" xr:uid="{68A0B9A0-34E1-4EE7-A0AE-4AE9133AE4C5}"/>
    <cellStyle name="Normal 9 11 2 5 7" xfId="5495" xr:uid="{42EE76C5-AA8A-45A3-9EDC-5B726694A948}"/>
    <cellStyle name="Normal 9 11 2 5 8" xfId="2361" xr:uid="{9BE814B7-D653-4F5E-8318-909752701583}"/>
    <cellStyle name="Normal 9 11 2 5 9" xfId="1335" xr:uid="{8242D5F1-5AE9-4E21-BFCD-60D7C32B9538}"/>
    <cellStyle name="Normal 9 11 2 6" xfId="491" xr:uid="{F1E54F1D-BE07-4A8B-AEA3-1E6D1A613F74}"/>
    <cellStyle name="Normal 9 11 2 6 2" xfId="974" xr:uid="{FA459288-D412-4C89-96C2-2E5728302162}"/>
    <cellStyle name="Normal 9 11 2 6 2 2" xfId="4951" xr:uid="{DE853493-6699-4D18-B586-9616ED9BEFB2}"/>
    <cellStyle name="Normal 9 11 2 6 2 2 2" xfId="10191" xr:uid="{36F8164B-01FB-4F0D-9127-A541DC638A84}"/>
    <cellStyle name="Normal 9 11 2 6 2 2 3" xfId="7067" xr:uid="{A3F3D79C-BDAF-4880-9BCD-A88991878AB7}"/>
    <cellStyle name="Normal 9 11 2 6 2 3" xfId="4046" xr:uid="{A325B330-468D-4BA6-8353-79CEF4371FD4}"/>
    <cellStyle name="Normal 9 11 2 6 2 3 2" xfId="9285" xr:uid="{BE3279BC-854A-4412-BFBD-CE950D1D0960}"/>
    <cellStyle name="Normal 9 11 2 6 2 4" xfId="8266" xr:uid="{97D5AB65-35C4-4C6A-B200-D48ED7850F35}"/>
    <cellStyle name="Normal 9 11 2 6 2 5" xfId="6161" xr:uid="{075BE2EE-C001-4A4D-A3D0-B29FAC03EB82}"/>
    <cellStyle name="Normal 9 11 2 6 2 6" xfId="3027" xr:uid="{7C96123F-AA24-410C-981D-BC99CA633EE6}"/>
    <cellStyle name="Normal 9 11 2 6 2 7" xfId="2001" xr:uid="{88A4A03D-199A-48EA-A6BA-A72B0678A754}"/>
    <cellStyle name="Normal 9 11 2 6 3" xfId="4539" xr:uid="{F0C5DF79-F746-4747-A39F-55B7C8296503}"/>
    <cellStyle name="Normal 9 11 2 6 3 2" xfId="9779" xr:uid="{1A52F345-9A64-4827-8265-5AABEC3B7E81}"/>
    <cellStyle name="Normal 9 11 2 6 3 3" xfId="6655" xr:uid="{644AFA2A-B188-43D0-B723-3F4F659780FE}"/>
    <cellStyle name="Normal 9 11 2 6 4" xfId="3565" xr:uid="{F963369F-973D-47E0-B0BA-15BE8658DDBF}"/>
    <cellStyle name="Normal 9 11 2 6 4 2" xfId="8804" xr:uid="{32158A35-1111-434C-A84E-EF069F7C7FB9}"/>
    <cellStyle name="Normal 9 11 2 6 5" xfId="7785" xr:uid="{88033B68-F5BA-45D4-9646-89987780EE77}"/>
    <cellStyle name="Normal 9 11 2 6 6" xfId="5680" xr:uid="{6CD8B2CA-8C63-41DD-9B25-A6326F6051BB}"/>
    <cellStyle name="Normal 9 11 2 6 7" xfId="2546" xr:uid="{538802E9-1C33-4A71-9A7A-2A4B760B4079}"/>
    <cellStyle name="Normal 9 11 2 6 8" xfId="1520" xr:uid="{558E0F39-EE04-4AF1-975D-0F58A0B297C4}"/>
    <cellStyle name="Normal 9 11 2 7" xfId="245" xr:uid="{23AF8582-F79E-4475-AE82-BE972079A766}"/>
    <cellStyle name="Normal 9 11 2 7 2" xfId="4333" xr:uid="{0D29C841-5BC7-43F0-B77E-95D119F301A7}"/>
    <cellStyle name="Normal 9 11 2 7 2 2" xfId="9573" xr:uid="{AB2865A6-471D-45D2-91B3-54872125C3B8}"/>
    <cellStyle name="Normal 9 11 2 7 2 3" xfId="6449" xr:uid="{C0E680C6-FA08-43E7-9326-C44B0F715EB5}"/>
    <cellStyle name="Normal 9 11 2 7 3" xfId="3322" xr:uid="{B9ED497F-78B7-4CF4-9E07-AC8611F59C81}"/>
    <cellStyle name="Normal 9 11 2 7 3 2" xfId="8561" xr:uid="{33A995BE-EE15-43A2-8F61-324B1B1F473D}"/>
    <cellStyle name="Normal 9 11 2 7 4" xfId="7542" xr:uid="{2B112337-9E42-410F-89BC-2509F2D9CCD5}"/>
    <cellStyle name="Normal 9 11 2 7 5" xfId="5437" xr:uid="{28A86A86-194F-4BDB-A311-EF6EE63583FD}"/>
    <cellStyle name="Normal 9 11 2 7 6" xfId="2303" xr:uid="{FAD8BECA-F225-4D95-A3F2-827B2E08DA03}"/>
    <cellStyle name="Normal 9 11 2 7 7" xfId="1277" xr:uid="{B92127C6-2DEB-4F01-B9A0-A70435DC2E12}"/>
    <cellStyle name="Normal 9 11 2 8" xfId="731" xr:uid="{58B74B69-7723-41FD-A1D9-2981A6EC63F4}"/>
    <cellStyle name="Normal 9 11 2 8 2" xfId="4744" xr:uid="{D288C1C4-B41D-4CBF-8DFF-2279796B366D}"/>
    <cellStyle name="Normal 9 11 2 8 2 2" xfId="9984" xr:uid="{B1646817-AE5C-4B18-92CE-321ED74E2B2B}"/>
    <cellStyle name="Normal 9 11 2 8 2 3" xfId="6860" xr:uid="{2B936B04-3B20-45DC-8FB1-4F7E2195EAE4}"/>
    <cellStyle name="Normal 9 11 2 8 3" xfId="3803" xr:uid="{B0D6271D-2C06-42BB-B395-1783652478D2}"/>
    <cellStyle name="Normal 9 11 2 8 3 2" xfId="9042" xr:uid="{1FEFE530-524B-41A5-B8BC-1619F796FC39}"/>
    <cellStyle name="Normal 9 11 2 8 4" xfId="8023" xr:uid="{71D868AB-881E-4C88-8084-46D5185561D7}"/>
    <cellStyle name="Normal 9 11 2 8 5" xfId="5918" xr:uid="{B028CD1F-C933-46D6-9098-875FB23F93E0}"/>
    <cellStyle name="Normal 9 11 2 8 6" xfId="2784" xr:uid="{8169AD2F-16D6-4B89-A7EF-8872A0F2ACD1}"/>
    <cellStyle name="Normal 9 11 2 8 7" xfId="1758" xr:uid="{C29D01F8-932D-4C0C-B418-772E6F5866D2}"/>
    <cellStyle name="Normal 9 11 2 9" xfId="4286" xr:uid="{D463C3A9-99A6-42E9-AB6C-BAB254867284}"/>
    <cellStyle name="Normal 9 11 2 9 2" xfId="9526" xr:uid="{96A978EC-EAAC-4CE9-96B3-51D8B5E4AD8C}"/>
    <cellStyle name="Normal 9 11 2 9 3" xfId="6402" xr:uid="{202BD4BA-DBB4-4C59-BDBE-85260D5C88AC}"/>
    <cellStyle name="Normal 9 11 3" xfId="349" xr:uid="{57AB08E4-2490-4358-9F59-23782B305912}"/>
    <cellStyle name="Normal 9 11 3 10" xfId="1381" xr:uid="{95BE56CA-414B-44D2-8A02-F58FD3DDF337}"/>
    <cellStyle name="Normal 9 11 3 2" xfId="594" xr:uid="{DCA1A84E-75C0-4E22-A563-AFDED0B06213}"/>
    <cellStyle name="Normal 9 11 3 2 2" xfId="1077" xr:uid="{928A5E70-0FB8-4DEB-BB54-811E80CEC821}"/>
    <cellStyle name="Normal 9 11 3 2 2 2" xfId="5036" xr:uid="{94391A00-5705-4E2B-B044-1317CCC73839}"/>
    <cellStyle name="Normal 9 11 3 2 2 2 2" xfId="10276" xr:uid="{624233BA-C5D5-47EB-A072-A80F376350BE}"/>
    <cellStyle name="Normal 9 11 3 2 2 2 3" xfId="7152" xr:uid="{F41C28EF-5659-4D87-B330-9DA9793148E1}"/>
    <cellStyle name="Normal 9 11 3 2 2 3" xfId="4149" xr:uid="{77C0D651-B627-4A5E-B92B-8CDADF201BBF}"/>
    <cellStyle name="Normal 9 11 3 2 2 3 2" xfId="9388" xr:uid="{FB77D0AF-CA05-42FE-8BE5-9959AC7F5A2B}"/>
    <cellStyle name="Normal 9 11 3 2 2 4" xfId="8369" xr:uid="{6E5F14D4-8097-4EE3-A99C-665E9A387C2B}"/>
    <cellStyle name="Normal 9 11 3 2 2 5" xfId="6264" xr:uid="{25B81D5F-6E63-4667-A605-3CED9061A776}"/>
    <cellStyle name="Normal 9 11 3 2 2 6" xfId="3130" xr:uid="{74FAFB1A-2168-4097-818D-E959A01A72DC}"/>
    <cellStyle name="Normal 9 11 3 2 2 7" xfId="2104" xr:uid="{05904C3E-9DDF-4B85-AC5D-0EF6B1C55221}"/>
    <cellStyle name="Normal 9 11 3 2 3" xfId="4625" xr:uid="{974ABA30-6846-437E-906E-9A911A62F0FB}"/>
    <cellStyle name="Normal 9 11 3 2 3 2" xfId="9865" xr:uid="{0752A2C6-2CDE-4B0F-9DE0-AD6D6CEDB8C1}"/>
    <cellStyle name="Normal 9 11 3 2 3 3" xfId="6741" xr:uid="{761BFA93-D6DD-473F-8249-9FEE4241485A}"/>
    <cellStyle name="Normal 9 11 3 2 4" xfId="3668" xr:uid="{14F9E61E-E7AF-496B-B9D1-340AF76C685E}"/>
    <cellStyle name="Normal 9 11 3 2 4 2" xfId="8907" xr:uid="{FD211F4B-A4A0-4AE7-8E9C-F15AAEBB2410}"/>
    <cellStyle name="Normal 9 11 3 2 5" xfId="7888" xr:uid="{24451944-65D7-42C1-B76F-E1A48879AB59}"/>
    <cellStyle name="Normal 9 11 3 2 6" xfId="5783" xr:uid="{55B49618-39E8-47B3-B94A-D4A077F1321F}"/>
    <cellStyle name="Normal 9 11 3 2 7" xfId="2649" xr:uid="{218DF382-4C86-4ED0-9973-50ECA5ECD713}"/>
    <cellStyle name="Normal 9 11 3 2 8" xfId="1623" xr:uid="{8744617D-FEC1-4061-895A-77DA4A82EC7B}"/>
    <cellStyle name="Normal 9 11 3 3" xfId="835" xr:uid="{C2A4CC35-0EEA-4780-B493-4C8E2895FAFC}"/>
    <cellStyle name="Normal 9 11 3 3 2" xfId="4829" xr:uid="{AECA95E2-7E0E-486A-8D65-67E5025BD774}"/>
    <cellStyle name="Normal 9 11 3 3 2 2" xfId="10069" xr:uid="{F1FC27EE-A9DA-4B59-8E63-39412A33CF01}"/>
    <cellStyle name="Normal 9 11 3 3 2 3" xfId="6945" xr:uid="{165C7D92-E01E-4561-9832-AFAD11461CBB}"/>
    <cellStyle name="Normal 9 11 3 3 3" xfId="3907" xr:uid="{457A4976-A688-4159-AF8D-BFECB4D06375}"/>
    <cellStyle name="Normal 9 11 3 3 3 2" xfId="9146" xr:uid="{8CA22D68-1BCE-4D12-8DAF-F87E72972E12}"/>
    <cellStyle name="Normal 9 11 3 3 4" xfId="8127" xr:uid="{BFE4DF00-43B8-4FD4-8D90-9FF2779874C4}"/>
    <cellStyle name="Normal 9 11 3 3 5" xfId="6022" xr:uid="{67288527-164A-4086-A0D7-FC8F00F68B17}"/>
    <cellStyle name="Normal 9 11 3 3 6" xfId="2888" xr:uid="{0717B28D-4EFB-4E47-9FF2-8D9B0FE959EE}"/>
    <cellStyle name="Normal 9 11 3 3 7" xfId="1862" xr:uid="{67E38119-BC03-443C-BE1E-814DD54FBC00}"/>
    <cellStyle name="Normal 9 11 3 4" xfId="4419" xr:uid="{DC77EC99-B0B0-4D15-897D-085740AF366B}"/>
    <cellStyle name="Normal 9 11 3 4 2" xfId="9659" xr:uid="{104852F3-70E4-4269-8E6F-863B3960D4E8}"/>
    <cellStyle name="Normal 9 11 3 4 3" xfId="6535" xr:uid="{C850073B-E498-42AE-BEE5-9B8942EDE735}"/>
    <cellStyle name="Normal 9 11 3 5" xfId="3426" xr:uid="{BDAC9583-3955-4C0C-9242-1ECEBF948A36}"/>
    <cellStyle name="Normal 9 11 3 5 2" xfId="8665" xr:uid="{DC1574D5-E41A-48DD-9FEB-C561513EA943}"/>
    <cellStyle name="Normal 9 11 3 6" xfId="7646" xr:uid="{1105D903-7F67-4DC7-BA5D-7574074B264B}"/>
    <cellStyle name="Normal 9 11 3 7" xfId="5541" xr:uid="{C4814DBD-5F55-4667-96E2-C960864BB3DE}"/>
    <cellStyle name="Normal 9 11 3 8" xfId="10655" xr:uid="{9D7E802B-42FB-424D-B940-1183590257CD}"/>
    <cellStyle name="Normal 9 11 3 9" xfId="2407" xr:uid="{5A752B21-DFE5-4262-8C21-EA8324A5097D}"/>
    <cellStyle name="Normal 9 11 4" xfId="392" xr:uid="{D2D58A50-F560-4355-B357-C98F6E77DF10}"/>
    <cellStyle name="Normal 9 11 4 10" xfId="1422" xr:uid="{1D9E8E33-4B2C-420A-AD5D-BB808E123CF1}"/>
    <cellStyle name="Normal 9 11 4 2" xfId="635" xr:uid="{E6DDA8AE-43FB-4E83-97D1-49E693FA4D36}"/>
    <cellStyle name="Normal 9 11 4 2 2" xfId="1118" xr:uid="{06511C5D-6896-47DD-B5C9-929CCC80A922}"/>
    <cellStyle name="Normal 9 11 4 2 2 2" xfId="5072" xr:uid="{3531154F-0885-49E6-842D-13B954E61965}"/>
    <cellStyle name="Normal 9 11 4 2 2 2 2" xfId="10312" xr:uid="{37A10F8E-A5C6-4948-9BBD-EEFBBCBE60CB}"/>
    <cellStyle name="Normal 9 11 4 2 2 2 3" xfId="7188" xr:uid="{348DF291-9082-4B8E-B60F-6209FBDD8353}"/>
    <cellStyle name="Normal 9 11 4 2 2 3" xfId="4190" xr:uid="{F6ED5426-81D7-48E4-920E-B72B8808BE67}"/>
    <cellStyle name="Normal 9 11 4 2 2 3 2" xfId="9429" xr:uid="{CEC1E393-7387-488E-9AD1-C10EE6288E9A}"/>
    <cellStyle name="Normal 9 11 4 2 2 4" xfId="8410" xr:uid="{EEAD62DD-804A-48BF-BB76-5794D224B731}"/>
    <cellStyle name="Normal 9 11 4 2 2 5" xfId="6305" xr:uid="{E47EA82D-0FDE-4CD5-ACB2-0A8FE2957E81}"/>
    <cellStyle name="Normal 9 11 4 2 2 6" xfId="3171" xr:uid="{45A11571-3FF0-476C-9066-0D5221B195CB}"/>
    <cellStyle name="Normal 9 11 4 2 2 7" xfId="2145" xr:uid="{56C6F027-5D68-4ECD-84C0-6971B4267091}"/>
    <cellStyle name="Normal 9 11 4 2 3" xfId="4661" xr:uid="{F2564F98-5C8F-4580-AB2D-B759533E59DD}"/>
    <cellStyle name="Normal 9 11 4 2 3 2" xfId="9901" xr:uid="{47ACD240-DBDA-4AA2-86A1-35DDF77ABE7A}"/>
    <cellStyle name="Normal 9 11 4 2 3 3" xfId="6777" xr:uid="{14266113-6E59-4295-82FC-2909D11DD316}"/>
    <cellStyle name="Normal 9 11 4 2 4" xfId="3709" xr:uid="{AC085BA1-C440-4BCE-891A-67416FEB167D}"/>
    <cellStyle name="Normal 9 11 4 2 4 2" xfId="8948" xr:uid="{E38BDAD6-427B-4FD2-B99F-5A3E24B09C12}"/>
    <cellStyle name="Normal 9 11 4 2 5" xfId="7929" xr:uid="{A14EBD7D-F85F-46D3-A6FF-4140852DE7AD}"/>
    <cellStyle name="Normal 9 11 4 2 6" xfId="5824" xr:uid="{632F4A26-0B18-428A-AE9E-139D95C9B9FB}"/>
    <cellStyle name="Normal 9 11 4 2 7" xfId="2690" xr:uid="{98A226E4-2392-4828-9E26-0077E49F266F}"/>
    <cellStyle name="Normal 9 11 4 2 8" xfId="1664" xr:uid="{D10A93A8-C9C5-4508-9033-2D677A5F7F31}"/>
    <cellStyle name="Normal 9 11 4 3" xfId="876" xr:uid="{C917AE38-DABD-44A0-9327-8C06CA984306}"/>
    <cellStyle name="Normal 9 11 4 3 2" xfId="4865" xr:uid="{0543EFE5-8C6D-4523-91AC-2B316C9B8F84}"/>
    <cellStyle name="Normal 9 11 4 3 2 2" xfId="10105" xr:uid="{8A624EEB-7341-4A8D-A903-220D1BB1B061}"/>
    <cellStyle name="Normal 9 11 4 3 2 3" xfId="6981" xr:uid="{E42934D9-EDB5-4939-96AB-3770C037A31C}"/>
    <cellStyle name="Normal 9 11 4 3 3" xfId="3948" xr:uid="{31156E5E-3EA0-4F6A-965C-FE61AAC0949E}"/>
    <cellStyle name="Normal 9 11 4 3 3 2" xfId="9187" xr:uid="{F723D0ED-6F68-4D77-B74E-B725BA8348E9}"/>
    <cellStyle name="Normal 9 11 4 3 4" xfId="8168" xr:uid="{461E9F20-E711-429F-AC72-E0F53D31F77B}"/>
    <cellStyle name="Normal 9 11 4 3 5" xfId="6063" xr:uid="{AD608383-833C-4961-A6E4-6AE87AEA83CB}"/>
    <cellStyle name="Normal 9 11 4 3 6" xfId="2929" xr:uid="{4ED7A431-16CA-43BA-B5A0-C06D8CE3AF94}"/>
    <cellStyle name="Normal 9 11 4 3 7" xfId="1903" xr:uid="{DB6E36D1-B0F5-4D0D-95FB-98A0D38A408A}"/>
    <cellStyle name="Normal 9 11 4 4" xfId="4454" xr:uid="{C02FD6CB-6B3A-4765-9B6E-E129D47B6B19}"/>
    <cellStyle name="Normal 9 11 4 4 2" xfId="9694" xr:uid="{CCDBD62E-0E37-4540-9B09-1877714C1D3D}"/>
    <cellStyle name="Normal 9 11 4 4 3" xfId="6570" xr:uid="{337FE142-248E-461A-AD1C-08856CFC8AE9}"/>
    <cellStyle name="Normal 9 11 4 5" xfId="3467" xr:uid="{A5455D08-F12D-4837-A254-1D84028D923B}"/>
    <cellStyle name="Normal 9 11 4 5 2" xfId="8706" xr:uid="{DC9F0222-FCB8-452E-9E2C-1AB831590BD8}"/>
    <cellStyle name="Normal 9 11 4 6" xfId="7687" xr:uid="{AE4FB356-6558-471F-98FB-241599A3AF9C}"/>
    <cellStyle name="Normal 9 11 4 7" xfId="5582" xr:uid="{923EA702-B080-4DAD-8672-E38E3961A371}"/>
    <cellStyle name="Normal 9 11 4 8" xfId="10696" xr:uid="{0CDB11A1-F961-4B87-9BEC-E2AAA3AB58B8}"/>
    <cellStyle name="Normal 9 11 4 9" xfId="2448" xr:uid="{11304523-45E9-46C6-97BD-2344D9D49B5F}"/>
    <cellStyle name="Normal 9 11 5" xfId="433" xr:uid="{A5920A9D-95D9-4934-8C89-8BAC15D381D4}"/>
    <cellStyle name="Normal 9 11 5 10" xfId="1463" xr:uid="{302C0AB3-9094-45CE-A6EB-1114A1F868C0}"/>
    <cellStyle name="Normal 9 11 5 2" xfId="676" xr:uid="{2255EE69-DD2A-45BD-B42B-9C2D734579D6}"/>
    <cellStyle name="Normal 9 11 5 2 2" xfId="1159" xr:uid="{20F31080-E9A8-4A2B-9CB7-A203644F5704}"/>
    <cellStyle name="Normal 9 11 5 2 2 2" xfId="5108" xr:uid="{65261899-A2E3-4F1B-A551-E233CE63442D}"/>
    <cellStyle name="Normal 9 11 5 2 2 2 2" xfId="10348" xr:uid="{D662E73F-440E-4805-B620-A436D28F8005}"/>
    <cellStyle name="Normal 9 11 5 2 2 2 3" xfId="7224" xr:uid="{BF83EAAE-9277-4E26-B242-84862D3A6F9F}"/>
    <cellStyle name="Normal 9 11 5 2 2 3" xfId="4231" xr:uid="{E3330C8F-7E65-4DAE-A58E-0C7726BDF037}"/>
    <cellStyle name="Normal 9 11 5 2 2 3 2" xfId="9470" xr:uid="{6618FE3C-1729-4129-930A-10C4BA495839}"/>
    <cellStyle name="Normal 9 11 5 2 2 4" xfId="8451" xr:uid="{9648B063-C018-4D57-8243-AA7A81D71D38}"/>
    <cellStyle name="Normal 9 11 5 2 2 5" xfId="6346" xr:uid="{A2D635BA-765A-4A8A-A35E-F8EBACD71D7B}"/>
    <cellStyle name="Normal 9 11 5 2 2 6" xfId="3212" xr:uid="{35A69E12-CDE4-48E6-8407-2EDA4A404CBD}"/>
    <cellStyle name="Normal 9 11 5 2 2 7" xfId="2186" xr:uid="{0AD33A61-24BF-482C-8A8F-0FE151DBF7E4}"/>
    <cellStyle name="Normal 9 11 5 2 3" xfId="4697" xr:uid="{3660667A-59DD-4114-9C81-ED98A4C6C314}"/>
    <cellStyle name="Normal 9 11 5 2 3 2" xfId="9937" xr:uid="{28DA4382-46DD-4106-9E9B-5C5839398BD9}"/>
    <cellStyle name="Normal 9 11 5 2 3 3" xfId="6813" xr:uid="{F0129E18-F1E3-41F0-821C-4D48128E1AF2}"/>
    <cellStyle name="Normal 9 11 5 2 4" xfId="3750" xr:uid="{CEEFAE12-9205-4B00-9019-F2392B0C8364}"/>
    <cellStyle name="Normal 9 11 5 2 4 2" xfId="8989" xr:uid="{D5BF6800-47DD-4EF6-8EAE-02D1353B6283}"/>
    <cellStyle name="Normal 9 11 5 2 5" xfId="7970" xr:uid="{D711D8B8-52DE-473A-A610-5096208A9364}"/>
    <cellStyle name="Normal 9 11 5 2 6" xfId="5865" xr:uid="{754E8FDE-3697-43E5-95DD-9FEB58F93955}"/>
    <cellStyle name="Normal 9 11 5 2 7" xfId="2731" xr:uid="{0E59B129-A386-44A9-A370-664BE10339D1}"/>
    <cellStyle name="Normal 9 11 5 2 8" xfId="1705" xr:uid="{34118687-3745-4271-B1F7-7475B4C1C06A}"/>
    <cellStyle name="Normal 9 11 5 3" xfId="917" xr:uid="{FA125EDD-516C-44C3-8F5E-2E4DFE107B80}"/>
    <cellStyle name="Normal 9 11 5 3 2" xfId="4901" xr:uid="{684328C5-7131-45F0-9BB2-352CAAE18742}"/>
    <cellStyle name="Normal 9 11 5 3 2 2" xfId="10141" xr:uid="{55EBEB58-E887-471E-83F9-C77BCDB9934C}"/>
    <cellStyle name="Normal 9 11 5 3 2 3" xfId="7017" xr:uid="{05FB7A2F-C81C-4D7D-8C70-AAEF19878575}"/>
    <cellStyle name="Normal 9 11 5 3 3" xfId="3989" xr:uid="{9BA83874-CED8-4AD4-A440-33A2A6A570D1}"/>
    <cellStyle name="Normal 9 11 5 3 3 2" xfId="9228" xr:uid="{8660C334-2ECF-459E-ABD8-58DD5257E938}"/>
    <cellStyle name="Normal 9 11 5 3 4" xfId="8209" xr:uid="{422DE137-41EC-45ED-9613-689C01C3762F}"/>
    <cellStyle name="Normal 9 11 5 3 5" xfId="6104" xr:uid="{E40C9B96-F61D-422B-ABEA-73A6D9CE5CC6}"/>
    <cellStyle name="Normal 9 11 5 3 6" xfId="2970" xr:uid="{3ECE1DE9-09C6-4F7C-8EA4-A3B8E76E440D}"/>
    <cellStyle name="Normal 9 11 5 3 7" xfId="1944" xr:uid="{ABFCF0B6-AF4E-48E3-A8CE-8E685242CBFF}"/>
    <cellStyle name="Normal 9 11 5 4" xfId="4490" xr:uid="{FB82FB08-156F-4005-BF24-21BD0B2746DD}"/>
    <cellStyle name="Normal 9 11 5 4 2" xfId="9730" xr:uid="{CDFC5450-9EE2-47C9-93C2-D4E1493F17F3}"/>
    <cellStyle name="Normal 9 11 5 4 3" xfId="6606" xr:uid="{15F63112-9DEB-4AED-94E8-AC85EE9C2969}"/>
    <cellStyle name="Normal 9 11 5 5" xfId="3508" xr:uid="{16CCC453-1BD2-4FC2-8E08-B3EE6017E56B}"/>
    <cellStyle name="Normal 9 11 5 5 2" xfId="8747" xr:uid="{5CF55D69-CAEE-4A89-8ADD-76C9F9BE2F47}"/>
    <cellStyle name="Normal 9 11 5 6" xfId="7728" xr:uid="{C6012F73-818F-4F83-BEC8-A9C5201414C7}"/>
    <cellStyle name="Normal 9 11 5 7" xfId="5623" xr:uid="{BD11CF30-4943-4C91-B431-1935258A5B46}"/>
    <cellStyle name="Normal 9 11 5 8" xfId="10737" xr:uid="{020A1237-33A9-43F6-8395-E1BA203881BE}"/>
    <cellStyle name="Normal 9 11 5 9" xfId="2489" xr:uid="{FC5FB08A-A80A-4547-B8D0-4B49D8741CB8}"/>
    <cellStyle name="Normal 9 11 6" xfId="291" xr:uid="{E97DC90A-AD33-432C-83CC-851638A44944}"/>
    <cellStyle name="Normal 9 11 6 2" xfId="537" xr:uid="{35AD80EF-FDC0-4346-801A-7B11BD557642}"/>
    <cellStyle name="Normal 9 11 6 2 2" xfId="1020" xr:uid="{27F0FF6E-96CF-459A-B4F8-D7EE4F33CD0E}"/>
    <cellStyle name="Normal 9 11 6 2 2 2" xfId="4988" xr:uid="{EC856A2E-55F8-4330-9C62-B12F2122ED43}"/>
    <cellStyle name="Normal 9 11 6 2 2 2 2" xfId="10228" xr:uid="{E9ED49D1-A049-4871-8999-98A460B01255}"/>
    <cellStyle name="Normal 9 11 6 2 2 2 3" xfId="7104" xr:uid="{DC661FF2-1966-4D0E-A2DD-F7B0B3015175}"/>
    <cellStyle name="Normal 9 11 6 2 2 3" xfId="4092" xr:uid="{1C895082-E286-4718-959F-082DCDEE88C2}"/>
    <cellStyle name="Normal 9 11 6 2 2 3 2" xfId="9331" xr:uid="{3DD3BD9D-1DA5-4082-8360-FE092DFCC509}"/>
    <cellStyle name="Normal 9 11 6 2 2 4" xfId="8312" xr:uid="{958CBE63-E8F3-4890-B2A9-F0A7166EF7E6}"/>
    <cellStyle name="Normal 9 11 6 2 2 5" xfId="6207" xr:uid="{7D98F6ED-0C46-4563-BAEC-91B9FECFD6B0}"/>
    <cellStyle name="Normal 9 11 6 2 2 6" xfId="3073" xr:uid="{B2A70AC9-7FA0-4306-B9CE-C05749F4D0C8}"/>
    <cellStyle name="Normal 9 11 6 2 2 7" xfId="2047" xr:uid="{6780C190-E2C4-4DFB-BEE6-1C80FD7AA6D1}"/>
    <cellStyle name="Normal 9 11 6 2 3" xfId="4577" xr:uid="{989186E9-380A-4364-8B40-6B4DEC311436}"/>
    <cellStyle name="Normal 9 11 6 2 3 2" xfId="9817" xr:uid="{25BFE626-06E7-42FD-8F86-6759350F884E}"/>
    <cellStyle name="Normal 9 11 6 2 3 3" xfId="6693" xr:uid="{40BFE9F6-2A8C-447E-92DB-83F5BD6911C6}"/>
    <cellStyle name="Normal 9 11 6 2 4" xfId="3611" xr:uid="{03403D6E-D663-44B3-A892-E2B2048B9F7D}"/>
    <cellStyle name="Normal 9 11 6 2 4 2" xfId="8850" xr:uid="{398142D0-E8DA-4964-A703-9D8C82EA247A}"/>
    <cellStyle name="Normal 9 11 6 2 5" xfId="7831" xr:uid="{5E4EFB02-F24F-4697-9E09-B63112E968C0}"/>
    <cellStyle name="Normal 9 11 6 2 6" xfId="5726" xr:uid="{B468B22F-D181-42D2-BB1C-D3C5320B5D06}"/>
    <cellStyle name="Normal 9 11 6 2 7" xfId="2592" xr:uid="{103BC702-24B7-4D30-A21F-AA266462AE69}"/>
    <cellStyle name="Normal 9 11 6 2 8" xfId="1566" xr:uid="{D09408FF-98A7-477E-B30F-889F92518615}"/>
    <cellStyle name="Normal 9 11 6 3" xfId="777" xr:uid="{7DB044A7-6F08-4F3E-90AE-F04A2415B84F}"/>
    <cellStyle name="Normal 9 11 6 3 2" xfId="4781" xr:uid="{39463BFA-69BD-4973-A17D-9C54794C28C1}"/>
    <cellStyle name="Normal 9 11 6 3 2 2" xfId="10021" xr:uid="{61E75074-5BA6-4AC4-A19A-CF45C44A3B56}"/>
    <cellStyle name="Normal 9 11 6 3 2 3" xfId="6897" xr:uid="{0313D54F-0EDE-4DC5-86D5-AAEEDADE5172}"/>
    <cellStyle name="Normal 9 11 6 3 3" xfId="3849" xr:uid="{F7C6A881-A94B-474B-A810-3C3515D39B26}"/>
    <cellStyle name="Normal 9 11 6 3 3 2" xfId="9088" xr:uid="{70F2AF14-7497-493A-9584-8883F90F9DD4}"/>
    <cellStyle name="Normal 9 11 6 3 4" xfId="8069" xr:uid="{AEE46A07-EAEE-4833-8CDD-EE2483492951}"/>
    <cellStyle name="Normal 9 11 6 3 5" xfId="5964" xr:uid="{19454E96-E2A3-49EA-B98E-34E25D6D659A}"/>
    <cellStyle name="Normal 9 11 6 3 6" xfId="2830" xr:uid="{CC17FED0-2881-459F-950B-1AF69BCFC784}"/>
    <cellStyle name="Normal 9 11 6 3 7" xfId="1804" xr:uid="{48989B85-3BB4-4C82-82B0-710723337BB6}"/>
    <cellStyle name="Normal 9 11 6 4" xfId="4371" xr:uid="{D9CFD558-A85C-4A4C-A48F-B7F97DCDEFE4}"/>
    <cellStyle name="Normal 9 11 6 4 2" xfId="9611" xr:uid="{27C66948-CF45-450A-B681-3F7EA24744F9}"/>
    <cellStyle name="Normal 9 11 6 4 3" xfId="6487" xr:uid="{5708C383-9D60-4018-B519-13374814DF6F}"/>
    <cellStyle name="Normal 9 11 6 5" xfId="3368" xr:uid="{74D0F2FA-826A-4A7D-96A0-003A7D4FECA6}"/>
    <cellStyle name="Normal 9 11 6 5 2" xfId="8607" xr:uid="{B57016BF-0EE0-4D64-8C6E-36C34ED34F8B}"/>
    <cellStyle name="Normal 9 11 6 6" xfId="7588" xr:uid="{AF4CCB5C-0E18-4C5C-96DB-87B7116A2BB4}"/>
    <cellStyle name="Normal 9 11 6 7" xfId="5483" xr:uid="{0C25BAF3-B6FA-4666-9671-221DFDA3817F}"/>
    <cellStyle name="Normal 9 11 6 8" xfId="2349" xr:uid="{A7FC9315-E9E8-4785-AF0C-DCCAC511CBED}"/>
    <cellStyle name="Normal 9 11 6 9" xfId="1323" xr:uid="{164706B6-BAB2-44D9-B1E0-0B0D8FCEC0A3}"/>
    <cellStyle name="Normal 9 11 7" xfId="481" xr:uid="{AC3BF239-A447-4D23-A815-FC237AF43583}"/>
    <cellStyle name="Normal 9 11 7 2" xfId="964" xr:uid="{693CABDA-FB2C-4804-8154-929809DE0888}"/>
    <cellStyle name="Normal 9 11 7 2 2" xfId="4942" xr:uid="{BD396847-18F1-43C9-A795-235439720CB7}"/>
    <cellStyle name="Normal 9 11 7 2 2 2" xfId="10182" xr:uid="{515BBEF2-ED0F-4A22-9311-23173C82BE80}"/>
    <cellStyle name="Normal 9 11 7 2 2 3" xfId="7058" xr:uid="{46EC3440-3841-45E6-8F9B-5D74EC4A80A6}"/>
    <cellStyle name="Normal 9 11 7 2 3" xfId="4036" xr:uid="{F0971353-4EC9-4AB1-8272-F0DB663D6EEE}"/>
    <cellStyle name="Normal 9 11 7 2 3 2" xfId="9275" xr:uid="{8A695F87-B889-4C12-BD88-DC844E12F278}"/>
    <cellStyle name="Normal 9 11 7 2 4" xfId="8256" xr:uid="{945D6A10-5E85-4960-968A-9EBF2FE317E4}"/>
    <cellStyle name="Normal 9 11 7 2 5" xfId="6151" xr:uid="{B94B55B1-3034-44E2-BC86-A029A03FE3DE}"/>
    <cellStyle name="Normal 9 11 7 2 6" xfId="3017" xr:uid="{62B8ED65-ABCC-4ED8-A3BD-729C915A102B}"/>
    <cellStyle name="Normal 9 11 7 2 7" xfId="1991" xr:uid="{FA4873DC-06CC-40F5-8EC9-479A4DEC0E4C}"/>
    <cellStyle name="Normal 9 11 7 3" xfId="4530" xr:uid="{57FF9C87-99F9-4109-94D9-CFF302722D21}"/>
    <cellStyle name="Normal 9 11 7 3 2" xfId="9770" xr:uid="{1BA61E7D-3FAA-4BBF-A37B-6CB6CB0F0C9B}"/>
    <cellStyle name="Normal 9 11 7 3 3" xfId="6646" xr:uid="{64D9EA60-3DF2-470C-9A3B-0EA6F218ADA9}"/>
    <cellStyle name="Normal 9 11 7 4" xfId="3555" xr:uid="{1671BAA4-8CA8-4331-A8EE-3F0C03BC3BC9}"/>
    <cellStyle name="Normal 9 11 7 4 2" xfId="8794" xr:uid="{23740DBB-8B35-41F0-8A6B-DF6F0CCF0B19}"/>
    <cellStyle name="Normal 9 11 7 5" xfId="7775" xr:uid="{18BB135A-CD04-4054-A9DE-0075B80BB07B}"/>
    <cellStyle name="Normal 9 11 7 6" xfId="5670" xr:uid="{AB0714E7-8E55-487E-88E7-8A9E25B187EB}"/>
    <cellStyle name="Normal 9 11 7 7" xfId="2536" xr:uid="{CC3EB920-CF57-4A10-98A8-1C43F6203287}"/>
    <cellStyle name="Normal 9 11 7 8" xfId="1510" xr:uid="{DAB7E4FF-5C72-4882-8EC2-829A70009C8D}"/>
    <cellStyle name="Normal 9 11 8" xfId="233" xr:uid="{173D3941-6018-4B8B-B832-4D3ACBC83F7A}"/>
    <cellStyle name="Normal 9 11 8 2" xfId="4322" xr:uid="{D115D12A-EE6D-4BC0-8F77-88564A99C3F5}"/>
    <cellStyle name="Normal 9 11 8 2 2" xfId="9562" xr:uid="{1BBC9737-D2B1-4EC6-8739-559F85FAD568}"/>
    <cellStyle name="Normal 9 11 8 2 3" xfId="6438" xr:uid="{E0D77B11-B294-4D7A-8A7C-3BAF39376772}"/>
    <cellStyle name="Normal 9 11 8 3" xfId="3310" xr:uid="{1A9B9B54-77D4-4DF1-830F-C8AFCC106290}"/>
    <cellStyle name="Normal 9 11 8 3 2" xfId="8549" xr:uid="{E2FBD06C-2395-41A4-BDD9-88A9FB559AD8}"/>
    <cellStyle name="Normal 9 11 8 4" xfId="7530" xr:uid="{6094C827-D6B7-4927-A047-7FC2B9599FD6}"/>
    <cellStyle name="Normal 9 11 8 5" xfId="5425" xr:uid="{F244E2E4-336D-42D8-8322-DBDC5F50FF43}"/>
    <cellStyle name="Normal 9 11 8 6" xfId="2291" xr:uid="{EC3789BB-9A49-4492-BB5C-7703D69BFE8E}"/>
    <cellStyle name="Normal 9 11 8 7" xfId="1265" xr:uid="{233257EF-1D6C-4D89-8980-2054206BDD71}"/>
    <cellStyle name="Normal 9 11 9" xfId="719" xr:uid="{4F816631-9DF9-4B3B-AB81-622FF27B2154}"/>
    <cellStyle name="Normal 9 11 9 2" xfId="4733" xr:uid="{8EA3B6B9-2CDC-4BD7-A1A3-E76D6115F38F}"/>
    <cellStyle name="Normal 9 11 9 2 2" xfId="9973" xr:uid="{82FCB674-BBB8-4DD2-BA78-178965CB06FC}"/>
    <cellStyle name="Normal 9 11 9 2 3" xfId="6849" xr:uid="{72BB660C-91D7-4F0B-BEF4-09CA16BB5407}"/>
    <cellStyle name="Normal 9 11 9 3" xfId="3791" xr:uid="{E17FDB8D-A269-4F8E-92C2-65BFB0CD872A}"/>
    <cellStyle name="Normal 9 11 9 3 2" xfId="9030" xr:uid="{3E0D777C-A657-46C3-90B3-BBA07E42A73A}"/>
    <cellStyle name="Normal 9 11 9 4" xfId="8011" xr:uid="{9357FCBE-52AB-4C5E-9340-3FC6F4F0BEA6}"/>
    <cellStyle name="Normal 9 11 9 5" xfId="5906" xr:uid="{F1FB6796-6435-4571-9844-2F4BD734B696}"/>
    <cellStyle name="Normal 9 11 9 6" xfId="2772" xr:uid="{D6F7D972-C399-4AF1-AEF6-700A735E414E}"/>
    <cellStyle name="Normal 9 11 9 7" xfId="1746" xr:uid="{43C1E615-E326-45E3-BDCD-2F32D12477B4}"/>
    <cellStyle name="Normal 9 12" xfId="197" xr:uid="{531BDD4B-0AA0-4550-AE42-5C6C87F65525}"/>
    <cellStyle name="Normal 9 12 10" xfId="10619" xr:uid="{23119402-246D-4D58-BB79-8F574836E43A}"/>
    <cellStyle name="Normal 9 12 11" xfId="2256" xr:uid="{1728102A-F17D-4C53-BD1B-72128A6FE969}"/>
    <cellStyle name="Normal 9 12 12" xfId="1230" xr:uid="{438EE616-689A-4330-AF85-E5430BC645C6}"/>
    <cellStyle name="Normal 9 12 2" xfId="313" xr:uid="{168BF3D7-8B6F-4B39-AF37-87C9D6F6F0A6}"/>
    <cellStyle name="Normal 9 12 2 2" xfId="558" xr:uid="{78BFE39C-B924-4FD3-953D-AAB44CDE6240}"/>
    <cellStyle name="Normal 9 12 2 2 2" xfId="1041" xr:uid="{A3AB07D4-5077-460C-A827-462184FEF1D9}"/>
    <cellStyle name="Normal 9 12 2 2 2 2" xfId="5009" xr:uid="{74E63781-2ED4-4D44-A9D1-EBE246A1FA1C}"/>
    <cellStyle name="Normal 9 12 2 2 2 2 2" xfId="10249" xr:uid="{68535DAF-97CB-4A94-8898-CE86A8E75CC7}"/>
    <cellStyle name="Normal 9 12 2 2 2 2 3" xfId="7125" xr:uid="{38DBCA6D-F1A9-4394-B1D9-7CA317517EFD}"/>
    <cellStyle name="Normal 9 12 2 2 2 3" xfId="4113" xr:uid="{6C125FF6-EEDA-4EFA-BB4F-00AB3268ED42}"/>
    <cellStyle name="Normal 9 12 2 2 2 3 2" xfId="9352" xr:uid="{BD7A5AB9-A628-4F36-8BC4-4653E56BA907}"/>
    <cellStyle name="Normal 9 12 2 2 2 4" xfId="8333" xr:uid="{8BA20902-37CB-43CC-B199-C089057B0281}"/>
    <cellStyle name="Normal 9 12 2 2 2 5" xfId="6228" xr:uid="{C30E318E-85B4-4886-A4B0-1F93C791EC59}"/>
    <cellStyle name="Normal 9 12 2 2 2 6" xfId="3094" xr:uid="{B2A7366A-7CCA-4341-8E39-D998D4F67021}"/>
    <cellStyle name="Normal 9 12 2 2 2 7" xfId="2068" xr:uid="{536499DE-2C6A-465F-853F-8114710D4BD6}"/>
    <cellStyle name="Normal 9 12 2 2 3" xfId="4598" xr:uid="{46894FD6-4759-4947-AA81-25E0A573EFE4}"/>
    <cellStyle name="Normal 9 12 2 2 3 2" xfId="9838" xr:uid="{2A8D5D14-710C-40D8-B5CD-93AAEAB75C04}"/>
    <cellStyle name="Normal 9 12 2 2 3 3" xfId="6714" xr:uid="{CAB30CCC-CC07-4CD2-AB63-2A4E18CB1BA8}"/>
    <cellStyle name="Normal 9 12 2 2 4" xfId="3632" xr:uid="{4AECCACB-1657-462F-BA88-81E7763B03AE}"/>
    <cellStyle name="Normal 9 12 2 2 4 2" xfId="8871" xr:uid="{F469F326-C2E4-4930-BE7E-06D83BC04D9B}"/>
    <cellStyle name="Normal 9 12 2 2 5" xfId="7852" xr:uid="{7404EFB2-F9CB-44CF-B075-DEB168E75C99}"/>
    <cellStyle name="Normal 9 12 2 2 6" xfId="5747" xr:uid="{C9CB300A-DBC0-4697-9CF5-2AF232F6EE89}"/>
    <cellStyle name="Normal 9 12 2 2 7" xfId="2613" xr:uid="{4AB24FC3-A32B-44BA-A349-1812EF5C4E20}"/>
    <cellStyle name="Normal 9 12 2 2 8" xfId="1587" xr:uid="{ABEF55CA-443F-45DA-B811-6318258EE54A}"/>
    <cellStyle name="Normal 9 12 2 3" xfId="799" xr:uid="{AF04D600-DB2E-4699-B2AC-F9668B834B96}"/>
    <cellStyle name="Normal 9 12 2 3 2" xfId="4802" xr:uid="{BAA7168E-8F4C-44FC-9EC7-69A9CBF91128}"/>
    <cellStyle name="Normal 9 12 2 3 2 2" xfId="10042" xr:uid="{DBF7B096-3F5C-4653-81D2-65A7A3FD0003}"/>
    <cellStyle name="Normal 9 12 2 3 2 3" xfId="6918" xr:uid="{21D9D86A-496F-45F3-8065-7C9C1099540F}"/>
    <cellStyle name="Normal 9 12 2 3 3" xfId="3871" xr:uid="{D5343F77-DA4B-4FAE-AEF0-AC8B043D30A2}"/>
    <cellStyle name="Normal 9 12 2 3 3 2" xfId="9110" xr:uid="{1B52FF57-A21D-48B4-8C5E-B8A2F00170BB}"/>
    <cellStyle name="Normal 9 12 2 3 4" xfId="8091" xr:uid="{7E6E2AF3-E366-4109-8D88-9B0820A2CD9B}"/>
    <cellStyle name="Normal 9 12 2 3 5" xfId="5986" xr:uid="{E5250230-B395-433A-A5C5-24F53FCBB7EB}"/>
    <cellStyle name="Normal 9 12 2 3 6" xfId="2852" xr:uid="{11D2119E-4E05-46D4-B89A-BFCCC4687F9A}"/>
    <cellStyle name="Normal 9 12 2 3 7" xfId="1826" xr:uid="{A5C26209-6E33-424F-BEF6-96FA144AD719}"/>
    <cellStyle name="Normal 9 12 2 4" xfId="4392" xr:uid="{A40E4355-F1E4-4C86-9DBF-3C498DC0368D}"/>
    <cellStyle name="Normal 9 12 2 4 2" xfId="9632" xr:uid="{362CA88A-57A4-42ED-B4F8-E56CDE11B084}"/>
    <cellStyle name="Normal 9 12 2 4 3" xfId="6508" xr:uid="{4EC76D73-19BF-46D4-843A-BECAB8F04B30}"/>
    <cellStyle name="Normal 9 12 2 5" xfId="3390" xr:uid="{EFCD3807-4F08-4DF5-B2BF-4E995E6AF790}"/>
    <cellStyle name="Normal 9 12 2 5 2" xfId="8629" xr:uid="{B4F690DB-7C8D-4DA6-B567-395196892C39}"/>
    <cellStyle name="Normal 9 12 2 6" xfId="7610" xr:uid="{B8EA940C-BC81-46B8-9D17-5A0E7EBEB4C5}"/>
    <cellStyle name="Normal 9 12 2 7" xfId="5505" xr:uid="{2907154A-F466-4936-BB0E-CF3DF147187E}"/>
    <cellStyle name="Normal 9 12 2 8" xfId="2371" xr:uid="{447DA601-00D0-4656-851E-17E6C9080ABA}"/>
    <cellStyle name="Normal 9 12 2 9" xfId="1345" xr:uid="{63FC5DB4-F027-49D1-9443-C6B4760272E8}"/>
    <cellStyle name="Normal 9 12 3" xfId="501" xr:uid="{FC5C84D6-0F8D-49C4-868B-F470D7D3112C}"/>
    <cellStyle name="Normal 9 12 3 2" xfId="984" xr:uid="{D0488365-D5D3-43AB-97E2-2D4E825EEE33}"/>
    <cellStyle name="Normal 9 12 3 2 2" xfId="4961" xr:uid="{ADA5B759-16FC-4434-8019-E00FC90D2EC7}"/>
    <cellStyle name="Normal 9 12 3 2 2 2" xfId="10201" xr:uid="{60BDD32D-449F-4D90-A5B8-88C636C23E74}"/>
    <cellStyle name="Normal 9 12 3 2 2 3" xfId="7077" xr:uid="{5E985DCD-FD96-47B6-91AE-D3A1ED888EC1}"/>
    <cellStyle name="Normal 9 12 3 2 3" xfId="4056" xr:uid="{A65A5F65-1CEA-4C46-8E41-D9125322823C}"/>
    <cellStyle name="Normal 9 12 3 2 3 2" xfId="9295" xr:uid="{C1EB2188-5C4E-4FD7-B5D2-A74977E51A6D}"/>
    <cellStyle name="Normal 9 12 3 2 4" xfId="8276" xr:uid="{095B88F3-83CE-492E-BA69-B8B8F791854F}"/>
    <cellStyle name="Normal 9 12 3 2 5" xfId="6171" xr:uid="{58AAADD9-9988-473B-BBFD-EF8BE254A473}"/>
    <cellStyle name="Normal 9 12 3 2 6" xfId="3037" xr:uid="{5D3F5F40-DA63-44A0-8D89-1829C42E1FD4}"/>
    <cellStyle name="Normal 9 12 3 2 7" xfId="2011" xr:uid="{409D2BF2-BB59-471C-9414-E144D6F93BCD}"/>
    <cellStyle name="Normal 9 12 3 3" xfId="4549" xr:uid="{5BF4FF61-B96F-4578-A83E-48D166A7A8E7}"/>
    <cellStyle name="Normal 9 12 3 3 2" xfId="9789" xr:uid="{66502A2F-0CFE-4787-A1A3-220AF025E9A1}"/>
    <cellStyle name="Normal 9 12 3 3 3" xfId="6665" xr:uid="{AD6E9784-27E5-4554-85D5-A738AD91D951}"/>
    <cellStyle name="Normal 9 12 3 4" xfId="3575" xr:uid="{C000B8F5-8AE8-4D32-87EB-00B6F1512B36}"/>
    <cellStyle name="Normal 9 12 3 4 2" xfId="8814" xr:uid="{DB647C84-5E65-4AAA-8BC0-E7E1F3DB7B28}"/>
    <cellStyle name="Normal 9 12 3 5" xfId="7795" xr:uid="{4061D3C9-EF0A-4340-9306-D940F4C66E70}"/>
    <cellStyle name="Normal 9 12 3 6" xfId="5690" xr:uid="{221EE424-EE4D-4E3A-8711-02FE82941B92}"/>
    <cellStyle name="Normal 9 12 3 7" xfId="2556" xr:uid="{BD1DCF52-15EB-46DF-9E1D-C64E7CB6BDBC}"/>
    <cellStyle name="Normal 9 12 3 8" xfId="1530" xr:uid="{EBAA072E-B5C7-4015-AE6E-9D3FDE739AEE}"/>
    <cellStyle name="Normal 9 12 4" xfId="255" xr:uid="{B9C84CEF-AFD9-49E5-9DD1-1E7505CA29DA}"/>
    <cellStyle name="Normal 9 12 4 2" xfId="4343" xr:uid="{127638DA-7FC3-40C3-BB87-F651904C580F}"/>
    <cellStyle name="Normal 9 12 4 2 2" xfId="9583" xr:uid="{5036A7B7-B8D6-437C-8A1C-5BFF57EACFCD}"/>
    <cellStyle name="Normal 9 12 4 2 3" xfId="6459" xr:uid="{36DEE673-5D78-43AC-ACDE-F8FFA6FC1983}"/>
    <cellStyle name="Normal 9 12 4 3" xfId="3332" xr:uid="{117BB9B4-9BF9-4176-A5AA-39CF5791BFD0}"/>
    <cellStyle name="Normal 9 12 4 3 2" xfId="8571" xr:uid="{8AA569FC-8252-40C7-B290-A5BF11BC21B7}"/>
    <cellStyle name="Normal 9 12 4 4" xfId="7552" xr:uid="{ED46CC0F-84FE-4DD4-957B-5535F074EC69}"/>
    <cellStyle name="Normal 9 12 4 5" xfId="5447" xr:uid="{EAFB33F2-1336-41A4-8F7E-F451618CD3EF}"/>
    <cellStyle name="Normal 9 12 4 6" xfId="2313" xr:uid="{CB827206-A7AE-4626-94A6-72F224FCACDA}"/>
    <cellStyle name="Normal 9 12 4 7" xfId="1287" xr:uid="{47B20C96-B195-4D0E-B562-97EA2C41895B}"/>
    <cellStyle name="Normal 9 12 5" xfId="741" xr:uid="{BBE4C3C2-4F02-4419-8EDF-D9144099CF1E}"/>
    <cellStyle name="Normal 9 12 5 2" xfId="4754" xr:uid="{5AEF98EA-8509-4762-AD52-47E18DF8A389}"/>
    <cellStyle name="Normal 9 12 5 2 2" xfId="9994" xr:uid="{A9010641-7547-46F0-9A57-97B940871F9E}"/>
    <cellStyle name="Normal 9 12 5 2 3" xfId="6870" xr:uid="{A6B53C3D-715E-4477-928A-35B89CECFCD9}"/>
    <cellStyle name="Normal 9 12 5 3" xfId="3813" xr:uid="{8500080E-26B4-4640-93A4-AA1A0E851B2A}"/>
    <cellStyle name="Normal 9 12 5 3 2" xfId="9052" xr:uid="{157E0AD3-FF24-4834-ADD7-E6289CECEA10}"/>
    <cellStyle name="Normal 9 12 5 4" xfId="8033" xr:uid="{A803A481-5421-4175-86AC-F4DFFC112A6F}"/>
    <cellStyle name="Normal 9 12 5 5" xfId="5928" xr:uid="{0A761198-D7B3-46CB-925D-B63AA889043F}"/>
    <cellStyle name="Normal 9 12 5 6" xfId="2794" xr:uid="{8DE3773F-4B04-4201-8942-DC08ED0D32FC}"/>
    <cellStyle name="Normal 9 12 5 7" xfId="1768" xr:uid="{5239005B-4A63-4666-A7C4-8813BF5917D5}"/>
    <cellStyle name="Normal 9 12 6" xfId="4296" xr:uid="{599FF85F-941A-4029-B721-6E0B15CD0DFC}"/>
    <cellStyle name="Normal 9 12 6 2" xfId="9536" xr:uid="{1DC159C7-50FE-41D7-9528-DE0D879CFC5E}"/>
    <cellStyle name="Normal 9 12 6 3" xfId="6412" xr:uid="{6F63B440-03C4-4321-8A9D-B017EEBD489D}"/>
    <cellStyle name="Normal 9 12 7" xfId="3275" xr:uid="{2A36FD4A-A460-4EE7-A257-EDF22588D843}"/>
    <cellStyle name="Normal 9 12 7 2" xfId="8514" xr:uid="{3163F92E-F34E-4F0C-9F5A-2667B47D2B03}"/>
    <cellStyle name="Normal 9 12 8" xfId="7495" xr:uid="{9472C651-B2BD-49BC-925E-EF3BCEDA36C8}"/>
    <cellStyle name="Normal 9 12 9" xfId="5390" xr:uid="{7FE8D8C6-7668-490D-91AE-4502DD0624A1}"/>
    <cellStyle name="Normal 9 13" xfId="336" xr:uid="{E719A908-8785-402A-9A11-4D5DB8C0B254}"/>
    <cellStyle name="Normal 9 13 10" xfId="1368" xr:uid="{A220023C-9D8C-4A62-B559-6EF336A0EB89}"/>
    <cellStyle name="Normal 9 13 2" xfId="581" xr:uid="{3253EBA3-9122-49E2-9887-472F02F4266E}"/>
    <cellStyle name="Normal 9 13 2 2" xfId="1064" xr:uid="{46F9CF25-291C-4DD9-B8B8-9142EAB13148}"/>
    <cellStyle name="Normal 9 13 2 2 2" xfId="5027" xr:uid="{10D40CFB-8029-47B5-94A2-1E9364EA4C69}"/>
    <cellStyle name="Normal 9 13 2 2 2 2" xfId="10267" xr:uid="{01344759-F425-4C7A-BB08-69BD292CA80A}"/>
    <cellStyle name="Normal 9 13 2 2 2 3" xfId="7143" xr:uid="{24D0C8E0-7272-416B-9E9D-8AA642809E65}"/>
    <cellStyle name="Normal 9 13 2 2 3" xfId="4136" xr:uid="{8670ADF3-16CF-463C-9250-1B526AFA4231}"/>
    <cellStyle name="Normal 9 13 2 2 3 2" xfId="9375" xr:uid="{9D52AA7A-C648-4382-A498-DD62B481F648}"/>
    <cellStyle name="Normal 9 13 2 2 4" xfId="8356" xr:uid="{5228E889-F298-4B31-BBA1-64F8CAB42A67}"/>
    <cellStyle name="Normal 9 13 2 2 5" xfId="6251" xr:uid="{03801F10-A42A-4F3A-9DF3-7799B40BBDC3}"/>
    <cellStyle name="Normal 9 13 2 2 6" xfId="3117" xr:uid="{FF9AB596-3F21-4A2E-A0CF-8110C2D81D3C}"/>
    <cellStyle name="Normal 9 13 2 2 7" xfId="2091" xr:uid="{B4755007-831F-4B6D-B497-71546BB3DDDE}"/>
    <cellStyle name="Normal 9 13 2 3" xfId="4616" xr:uid="{695CD5C0-5945-4017-9A49-428931BCDFBE}"/>
    <cellStyle name="Normal 9 13 2 3 2" xfId="9856" xr:uid="{FCD945B0-7606-44A7-AB65-49CEE30F338B}"/>
    <cellStyle name="Normal 9 13 2 3 3" xfId="6732" xr:uid="{E07033BE-39A8-4EF5-AA73-26266ECE2816}"/>
    <cellStyle name="Normal 9 13 2 4" xfId="3655" xr:uid="{6CAD91CE-B643-46E0-A01B-CBFA0F4A2E36}"/>
    <cellStyle name="Normal 9 13 2 4 2" xfId="8894" xr:uid="{F10532A7-B264-4375-96BA-10F9D8B6DB70}"/>
    <cellStyle name="Normal 9 13 2 5" xfId="7875" xr:uid="{DF86379F-68A2-49BE-99EB-D8822B8A6D59}"/>
    <cellStyle name="Normal 9 13 2 6" xfId="5770" xr:uid="{5991915D-80C9-47BB-8CF4-C8E2BB8703BA}"/>
    <cellStyle name="Normal 9 13 2 7" xfId="2636" xr:uid="{485EC846-E32B-4A0F-96BC-4CF697CF724A}"/>
    <cellStyle name="Normal 9 13 2 8" xfId="1610" xr:uid="{83E02389-C6D3-4F6A-A54E-57E4E20315E2}"/>
    <cellStyle name="Normal 9 13 3" xfId="822" xr:uid="{AF2D037F-8D55-440E-A7BB-312CCCD5F141}"/>
    <cellStyle name="Normal 9 13 3 2" xfId="4820" xr:uid="{658EEF8E-98F6-42D5-A1D5-412BD0962342}"/>
    <cellStyle name="Normal 9 13 3 2 2" xfId="10060" xr:uid="{BD7F15BE-EE89-494D-8914-A664FDA16BE9}"/>
    <cellStyle name="Normal 9 13 3 2 3" xfId="6936" xr:uid="{14CC6A17-87B8-4AAB-99AC-ECA9BDAA8866}"/>
    <cellStyle name="Normal 9 13 3 3" xfId="3894" xr:uid="{1133A720-C615-4E7B-8A52-7EDD4215A11E}"/>
    <cellStyle name="Normal 9 13 3 3 2" xfId="9133" xr:uid="{F4DDFE0B-F79C-4115-96D2-3DA6CCD650C0}"/>
    <cellStyle name="Normal 9 13 3 4" xfId="8114" xr:uid="{AAB1C306-E207-4AAF-B23B-076EDF85F73B}"/>
    <cellStyle name="Normal 9 13 3 5" xfId="6009" xr:uid="{9DE109CF-2E84-4C8E-A4FE-742F7F6915C0}"/>
    <cellStyle name="Normal 9 13 3 6" xfId="2875" xr:uid="{7220D1FB-AFED-4586-A37A-9B825DC8FB0A}"/>
    <cellStyle name="Normal 9 13 3 7" xfId="1849" xr:uid="{56A0236F-79DA-4817-B54A-90D02555A35D}"/>
    <cellStyle name="Normal 9 13 4" xfId="4410" xr:uid="{BD021534-E1CB-4308-839E-52A91087799C}"/>
    <cellStyle name="Normal 9 13 4 2" xfId="9650" xr:uid="{95ECF6F6-CBA1-4E96-A182-40BB5011F440}"/>
    <cellStyle name="Normal 9 13 4 3" xfId="6526" xr:uid="{70E454C1-27A9-469F-9403-FE47687299B0}"/>
    <cellStyle name="Normal 9 13 5" xfId="3413" xr:uid="{383A7FE3-3B7B-451C-BF68-3FA9BA3D02A2}"/>
    <cellStyle name="Normal 9 13 5 2" xfId="8652" xr:uid="{DFB540A3-01EE-47ED-BA9E-846E9B0DA923}"/>
    <cellStyle name="Normal 9 13 6" xfId="7633" xr:uid="{C0D4704F-FA8F-4F9F-B0AD-2A9CC9A718E6}"/>
    <cellStyle name="Normal 9 13 7" xfId="5528" xr:uid="{32476FF7-017E-4B26-976D-BFD5213D8F43}"/>
    <cellStyle name="Normal 9 13 8" xfId="10642" xr:uid="{EB526D9D-C9E1-4A5E-9A1E-D1E6DE940143}"/>
    <cellStyle name="Normal 9 13 9" xfId="2394" xr:uid="{76013FC0-AA1B-43B6-B339-9C2827BD3F50}"/>
    <cellStyle name="Normal 9 14" xfId="379" xr:uid="{5ED40A52-BB76-4ADD-B63B-B5B8CEB98AA2}"/>
    <cellStyle name="Normal 9 14 10" xfId="1409" xr:uid="{AEBFF697-1231-42D1-B25C-0939BD452174}"/>
    <cellStyle name="Normal 9 14 2" xfId="622" xr:uid="{897AB2D0-3C33-4CD0-8348-B9AF72E7161A}"/>
    <cellStyle name="Normal 9 14 2 2" xfId="1105" xr:uid="{327377B4-9C15-4FC8-B287-FC2F42F57AB1}"/>
    <cellStyle name="Normal 9 14 2 2 2" xfId="5063" xr:uid="{FEDF7D04-0864-4754-8E45-2ACF7B38C14A}"/>
    <cellStyle name="Normal 9 14 2 2 2 2" xfId="10303" xr:uid="{678BCB47-F25B-4848-A45A-81651C508D12}"/>
    <cellStyle name="Normal 9 14 2 2 2 3" xfId="7179" xr:uid="{A95D97E9-E0B8-4695-A5A4-2A9FDFC988C9}"/>
    <cellStyle name="Normal 9 14 2 2 3" xfId="4177" xr:uid="{315A8C47-8976-40E6-B0D6-3EE1FAF7F7C8}"/>
    <cellStyle name="Normal 9 14 2 2 3 2" xfId="9416" xr:uid="{216F6D90-1F27-47FC-94B0-CCF7F25FC7DA}"/>
    <cellStyle name="Normal 9 14 2 2 4" xfId="8397" xr:uid="{AADDAA27-0AF2-4E1B-B61A-641C3C135F55}"/>
    <cellStyle name="Normal 9 14 2 2 5" xfId="6292" xr:uid="{ED45FB6C-4864-48A6-9EC3-CCB5A2CE6286}"/>
    <cellStyle name="Normal 9 14 2 2 6" xfId="3158" xr:uid="{D87846E1-D288-481E-9AAD-D7449372635C}"/>
    <cellStyle name="Normal 9 14 2 2 7" xfId="2132" xr:uid="{D243A0F4-5419-4357-9EAE-B71D2491D68C}"/>
    <cellStyle name="Normal 9 14 2 3" xfId="4652" xr:uid="{B0576D60-E024-4AF6-A16F-4B9E950E7D9D}"/>
    <cellStyle name="Normal 9 14 2 3 2" xfId="9892" xr:uid="{06E3A43F-4B4B-489C-80BE-818D75F39DD5}"/>
    <cellStyle name="Normal 9 14 2 3 3" xfId="6768" xr:uid="{D58D9000-D295-4A09-8B12-E2F77F63A5DE}"/>
    <cellStyle name="Normal 9 14 2 4" xfId="3696" xr:uid="{2CC8CBA0-579C-489E-9BAB-6BDE28DB65B0}"/>
    <cellStyle name="Normal 9 14 2 4 2" xfId="8935" xr:uid="{3E4C2F0C-F39F-4B4C-941F-EB792DA338DE}"/>
    <cellStyle name="Normal 9 14 2 5" xfId="7916" xr:uid="{E1A89087-E3FE-4456-A1EB-DC7EA8489457}"/>
    <cellStyle name="Normal 9 14 2 6" xfId="5811" xr:uid="{B2872D96-27C9-470F-AA47-89D941B6CEFA}"/>
    <cellStyle name="Normal 9 14 2 7" xfId="2677" xr:uid="{A5E42686-681C-43F4-A9A7-725BE48F6600}"/>
    <cellStyle name="Normal 9 14 2 8" xfId="1651" xr:uid="{00B102C7-90E5-4833-8E75-2734B9D5BA1B}"/>
    <cellStyle name="Normal 9 14 3" xfId="863" xr:uid="{86CA6B2B-0732-495E-AA37-79050BBE32C1}"/>
    <cellStyle name="Normal 9 14 3 2" xfId="4856" xr:uid="{AC9A29F8-779F-4602-A5EF-DF55E9F1396E}"/>
    <cellStyle name="Normal 9 14 3 2 2" xfId="10096" xr:uid="{85C178E5-8172-40B2-9950-54B9D4D45C12}"/>
    <cellStyle name="Normal 9 14 3 2 3" xfId="6972" xr:uid="{E788E1D0-1DBD-4D8E-BF17-3888CCB021EA}"/>
    <cellStyle name="Normal 9 14 3 3" xfId="3935" xr:uid="{12BEB343-E065-41C4-B9D7-1F43517B6D41}"/>
    <cellStyle name="Normal 9 14 3 3 2" xfId="9174" xr:uid="{FDE88BFE-AF86-4C26-9EA0-E9DAA0EFF67A}"/>
    <cellStyle name="Normal 9 14 3 4" xfId="8155" xr:uid="{F11488F0-6CBB-4860-BF1D-7A773360CA43}"/>
    <cellStyle name="Normal 9 14 3 5" xfId="6050" xr:uid="{AE48E684-361E-4E71-9FCA-679E68900F1D}"/>
    <cellStyle name="Normal 9 14 3 6" xfId="2916" xr:uid="{DCFC419F-481A-481F-8CE8-84DF6248B9C3}"/>
    <cellStyle name="Normal 9 14 3 7" xfId="1890" xr:uid="{389C541C-C2A0-4025-8032-3118DAC31474}"/>
    <cellStyle name="Normal 9 14 4" xfId="4445" xr:uid="{77D116CC-2CDF-4221-940E-A53145F917D6}"/>
    <cellStyle name="Normal 9 14 4 2" xfId="9685" xr:uid="{AF41D87D-3824-485E-B9D7-B23B5FFC01AF}"/>
    <cellStyle name="Normal 9 14 4 3" xfId="6561" xr:uid="{FB1654EE-BEDA-4771-8C0C-09C09B223E47}"/>
    <cellStyle name="Normal 9 14 5" xfId="3454" xr:uid="{DFA17F0A-1C23-42F3-9F48-728EC66B8BFB}"/>
    <cellStyle name="Normal 9 14 5 2" xfId="8693" xr:uid="{5C057B4A-1B37-4174-80EE-ABAADEE2D6F2}"/>
    <cellStyle name="Normal 9 14 6" xfId="7674" xr:uid="{3254119A-311E-4ED0-8C71-447210904F28}"/>
    <cellStyle name="Normal 9 14 7" xfId="5569" xr:uid="{0F8ED43A-F949-4327-8F62-2B73D135B393}"/>
    <cellStyle name="Normal 9 14 8" xfId="10683" xr:uid="{5A051832-2BB5-4484-B73B-17AFEC492597}"/>
    <cellStyle name="Normal 9 14 9" xfId="2435" xr:uid="{6C8BCCC2-2595-4D98-8ABE-7FA9669CA577}"/>
    <cellStyle name="Normal 9 15" xfId="420" xr:uid="{14C65309-BDA7-416B-868B-FB04AE25349F}"/>
    <cellStyle name="Normal 9 15 10" xfId="1450" xr:uid="{AC317119-38CC-4003-BE5B-35D97B299950}"/>
    <cellStyle name="Normal 9 15 2" xfId="663" xr:uid="{DA67DDFA-A026-4773-A4BA-22717DC7152A}"/>
    <cellStyle name="Normal 9 15 2 2" xfId="1146" xr:uid="{8A594307-E7ED-44FD-A2B0-E263A414FE3D}"/>
    <cellStyle name="Normal 9 15 2 2 2" xfId="5099" xr:uid="{A4BFE657-6FFB-44D2-A4B3-B60FD8CD0F4B}"/>
    <cellStyle name="Normal 9 15 2 2 2 2" xfId="10339" xr:uid="{7F4F5002-322A-4D1C-9359-B014FE58B60E}"/>
    <cellStyle name="Normal 9 15 2 2 2 3" xfId="7215" xr:uid="{7F737AB4-C996-4C65-95B5-6A5A936FD649}"/>
    <cellStyle name="Normal 9 15 2 2 3" xfId="4218" xr:uid="{FB75D13B-6A71-4F87-9DA0-C1220CDB4C94}"/>
    <cellStyle name="Normal 9 15 2 2 3 2" xfId="9457" xr:uid="{FE989077-520E-422E-BEC0-3453577086EC}"/>
    <cellStyle name="Normal 9 15 2 2 4" xfId="8438" xr:uid="{DE97C98F-BD7C-4128-8DFF-4DD9F9A9285E}"/>
    <cellStyle name="Normal 9 15 2 2 5" xfId="6333" xr:uid="{D80B7DF7-7E36-469A-AE30-B4B6763E77A8}"/>
    <cellStyle name="Normal 9 15 2 2 6" xfId="3199" xr:uid="{44550DA2-371C-407A-9326-791791298D9F}"/>
    <cellStyle name="Normal 9 15 2 2 7" xfId="2173" xr:uid="{6A0D1D39-2BA6-4434-ADD2-F35C659C6236}"/>
    <cellStyle name="Normal 9 15 2 3" xfId="4688" xr:uid="{81BB1DCB-91AA-458F-A1F2-05DE45A09471}"/>
    <cellStyle name="Normal 9 15 2 3 2" xfId="9928" xr:uid="{01B49C4D-4631-41D5-9950-942B3CDB4A7A}"/>
    <cellStyle name="Normal 9 15 2 3 3" xfId="6804" xr:uid="{25800C3F-4115-4023-B61F-0D705F255F75}"/>
    <cellStyle name="Normal 9 15 2 4" xfId="3737" xr:uid="{7CB0D48F-39D7-4A88-A701-100190877131}"/>
    <cellStyle name="Normal 9 15 2 4 2" xfId="8976" xr:uid="{C02D2BE4-32D8-4A39-8292-1AAC4CBA5954}"/>
    <cellStyle name="Normal 9 15 2 5" xfId="7957" xr:uid="{CFD1DAC0-2A62-49BE-96E8-A7F168C53DF3}"/>
    <cellStyle name="Normal 9 15 2 6" xfId="5852" xr:uid="{86C15482-CEDC-4BC9-85B8-23C96C477A6B}"/>
    <cellStyle name="Normal 9 15 2 7" xfId="2718" xr:uid="{AC55CB6C-EF68-48EF-8063-A76A04B9FB04}"/>
    <cellStyle name="Normal 9 15 2 8" xfId="1692" xr:uid="{98996DEC-7F9D-4E2C-8AAB-015FE9D99354}"/>
    <cellStyle name="Normal 9 15 3" xfId="904" xr:uid="{51007743-80B7-4319-B02C-049D119EC4B5}"/>
    <cellStyle name="Normal 9 15 3 2" xfId="4892" xr:uid="{A565E7FE-4CEE-4438-BD1C-102A83E8E9A7}"/>
    <cellStyle name="Normal 9 15 3 2 2" xfId="10132" xr:uid="{2414A8F7-5317-495D-B76D-2ECB0CFBBBF9}"/>
    <cellStyle name="Normal 9 15 3 2 3" xfId="7008" xr:uid="{E8CEA7BC-5DC3-4898-86F9-BE7690603FCD}"/>
    <cellStyle name="Normal 9 15 3 3" xfId="3976" xr:uid="{E042304F-A1A1-42CC-AC2E-842F89236DF6}"/>
    <cellStyle name="Normal 9 15 3 3 2" xfId="9215" xr:uid="{5BB3F984-8F8F-4679-A675-88043E2DF1EB}"/>
    <cellStyle name="Normal 9 15 3 4" xfId="8196" xr:uid="{78A9D488-77DC-4944-8FE9-F72B9919CC5D}"/>
    <cellStyle name="Normal 9 15 3 5" xfId="6091" xr:uid="{E319DA8A-EB71-48DA-ACA0-33C544F54136}"/>
    <cellStyle name="Normal 9 15 3 6" xfId="2957" xr:uid="{06A5C068-7D08-4C9A-9BE5-9D2CE163D43A}"/>
    <cellStyle name="Normal 9 15 3 7" xfId="1931" xr:uid="{F0D7AC69-1431-44AC-BE86-164238EF61C4}"/>
    <cellStyle name="Normal 9 15 4" xfId="4481" xr:uid="{90D4FA08-F1C7-4CFB-BB16-8CFB82D2A71D}"/>
    <cellStyle name="Normal 9 15 4 2" xfId="9721" xr:uid="{3B2D4155-D16A-4CF9-9667-72EA9C5B8EEA}"/>
    <cellStyle name="Normal 9 15 4 3" xfId="6597" xr:uid="{04917DED-7E49-4C5D-9272-0012CFAA29B2}"/>
    <cellStyle name="Normal 9 15 5" xfId="3495" xr:uid="{E4D5ACD2-0535-4143-917C-005C44C50924}"/>
    <cellStyle name="Normal 9 15 5 2" xfId="8734" xr:uid="{F9333CED-7A3E-4A07-A529-3998A41CCB93}"/>
    <cellStyle name="Normal 9 15 6" xfId="7715" xr:uid="{8A3FE31E-BE32-46A2-B5CF-797C477A685E}"/>
    <cellStyle name="Normal 9 15 7" xfId="5610" xr:uid="{E03B828C-0DA9-4302-A8EA-3B75CE0E6F59}"/>
    <cellStyle name="Normal 9 15 8" xfId="10724" xr:uid="{F1B0FE9E-CBD9-4DB6-AF05-13C69206DCA1}"/>
    <cellStyle name="Normal 9 15 9" xfId="2476" xr:uid="{2C75B695-5D9C-4BAD-A1C4-6BFF9FF8F045}"/>
    <cellStyle name="Normal 9 16" xfId="278" xr:uid="{1C9D26F1-EF33-4012-9C15-BB147913DE8C}"/>
    <cellStyle name="Normal 9 16 2" xfId="524" xr:uid="{F8F9F270-23AC-40F4-B034-D479C3B5BD09}"/>
    <cellStyle name="Normal 9 16 2 2" xfId="1007" xr:uid="{6CF3AA2D-D3C9-4032-8661-E5FFF6833EF2}"/>
    <cellStyle name="Normal 9 16 2 2 2" xfId="4980" xr:uid="{39543E0B-F3A8-4726-8A38-A1C221BC6740}"/>
    <cellStyle name="Normal 9 16 2 2 2 2" xfId="10220" xr:uid="{B7268C70-7C66-4640-8643-12F114325F9D}"/>
    <cellStyle name="Normal 9 16 2 2 2 3" xfId="7096" xr:uid="{0D698A62-D759-4421-A0E4-9099DB3BA8EE}"/>
    <cellStyle name="Normal 9 16 2 2 3" xfId="4079" xr:uid="{9E5CB728-967A-4CA2-BF25-804EB5E2E2FC}"/>
    <cellStyle name="Normal 9 16 2 2 3 2" xfId="9318" xr:uid="{C1DCE854-B83F-4A3C-8454-860F3A484CA0}"/>
    <cellStyle name="Normal 9 16 2 2 4" xfId="8299" xr:uid="{EF747B1C-E2B2-44C8-9DDA-10285B5E0D47}"/>
    <cellStyle name="Normal 9 16 2 2 5" xfId="6194" xr:uid="{83D544E3-299E-4572-9089-0C3255E9CC97}"/>
    <cellStyle name="Normal 9 16 2 2 6" xfId="3060" xr:uid="{01289CE1-B77F-4F31-9071-463CB0E3C56A}"/>
    <cellStyle name="Normal 9 16 2 2 7" xfId="2034" xr:uid="{E0B39683-C5BD-42B2-9CEE-A370D98F18B1}"/>
    <cellStyle name="Normal 9 16 2 3" xfId="4568" xr:uid="{03D7512A-5139-4061-9FB0-D1CD415C733B}"/>
    <cellStyle name="Normal 9 16 2 3 2" xfId="9808" xr:uid="{592AA51A-9536-41A3-967A-423C8AF0E6F0}"/>
    <cellStyle name="Normal 9 16 2 3 3" xfId="6684" xr:uid="{E31100ED-8C27-48A4-8336-E10C94F82A9E}"/>
    <cellStyle name="Normal 9 16 2 4" xfId="3598" xr:uid="{B4E22E6C-30D8-433F-A2F7-AEF02FD13FD6}"/>
    <cellStyle name="Normal 9 16 2 4 2" xfId="8837" xr:uid="{702BC249-86B8-4D4F-9D32-3D4D56477ADB}"/>
    <cellStyle name="Normal 9 16 2 5" xfId="7818" xr:uid="{617C276A-BE70-4BDB-9E4F-C2291DF28F22}"/>
    <cellStyle name="Normal 9 16 2 6" xfId="5713" xr:uid="{B356B39E-CAAE-49CA-95C7-7EE369B208E6}"/>
    <cellStyle name="Normal 9 16 2 7" xfId="2579" xr:uid="{0C19987C-83FF-4B70-91DE-2B7A9D6AB6A2}"/>
    <cellStyle name="Normal 9 16 2 8" xfId="1553" xr:uid="{6EF2BFD9-5BAE-435C-899E-C61B8F90B5A3}"/>
    <cellStyle name="Normal 9 16 3" xfId="764" xr:uid="{BE8C3EE0-95C6-454C-A415-44807F9E74D7}"/>
    <cellStyle name="Normal 9 16 3 2" xfId="4772" xr:uid="{2CABBB02-8E6C-48B8-A125-D602D246C799}"/>
    <cellStyle name="Normal 9 16 3 2 2" xfId="10012" xr:uid="{9F50D318-3876-448A-AE11-C4404FB89578}"/>
    <cellStyle name="Normal 9 16 3 2 3" xfId="6888" xr:uid="{3780223B-98E9-4D68-92F2-077A8AB53BDE}"/>
    <cellStyle name="Normal 9 16 3 3" xfId="3836" xr:uid="{086CCDA5-9E60-4879-96E2-A55FCC3A6627}"/>
    <cellStyle name="Normal 9 16 3 3 2" xfId="9075" xr:uid="{A20E6794-AFBF-4CE0-9D83-7F98CF86968A}"/>
    <cellStyle name="Normal 9 16 3 4" xfId="8056" xr:uid="{0618A4D1-4789-43C8-B1F2-8959A9A9B662}"/>
    <cellStyle name="Normal 9 16 3 5" xfId="5951" xr:uid="{B613D19D-FF91-4B15-AE50-8964933A9F3F}"/>
    <cellStyle name="Normal 9 16 3 6" xfId="2817" xr:uid="{17A06A97-297F-4014-A897-611A309A30FB}"/>
    <cellStyle name="Normal 9 16 3 7" xfId="1791" xr:uid="{503137AD-BD62-469E-AC8D-D4A1C64B3D33}"/>
    <cellStyle name="Normal 9 16 4" xfId="4362" xr:uid="{6D91D36E-1A13-44FB-9DB3-A958D3C4C61F}"/>
    <cellStyle name="Normal 9 16 4 2" xfId="9602" xr:uid="{1E90D238-8416-40CC-9AED-5F2B50E0BC4C}"/>
    <cellStyle name="Normal 9 16 4 3" xfId="6478" xr:uid="{C6E377E0-7F2C-4276-B5AF-0A10CB669864}"/>
    <cellStyle name="Normal 9 16 5" xfId="3355" xr:uid="{8556220E-F932-445B-AB8D-A30FDB7E2FE4}"/>
    <cellStyle name="Normal 9 16 5 2" xfId="8594" xr:uid="{299C3BA8-C697-4B10-B651-45DA7315C44D}"/>
    <cellStyle name="Normal 9 16 6" xfId="7575" xr:uid="{4A470D4B-1275-4DC9-A9CA-3948CF4A91FA}"/>
    <cellStyle name="Normal 9 16 7" xfId="5470" xr:uid="{A94784F1-CA54-436E-8E5B-5648160D5148}"/>
    <cellStyle name="Normal 9 16 8" xfId="2336" xr:uid="{5383E58A-F8BF-4C2C-B0C4-85699DEF0C40}"/>
    <cellStyle name="Normal 9 16 9" xfId="1310" xr:uid="{7450530E-D4BC-4D9E-AB67-A6E95F283FB0}"/>
    <cellStyle name="Normal 9 17" xfId="468" xr:uid="{A94ED184-A735-42E0-A28F-E3E9322E3D3A}"/>
    <cellStyle name="Normal 9 17 2" xfId="951" xr:uid="{8C84C66D-453E-4DE5-A80E-D4F1E720CDD3}"/>
    <cellStyle name="Normal 9 17 2 2" xfId="4933" xr:uid="{90BDAE64-163C-4B19-A133-65D1607E9B99}"/>
    <cellStyle name="Normal 9 17 2 2 2" xfId="10173" xr:uid="{C52F8C89-FFB7-43DD-A1C7-59459082D26F}"/>
    <cellStyle name="Normal 9 17 2 2 3" xfId="7049" xr:uid="{03851C09-08FF-4DE8-9976-950823DB522B}"/>
    <cellStyle name="Normal 9 17 2 3" xfId="4023" xr:uid="{E84438F5-A550-4705-8368-9AB707285D19}"/>
    <cellStyle name="Normal 9 17 2 3 2" xfId="9262" xr:uid="{5E008FBB-4424-43BF-A0C9-199CE0162738}"/>
    <cellStyle name="Normal 9 17 2 4" xfId="8243" xr:uid="{4227AF45-B9FA-45D1-B018-ACD4B556322C}"/>
    <cellStyle name="Normal 9 17 2 5" xfId="6138" xr:uid="{FD1E9C65-0369-4BA5-887F-B6712CDFA782}"/>
    <cellStyle name="Normal 9 17 2 6" xfId="3004" xr:uid="{6FB801FB-E003-45C8-9583-31B5ECCE6109}"/>
    <cellStyle name="Normal 9 17 2 7" xfId="1978" xr:uid="{1292950C-0426-482B-8216-18FB29C8A29F}"/>
    <cellStyle name="Normal 9 17 3" xfId="4521" xr:uid="{C5CCE7E0-67D2-4534-A658-EF15D23BFD82}"/>
    <cellStyle name="Normal 9 17 3 2" xfId="9761" xr:uid="{6F97C34C-EEE7-43D0-A77A-53F070952E73}"/>
    <cellStyle name="Normal 9 17 3 3" xfId="6637" xr:uid="{45E6A01D-BB67-40E6-B0E3-61ADB580C60C}"/>
    <cellStyle name="Normal 9 17 4" xfId="3542" xr:uid="{983C5059-DF6C-4870-B9FE-DD6E5C23BF3A}"/>
    <cellStyle name="Normal 9 17 4 2" xfId="8781" xr:uid="{F7F624E0-5DA8-4A5A-B9C9-5AFCA52811A0}"/>
    <cellStyle name="Normal 9 17 5" xfId="7762" xr:uid="{63F73ADB-D614-44E7-A385-74DB9EFB2C38}"/>
    <cellStyle name="Normal 9 17 6" xfId="5657" xr:uid="{A0625C60-A2AD-473D-94F4-295A0A916901}"/>
    <cellStyle name="Normal 9 17 7" xfId="2523" xr:uid="{E186702D-AE54-470E-8C85-45FB1520C56E}"/>
    <cellStyle name="Normal 9 17 8" xfId="1497" xr:uid="{CB6716FE-7C55-4EF1-9941-28628E58C46C}"/>
    <cellStyle name="Normal 9 18" xfId="220" xr:uid="{A084534A-D909-48BD-A7F6-D90116E6FFB2}"/>
    <cellStyle name="Normal 9 18 2" xfId="4313" xr:uid="{2E785468-8DB1-40DD-89DA-89B51B3C58DB}"/>
    <cellStyle name="Normal 9 18 2 2" xfId="9553" xr:uid="{7E8507DD-93BE-433E-ABA7-504789BA0B0F}"/>
    <cellStyle name="Normal 9 18 2 3" xfId="6429" xr:uid="{B4C7E050-6AEF-46AC-A9D0-A40C2D5B5F7B}"/>
    <cellStyle name="Normal 9 18 3" xfId="3297" xr:uid="{EDB8BD2F-9763-4C2D-872C-C82C41D4E7F4}"/>
    <cellStyle name="Normal 9 18 3 2" xfId="8536" xr:uid="{90A34E29-17B2-499D-94E0-3AEFF774D880}"/>
    <cellStyle name="Normal 9 18 4" xfId="7517" xr:uid="{FC87A0A3-18D9-4703-8685-CDE72DF2C3C0}"/>
    <cellStyle name="Normal 9 18 5" xfId="5412" xr:uid="{33C53694-A897-49A9-AEE1-94FC32212F6B}"/>
    <cellStyle name="Normal 9 18 6" xfId="2278" xr:uid="{C240A63F-BAFE-4234-8DA2-DB6C292E0ABF}"/>
    <cellStyle name="Normal 9 18 7" xfId="1252" xr:uid="{A5745581-8CCE-47FD-8018-A101A80325CF}"/>
    <cellStyle name="Normal 9 19" xfId="706" xr:uid="{65545D04-57CC-4CA0-9986-926DBC85001C}"/>
    <cellStyle name="Normal 9 19 2" xfId="4724" xr:uid="{41553A9F-4572-475B-AD22-F3961551E564}"/>
    <cellStyle name="Normal 9 19 2 2" xfId="9964" xr:uid="{11AE98DA-93B6-4F7D-8AB4-C0FFAFFFBACA}"/>
    <cellStyle name="Normal 9 19 2 3" xfId="6840" xr:uid="{3D13640D-5459-4AEF-96BC-768E8C338F4F}"/>
    <cellStyle name="Normal 9 19 3" xfId="3778" xr:uid="{65F2593F-7FEC-4E64-B648-6EA178F229BA}"/>
    <cellStyle name="Normal 9 19 3 2" xfId="9017" xr:uid="{12392D6E-354F-4DB3-B886-88F230BAEF79}"/>
    <cellStyle name="Normal 9 19 4" xfId="7998" xr:uid="{D0538969-C381-46B0-B9C4-C1BC87EC3C85}"/>
    <cellStyle name="Normal 9 19 5" xfId="5893" xr:uid="{436A3583-48B6-477E-B83A-2D056E252E2C}"/>
    <cellStyle name="Normal 9 19 6" xfId="2759" xr:uid="{2ABBFBF3-0243-4053-8A78-D6EA1EF61A15}"/>
    <cellStyle name="Normal 9 19 7" xfId="1733" xr:uid="{CE06EB8D-E9DD-4E35-8203-C800A0189B7F}"/>
    <cellStyle name="Normal 9 2" xfId="156" xr:uid="{4E97C92E-DB2C-4997-9A9D-36B4C49FF86D}"/>
    <cellStyle name="Normal 9 20" xfId="67" xr:uid="{8C1DE517-B9E4-4D35-8084-1D09348B1FB3}"/>
    <cellStyle name="Normal 9 20 2" xfId="9492" xr:uid="{92973A3E-86FF-47A2-A601-BF0F1E3AA909}"/>
    <cellStyle name="Normal 9 20 3" xfId="6368" xr:uid="{400AD282-104C-41F0-AE01-7107828D7491}"/>
    <cellStyle name="Normal 9 21" xfId="5223" xr:uid="{57341CEF-558A-4CF5-85C1-AC66679BD49A}"/>
    <cellStyle name="Normal 9 21 2" xfId="10452" xr:uid="{0224E2DA-1C4F-47D2-87CE-D033509FF423}"/>
    <cellStyle name="Normal 9 21 3" xfId="7328" xr:uid="{2A018BA9-C56A-4FC7-9EF8-59FCBAB8A424}"/>
    <cellStyle name="Normal 9 22" xfId="3240" xr:uid="{4218D2FA-51D6-47BE-A3CE-C28B1A781280}"/>
    <cellStyle name="Normal 9 22 2" xfId="8479" xr:uid="{A629C006-EA8C-4B1C-80F9-BF9FDD53E2DC}"/>
    <cellStyle name="Normal 9 23" xfId="7460" xr:uid="{5322A9DD-8E44-4E99-8C93-0860349DD698}"/>
    <cellStyle name="Normal 9 24" xfId="5355" xr:uid="{38801E5F-CB62-4E1B-960C-D50F22248551}"/>
    <cellStyle name="Normal 9 25" xfId="10584" xr:uid="{38C21B59-0D64-46EA-BDFC-85E57BB564DB}"/>
    <cellStyle name="Normal 9 26" xfId="10765" xr:uid="{D1020F59-CA65-44F5-8844-860419144CA8}"/>
    <cellStyle name="Normal 9 27" xfId="2221" xr:uid="{59EA76D0-7F44-4EBC-A8A1-E5ABA6C643DF}"/>
    <cellStyle name="Normal 9 28" xfId="1195" xr:uid="{54993F13-A1F5-4AD9-9946-8056E04D75A8}"/>
    <cellStyle name="Normal 9 3" xfId="157" xr:uid="{BEB7D431-006B-4FF9-B178-033A5722CD37}"/>
    <cellStyle name="Normal 9 3 10" xfId="470" xr:uid="{C1FD9925-7B70-4CD6-9696-D9620D8517B5}"/>
    <cellStyle name="Normal 9 3 10 2" xfId="953" xr:uid="{59B59F32-B7FC-465A-9743-192D89F948C5}"/>
    <cellStyle name="Normal 9 3 10 2 2" xfId="4935" xr:uid="{2B361D12-38B1-4C01-8CDD-4BE1FB0FA1C8}"/>
    <cellStyle name="Normal 9 3 10 2 2 2" xfId="10175" xr:uid="{AFFCA583-69E7-4092-89E4-5D7C84D47613}"/>
    <cellStyle name="Normal 9 3 10 2 2 3" xfId="7051" xr:uid="{A8936087-3360-4544-A845-19A5C40ACDFF}"/>
    <cellStyle name="Normal 9 3 10 2 3" xfId="4025" xr:uid="{5A1DB44E-FE27-48D0-8EC5-2294D0A54DB1}"/>
    <cellStyle name="Normal 9 3 10 2 3 2" xfId="9264" xr:uid="{FC565BBC-3E7A-416C-B0D3-DEF477C766B9}"/>
    <cellStyle name="Normal 9 3 10 2 4" xfId="8245" xr:uid="{541E671A-1BD1-4927-9980-F54362B1F661}"/>
    <cellStyle name="Normal 9 3 10 2 5" xfId="6140" xr:uid="{DC2FDA24-0409-4D7F-A26A-D81CEFBC834F}"/>
    <cellStyle name="Normal 9 3 10 2 6" xfId="3006" xr:uid="{DA675855-80D8-4AD3-BB35-34806D178DED}"/>
    <cellStyle name="Normal 9 3 10 2 7" xfId="1980" xr:uid="{CF74E3DC-D1C3-42DE-B8F4-D6C0A8446BB0}"/>
    <cellStyle name="Normal 9 3 10 3" xfId="4523" xr:uid="{8B2F928B-47EA-4E44-835F-CF4F79E079E6}"/>
    <cellStyle name="Normal 9 3 10 3 2" xfId="9763" xr:uid="{C3852788-DE90-4850-9E9E-2490B5D68266}"/>
    <cellStyle name="Normal 9 3 10 3 3" xfId="6639" xr:uid="{2E72B04E-2204-4275-A321-7459A0C7103D}"/>
    <cellStyle name="Normal 9 3 10 4" xfId="3544" xr:uid="{B8E111C1-DDD6-4FC4-87DA-2B2C927C2282}"/>
    <cellStyle name="Normal 9 3 10 4 2" xfId="8783" xr:uid="{E538A6E2-0018-4B0C-B10B-F7530EDBAF9B}"/>
    <cellStyle name="Normal 9 3 10 5" xfId="7764" xr:uid="{CAA3F97C-4AF1-41B7-978D-5DEF008E6FF8}"/>
    <cellStyle name="Normal 9 3 10 6" xfId="5659" xr:uid="{B7D9FAD3-2C9D-46A0-B1F5-91910B59A719}"/>
    <cellStyle name="Normal 9 3 10 7" xfId="2525" xr:uid="{A8C9847B-9130-449C-AF1D-A9A7779F8249}"/>
    <cellStyle name="Normal 9 3 10 8" xfId="1499" xr:uid="{336EC7E8-9DE2-4C31-8F36-EAEA147479A5}"/>
    <cellStyle name="Normal 9 3 11" xfId="222" xr:uid="{5651F900-31B6-467C-A807-21408D172B56}"/>
    <cellStyle name="Normal 9 3 11 2" xfId="4315" xr:uid="{ADAC612F-E98F-4A53-B90C-4EE36470D9EC}"/>
    <cellStyle name="Normal 9 3 11 2 2" xfId="9555" xr:uid="{6541A030-6B15-4C1A-91F9-07F4BE5D4D0A}"/>
    <cellStyle name="Normal 9 3 11 2 3" xfId="6431" xr:uid="{5E8455D1-8996-4A7C-BF9B-2AFB34699F56}"/>
    <cellStyle name="Normal 9 3 11 3" xfId="3299" xr:uid="{31594A29-EAEC-47B5-A471-E51BFB6FAA62}"/>
    <cellStyle name="Normal 9 3 11 3 2" xfId="8538" xr:uid="{CAA4CC05-E68B-4773-96E4-621DEEBC1A06}"/>
    <cellStyle name="Normal 9 3 11 4" xfId="7519" xr:uid="{1F2F1E98-A171-4791-AC27-AFB62C190956}"/>
    <cellStyle name="Normal 9 3 11 5" xfId="5414" xr:uid="{C11481F6-BB32-4D2B-80DB-2AE590BC83DA}"/>
    <cellStyle name="Normal 9 3 11 6" xfId="2280" xr:uid="{56ECC0C6-5FC1-44C5-8A9B-E7CD7FD48402}"/>
    <cellStyle name="Normal 9 3 11 7" xfId="1254" xr:uid="{F095668E-C827-42E9-A686-E2F0ADCBE89D}"/>
    <cellStyle name="Normal 9 3 12" xfId="708" xr:uid="{DB50444B-DA08-457A-9723-A5BCC40BF9E3}"/>
    <cellStyle name="Normal 9 3 12 2" xfId="4725" xr:uid="{D47664BA-4E5F-4F6D-8C81-059DDC7A64E7}"/>
    <cellStyle name="Normal 9 3 12 2 2" xfId="9965" xr:uid="{D6754E65-6670-4113-AB97-9DA5E336E96D}"/>
    <cellStyle name="Normal 9 3 12 2 3" xfId="6841" xr:uid="{DAEE1DC9-58EC-4000-9B15-D2BD3C7EF1DA}"/>
    <cellStyle name="Normal 9 3 12 3" xfId="3780" xr:uid="{492FCD0F-8D89-4BA8-A480-72B155D4EC4E}"/>
    <cellStyle name="Normal 9 3 12 3 2" xfId="9019" xr:uid="{7502609C-CA3C-4ABD-8602-E8700B66F2FF}"/>
    <cellStyle name="Normal 9 3 12 4" xfId="8000" xr:uid="{C08F0ED4-9E09-47F8-8D3A-74CE168B4340}"/>
    <cellStyle name="Normal 9 3 12 5" xfId="5895" xr:uid="{3A42EE7E-3C61-4E43-9148-5372AE5005B3}"/>
    <cellStyle name="Normal 9 3 12 6" xfId="2761" xr:uid="{BC7089FA-21F6-4DF3-A3A0-4E5504F3A2B2}"/>
    <cellStyle name="Normal 9 3 12 7" xfId="1735" xr:uid="{84B0818D-FB48-4863-B246-759DAD8C5AA4}"/>
    <cellStyle name="Normal 9 3 13" xfId="4268" xr:uid="{0A699B89-90D5-445A-9E99-9C7E4C3B95FC}"/>
    <cellStyle name="Normal 9 3 13 2" xfId="9508" xr:uid="{2CDD14EB-A203-4362-BB18-03E9CDCCF7F2}"/>
    <cellStyle name="Normal 9 3 13 3" xfId="6384" xr:uid="{D52F13FD-FDD2-4D44-80CD-D083C408EE8B}"/>
    <cellStyle name="Normal 9 3 14" xfId="3242" xr:uid="{E195FBC9-B248-44D1-A468-C53AA68E7FA6}"/>
    <cellStyle name="Normal 9 3 14 2" xfId="8481" xr:uid="{F970EA61-671F-4854-9E5E-F97D4E05DF58}"/>
    <cellStyle name="Normal 9 3 15" xfId="7462" xr:uid="{B662A2B1-66D9-4098-8978-89D176195117}"/>
    <cellStyle name="Normal 9 3 16" xfId="5357" xr:uid="{965CBC5F-1260-4AC3-A3C9-5FEBB9B01235}"/>
    <cellStyle name="Normal 9 3 17" xfId="10586" xr:uid="{F9C7DF09-2FF4-426C-B021-5E0BE16202B6}"/>
    <cellStyle name="Normal 9 3 18" xfId="10767" xr:uid="{2994741A-E3BE-4A54-B3F9-F6076A405C2E}"/>
    <cellStyle name="Normal 9 3 19" xfId="2223" xr:uid="{D7DEC396-B3B6-48CA-A385-F641F66DEB9F}"/>
    <cellStyle name="Normal 9 3 2" xfId="158" xr:uid="{A27C05E8-5584-4771-9A58-FB8A42C55A38}"/>
    <cellStyle name="Normal 9 3 2 10" xfId="4269" xr:uid="{CDAFC4F3-4EB2-4066-A8C0-663FFBC12976}"/>
    <cellStyle name="Normal 9 3 2 10 2" xfId="9509" xr:uid="{B59C4824-987E-4FFE-A81E-F24A1AA5B02D}"/>
    <cellStyle name="Normal 9 3 2 10 3" xfId="6385" xr:uid="{D8693A4B-1C13-4318-AF66-8E1ACE2B3E31}"/>
    <cellStyle name="Normal 9 3 2 11" xfId="3243" xr:uid="{5B8B2641-093E-447B-AD13-ADB1935446A0}"/>
    <cellStyle name="Normal 9 3 2 11 2" xfId="8482" xr:uid="{B0A40E9D-9CA4-4123-8F03-8ECCAFF082C2}"/>
    <cellStyle name="Normal 9 3 2 12" xfId="7463" xr:uid="{2943F294-C94B-425C-A750-FC36894A7D43}"/>
    <cellStyle name="Normal 9 3 2 13" xfId="5358" xr:uid="{3DB6DB0C-CA37-43E0-B5A5-F72461288F4A}"/>
    <cellStyle name="Normal 9 3 2 14" xfId="10587" xr:uid="{C0BA22DB-6DA5-4154-9F90-0BBDD95A6A51}"/>
    <cellStyle name="Normal 9 3 2 15" xfId="10768" xr:uid="{66DC8F78-E5FA-489F-B2AB-E60305B0518E}"/>
    <cellStyle name="Normal 9 3 2 16" xfId="2224" xr:uid="{159DA113-A53E-45DB-994C-A7D9C94ACFD7}"/>
    <cellStyle name="Normal 9 3 2 17" xfId="1198" xr:uid="{29833B8C-CA37-41F7-8D65-FA0B63F8881D}"/>
    <cellStyle name="Normal 9 3 2 2" xfId="200" xr:uid="{EE333FA2-ED49-4CE9-8672-49AAC8F27AE3}"/>
    <cellStyle name="Normal 9 3 2 2 10" xfId="5393" xr:uid="{8F53B993-2BF8-4DD2-92C7-6755364E2AC7}"/>
    <cellStyle name="Normal 9 3 2 2 11" xfId="10622" xr:uid="{6CEEE430-BDC8-4BF4-8B5D-02BF7042E794}"/>
    <cellStyle name="Normal 9 3 2 2 12" xfId="2259" xr:uid="{4D21E694-40B5-4004-B2C9-EAB6024D8D7F}"/>
    <cellStyle name="Normal 9 3 2 2 13" xfId="1233" xr:uid="{1A61D2EB-2ACF-43A1-BB09-34DF2DFC5A11}"/>
    <cellStyle name="Normal 9 3 2 2 2" xfId="179" xr:uid="{4B362820-FBC6-45C0-8591-E5EFB939BD4D}"/>
    <cellStyle name="Normal 9 3 2 2 2 10" xfId="723" xr:uid="{352806BB-42C5-4B6E-9290-BF2B6A47ED61}"/>
    <cellStyle name="Normal 9 3 2 2 2 10 2" xfId="4737" xr:uid="{25F42F4A-E5D3-42E3-A101-07C0924D151A}"/>
    <cellStyle name="Normal 9 3 2 2 2 10 2 2" xfId="9977" xr:uid="{A34A63E0-DD9A-4C48-B28D-51EF9BE3E5CC}"/>
    <cellStyle name="Normal 9 3 2 2 2 10 2 3" xfId="6853" xr:uid="{129AD5DB-5AFF-4FCA-8B12-446C10CAFA3C}"/>
    <cellStyle name="Normal 9 3 2 2 2 10 3" xfId="3795" xr:uid="{1B84357B-1D87-4BEF-A750-C50696D85273}"/>
    <cellStyle name="Normal 9 3 2 2 2 10 3 2" xfId="9034" xr:uid="{5826AC8D-2081-4B78-B627-33D0B6CEABB4}"/>
    <cellStyle name="Normal 9 3 2 2 2 10 4" xfId="8015" xr:uid="{08135FF7-BBC1-4C5A-B99E-F45058B9A7B1}"/>
    <cellStyle name="Normal 9 3 2 2 2 10 5" xfId="5910" xr:uid="{73ABE65D-D602-4A83-B2A7-8953FC1A376C}"/>
    <cellStyle name="Normal 9 3 2 2 2 10 6" xfId="2776" xr:uid="{0B7A9640-02AA-4DEB-B068-F11FB852578E}"/>
    <cellStyle name="Normal 9 3 2 2 2 10 7" xfId="1750" xr:uid="{5E78E656-3F2A-4D9C-973D-3949C1EAFBEC}"/>
    <cellStyle name="Normal 9 3 2 2 2 11" xfId="4279" xr:uid="{4C75D3A5-EA7A-496F-A5FA-955BC056A3B1}"/>
    <cellStyle name="Normal 9 3 2 2 2 11 2" xfId="9519" xr:uid="{16D57327-FE8F-4DC5-BC78-3A1871473F32}"/>
    <cellStyle name="Normal 9 3 2 2 2 11 3" xfId="6395" xr:uid="{4B0DBAC1-9E5C-402C-8974-86A578DA7538}"/>
    <cellStyle name="Normal 9 3 2 2 2 12" xfId="3257" xr:uid="{57939C04-8687-4E38-B493-57F703A84EA4}"/>
    <cellStyle name="Normal 9 3 2 2 2 12 2" xfId="8496" xr:uid="{9B01A233-5489-4491-8ED5-46E188AF8032}"/>
    <cellStyle name="Normal 9 3 2 2 2 13" xfId="7477" xr:uid="{A40B381A-62FA-4A93-975A-BEB4F88C51EA}"/>
    <cellStyle name="Normal 9 3 2 2 2 14" xfId="5372" xr:uid="{A789C70B-9DA7-4ABA-84C1-85B0E9E392D3}"/>
    <cellStyle name="Normal 9 3 2 2 2 15" xfId="10601" xr:uid="{766539F3-E160-4135-96B2-DAF115141378}"/>
    <cellStyle name="Normal 9 3 2 2 2 16" xfId="10782" xr:uid="{4988BE77-4E4E-4A4A-85EB-EA68361069B8}"/>
    <cellStyle name="Normal 9 3 2 2 2 17" xfId="2238" xr:uid="{74753525-A56C-43A1-A1D8-A87AF78DA0B7}"/>
    <cellStyle name="Normal 9 3 2 2 2 18" xfId="1212" xr:uid="{CB283E35-25AB-4267-B267-57669A6489DD}"/>
    <cellStyle name="Normal 9 3 2 2 2 2" xfId="181" xr:uid="{8914C44A-164E-4878-9E54-AF2739ED53EA}"/>
    <cellStyle name="Normal 9 3 2 2 2 2 10" xfId="3259" xr:uid="{6597A7F3-CC95-41C5-89D8-A840F08F93FC}"/>
    <cellStyle name="Normal 9 3 2 2 2 2 10 2" xfId="8498" xr:uid="{4742D09F-CE71-4AC6-AA14-489ADDD63C01}"/>
    <cellStyle name="Normal 9 3 2 2 2 2 11" xfId="7479" xr:uid="{04A2F596-1623-4830-B926-89FD86F5A022}"/>
    <cellStyle name="Normal 9 3 2 2 2 2 12" xfId="5374" xr:uid="{FE291A9B-D277-42CA-A502-B0E46E0CA1B6}"/>
    <cellStyle name="Normal 9 3 2 2 2 2 13" xfId="10603" xr:uid="{24447E61-9A1B-47F1-85E4-E0887CF1A60F}"/>
    <cellStyle name="Normal 9 3 2 2 2 2 14" xfId="10784" xr:uid="{835A9F7A-776B-41F0-B31A-929D009B43C9}"/>
    <cellStyle name="Normal 9 3 2 2 2 2 15" xfId="2240" xr:uid="{0C8D2A10-418B-4BCE-B974-2A8B59458C1D}"/>
    <cellStyle name="Normal 9 3 2 2 2 2 16" xfId="1214" xr:uid="{25B75CAB-4274-43CF-A258-4F6F9B7CA402}"/>
    <cellStyle name="Normal 9 3 2 2 2 2 2" xfId="355" xr:uid="{4C5B50F3-2ADD-42CA-854F-F5847FB5BD0B}"/>
    <cellStyle name="Normal 9 3 2 2 2 2 2 10" xfId="1387" xr:uid="{D8560A61-6DA1-4F47-8E97-FA52ED1AD155}"/>
    <cellStyle name="Normal 9 3 2 2 2 2 2 2" xfId="600" xr:uid="{80642627-9854-4CBE-BD9A-037169E3766D}"/>
    <cellStyle name="Normal 9 3 2 2 2 2 2 2 2" xfId="1083" xr:uid="{7ED9F33C-C2A7-40AE-8D7E-532AEDA1DF32}"/>
    <cellStyle name="Normal 9 3 2 2 2 2 2 2 2 2" xfId="5042" xr:uid="{4226D51F-13C0-4460-BAB3-D1106832AB9D}"/>
    <cellStyle name="Normal 9 3 2 2 2 2 2 2 2 2 2" xfId="10282" xr:uid="{5044EE62-33D9-449A-B02A-9F5782351DB8}"/>
    <cellStyle name="Normal 9 3 2 2 2 2 2 2 2 2 3" xfId="7158" xr:uid="{59E71284-2A27-470E-BF8B-A58A3922E9B2}"/>
    <cellStyle name="Normal 9 3 2 2 2 2 2 2 2 3" xfId="4155" xr:uid="{6D0A3214-4B86-45EE-AC61-DF10ABBDBED4}"/>
    <cellStyle name="Normal 9 3 2 2 2 2 2 2 2 3 2" xfId="9394" xr:uid="{1630972D-B64F-4808-A833-733E6C78FE26}"/>
    <cellStyle name="Normal 9 3 2 2 2 2 2 2 2 4" xfId="8375" xr:uid="{DEC4C14A-A162-424E-B5D5-2A28C7C80CA3}"/>
    <cellStyle name="Normal 9 3 2 2 2 2 2 2 2 5" xfId="6270" xr:uid="{8A05ADB1-53EF-4EC9-9466-AD6BFD2DF5A1}"/>
    <cellStyle name="Normal 9 3 2 2 2 2 2 2 2 6" xfId="3136" xr:uid="{1FC030D0-AD2C-4A38-A002-60747347459B}"/>
    <cellStyle name="Normal 9 3 2 2 2 2 2 2 2 7" xfId="2110" xr:uid="{1363AE0E-A37E-4462-9962-2072438F1790}"/>
    <cellStyle name="Normal 9 3 2 2 2 2 2 2 3" xfId="4631" xr:uid="{714F0DF9-9DFD-4515-9F8E-41133DB252E8}"/>
    <cellStyle name="Normal 9 3 2 2 2 2 2 2 3 2" xfId="9871" xr:uid="{7D92C5EB-1F3F-4721-87FD-8E147E4B7ED0}"/>
    <cellStyle name="Normal 9 3 2 2 2 2 2 2 3 3" xfId="6747" xr:uid="{9B7D9928-4526-4D29-87A3-40E3FD60E5B0}"/>
    <cellStyle name="Normal 9 3 2 2 2 2 2 2 4" xfId="3674" xr:uid="{E5FB52E6-ABA2-47EA-AC9F-5CCB637B54D6}"/>
    <cellStyle name="Normal 9 3 2 2 2 2 2 2 4 2" xfId="8913" xr:uid="{8E504EAD-824A-4286-B62F-73D7A10D8B8E}"/>
    <cellStyle name="Normal 9 3 2 2 2 2 2 2 5" xfId="7894" xr:uid="{2DBA0778-A14A-4F02-8F0C-975CE1AD4060}"/>
    <cellStyle name="Normal 9 3 2 2 2 2 2 2 6" xfId="5789" xr:uid="{55F63DAA-3114-4613-B5D1-2DC4C5268891}"/>
    <cellStyle name="Normal 9 3 2 2 2 2 2 2 7" xfId="2655" xr:uid="{91A7BCEC-BA51-4733-BCE9-B67F0896027A}"/>
    <cellStyle name="Normal 9 3 2 2 2 2 2 2 8" xfId="1629" xr:uid="{DA10C008-53CA-47A9-8DA2-15CB6259D93A}"/>
    <cellStyle name="Normal 9 3 2 2 2 2 2 3" xfId="841" xr:uid="{9712302D-0AA9-4ACD-86CA-4CE79A32F3F6}"/>
    <cellStyle name="Normal 9 3 2 2 2 2 2 3 2" xfId="4835" xr:uid="{2304E908-6489-49B2-B70E-E7F0D9D97436}"/>
    <cellStyle name="Normal 9 3 2 2 2 2 2 3 2 2" xfId="10075" xr:uid="{5E58A435-3050-4BD2-8874-0FDE57DD78A2}"/>
    <cellStyle name="Normal 9 3 2 2 2 2 2 3 2 3" xfId="6951" xr:uid="{7E4D491E-3C66-422D-99E7-6D41B12FAE9D}"/>
    <cellStyle name="Normal 9 3 2 2 2 2 2 3 3" xfId="3913" xr:uid="{09C05E27-F320-4105-9412-4BB0D3DA40A3}"/>
    <cellStyle name="Normal 9 3 2 2 2 2 2 3 3 2" xfId="9152" xr:uid="{22509FB9-8977-4A80-B585-A25913EC9D28}"/>
    <cellStyle name="Normal 9 3 2 2 2 2 2 3 4" xfId="8133" xr:uid="{1D84963A-4351-4A06-9C58-CB5C7654BEB5}"/>
    <cellStyle name="Normal 9 3 2 2 2 2 2 3 5" xfId="6028" xr:uid="{4BE45244-5CB2-4424-8C4C-32D64B93E4C1}"/>
    <cellStyle name="Normal 9 3 2 2 2 2 2 3 6" xfId="2894" xr:uid="{70DDAA32-6289-4BA1-9EE7-D5E843C07AFE}"/>
    <cellStyle name="Normal 9 3 2 2 2 2 2 3 7" xfId="1868" xr:uid="{1746977B-A941-4388-89E2-E695093756A8}"/>
    <cellStyle name="Normal 9 3 2 2 2 2 2 4" xfId="4424" xr:uid="{B0A12864-0181-4AC0-AF03-E71C47D29BE1}"/>
    <cellStyle name="Normal 9 3 2 2 2 2 2 4 2" xfId="9664" xr:uid="{6E0582B2-8C41-492F-A2E6-42F69E23E2E4}"/>
    <cellStyle name="Normal 9 3 2 2 2 2 2 4 3" xfId="6540" xr:uid="{CF900DE6-AFBB-43CA-A58C-7BF9B86CCB89}"/>
    <cellStyle name="Normal 9 3 2 2 2 2 2 5" xfId="3432" xr:uid="{59740364-1AEC-4F33-8C32-735D5B38CEF3}"/>
    <cellStyle name="Normal 9 3 2 2 2 2 2 5 2" xfId="8671" xr:uid="{8A9E6909-A719-498C-91CB-E3BCB2A486FD}"/>
    <cellStyle name="Normal 9 3 2 2 2 2 2 6" xfId="7652" xr:uid="{CF8F1AFB-8E2A-4477-A71F-F029080303AD}"/>
    <cellStyle name="Normal 9 3 2 2 2 2 2 7" xfId="5547" xr:uid="{461D2806-A679-4DAC-B90D-3B50438D3465}"/>
    <cellStyle name="Normal 9 3 2 2 2 2 2 8" xfId="10661" xr:uid="{397C9620-6BC5-4690-9453-E418F4203F46}"/>
    <cellStyle name="Normal 9 3 2 2 2 2 2 9" xfId="2413" xr:uid="{B850EAAB-2540-4BAC-B5E9-1CD30B725552}"/>
    <cellStyle name="Normal 9 3 2 2 2 2 3" xfId="398" xr:uid="{897CF8C4-53AB-4203-BCA3-5946F6FAE1D7}"/>
    <cellStyle name="Normal 9 3 2 2 2 2 3 10" xfId="1428" xr:uid="{857BAC40-8E95-4CFF-9B3E-EEAF5F6B82F5}"/>
    <cellStyle name="Normal 9 3 2 2 2 2 3 2" xfId="641" xr:uid="{F7FB29F7-612F-4039-8267-003C28B13E65}"/>
    <cellStyle name="Normal 9 3 2 2 2 2 3 2 2" xfId="1124" xr:uid="{8DD1A9EB-2E66-47A7-BECB-20BA77948B31}"/>
    <cellStyle name="Normal 9 3 2 2 2 2 3 2 2 2" xfId="5078" xr:uid="{E7903959-7728-451C-BD76-A0B20DE302E2}"/>
    <cellStyle name="Normal 9 3 2 2 2 2 3 2 2 2 2" xfId="10318" xr:uid="{03796387-C015-4F85-8EDF-CC7E736CC7DE}"/>
    <cellStyle name="Normal 9 3 2 2 2 2 3 2 2 2 3" xfId="7194" xr:uid="{75D9265F-2C29-4A69-82CF-3C38504EE67F}"/>
    <cellStyle name="Normal 9 3 2 2 2 2 3 2 2 3" xfId="4196" xr:uid="{32597093-2743-41C1-8597-3A62215198B2}"/>
    <cellStyle name="Normal 9 3 2 2 2 2 3 2 2 3 2" xfId="9435" xr:uid="{87E2C12C-C5C8-474A-9E56-FC73FA09AB6D}"/>
    <cellStyle name="Normal 9 3 2 2 2 2 3 2 2 4" xfId="8416" xr:uid="{F1CFAB4A-8FEC-462E-A718-291BE9D0ABFD}"/>
    <cellStyle name="Normal 9 3 2 2 2 2 3 2 2 5" xfId="6311" xr:uid="{74890359-2161-469B-BCE2-C84A731AE6D8}"/>
    <cellStyle name="Normal 9 3 2 2 2 2 3 2 2 6" xfId="3177" xr:uid="{5528088F-AA01-4163-900D-3B4EAA8BF973}"/>
    <cellStyle name="Normal 9 3 2 2 2 2 3 2 2 7" xfId="2151" xr:uid="{EDD7418F-3575-4497-8A63-EBC63B465901}"/>
    <cellStyle name="Normal 9 3 2 2 2 2 3 2 3" xfId="4667" xr:uid="{E84B94B5-C183-4AD5-9A5D-FC08ADFFC318}"/>
    <cellStyle name="Normal 9 3 2 2 2 2 3 2 3 2" xfId="9907" xr:uid="{81AF154B-AC6D-4772-9838-765EF19F943C}"/>
    <cellStyle name="Normal 9 3 2 2 2 2 3 2 3 3" xfId="6783" xr:uid="{AAE9EA95-8CC8-42E2-9B83-193FE8292613}"/>
    <cellStyle name="Normal 9 3 2 2 2 2 3 2 4" xfId="3715" xr:uid="{5E5AAF46-ECC7-401F-9A8E-516E13D003BC}"/>
    <cellStyle name="Normal 9 3 2 2 2 2 3 2 4 2" xfId="8954" xr:uid="{4B673160-B476-4652-8299-025AF19FC64B}"/>
    <cellStyle name="Normal 9 3 2 2 2 2 3 2 5" xfId="7935" xr:uid="{559B2FEF-DFB9-447F-8D65-ECE6BC2DE96B}"/>
    <cellStyle name="Normal 9 3 2 2 2 2 3 2 6" xfId="5830" xr:uid="{96E37F41-19C1-4424-B8D8-A467241CA5C9}"/>
    <cellStyle name="Normal 9 3 2 2 2 2 3 2 7" xfId="2696" xr:uid="{63B678EF-F9A7-4321-8AAE-9724934BC367}"/>
    <cellStyle name="Normal 9 3 2 2 2 2 3 2 8" xfId="1670" xr:uid="{C6ECE33A-047D-4672-862A-C363A164A0D4}"/>
    <cellStyle name="Normal 9 3 2 2 2 2 3 3" xfId="882" xr:uid="{DA12F8A0-D551-42C4-9400-772BE2CC4BD4}"/>
    <cellStyle name="Normal 9 3 2 2 2 2 3 3 2" xfId="4871" xr:uid="{B620BEC3-3374-4607-9B69-114CB9513247}"/>
    <cellStyle name="Normal 9 3 2 2 2 2 3 3 2 2" xfId="10111" xr:uid="{F9952EC2-AB2B-4264-8A52-7D104CF29136}"/>
    <cellStyle name="Normal 9 3 2 2 2 2 3 3 2 3" xfId="6987" xr:uid="{B7701A08-37F4-41BE-A0A5-F94D5E4CAF35}"/>
    <cellStyle name="Normal 9 3 2 2 2 2 3 3 3" xfId="3954" xr:uid="{D7E51C26-7038-4AB5-91A7-94DFAA6848F6}"/>
    <cellStyle name="Normal 9 3 2 2 2 2 3 3 3 2" xfId="9193" xr:uid="{7DF460E6-B351-4E25-A2ED-D6931A4FB693}"/>
    <cellStyle name="Normal 9 3 2 2 2 2 3 3 4" xfId="8174" xr:uid="{3DE9E0B3-3105-480A-A9B4-E954E71779A7}"/>
    <cellStyle name="Normal 9 3 2 2 2 2 3 3 5" xfId="6069" xr:uid="{C492B1AD-98AA-4958-8F95-485A5D1D0758}"/>
    <cellStyle name="Normal 9 3 2 2 2 2 3 3 6" xfId="2935" xr:uid="{D2891CCB-9B9B-4548-A8A7-569960BD46FC}"/>
    <cellStyle name="Normal 9 3 2 2 2 2 3 3 7" xfId="1909" xr:uid="{A239FA2F-C634-446F-8626-5C97E616F400}"/>
    <cellStyle name="Normal 9 3 2 2 2 2 3 4" xfId="4460" xr:uid="{8872B0BF-25E9-4EF5-88BE-8FD76B3574AC}"/>
    <cellStyle name="Normal 9 3 2 2 2 2 3 4 2" xfId="9700" xr:uid="{52C59201-E6D4-49CC-B11B-C9448348FC53}"/>
    <cellStyle name="Normal 9 3 2 2 2 2 3 4 3" xfId="6576" xr:uid="{6BA3F2C3-9C09-4126-99CA-E0250CF7BA91}"/>
    <cellStyle name="Normal 9 3 2 2 2 2 3 5" xfId="3473" xr:uid="{F457168F-4A9C-49F2-AA60-D789F65E68E0}"/>
    <cellStyle name="Normal 9 3 2 2 2 2 3 5 2" xfId="8712" xr:uid="{0B5450A0-011C-49BC-893B-D2741109F2A1}"/>
    <cellStyle name="Normal 9 3 2 2 2 2 3 6" xfId="7693" xr:uid="{3587E78E-D639-4D34-8F7B-48960022AF1C}"/>
    <cellStyle name="Normal 9 3 2 2 2 2 3 7" xfId="5588" xr:uid="{BA48DCD8-47F2-42FE-B178-76F531107D4C}"/>
    <cellStyle name="Normal 9 3 2 2 2 2 3 8" xfId="10702" xr:uid="{89649F59-22E9-42EE-9EC4-070F371BC9E8}"/>
    <cellStyle name="Normal 9 3 2 2 2 2 3 9" xfId="2454" xr:uid="{36FA8AC8-69A1-4A87-8014-15DF5FFDA9F8}"/>
    <cellStyle name="Normal 9 3 2 2 2 2 4" xfId="439" xr:uid="{A5A448A0-E241-448E-BDC5-DF6045798271}"/>
    <cellStyle name="Normal 9 3 2 2 2 2 4 10" xfId="1469" xr:uid="{2FF2AF14-8501-43A1-BDFA-0ECA5A0978DB}"/>
    <cellStyle name="Normal 9 3 2 2 2 2 4 2" xfId="682" xr:uid="{73405EF2-EAFE-42C1-8146-F5FCA1B4DCBA}"/>
    <cellStyle name="Normal 9 3 2 2 2 2 4 2 2" xfId="1165" xr:uid="{709D8E8A-A0EA-48AB-8723-C8B22BF0D827}"/>
    <cellStyle name="Normal 9 3 2 2 2 2 4 2 2 2" xfId="5114" xr:uid="{7E4CB419-D1F3-49FD-A3C5-C4147FC81334}"/>
    <cellStyle name="Normal 9 3 2 2 2 2 4 2 2 2 2" xfId="10354" xr:uid="{E73D5D23-A0D7-4C51-BEAF-E41FDCEB1348}"/>
    <cellStyle name="Normal 9 3 2 2 2 2 4 2 2 2 3" xfId="7230" xr:uid="{7994D716-E19F-451E-BAB8-1044509CB7FB}"/>
    <cellStyle name="Normal 9 3 2 2 2 2 4 2 2 3" xfId="4237" xr:uid="{1DBC7384-19B3-474B-BDD6-3FB86D188A95}"/>
    <cellStyle name="Normal 9 3 2 2 2 2 4 2 2 3 2" xfId="9476" xr:uid="{90C53512-B44F-4207-81C0-71B9A46F16DE}"/>
    <cellStyle name="Normal 9 3 2 2 2 2 4 2 2 4" xfId="8457" xr:uid="{6763C22B-B5BB-49FA-AC38-1F57148A4558}"/>
    <cellStyle name="Normal 9 3 2 2 2 2 4 2 2 5" xfId="6352" xr:uid="{1BD4E7F5-FA11-4912-99C1-78D5A67979C6}"/>
    <cellStyle name="Normal 9 3 2 2 2 2 4 2 2 6" xfId="3218" xr:uid="{8E6409B2-2392-4288-8976-AE7A243B8E21}"/>
    <cellStyle name="Normal 9 3 2 2 2 2 4 2 2 7" xfId="2192" xr:uid="{CA158478-E4E4-40D8-8923-1E3549BA0EAF}"/>
    <cellStyle name="Normal 9 3 2 2 2 2 4 2 3" xfId="4703" xr:uid="{21F0759D-2AB9-4BB1-ACB2-57C4603C32C7}"/>
    <cellStyle name="Normal 9 3 2 2 2 2 4 2 3 2" xfId="9943" xr:uid="{8A0AD62D-C90E-49D9-B094-2C3C5402FF7A}"/>
    <cellStyle name="Normal 9 3 2 2 2 2 4 2 3 3" xfId="6819" xr:uid="{E1977DC6-C4D9-443E-89E8-9F288F35316B}"/>
    <cellStyle name="Normal 9 3 2 2 2 2 4 2 4" xfId="3756" xr:uid="{CC7EF4A1-AF87-4677-8F89-42EE47375A03}"/>
    <cellStyle name="Normal 9 3 2 2 2 2 4 2 4 2" xfId="8995" xr:uid="{581C1BFD-3773-4F8D-AE58-57F15B4459F3}"/>
    <cellStyle name="Normal 9 3 2 2 2 2 4 2 5" xfId="7976" xr:uid="{AB8B2F21-C774-44EA-A1A6-ED884E6AE8A8}"/>
    <cellStyle name="Normal 9 3 2 2 2 2 4 2 6" xfId="5871" xr:uid="{83644D82-AFFE-4A98-BD93-AF1275AFB3DE}"/>
    <cellStyle name="Normal 9 3 2 2 2 2 4 2 7" xfId="2737" xr:uid="{D6E31509-72B9-43B2-89F6-20B7936E3F58}"/>
    <cellStyle name="Normal 9 3 2 2 2 2 4 2 8" xfId="1711" xr:uid="{341AEA01-DA0D-4A29-95F9-629B10A62840}"/>
    <cellStyle name="Normal 9 3 2 2 2 2 4 3" xfId="923" xr:uid="{E8DAC334-80E3-4F61-ACF9-2CF45284F715}"/>
    <cellStyle name="Normal 9 3 2 2 2 2 4 3 2" xfId="4907" xr:uid="{11C52928-A13C-42DF-99E2-B52371E86AF5}"/>
    <cellStyle name="Normal 9 3 2 2 2 2 4 3 2 2" xfId="10147" xr:uid="{E0B028EB-24C0-4A1F-BC80-7849A75CBDD0}"/>
    <cellStyle name="Normal 9 3 2 2 2 2 4 3 2 3" xfId="7023" xr:uid="{CBE64CCC-F718-44DA-9F14-6D15488EA899}"/>
    <cellStyle name="Normal 9 3 2 2 2 2 4 3 3" xfId="3995" xr:uid="{FE7C4959-42F6-439D-81F7-F6F4BD804F77}"/>
    <cellStyle name="Normal 9 3 2 2 2 2 4 3 3 2" xfId="9234" xr:uid="{93A3BC87-7DEE-45C3-A555-30894F8AE5DC}"/>
    <cellStyle name="Normal 9 3 2 2 2 2 4 3 4" xfId="8215" xr:uid="{7081EDC6-64B1-4AB2-87CD-30B0E7656EC3}"/>
    <cellStyle name="Normal 9 3 2 2 2 2 4 3 5" xfId="6110" xr:uid="{2E328F80-09E3-4EB4-AECA-1D42166D09A9}"/>
    <cellStyle name="Normal 9 3 2 2 2 2 4 3 6" xfId="2976" xr:uid="{AA71EFC6-E605-4B90-BBAC-FC43A77A4EE6}"/>
    <cellStyle name="Normal 9 3 2 2 2 2 4 3 7" xfId="1950" xr:uid="{DD44AD33-3BEB-4688-863C-75315996EA3F}"/>
    <cellStyle name="Normal 9 3 2 2 2 2 4 4" xfId="4496" xr:uid="{E748C3DE-5765-458F-8E10-3E4FB3721590}"/>
    <cellStyle name="Normal 9 3 2 2 2 2 4 4 2" xfId="9736" xr:uid="{7813166E-E3BB-4C3A-A01A-58230CCCD6C7}"/>
    <cellStyle name="Normal 9 3 2 2 2 2 4 4 3" xfId="6612" xr:uid="{1C6FA98F-AE5B-4931-A52A-BCCAA7DC2B08}"/>
    <cellStyle name="Normal 9 3 2 2 2 2 4 5" xfId="3514" xr:uid="{718E58F0-F90F-4CA5-A6DA-AAD6C5BE6868}"/>
    <cellStyle name="Normal 9 3 2 2 2 2 4 5 2" xfId="8753" xr:uid="{5376A69A-A552-4D8E-AD9E-7597F18B79DD}"/>
    <cellStyle name="Normal 9 3 2 2 2 2 4 6" xfId="7734" xr:uid="{48B8018E-50A8-42F8-BC54-F4C34A064E39}"/>
    <cellStyle name="Normal 9 3 2 2 2 2 4 7" xfId="5629" xr:uid="{32578F18-C3D2-4E0E-9C10-BE1BFB4DFD7D}"/>
    <cellStyle name="Normal 9 3 2 2 2 2 4 8" xfId="10743" xr:uid="{3F490E2E-C112-4017-A9B4-D3027952002A}"/>
    <cellStyle name="Normal 9 3 2 2 2 2 4 9" xfId="2495" xr:uid="{5FD9F68D-B300-49DF-8852-B54768488846}"/>
    <cellStyle name="Normal 9 3 2 2 2 2 5" xfId="297" xr:uid="{34C8E237-7773-46D0-B1BD-65E35B5B68FB}"/>
    <cellStyle name="Normal 9 3 2 2 2 2 5 2" xfId="543" xr:uid="{C978B6F8-C1A6-4D42-A04C-595D703C94BC}"/>
    <cellStyle name="Normal 9 3 2 2 2 2 5 2 2" xfId="1026" xr:uid="{926AA425-6C46-49AB-AB1F-FF7EF6397920}"/>
    <cellStyle name="Normal 9 3 2 2 2 2 5 2 2 2" xfId="4994" xr:uid="{5D2D66B6-A5F7-4C81-AB47-2E468D8F78E2}"/>
    <cellStyle name="Normal 9 3 2 2 2 2 5 2 2 2 2" xfId="10234" xr:uid="{F25D241D-7DDF-455B-BD29-0675D33991B6}"/>
    <cellStyle name="Normal 9 3 2 2 2 2 5 2 2 2 3" xfId="7110" xr:uid="{EF2EC9EE-E4BD-44FB-AEB1-1ADDA62EB85C}"/>
    <cellStyle name="Normal 9 3 2 2 2 2 5 2 2 3" xfId="4098" xr:uid="{08BC53D6-1D5E-4B2B-846F-D2EE1D31EA50}"/>
    <cellStyle name="Normal 9 3 2 2 2 2 5 2 2 3 2" xfId="9337" xr:uid="{DDDDB1AA-72C4-41A5-A691-98C130072130}"/>
    <cellStyle name="Normal 9 3 2 2 2 2 5 2 2 4" xfId="8318" xr:uid="{86BB1F0B-56DE-49C5-9804-D26C3FDF658B}"/>
    <cellStyle name="Normal 9 3 2 2 2 2 5 2 2 5" xfId="6213" xr:uid="{F0106D77-A7A9-40D4-91FA-C1510F30D863}"/>
    <cellStyle name="Normal 9 3 2 2 2 2 5 2 2 6" xfId="3079" xr:uid="{32E23EB5-4A27-40B1-BF64-9B0F3467D9F0}"/>
    <cellStyle name="Normal 9 3 2 2 2 2 5 2 2 7" xfId="2053" xr:uid="{0158DDD6-BB9B-45D6-8FEA-D7E0D7945596}"/>
    <cellStyle name="Normal 9 3 2 2 2 2 5 2 3" xfId="4583" xr:uid="{2BC550EC-BD91-4063-8C03-6DBC29940A68}"/>
    <cellStyle name="Normal 9 3 2 2 2 2 5 2 3 2" xfId="9823" xr:uid="{CC7693E1-E8B3-4106-BEC6-EBFDFAB22295}"/>
    <cellStyle name="Normal 9 3 2 2 2 2 5 2 3 3" xfId="6699" xr:uid="{9D9C7037-AF1F-4ED0-8342-FBB193AD9143}"/>
    <cellStyle name="Normal 9 3 2 2 2 2 5 2 4" xfId="3617" xr:uid="{7494D264-A435-404B-A3B4-AF9C9E8D084B}"/>
    <cellStyle name="Normal 9 3 2 2 2 2 5 2 4 2" xfId="8856" xr:uid="{383B346E-15E2-419D-A3CE-246FAC8F01D3}"/>
    <cellStyle name="Normal 9 3 2 2 2 2 5 2 5" xfId="7837" xr:uid="{D4A7B3AC-6508-4FF6-BF3E-D1F4C35D8412}"/>
    <cellStyle name="Normal 9 3 2 2 2 2 5 2 6" xfId="5732" xr:uid="{EE9DFD93-3883-4EB6-8D46-57B563572FDE}"/>
    <cellStyle name="Normal 9 3 2 2 2 2 5 2 7" xfId="2598" xr:uid="{420EC85B-0954-4247-B6DE-31AE9DAB6D44}"/>
    <cellStyle name="Normal 9 3 2 2 2 2 5 2 8" xfId="1572" xr:uid="{77ECF3AE-13B1-4C16-9CFA-85E0E510CB2D}"/>
    <cellStyle name="Normal 9 3 2 2 2 2 5 3" xfId="783" xr:uid="{6FC017CC-8DEA-450F-9B7F-00D12B2D6D92}"/>
    <cellStyle name="Normal 9 3 2 2 2 2 5 3 2" xfId="4787" xr:uid="{0E3C91AD-7585-4A2B-AEC9-93A701AE7246}"/>
    <cellStyle name="Normal 9 3 2 2 2 2 5 3 2 2" xfId="10027" xr:uid="{D5780D03-0D5A-4500-AE16-5ACDEB398F5B}"/>
    <cellStyle name="Normal 9 3 2 2 2 2 5 3 2 3" xfId="6903" xr:uid="{41A49A54-78D8-417B-A004-A85DCA3CA1B3}"/>
    <cellStyle name="Normal 9 3 2 2 2 2 5 3 3" xfId="3855" xr:uid="{E24F6402-5B33-470D-B8AD-4A8756896165}"/>
    <cellStyle name="Normal 9 3 2 2 2 2 5 3 3 2" xfId="9094" xr:uid="{060B3F63-E13D-40E2-8DF3-F5A2F7F5783E}"/>
    <cellStyle name="Normal 9 3 2 2 2 2 5 3 4" xfId="8075" xr:uid="{2CFA6F96-D99B-42EA-B407-31DBE39700ED}"/>
    <cellStyle name="Normal 9 3 2 2 2 2 5 3 5" xfId="5970" xr:uid="{60642168-9EAA-4330-BBC3-1989692E70B1}"/>
    <cellStyle name="Normal 9 3 2 2 2 2 5 3 6" xfId="2836" xr:uid="{BB4686D2-0D43-47FD-8AC8-6B04BF4883F5}"/>
    <cellStyle name="Normal 9 3 2 2 2 2 5 3 7" xfId="1810" xr:uid="{1E247A02-701E-4E7F-994C-3B9021E29935}"/>
    <cellStyle name="Normal 9 3 2 2 2 2 5 4" xfId="4377" xr:uid="{8DB34BE2-B8DF-4A84-B588-690A9C14374B}"/>
    <cellStyle name="Normal 9 3 2 2 2 2 5 4 2" xfId="9617" xr:uid="{8352AAF8-8F02-4DBA-9F38-109C6CCDFFE8}"/>
    <cellStyle name="Normal 9 3 2 2 2 2 5 4 3" xfId="6493" xr:uid="{C96A261D-6F61-4F7A-A616-4C74AD439541}"/>
    <cellStyle name="Normal 9 3 2 2 2 2 5 5" xfId="3374" xr:uid="{AAA8A784-C894-4618-AF86-ED28B4F151B9}"/>
    <cellStyle name="Normal 9 3 2 2 2 2 5 5 2" xfId="8613" xr:uid="{F63BBD6A-1D11-4FEC-BCAE-C1F50AAD0E12}"/>
    <cellStyle name="Normal 9 3 2 2 2 2 5 6" xfId="7594" xr:uid="{30113F99-7DC7-441C-8EF1-49CF5E1D2625}"/>
    <cellStyle name="Normal 9 3 2 2 2 2 5 7" xfId="5489" xr:uid="{24B0EE8D-06DA-47DA-943B-51A64472554E}"/>
    <cellStyle name="Normal 9 3 2 2 2 2 5 8" xfId="2355" xr:uid="{70CCD003-7551-4991-B3E0-EB01113B8F8C}"/>
    <cellStyle name="Normal 9 3 2 2 2 2 5 9" xfId="1329" xr:uid="{CC3A164A-DCBF-4DDC-89EE-B44E4152768F}"/>
    <cellStyle name="Normal 9 3 2 2 2 2 6" xfId="486" xr:uid="{74A31AB8-9386-4183-8416-FCE0172DE5F5}"/>
    <cellStyle name="Normal 9 3 2 2 2 2 6 2" xfId="969" xr:uid="{F122E1DF-C3EE-46BB-AEEE-3A892374F511}"/>
    <cellStyle name="Normal 9 3 2 2 2 2 6 2 2" xfId="4947" xr:uid="{F9C74E74-D515-4D3B-8BCC-2D311CF666F3}"/>
    <cellStyle name="Normal 9 3 2 2 2 2 6 2 2 2" xfId="10187" xr:uid="{99AFD452-0101-40A1-86D5-2F24D6F63BF5}"/>
    <cellStyle name="Normal 9 3 2 2 2 2 6 2 2 3" xfId="7063" xr:uid="{F4F857D5-7E85-42FA-9D94-42E62C2EE2C6}"/>
    <cellStyle name="Normal 9 3 2 2 2 2 6 2 3" xfId="4041" xr:uid="{5B8639EA-95B4-4C70-B68A-78CBC082B753}"/>
    <cellStyle name="Normal 9 3 2 2 2 2 6 2 3 2" xfId="9280" xr:uid="{DE82767A-FBDD-4AA7-B903-E4DB7CC35958}"/>
    <cellStyle name="Normal 9 3 2 2 2 2 6 2 4" xfId="8261" xr:uid="{42263A5E-E43D-42E3-ACB9-7D8E45A3509E}"/>
    <cellStyle name="Normal 9 3 2 2 2 2 6 2 5" xfId="6156" xr:uid="{4727F15E-0B18-405D-9DE6-73F71441456E}"/>
    <cellStyle name="Normal 9 3 2 2 2 2 6 2 6" xfId="3022" xr:uid="{9FC6CEED-9DA9-4B73-8AF4-978C52534CD4}"/>
    <cellStyle name="Normal 9 3 2 2 2 2 6 2 7" xfId="1996" xr:uid="{F7630016-A184-4E6F-B5AF-4E63BEE15AA2}"/>
    <cellStyle name="Normal 9 3 2 2 2 2 6 3" xfId="4535" xr:uid="{415EAAE6-48CF-4010-8314-D81A33D780AB}"/>
    <cellStyle name="Normal 9 3 2 2 2 2 6 3 2" xfId="9775" xr:uid="{6A784977-250E-47F6-AC22-F8C280A90C8A}"/>
    <cellStyle name="Normal 9 3 2 2 2 2 6 3 3" xfId="6651" xr:uid="{9AE669ED-C346-4F94-9D16-9E46820D3F99}"/>
    <cellStyle name="Normal 9 3 2 2 2 2 6 4" xfId="3560" xr:uid="{32E05BC0-B6EB-4EA2-9D12-34B46B76A640}"/>
    <cellStyle name="Normal 9 3 2 2 2 2 6 4 2" xfId="8799" xr:uid="{9D2EB70E-C9E3-4BDA-9EA0-FDE568C628CD}"/>
    <cellStyle name="Normal 9 3 2 2 2 2 6 5" xfId="7780" xr:uid="{AE663D15-448C-4B80-A46E-16E392B8638A}"/>
    <cellStyle name="Normal 9 3 2 2 2 2 6 6" xfId="5675" xr:uid="{5554B087-B78B-4316-B578-258853E40885}"/>
    <cellStyle name="Normal 9 3 2 2 2 2 6 7" xfId="2541" xr:uid="{643A83F9-0F98-4E3E-81EA-D4F0B2AB6125}"/>
    <cellStyle name="Normal 9 3 2 2 2 2 6 8" xfId="1515" xr:uid="{6EAA837C-CCF1-402D-A306-0F33C0126B5D}"/>
    <cellStyle name="Normal 9 3 2 2 2 2 7" xfId="239" xr:uid="{EBB74CF2-E90F-4268-8173-1C7D865DA047}"/>
    <cellStyle name="Normal 9 3 2 2 2 2 7 2" xfId="4328" xr:uid="{62FB7FC9-4DF6-405D-A949-5F8DB26A7589}"/>
    <cellStyle name="Normal 9 3 2 2 2 2 7 2 2" xfId="9568" xr:uid="{7B851F05-8FB1-4754-99A5-593C7527E257}"/>
    <cellStyle name="Normal 9 3 2 2 2 2 7 2 3" xfId="6444" xr:uid="{D4479A2B-2F00-4BCB-B321-003EB66B54DB}"/>
    <cellStyle name="Normal 9 3 2 2 2 2 7 3" xfId="3316" xr:uid="{0FB8E18A-80D3-4BE4-9773-8F2690BA8580}"/>
    <cellStyle name="Normal 9 3 2 2 2 2 7 3 2" xfId="8555" xr:uid="{033BD4E5-5342-41D2-AA8B-016D2E338F4A}"/>
    <cellStyle name="Normal 9 3 2 2 2 2 7 4" xfId="7536" xr:uid="{7438A772-D4B3-4DDA-8F32-4E0B9376C94F}"/>
    <cellStyle name="Normal 9 3 2 2 2 2 7 5" xfId="5431" xr:uid="{9E550A2E-F1DD-4825-8A51-0DD4FACCED45}"/>
    <cellStyle name="Normal 9 3 2 2 2 2 7 6" xfId="2297" xr:uid="{4D0D3111-53A5-4EAC-A448-9BA7ED09E230}"/>
    <cellStyle name="Normal 9 3 2 2 2 2 7 7" xfId="1271" xr:uid="{46EB779D-1FC9-4F52-95AD-BE8ACCBDB3CE}"/>
    <cellStyle name="Normal 9 3 2 2 2 2 8" xfId="725" xr:uid="{55CEA7CB-342B-45DA-BDA2-24F157625EED}"/>
    <cellStyle name="Normal 9 3 2 2 2 2 8 2" xfId="4739" xr:uid="{92FE6553-2833-497C-BE27-3867F52E7A24}"/>
    <cellStyle name="Normal 9 3 2 2 2 2 8 2 2" xfId="9979" xr:uid="{568F5574-8FEB-4E23-98FF-EBC846895F86}"/>
    <cellStyle name="Normal 9 3 2 2 2 2 8 2 3" xfId="6855" xr:uid="{700316DB-702F-4AF7-B76F-A0468BDBF3B9}"/>
    <cellStyle name="Normal 9 3 2 2 2 2 8 3" xfId="3797" xr:uid="{E4C0599F-9309-43DC-8BF1-A350A4622842}"/>
    <cellStyle name="Normal 9 3 2 2 2 2 8 3 2" xfId="9036" xr:uid="{1EEC9974-65A9-4FA1-A9D5-C797C1117FCE}"/>
    <cellStyle name="Normal 9 3 2 2 2 2 8 4" xfId="8017" xr:uid="{28054C15-2A3D-4658-920A-E484B0CC21A4}"/>
    <cellStyle name="Normal 9 3 2 2 2 2 8 5" xfId="5912" xr:uid="{2AAA16FB-10B6-4517-918F-B1EB57FD0265}"/>
    <cellStyle name="Normal 9 3 2 2 2 2 8 6" xfId="2778" xr:uid="{9B0F0884-DF1A-4F4C-B458-77CFE6CE6391}"/>
    <cellStyle name="Normal 9 3 2 2 2 2 8 7" xfId="1752" xr:uid="{F8C27C99-A7EC-4C6A-9E47-D1FBA04E194E}"/>
    <cellStyle name="Normal 9 3 2 2 2 2 9" xfId="4281" xr:uid="{CF6A5E5E-C592-42A5-BF77-3FF4E10048E8}"/>
    <cellStyle name="Normal 9 3 2 2 2 2 9 2" xfId="9521" xr:uid="{4E1D9282-7484-4D49-AD24-6A95AAB45F06}"/>
    <cellStyle name="Normal 9 3 2 2 2 2 9 3" xfId="6397" xr:uid="{5A81B0E6-8AFD-45F1-A3E6-CAD9B60C2944}"/>
    <cellStyle name="Normal 9 3 2 2 2 3" xfId="201" xr:uid="{B187FD42-8310-481D-A34F-4BD21F405D17}"/>
    <cellStyle name="Normal 9 3 2 2 2 3 10" xfId="10623" xr:uid="{53A8D0AC-CBFE-4D7D-8D02-C19876A5C80D}"/>
    <cellStyle name="Normal 9 3 2 2 2 3 11" xfId="2260" xr:uid="{30869262-ACEC-4378-90B2-C0969E9E6B64}"/>
    <cellStyle name="Normal 9 3 2 2 2 3 12" xfId="1234" xr:uid="{DEAAE4F6-8175-4860-988C-BB53276770F5}"/>
    <cellStyle name="Normal 9 3 2 2 2 3 2" xfId="317" xr:uid="{0E2F47C1-6E63-42F1-A035-62F1CC1AFECB}"/>
    <cellStyle name="Normal 9 3 2 2 2 3 2 2" xfId="562" xr:uid="{12D1EEAF-7BCF-451A-ADB3-D04C42CB3E33}"/>
    <cellStyle name="Normal 9 3 2 2 2 3 2 2 2" xfId="1045" xr:uid="{DAC4318D-BAA5-4218-8238-97569737A27F}"/>
    <cellStyle name="Normal 9 3 2 2 2 3 2 2 2 2" xfId="5013" xr:uid="{90FDCC79-AEDA-442B-B9D4-42A22EF920D5}"/>
    <cellStyle name="Normal 9 3 2 2 2 3 2 2 2 2 2" xfId="10253" xr:uid="{6516A439-2F46-4047-9AE8-933E509B5221}"/>
    <cellStyle name="Normal 9 3 2 2 2 3 2 2 2 2 3" xfId="7129" xr:uid="{EA996B68-CC54-49FA-8A9D-DAFF6CF3DBBC}"/>
    <cellStyle name="Normal 9 3 2 2 2 3 2 2 2 3" xfId="4117" xr:uid="{4DCF4C28-0366-4F25-9A15-50CE621EEF2F}"/>
    <cellStyle name="Normal 9 3 2 2 2 3 2 2 2 3 2" xfId="9356" xr:uid="{EE3644B2-02A9-4926-8318-46BC477D6AF6}"/>
    <cellStyle name="Normal 9 3 2 2 2 3 2 2 2 4" xfId="8337" xr:uid="{14F00342-E1B7-4D8D-BDE8-343ABA79A50F}"/>
    <cellStyle name="Normal 9 3 2 2 2 3 2 2 2 5" xfId="6232" xr:uid="{58603FAE-CD94-4FEE-AD5A-C8EEFC8D54F9}"/>
    <cellStyle name="Normal 9 3 2 2 2 3 2 2 2 6" xfId="3098" xr:uid="{E5DA5F97-E0F2-40C4-8D18-DA44B32DD429}"/>
    <cellStyle name="Normal 9 3 2 2 2 3 2 2 2 7" xfId="2072" xr:uid="{6D76C7AF-21BA-433C-9AFD-018FFF7CFFDF}"/>
    <cellStyle name="Normal 9 3 2 2 2 3 2 2 3" xfId="4602" xr:uid="{1631F2FB-29B0-4131-B2A7-CF9C6D9B56D9}"/>
    <cellStyle name="Normal 9 3 2 2 2 3 2 2 3 2" xfId="9842" xr:uid="{C56AAAC9-D78B-4AEC-A51A-7F1846E16BCC}"/>
    <cellStyle name="Normal 9 3 2 2 2 3 2 2 3 3" xfId="6718" xr:uid="{5F073205-B9E5-407B-98D9-FEC65E8F0AE0}"/>
    <cellStyle name="Normal 9 3 2 2 2 3 2 2 4" xfId="3636" xr:uid="{A45D4833-E15D-4989-A6B1-3CF378865A17}"/>
    <cellStyle name="Normal 9 3 2 2 2 3 2 2 4 2" xfId="8875" xr:uid="{056B11DE-AD6A-49F5-9DB1-58067A6EF3A1}"/>
    <cellStyle name="Normal 9 3 2 2 2 3 2 2 5" xfId="7856" xr:uid="{FE4A67BE-D997-427D-852E-5E3DA1B9CF26}"/>
    <cellStyle name="Normal 9 3 2 2 2 3 2 2 6" xfId="5751" xr:uid="{E0C3951C-85AB-46FD-A388-70AC85671E48}"/>
    <cellStyle name="Normal 9 3 2 2 2 3 2 2 7" xfId="2617" xr:uid="{97C2A8F5-20F8-4EA5-9357-024413F2A939}"/>
    <cellStyle name="Normal 9 3 2 2 2 3 2 2 8" xfId="1591" xr:uid="{B0B57CBC-357D-4065-AC4C-8674DA8512C0}"/>
    <cellStyle name="Normal 9 3 2 2 2 3 2 3" xfId="803" xr:uid="{F5505501-954C-46A5-A012-1F4784003B2B}"/>
    <cellStyle name="Normal 9 3 2 2 2 3 2 3 2" xfId="4806" xr:uid="{445B74EA-C99E-45B1-9513-3FB5B21989AE}"/>
    <cellStyle name="Normal 9 3 2 2 2 3 2 3 2 2" xfId="10046" xr:uid="{0C964378-FC7D-493E-A942-5D0B8B1A0CB5}"/>
    <cellStyle name="Normal 9 3 2 2 2 3 2 3 2 3" xfId="6922" xr:uid="{80827A24-E7C8-4914-90D4-7A279CC9CBB3}"/>
    <cellStyle name="Normal 9 3 2 2 2 3 2 3 3" xfId="3875" xr:uid="{736F1F73-28B3-4C14-8595-000F51664205}"/>
    <cellStyle name="Normal 9 3 2 2 2 3 2 3 3 2" xfId="9114" xr:uid="{F92EEBCD-DAF6-4CD4-9B55-97727F20D55A}"/>
    <cellStyle name="Normal 9 3 2 2 2 3 2 3 4" xfId="8095" xr:uid="{E9A7ED4E-F5DD-4934-A6FB-7E21F7920136}"/>
    <cellStyle name="Normal 9 3 2 2 2 3 2 3 5" xfId="5990" xr:uid="{14795329-4D6A-417B-B37E-ABA49887486C}"/>
    <cellStyle name="Normal 9 3 2 2 2 3 2 3 6" xfId="2856" xr:uid="{16393480-9746-4292-97CB-0DED45B9A583}"/>
    <cellStyle name="Normal 9 3 2 2 2 3 2 3 7" xfId="1830" xr:uid="{F736A151-77BD-4143-A706-AEC742D2D992}"/>
    <cellStyle name="Normal 9 3 2 2 2 3 2 4" xfId="4396" xr:uid="{A0A0F983-7810-4922-B835-297F32B46883}"/>
    <cellStyle name="Normal 9 3 2 2 2 3 2 4 2" xfId="9636" xr:uid="{7C829AAD-60D3-4C4A-A3F6-BDD45FEF5F93}"/>
    <cellStyle name="Normal 9 3 2 2 2 3 2 4 3" xfId="6512" xr:uid="{2FCA3B6E-FF5A-43D3-A512-C7FE42156B52}"/>
    <cellStyle name="Normal 9 3 2 2 2 3 2 5" xfId="3394" xr:uid="{190F5F61-AC14-43C4-A806-DADDE2B5CC62}"/>
    <cellStyle name="Normal 9 3 2 2 2 3 2 5 2" xfId="8633" xr:uid="{DD6A0B6A-F23B-4B26-8963-CC261B5431B2}"/>
    <cellStyle name="Normal 9 3 2 2 2 3 2 6" xfId="7614" xr:uid="{3546D446-1877-4A9E-82AC-8B46270A5B53}"/>
    <cellStyle name="Normal 9 3 2 2 2 3 2 7" xfId="5509" xr:uid="{B1757D8C-0751-45A4-9EC1-9C64931AA121}"/>
    <cellStyle name="Normal 9 3 2 2 2 3 2 8" xfId="2375" xr:uid="{534C89C9-82CF-452E-BFBE-C0248606D114}"/>
    <cellStyle name="Normal 9 3 2 2 2 3 2 9" xfId="1349" xr:uid="{00CF75E1-CDDE-4D7C-80F6-0B7AEF2DA7E2}"/>
    <cellStyle name="Normal 9 3 2 2 2 3 3" xfId="505" xr:uid="{C958E74D-947B-4A7A-87F4-8CC747C49061}"/>
    <cellStyle name="Normal 9 3 2 2 2 3 3 2" xfId="988" xr:uid="{ED7BB46D-798B-4A27-B77D-4F48A52A7187}"/>
    <cellStyle name="Normal 9 3 2 2 2 3 3 2 2" xfId="4965" xr:uid="{612DE2DF-1DAF-4CD1-9F5E-74D4442F388E}"/>
    <cellStyle name="Normal 9 3 2 2 2 3 3 2 2 2" xfId="10205" xr:uid="{B508D8F1-070E-4B4A-986A-69FE20C218B6}"/>
    <cellStyle name="Normal 9 3 2 2 2 3 3 2 2 3" xfId="7081" xr:uid="{891C5CB9-5D26-4863-900F-6AE3965ACA23}"/>
    <cellStyle name="Normal 9 3 2 2 2 3 3 2 3" xfId="4060" xr:uid="{321819F3-EE3C-4667-A5A1-9BD20EF9E622}"/>
    <cellStyle name="Normal 9 3 2 2 2 3 3 2 3 2" xfId="9299" xr:uid="{A3759385-98E3-4293-BC27-451747B67027}"/>
    <cellStyle name="Normal 9 3 2 2 2 3 3 2 4" xfId="8280" xr:uid="{2A406C7A-6C4D-4226-8A9E-53BB0477FDE1}"/>
    <cellStyle name="Normal 9 3 2 2 2 3 3 2 5" xfId="6175" xr:uid="{5655931F-AEF5-45AB-9AAA-15B459020824}"/>
    <cellStyle name="Normal 9 3 2 2 2 3 3 2 6" xfId="3041" xr:uid="{FE2F548C-1344-4555-ABE8-E9D9019A6E57}"/>
    <cellStyle name="Normal 9 3 2 2 2 3 3 2 7" xfId="2015" xr:uid="{541D1A8B-3E0C-4F64-9BC6-B3C3C0AC8487}"/>
    <cellStyle name="Normal 9 3 2 2 2 3 3 3" xfId="4553" xr:uid="{3334B463-2AC0-42C3-B4B4-6293A4957028}"/>
    <cellStyle name="Normal 9 3 2 2 2 3 3 3 2" xfId="9793" xr:uid="{BF9A468E-38F1-47CA-B8E4-10DFDDD0A1C7}"/>
    <cellStyle name="Normal 9 3 2 2 2 3 3 3 3" xfId="6669" xr:uid="{D1178505-3DC6-452D-97A1-A5A417CF93D2}"/>
    <cellStyle name="Normal 9 3 2 2 2 3 3 4" xfId="3579" xr:uid="{F1A5AABB-EA37-4FA0-99DC-454C39E333CA}"/>
    <cellStyle name="Normal 9 3 2 2 2 3 3 4 2" xfId="8818" xr:uid="{0EED9498-3873-4599-A182-E7154FAE2C8A}"/>
    <cellStyle name="Normal 9 3 2 2 2 3 3 5" xfId="7799" xr:uid="{33EA7F11-F99D-4369-8650-15EFBC411D49}"/>
    <cellStyle name="Normal 9 3 2 2 2 3 3 6" xfId="5694" xr:uid="{FB8A86FF-3442-45F4-A6E4-3071FEFDC5D5}"/>
    <cellStyle name="Normal 9 3 2 2 2 3 3 7" xfId="2560" xr:uid="{C962FB65-6D71-4198-8008-54F675944F9F}"/>
    <cellStyle name="Normal 9 3 2 2 2 3 3 8" xfId="1534" xr:uid="{09DFDD94-6489-4462-B417-C81B36640ED9}"/>
    <cellStyle name="Normal 9 3 2 2 2 3 4" xfId="259" xr:uid="{440337B3-D902-4893-9466-B0055D07A74C}"/>
    <cellStyle name="Normal 9 3 2 2 2 3 4 2" xfId="4347" xr:uid="{3CDD0BBF-0760-4032-B5AA-6138D1E55655}"/>
    <cellStyle name="Normal 9 3 2 2 2 3 4 2 2" xfId="9587" xr:uid="{113DAEBD-2150-4908-9438-B13F4553B665}"/>
    <cellStyle name="Normal 9 3 2 2 2 3 4 2 3" xfId="6463" xr:uid="{91F6AB8E-38B3-4407-88E7-E53686F681EC}"/>
    <cellStyle name="Normal 9 3 2 2 2 3 4 3" xfId="3336" xr:uid="{659C67B9-860A-43B3-BE72-9DDED297CDB4}"/>
    <cellStyle name="Normal 9 3 2 2 2 3 4 3 2" xfId="8575" xr:uid="{EB829D2A-8742-46FC-BC7F-E0AB3634C907}"/>
    <cellStyle name="Normal 9 3 2 2 2 3 4 4" xfId="7556" xr:uid="{5842A4DC-8511-4F19-A37E-C96B8DF4A402}"/>
    <cellStyle name="Normal 9 3 2 2 2 3 4 5" xfId="5451" xr:uid="{6805134E-482F-401B-9D32-54C9AFDB8D27}"/>
    <cellStyle name="Normal 9 3 2 2 2 3 4 6" xfId="2317" xr:uid="{2F325699-BF91-4D3B-BA91-5B72424B8AB9}"/>
    <cellStyle name="Normal 9 3 2 2 2 3 4 7" xfId="1291" xr:uid="{B762BE96-1016-4B29-A100-CDB898E55762}"/>
    <cellStyle name="Normal 9 3 2 2 2 3 5" xfId="745" xr:uid="{61A261F0-8B3F-4A99-9DAF-8091B0C37369}"/>
    <cellStyle name="Normal 9 3 2 2 2 3 5 2" xfId="4758" xr:uid="{1305395D-4C27-4DEA-A1AB-DBDACE60AF68}"/>
    <cellStyle name="Normal 9 3 2 2 2 3 5 2 2" xfId="9998" xr:uid="{5845E980-9F2D-4C88-98D1-B57C837AEFDE}"/>
    <cellStyle name="Normal 9 3 2 2 2 3 5 2 3" xfId="6874" xr:uid="{32ECE2AF-285E-4DD9-9564-591B1F13B4C3}"/>
    <cellStyle name="Normal 9 3 2 2 2 3 5 3" xfId="3817" xr:uid="{EBF45A2B-D97C-40B2-93DA-D993C0DC7981}"/>
    <cellStyle name="Normal 9 3 2 2 2 3 5 3 2" xfId="9056" xr:uid="{81B39089-6FD5-42F6-BE4B-061606FC0FFB}"/>
    <cellStyle name="Normal 9 3 2 2 2 3 5 4" xfId="8037" xr:uid="{0AEB4BEB-F464-44CA-A139-061B3D150083}"/>
    <cellStyle name="Normal 9 3 2 2 2 3 5 5" xfId="5932" xr:uid="{ED2F4F22-06DE-468B-8FFC-65249718C607}"/>
    <cellStyle name="Normal 9 3 2 2 2 3 5 6" xfId="2798" xr:uid="{0948ACFE-2DDE-4705-9FA8-6D67D3DCE0DF}"/>
    <cellStyle name="Normal 9 3 2 2 2 3 5 7" xfId="1772" xr:uid="{CED12A52-2BF4-47C1-9377-DE9C93C80D3B}"/>
    <cellStyle name="Normal 9 3 2 2 2 3 6" xfId="4300" xr:uid="{A59BA717-F777-4F07-B9E4-BFA9A0525059}"/>
    <cellStyle name="Normal 9 3 2 2 2 3 6 2" xfId="9540" xr:uid="{B67DABFF-B9D5-4FBB-8443-4FD7EF4F13AB}"/>
    <cellStyle name="Normal 9 3 2 2 2 3 6 3" xfId="6416" xr:uid="{6D332A6F-A97A-4557-BEC1-04A7B348BFCE}"/>
    <cellStyle name="Normal 9 3 2 2 2 3 7" xfId="3279" xr:uid="{ED6406E3-7A80-4C5E-824B-B96D8218AF61}"/>
    <cellStyle name="Normal 9 3 2 2 2 3 7 2" xfId="8518" xr:uid="{C5F5C2C8-9F6A-4440-AAD4-4C187EFCE6AE}"/>
    <cellStyle name="Normal 9 3 2 2 2 3 8" xfId="7499" xr:uid="{21AEE6D8-92D2-43C4-AC70-71CE02F43B92}"/>
    <cellStyle name="Normal 9 3 2 2 2 3 9" xfId="5394" xr:uid="{9BD93DDF-C5D3-44B7-8AD8-FF5C8EE23DEF}"/>
    <cellStyle name="Normal 9 3 2 2 2 4" xfId="353" xr:uid="{E82AE58D-266F-4E01-975B-6E828E3C2C24}"/>
    <cellStyle name="Normal 9 3 2 2 2 4 10" xfId="1385" xr:uid="{6D6D5234-1D3E-43C2-8A96-853E2FCED636}"/>
    <cellStyle name="Normal 9 3 2 2 2 4 2" xfId="598" xr:uid="{8A644126-CEF7-4E36-8E7E-A5542620F42F}"/>
    <cellStyle name="Normal 9 3 2 2 2 4 2 2" xfId="1081" xr:uid="{1BF36694-EAEC-4DE1-89EB-69DAC95A53AD}"/>
    <cellStyle name="Normal 9 3 2 2 2 4 2 2 2" xfId="5040" xr:uid="{A5FF1F16-B405-4173-8975-190792D66C74}"/>
    <cellStyle name="Normal 9 3 2 2 2 4 2 2 2 2" xfId="10280" xr:uid="{AF42CB2D-2246-4AD7-9D9D-99C5B8FF744B}"/>
    <cellStyle name="Normal 9 3 2 2 2 4 2 2 2 3" xfId="7156" xr:uid="{760B309A-4FE0-4D9E-AAC6-2F1234B58864}"/>
    <cellStyle name="Normal 9 3 2 2 2 4 2 2 3" xfId="4153" xr:uid="{298852B9-F15B-491F-A286-11485AC3F767}"/>
    <cellStyle name="Normal 9 3 2 2 2 4 2 2 3 2" xfId="9392" xr:uid="{DB5EA30E-DBAA-487D-9848-0D014FF0C09F}"/>
    <cellStyle name="Normal 9 3 2 2 2 4 2 2 4" xfId="8373" xr:uid="{78C68521-9C98-4A0E-AED0-49101450651D}"/>
    <cellStyle name="Normal 9 3 2 2 2 4 2 2 5" xfId="6268" xr:uid="{DB506403-5635-4EB0-A8EA-AE972762AA1E}"/>
    <cellStyle name="Normal 9 3 2 2 2 4 2 2 6" xfId="3134" xr:uid="{065B5C22-D828-46F3-AEAB-BA18BFD21847}"/>
    <cellStyle name="Normal 9 3 2 2 2 4 2 2 7" xfId="2108" xr:uid="{4FBBE398-DC03-4554-9336-59B9FB987A86}"/>
    <cellStyle name="Normal 9 3 2 2 2 4 2 3" xfId="4629" xr:uid="{8711D099-8E1F-4F86-9AD6-63CF77BD07B0}"/>
    <cellStyle name="Normal 9 3 2 2 2 4 2 3 2" xfId="9869" xr:uid="{57C0B25A-41AA-4DF8-8F96-4F41C0B92008}"/>
    <cellStyle name="Normal 9 3 2 2 2 4 2 3 3" xfId="6745" xr:uid="{25359020-EFAF-40BE-9E51-5031B4497D39}"/>
    <cellStyle name="Normal 9 3 2 2 2 4 2 4" xfId="3672" xr:uid="{A66ACE5C-8459-4B55-A1F7-19BE1E115FB6}"/>
    <cellStyle name="Normal 9 3 2 2 2 4 2 4 2" xfId="8911" xr:uid="{34F605A4-DD78-4970-AE73-581948E809EF}"/>
    <cellStyle name="Normal 9 3 2 2 2 4 2 5" xfId="7892" xr:uid="{B182CBB7-A8D9-4D58-B085-EA05674AC98D}"/>
    <cellStyle name="Normal 9 3 2 2 2 4 2 6" xfId="5787" xr:uid="{57AB8A87-0D89-4F33-B5C9-076C146ACEC7}"/>
    <cellStyle name="Normal 9 3 2 2 2 4 2 7" xfId="2653" xr:uid="{90D8244A-E1F2-45C1-B5DE-EF0BAD9334C6}"/>
    <cellStyle name="Normal 9 3 2 2 2 4 2 8" xfId="1627" xr:uid="{CEB57771-876F-4F56-8EC3-B88CE0C64D03}"/>
    <cellStyle name="Normal 9 3 2 2 2 4 3" xfId="839" xr:uid="{42EFCE37-E082-4F93-A487-CC18090695CA}"/>
    <cellStyle name="Normal 9 3 2 2 2 4 3 2" xfId="4833" xr:uid="{895895E1-EBF2-4650-8769-D4E01020A0F8}"/>
    <cellStyle name="Normal 9 3 2 2 2 4 3 2 2" xfId="10073" xr:uid="{CFB8B420-7929-45C1-91D4-1BBE8C1B2DF3}"/>
    <cellStyle name="Normal 9 3 2 2 2 4 3 2 3" xfId="6949" xr:uid="{B2DD7B22-47F6-4CD8-BD9F-1D1E0967F76E}"/>
    <cellStyle name="Normal 9 3 2 2 2 4 3 3" xfId="3911" xr:uid="{33788AEF-045E-4BF2-95D1-3E9FACFD61A0}"/>
    <cellStyle name="Normal 9 3 2 2 2 4 3 3 2" xfId="9150" xr:uid="{18E229AF-9220-40F2-A44B-D0426D191DA7}"/>
    <cellStyle name="Normal 9 3 2 2 2 4 3 4" xfId="8131" xr:uid="{5D275155-75B0-4658-9F8E-12A1587B23D8}"/>
    <cellStyle name="Normal 9 3 2 2 2 4 3 5" xfId="6026" xr:uid="{5B586910-7A6D-441A-9A6F-DD7D639A125D}"/>
    <cellStyle name="Normal 9 3 2 2 2 4 3 6" xfId="2892" xr:uid="{BBD75931-4898-4C6C-B912-4863C2A1A5FC}"/>
    <cellStyle name="Normal 9 3 2 2 2 4 3 7" xfId="1866" xr:uid="{CB06AD2E-2D14-48FA-8FCC-B124B6225952}"/>
    <cellStyle name="Normal 9 3 2 2 2 4 4" xfId="4423" xr:uid="{C2D63EC2-3326-4FD6-B720-863FDA634404}"/>
    <cellStyle name="Normal 9 3 2 2 2 4 4 2" xfId="9663" xr:uid="{3A60203D-4DF8-4B66-AA92-BF96A57CE648}"/>
    <cellStyle name="Normal 9 3 2 2 2 4 4 3" xfId="6539" xr:uid="{09D3C715-299D-4D10-AEDF-06B503C61D72}"/>
    <cellStyle name="Normal 9 3 2 2 2 4 5" xfId="3430" xr:uid="{A6468E7C-84D4-4553-B4E0-D5F6E5FC92D4}"/>
    <cellStyle name="Normal 9 3 2 2 2 4 5 2" xfId="8669" xr:uid="{2B6A12DB-D6B4-4604-A86E-844B462584F6}"/>
    <cellStyle name="Normal 9 3 2 2 2 4 6" xfId="7650" xr:uid="{D63931CE-3524-483E-ABD2-09916EDFBCE2}"/>
    <cellStyle name="Normal 9 3 2 2 2 4 7" xfId="5545" xr:uid="{00636F5C-7550-41F2-84DC-EC4B03CD0696}"/>
    <cellStyle name="Normal 9 3 2 2 2 4 8" xfId="10659" xr:uid="{3C2DDBF3-4F4E-4B16-9DBC-27CC1C9C43D1}"/>
    <cellStyle name="Normal 9 3 2 2 2 4 9" xfId="2411" xr:uid="{785C9DBC-D319-48B3-842E-CB70A6FD6212}"/>
    <cellStyle name="Normal 9 3 2 2 2 5" xfId="396" xr:uid="{9911A0CA-4945-4BDC-9620-9D3F04C78431}"/>
    <cellStyle name="Normal 9 3 2 2 2 5 10" xfId="1426" xr:uid="{CCCB6DC3-E81C-429D-BD21-16D9E0DB24BD}"/>
    <cellStyle name="Normal 9 3 2 2 2 5 2" xfId="639" xr:uid="{3DA4124D-F2E2-47D9-B8A1-C1D5BCF54656}"/>
    <cellStyle name="Normal 9 3 2 2 2 5 2 2" xfId="1122" xr:uid="{9CC28F72-D9ED-491A-B81B-9FCBA07136AD}"/>
    <cellStyle name="Normal 9 3 2 2 2 5 2 2 2" xfId="5076" xr:uid="{82454BD7-27E5-40D7-9757-075D1875ADDF}"/>
    <cellStyle name="Normal 9 3 2 2 2 5 2 2 2 2" xfId="10316" xr:uid="{7E18C838-5F2D-451B-8ABD-0B6BE1DFED2E}"/>
    <cellStyle name="Normal 9 3 2 2 2 5 2 2 2 3" xfId="7192" xr:uid="{C98B6B92-3334-43E2-9FD7-F0461951EE83}"/>
    <cellStyle name="Normal 9 3 2 2 2 5 2 2 3" xfId="4194" xr:uid="{86680B09-EB7E-4F80-8BC4-E063574275A1}"/>
    <cellStyle name="Normal 9 3 2 2 2 5 2 2 3 2" xfId="9433" xr:uid="{5B836DCD-3C08-40D2-85CE-22C449711FDC}"/>
    <cellStyle name="Normal 9 3 2 2 2 5 2 2 4" xfId="8414" xr:uid="{35A81046-8746-4394-B034-CB30E74F7CDA}"/>
    <cellStyle name="Normal 9 3 2 2 2 5 2 2 5" xfId="6309" xr:uid="{57290F76-C22A-4503-92FF-D7CE4E30077C}"/>
    <cellStyle name="Normal 9 3 2 2 2 5 2 2 6" xfId="3175" xr:uid="{34C95E8B-8E48-46A9-87AF-0554A00D2CF5}"/>
    <cellStyle name="Normal 9 3 2 2 2 5 2 2 7" xfId="2149" xr:uid="{0D6F7316-ED94-4FFA-BBD4-8166B8B94583}"/>
    <cellStyle name="Normal 9 3 2 2 2 5 2 3" xfId="4665" xr:uid="{1B524E5C-59EF-4C70-8F97-3374649384A7}"/>
    <cellStyle name="Normal 9 3 2 2 2 5 2 3 2" xfId="9905" xr:uid="{4F631B4D-9CE1-4BDE-B9AF-841674207EFF}"/>
    <cellStyle name="Normal 9 3 2 2 2 5 2 3 3" xfId="6781" xr:uid="{6BDB47CB-8FCC-414E-AD68-33109ECD2458}"/>
    <cellStyle name="Normal 9 3 2 2 2 5 2 4" xfId="3713" xr:uid="{3BA063B8-6566-44ED-9C6B-FB55132730EB}"/>
    <cellStyle name="Normal 9 3 2 2 2 5 2 4 2" xfId="8952" xr:uid="{E2017C8B-66F4-4283-98A4-5953AF301384}"/>
    <cellStyle name="Normal 9 3 2 2 2 5 2 5" xfId="7933" xr:uid="{4F535091-3F3D-4AC1-B995-BD6AC016A146}"/>
    <cellStyle name="Normal 9 3 2 2 2 5 2 6" xfId="5828" xr:uid="{8CBCAD2F-7B67-43AF-A2AE-E238DD534040}"/>
    <cellStyle name="Normal 9 3 2 2 2 5 2 7" xfId="2694" xr:uid="{ADB964B1-A571-4F8E-8C27-1CB15829F67A}"/>
    <cellStyle name="Normal 9 3 2 2 2 5 2 8" xfId="1668" xr:uid="{E077FC02-2B02-47D5-89B4-77F4316FF80B}"/>
    <cellStyle name="Normal 9 3 2 2 2 5 3" xfId="880" xr:uid="{9F3F7D24-8352-447E-A284-C93E7C381B03}"/>
    <cellStyle name="Normal 9 3 2 2 2 5 3 2" xfId="4869" xr:uid="{A8FB36C9-AE36-4673-A22F-17BDBCAF36FD}"/>
    <cellStyle name="Normal 9 3 2 2 2 5 3 2 2" xfId="10109" xr:uid="{BEE24675-272E-4B86-BDDE-6E3E31C7698F}"/>
    <cellStyle name="Normal 9 3 2 2 2 5 3 2 3" xfId="6985" xr:uid="{AABBA66B-9C77-4AE2-8EE2-3E7A0CBC9391}"/>
    <cellStyle name="Normal 9 3 2 2 2 5 3 3" xfId="3952" xr:uid="{94F662D0-E2E2-4D71-AD56-1C4DB6F97E9A}"/>
    <cellStyle name="Normal 9 3 2 2 2 5 3 3 2" xfId="9191" xr:uid="{BF6F0F33-4E45-4CD6-99A8-B0C5A448F1E5}"/>
    <cellStyle name="Normal 9 3 2 2 2 5 3 4" xfId="8172" xr:uid="{FD9F3B7A-A719-4E3C-91FF-EE8C6678D83C}"/>
    <cellStyle name="Normal 9 3 2 2 2 5 3 5" xfId="6067" xr:uid="{3A8D8248-F116-4228-9353-C138E74CB5D7}"/>
    <cellStyle name="Normal 9 3 2 2 2 5 3 6" xfId="2933" xr:uid="{2FA83509-072E-4F08-80E0-43E5C353DB3E}"/>
    <cellStyle name="Normal 9 3 2 2 2 5 3 7" xfId="1907" xr:uid="{60F2A1B3-34D8-4613-A992-6428E277E0B0}"/>
    <cellStyle name="Normal 9 3 2 2 2 5 4" xfId="4458" xr:uid="{876807F9-2D1D-4D59-A230-1CD7E335A22E}"/>
    <cellStyle name="Normal 9 3 2 2 2 5 4 2" xfId="9698" xr:uid="{3F62B4AC-52A5-4E4E-88CB-A8766DA747C4}"/>
    <cellStyle name="Normal 9 3 2 2 2 5 4 3" xfId="6574" xr:uid="{FB1F220E-1D90-4276-8D8C-8A54867354BE}"/>
    <cellStyle name="Normal 9 3 2 2 2 5 5" xfId="3471" xr:uid="{3CB53C5F-D3FA-4ED8-83AD-759B781A595D}"/>
    <cellStyle name="Normal 9 3 2 2 2 5 5 2" xfId="8710" xr:uid="{6E4F6325-47FC-4041-AA77-8A98C792C672}"/>
    <cellStyle name="Normal 9 3 2 2 2 5 6" xfId="7691" xr:uid="{FDFD42A3-069B-4384-9813-47DE185F080D}"/>
    <cellStyle name="Normal 9 3 2 2 2 5 7" xfId="5586" xr:uid="{063865D1-FC7E-49B4-BF01-8A6A8D32F6FE}"/>
    <cellStyle name="Normal 9 3 2 2 2 5 8" xfId="10700" xr:uid="{29124A1B-A469-4636-86B4-28C5B8524363}"/>
    <cellStyle name="Normal 9 3 2 2 2 5 9" xfId="2452" xr:uid="{F8BB053A-D986-41AC-82E0-7EF4D3354BD9}"/>
    <cellStyle name="Normal 9 3 2 2 2 6" xfId="437" xr:uid="{856BC21B-D9F1-4116-B8F9-9D0F51BBC79E}"/>
    <cellStyle name="Normal 9 3 2 2 2 6 10" xfId="1467" xr:uid="{1427BCCB-1BC9-443A-B974-A78B0A88E76A}"/>
    <cellStyle name="Normal 9 3 2 2 2 6 2" xfId="680" xr:uid="{909459CD-A080-4B0E-9089-1E8A282F4D70}"/>
    <cellStyle name="Normal 9 3 2 2 2 6 2 2" xfId="1163" xr:uid="{4DCB3046-13D3-4195-B3C4-9A25251EE315}"/>
    <cellStyle name="Normal 9 3 2 2 2 6 2 2 2" xfId="5112" xr:uid="{6FD9BBC0-5AE9-447E-B63C-F0033D7E93E0}"/>
    <cellStyle name="Normal 9 3 2 2 2 6 2 2 2 2" xfId="10352" xr:uid="{AD076AB2-A10D-4CE6-AB1C-300A1BD532CD}"/>
    <cellStyle name="Normal 9 3 2 2 2 6 2 2 2 3" xfId="7228" xr:uid="{1C307247-7C19-49F7-94EB-2BADFFFAD063}"/>
    <cellStyle name="Normal 9 3 2 2 2 6 2 2 3" xfId="4235" xr:uid="{3DE79343-859E-4391-9AF8-46BF29E9C35B}"/>
    <cellStyle name="Normal 9 3 2 2 2 6 2 2 3 2" xfId="9474" xr:uid="{3B3382E9-FB35-4829-B9E9-16B787FA2823}"/>
    <cellStyle name="Normal 9 3 2 2 2 6 2 2 4" xfId="8455" xr:uid="{9B65CE41-269A-4020-8B76-AF6FFE2C69CD}"/>
    <cellStyle name="Normal 9 3 2 2 2 6 2 2 5" xfId="6350" xr:uid="{94A56464-69FF-4066-AD3D-E10ADA467BEA}"/>
    <cellStyle name="Normal 9 3 2 2 2 6 2 2 6" xfId="3216" xr:uid="{A976825D-2CF7-480C-9A37-D0F73E7325F1}"/>
    <cellStyle name="Normal 9 3 2 2 2 6 2 2 7" xfId="2190" xr:uid="{D6B90446-B21E-44C6-A213-F206B641E45E}"/>
    <cellStyle name="Normal 9 3 2 2 2 6 2 3" xfId="4701" xr:uid="{407DA245-DB20-47A6-AC21-8874AA90F8ED}"/>
    <cellStyle name="Normal 9 3 2 2 2 6 2 3 2" xfId="9941" xr:uid="{4FE06C35-F5D1-4921-AF98-4D5BBA7489AB}"/>
    <cellStyle name="Normal 9 3 2 2 2 6 2 3 3" xfId="6817" xr:uid="{A9938418-D267-44D2-992E-0FBA5CD5EF64}"/>
    <cellStyle name="Normal 9 3 2 2 2 6 2 4" xfId="3754" xr:uid="{88108C66-86C0-4C40-B6DE-4D4CD0037945}"/>
    <cellStyle name="Normal 9 3 2 2 2 6 2 4 2" xfId="8993" xr:uid="{12DAD1F0-D611-4396-83E5-985EE5D10EC9}"/>
    <cellStyle name="Normal 9 3 2 2 2 6 2 5" xfId="7974" xr:uid="{16A36D86-7BCD-4EB1-A609-D349D7BC0C20}"/>
    <cellStyle name="Normal 9 3 2 2 2 6 2 6" xfId="5869" xr:uid="{39D851C9-DCF9-4163-BF07-D203490C7D92}"/>
    <cellStyle name="Normal 9 3 2 2 2 6 2 7" xfId="2735" xr:uid="{655B812F-D42F-4AE2-8056-781113B392F4}"/>
    <cellStyle name="Normal 9 3 2 2 2 6 2 8" xfId="1709" xr:uid="{29E9B12D-9859-4506-A457-520952B0D956}"/>
    <cellStyle name="Normal 9 3 2 2 2 6 3" xfId="921" xr:uid="{B4AAD90E-3323-4E14-AAFB-D7ED9DAD5242}"/>
    <cellStyle name="Normal 9 3 2 2 2 6 3 2" xfId="4905" xr:uid="{4FCA4DAE-9ABF-4F54-A750-8F0E6E6F221C}"/>
    <cellStyle name="Normal 9 3 2 2 2 6 3 2 2" xfId="10145" xr:uid="{BE328636-098A-47EE-93B6-F767429AA290}"/>
    <cellStyle name="Normal 9 3 2 2 2 6 3 2 3" xfId="7021" xr:uid="{25C88A86-62E9-413C-B5F6-A14206BEE786}"/>
    <cellStyle name="Normal 9 3 2 2 2 6 3 3" xfId="3993" xr:uid="{4CEA9710-E835-44C8-AA68-4089EF39DE98}"/>
    <cellStyle name="Normal 9 3 2 2 2 6 3 3 2" xfId="9232" xr:uid="{697D05A2-FC0A-4772-8750-6BA1ACD9DDCE}"/>
    <cellStyle name="Normal 9 3 2 2 2 6 3 4" xfId="8213" xr:uid="{694B2148-DFEB-459E-9BB5-B57EAD1B812E}"/>
    <cellStyle name="Normal 9 3 2 2 2 6 3 5" xfId="6108" xr:uid="{6E4A1855-68D0-4B39-AC45-F73AFC16DDB3}"/>
    <cellStyle name="Normal 9 3 2 2 2 6 3 6" xfId="2974" xr:uid="{79016F1E-4B6C-40E5-959B-B40A29E3C758}"/>
    <cellStyle name="Normal 9 3 2 2 2 6 3 7" xfId="1948" xr:uid="{088F104F-BDA4-4565-BC45-CAADD8376B58}"/>
    <cellStyle name="Normal 9 3 2 2 2 6 4" xfId="4494" xr:uid="{84FCBB3A-0912-4730-AFBE-7CBE00918074}"/>
    <cellStyle name="Normal 9 3 2 2 2 6 4 2" xfId="9734" xr:uid="{9DEFFC9E-7408-4BB5-ABF1-0D07C9C13685}"/>
    <cellStyle name="Normal 9 3 2 2 2 6 4 3" xfId="6610" xr:uid="{6EE8816C-FBF0-48BF-BA71-F9170728257A}"/>
    <cellStyle name="Normal 9 3 2 2 2 6 5" xfId="3512" xr:uid="{F6913D4B-382E-4BFE-9C17-F55D4AB59EED}"/>
    <cellStyle name="Normal 9 3 2 2 2 6 5 2" xfId="8751" xr:uid="{9A9BB05B-5C8D-4A9C-A5CC-DE9C2887D52B}"/>
    <cellStyle name="Normal 9 3 2 2 2 6 6" xfId="7732" xr:uid="{7DA5218F-0D2C-4B34-A6BC-A0D3E8106323}"/>
    <cellStyle name="Normal 9 3 2 2 2 6 7" xfId="5627" xr:uid="{9CB4D8A1-450F-44CD-93A0-D12F12313E0C}"/>
    <cellStyle name="Normal 9 3 2 2 2 6 8" xfId="10741" xr:uid="{2D199077-3BCA-422A-AB52-0C7A292AF2D2}"/>
    <cellStyle name="Normal 9 3 2 2 2 6 9" xfId="2493" xr:uid="{57BF6345-265B-4C41-BFDE-2708DD8A04F5}"/>
    <cellStyle name="Normal 9 3 2 2 2 7" xfId="295" xr:uid="{F54DE144-051F-4548-A6EA-D56F6375FDBF}"/>
    <cellStyle name="Normal 9 3 2 2 2 7 2" xfId="541" xr:uid="{780C5A93-72EF-4F60-B9DF-C60C6A856F9E}"/>
    <cellStyle name="Normal 9 3 2 2 2 7 2 2" xfId="1024" xr:uid="{B3742AD2-A0D2-477B-8E7E-DF5D09D8F500}"/>
    <cellStyle name="Normal 9 3 2 2 2 7 2 2 2" xfId="4992" xr:uid="{AA638035-3B0B-43C6-8A7F-392AA16C9AB3}"/>
    <cellStyle name="Normal 9 3 2 2 2 7 2 2 2 2" xfId="10232" xr:uid="{646DC241-32ED-4D71-9DCD-CBEA11EFE3A7}"/>
    <cellStyle name="Normal 9 3 2 2 2 7 2 2 2 3" xfId="7108" xr:uid="{AB2C5F00-5EDE-4D0C-A010-506AA8F54E2D}"/>
    <cellStyle name="Normal 9 3 2 2 2 7 2 2 3" xfId="4096" xr:uid="{6F3F5575-F540-4E0F-872D-8C8AC13659A8}"/>
    <cellStyle name="Normal 9 3 2 2 2 7 2 2 3 2" xfId="9335" xr:uid="{DCD9556F-9676-44C0-947A-ED94FDC9E9BB}"/>
    <cellStyle name="Normal 9 3 2 2 2 7 2 2 4" xfId="8316" xr:uid="{E7F1865B-641E-4E15-BFD6-26C63F71EDDE}"/>
    <cellStyle name="Normal 9 3 2 2 2 7 2 2 5" xfId="6211" xr:uid="{CBC3A624-008E-47AF-BD13-B23E6D33E1AE}"/>
    <cellStyle name="Normal 9 3 2 2 2 7 2 2 6" xfId="3077" xr:uid="{AAFB963F-E3F1-4316-AD55-15D73F94E1EB}"/>
    <cellStyle name="Normal 9 3 2 2 2 7 2 2 7" xfId="2051" xr:uid="{1E5F4C28-809F-47A5-B184-E59EB2898303}"/>
    <cellStyle name="Normal 9 3 2 2 2 7 2 3" xfId="4581" xr:uid="{6FC04B1C-8170-44B1-A299-172AB7475AC0}"/>
    <cellStyle name="Normal 9 3 2 2 2 7 2 3 2" xfId="9821" xr:uid="{CC9A242B-5E72-4B27-95E5-900068A8649C}"/>
    <cellStyle name="Normal 9 3 2 2 2 7 2 3 3" xfId="6697" xr:uid="{91ED2F9A-03F2-4471-B74B-998182BE9E52}"/>
    <cellStyle name="Normal 9 3 2 2 2 7 2 4" xfId="3615" xr:uid="{6B7BD000-B307-4682-8719-7D3A0ED3A352}"/>
    <cellStyle name="Normal 9 3 2 2 2 7 2 4 2" xfId="8854" xr:uid="{D10E2A97-ED9B-4570-BA79-846BF60D7FC2}"/>
    <cellStyle name="Normal 9 3 2 2 2 7 2 5" xfId="7835" xr:uid="{2F0151CE-F356-409A-AE7D-FEB3569DACC5}"/>
    <cellStyle name="Normal 9 3 2 2 2 7 2 6" xfId="5730" xr:uid="{AF5BA53B-0D08-4793-BE85-D7DF7DD779BB}"/>
    <cellStyle name="Normal 9 3 2 2 2 7 2 7" xfId="2596" xr:uid="{84190405-DB1D-4D7B-A026-8B8940EEA4D7}"/>
    <cellStyle name="Normal 9 3 2 2 2 7 2 8" xfId="1570" xr:uid="{85DA1269-4406-4F50-9FBC-1DA28B49CF11}"/>
    <cellStyle name="Normal 9 3 2 2 2 7 3" xfId="781" xr:uid="{EA038EB3-AF49-462E-97AB-F4C687FAA198}"/>
    <cellStyle name="Normal 9 3 2 2 2 7 3 2" xfId="4785" xr:uid="{BB3ADBB4-8613-4E78-9978-FBC565B3C7FA}"/>
    <cellStyle name="Normal 9 3 2 2 2 7 3 2 2" xfId="10025" xr:uid="{CFE84001-46DD-45E4-AAE7-B10DED75FE3D}"/>
    <cellStyle name="Normal 9 3 2 2 2 7 3 2 3" xfId="6901" xr:uid="{38C83B69-CF53-4B2C-BF2E-7BFBCB1EABE4}"/>
    <cellStyle name="Normal 9 3 2 2 2 7 3 3" xfId="3853" xr:uid="{2B874F7A-BF73-408B-8EAA-2EFB0A31DBA7}"/>
    <cellStyle name="Normal 9 3 2 2 2 7 3 3 2" xfId="9092" xr:uid="{B8A7A6A5-BD14-4BB1-96EE-8C5AFAABCFE4}"/>
    <cellStyle name="Normal 9 3 2 2 2 7 3 4" xfId="8073" xr:uid="{52D43906-08AB-4891-BE12-C57333969364}"/>
    <cellStyle name="Normal 9 3 2 2 2 7 3 5" xfId="5968" xr:uid="{47E045A3-FE2A-4324-9CCC-6662F6E1E227}"/>
    <cellStyle name="Normal 9 3 2 2 2 7 3 6" xfId="2834" xr:uid="{DC0FA85C-9448-4DFC-A37F-73102227F9FC}"/>
    <cellStyle name="Normal 9 3 2 2 2 7 3 7" xfId="1808" xr:uid="{D6995950-CB4E-4A73-8ED6-873F415A12D5}"/>
    <cellStyle name="Normal 9 3 2 2 2 7 4" xfId="4375" xr:uid="{271585AB-EA2A-4C7F-B257-7E65C6665C0A}"/>
    <cellStyle name="Normal 9 3 2 2 2 7 4 2" xfId="9615" xr:uid="{D6096C49-6158-4F76-B733-A3665D526EB6}"/>
    <cellStyle name="Normal 9 3 2 2 2 7 4 3" xfId="6491" xr:uid="{B9A83176-F7B7-4655-AF11-7FE54000D997}"/>
    <cellStyle name="Normal 9 3 2 2 2 7 5" xfId="3372" xr:uid="{F850E86F-4C42-4060-8FB1-8F5A3BCD521C}"/>
    <cellStyle name="Normal 9 3 2 2 2 7 5 2" xfId="8611" xr:uid="{4E17DD1E-F53A-4666-A4ED-0F28D7144E23}"/>
    <cellStyle name="Normal 9 3 2 2 2 7 6" xfId="7592" xr:uid="{F43B9D4A-B374-4BEA-B1A1-7EA9C75BBC62}"/>
    <cellStyle name="Normal 9 3 2 2 2 7 7" xfId="5487" xr:uid="{8B556CF5-1723-415E-A5A8-671BB0472D40}"/>
    <cellStyle name="Normal 9 3 2 2 2 7 8" xfId="2353" xr:uid="{2C0E4393-54D3-4D77-AA57-0176F775CADD}"/>
    <cellStyle name="Normal 9 3 2 2 2 7 9" xfId="1327" xr:uid="{CA162CF4-53A3-4E20-863C-C2A96E596167}"/>
    <cellStyle name="Normal 9 3 2 2 2 8" xfId="484" xr:uid="{9F4E228F-FC5E-4504-A6DB-FE2076896F54}"/>
    <cellStyle name="Normal 9 3 2 2 2 8 2" xfId="967" xr:uid="{8D1B5074-5DD8-4FF2-89B2-9607C3B28A19}"/>
    <cellStyle name="Normal 9 3 2 2 2 8 2 2" xfId="4945" xr:uid="{3F61B7EB-49A5-4402-AC65-0E32B3E6CDF3}"/>
    <cellStyle name="Normal 9 3 2 2 2 8 2 2 2" xfId="10185" xr:uid="{084747B2-2878-4558-A79C-9B460AC613A4}"/>
    <cellStyle name="Normal 9 3 2 2 2 8 2 2 3" xfId="7061" xr:uid="{13B1F887-4008-4738-A502-1FD9BD22FCAC}"/>
    <cellStyle name="Normal 9 3 2 2 2 8 2 3" xfId="4039" xr:uid="{5146E29C-42DE-4D4E-BE6C-A6DA4F42355B}"/>
    <cellStyle name="Normal 9 3 2 2 2 8 2 3 2" xfId="9278" xr:uid="{CFA6835A-F105-4E9E-856A-69F3FC305534}"/>
    <cellStyle name="Normal 9 3 2 2 2 8 2 4" xfId="8259" xr:uid="{95E6FD27-008E-4FFC-A617-D39E56EB4F93}"/>
    <cellStyle name="Normal 9 3 2 2 2 8 2 5" xfId="6154" xr:uid="{08C273FE-271E-4D99-88F7-5340E0CBBD1E}"/>
    <cellStyle name="Normal 9 3 2 2 2 8 2 6" xfId="3020" xr:uid="{D72C029F-D0C5-4C39-8F49-0E14C7E04214}"/>
    <cellStyle name="Normal 9 3 2 2 2 8 2 7" xfId="1994" xr:uid="{EA121147-80D4-4A89-A5D4-FF4EA1892219}"/>
    <cellStyle name="Normal 9 3 2 2 2 8 3" xfId="4533" xr:uid="{379CBB5D-D7D6-4971-A8CD-489037ED7991}"/>
    <cellStyle name="Normal 9 3 2 2 2 8 3 2" xfId="9773" xr:uid="{FC86A985-630F-4FEF-B064-FA18FF004BF3}"/>
    <cellStyle name="Normal 9 3 2 2 2 8 3 3" xfId="6649" xr:uid="{C0B3B720-0D70-48C3-AE83-23E0FCD6CC15}"/>
    <cellStyle name="Normal 9 3 2 2 2 8 4" xfId="3558" xr:uid="{D03A3797-D25F-4DB4-BE9B-7E98865D3639}"/>
    <cellStyle name="Normal 9 3 2 2 2 8 4 2" xfId="8797" xr:uid="{D0BFE7D3-6E15-4A29-B1E3-8B55899A7FEF}"/>
    <cellStyle name="Normal 9 3 2 2 2 8 5" xfId="7778" xr:uid="{ABB7D57B-D4A4-47D3-93F4-0E8B58C38283}"/>
    <cellStyle name="Normal 9 3 2 2 2 8 6" xfId="5673" xr:uid="{2697E6EC-FD8F-4407-AC65-4E83DD6AA39A}"/>
    <cellStyle name="Normal 9 3 2 2 2 8 7" xfId="2539" xr:uid="{B6472BB4-EFF7-4A49-8F4E-A919D229F9FF}"/>
    <cellStyle name="Normal 9 3 2 2 2 8 8" xfId="1513" xr:uid="{4A825EF3-D953-450E-A425-ADA81E14C3BE}"/>
    <cellStyle name="Normal 9 3 2 2 2 9" xfId="237" xr:uid="{1A7357B3-D150-4D97-8B56-1B496890EAAD}"/>
    <cellStyle name="Normal 9 3 2 2 2 9 2" xfId="4326" xr:uid="{4E05623D-0906-45E9-B08A-24710E3BE524}"/>
    <cellStyle name="Normal 9 3 2 2 2 9 2 2" xfId="9566" xr:uid="{BD6D8BF7-8E2A-44CB-BD3C-BCBB8FB0AD55}"/>
    <cellStyle name="Normal 9 3 2 2 2 9 2 3" xfId="6442" xr:uid="{16D275C6-74C9-4B3D-AFF0-F63622DDD04B}"/>
    <cellStyle name="Normal 9 3 2 2 2 9 3" xfId="3314" xr:uid="{63BFC94D-9146-42CB-845D-BCA29C9D93D4}"/>
    <cellStyle name="Normal 9 3 2 2 2 9 3 2" xfId="8553" xr:uid="{FB12E232-B44E-4CDF-9CE5-D44F2F54D424}"/>
    <cellStyle name="Normal 9 3 2 2 2 9 4" xfId="7534" xr:uid="{E5B57E58-E148-4FDE-9629-15A8B1FC91D3}"/>
    <cellStyle name="Normal 9 3 2 2 2 9 5" xfId="5429" xr:uid="{05BB4323-39C9-4C27-B136-90FBBEF1E46D}"/>
    <cellStyle name="Normal 9 3 2 2 2 9 6" xfId="2295" xr:uid="{A58CC4E7-D6EC-461F-99CC-499B95B59667}"/>
    <cellStyle name="Normal 9 3 2 2 2 9 7" xfId="1269" xr:uid="{3271810A-B972-48F4-9258-3579E85F544B}"/>
    <cellStyle name="Normal 9 3 2 2 3" xfId="316" xr:uid="{347FBC89-68B4-4655-A29F-5DEEE1F26FE4}"/>
    <cellStyle name="Normal 9 3 2 2 3 2" xfId="561" xr:uid="{6D9964D9-74CD-4839-87C9-0C2E475BAA69}"/>
    <cellStyle name="Normal 9 3 2 2 3 2 2" xfId="1044" xr:uid="{2E05BCCB-EA32-4415-9415-0953FE0248AD}"/>
    <cellStyle name="Normal 9 3 2 2 3 2 2 2" xfId="5012" xr:uid="{5EF54C7B-C392-4D22-AC69-9D4EE5DBFE6A}"/>
    <cellStyle name="Normal 9 3 2 2 3 2 2 2 2" xfId="10252" xr:uid="{658643DB-AC30-4787-9BF0-4ACBC72067E8}"/>
    <cellStyle name="Normal 9 3 2 2 3 2 2 2 3" xfId="7128" xr:uid="{5924DF5A-70A3-4350-A8FA-8E5D86CC0A38}"/>
    <cellStyle name="Normal 9 3 2 2 3 2 2 3" xfId="4116" xr:uid="{F86EF83A-1171-48AC-9F4A-226CA70872E1}"/>
    <cellStyle name="Normal 9 3 2 2 3 2 2 3 2" xfId="9355" xr:uid="{822D80CA-D3C5-4028-B303-8732251688F1}"/>
    <cellStyle name="Normal 9 3 2 2 3 2 2 4" xfId="8336" xr:uid="{B69BEE63-7057-457F-A0D1-1FD04691D0C6}"/>
    <cellStyle name="Normal 9 3 2 2 3 2 2 5" xfId="6231" xr:uid="{B270C566-FDDE-4791-9A48-588FD9E3A367}"/>
    <cellStyle name="Normal 9 3 2 2 3 2 2 6" xfId="3097" xr:uid="{7CDD5C1F-6603-4F2B-99E7-674045FCE9C2}"/>
    <cellStyle name="Normal 9 3 2 2 3 2 2 7" xfId="2071" xr:uid="{B703256C-D403-4457-A0FD-74BA2E25715F}"/>
    <cellStyle name="Normal 9 3 2 2 3 2 3" xfId="4601" xr:uid="{F148C8E9-BF1F-45B1-B87A-56D08641878C}"/>
    <cellStyle name="Normal 9 3 2 2 3 2 3 2" xfId="9841" xr:uid="{BB40EBF7-19CC-49DD-A505-0758176FC6B3}"/>
    <cellStyle name="Normal 9 3 2 2 3 2 3 3" xfId="6717" xr:uid="{4961A0FC-4CA4-4817-B4D1-DFE71DCD43E3}"/>
    <cellStyle name="Normal 9 3 2 2 3 2 4" xfId="3635" xr:uid="{5EE662B6-3303-42F3-A48F-A406F968EDC3}"/>
    <cellStyle name="Normal 9 3 2 2 3 2 4 2" xfId="8874" xr:uid="{01666C2B-CF5C-4D14-AC76-C2056E40AB38}"/>
    <cellStyle name="Normal 9 3 2 2 3 2 5" xfId="7855" xr:uid="{F83544F8-DD4F-4B17-B4E9-CD65973E69F9}"/>
    <cellStyle name="Normal 9 3 2 2 3 2 6" xfId="5750" xr:uid="{93C53EB3-6F38-4027-BBBB-6759972BC02E}"/>
    <cellStyle name="Normal 9 3 2 2 3 2 7" xfId="2616" xr:uid="{1F43B2C5-A4FC-4224-9265-BD2D7B26C694}"/>
    <cellStyle name="Normal 9 3 2 2 3 2 8" xfId="1590" xr:uid="{708B9BCB-2EE6-4AA1-A26F-3992AE759483}"/>
    <cellStyle name="Normal 9 3 2 2 3 3" xfId="802" xr:uid="{BF27B8AC-FC42-4AAC-A12E-86120F6D17D3}"/>
    <cellStyle name="Normal 9 3 2 2 3 3 2" xfId="4805" xr:uid="{E5DBA8B1-C62D-4629-BCEE-479589B41BF8}"/>
    <cellStyle name="Normal 9 3 2 2 3 3 2 2" xfId="10045" xr:uid="{4B2F395B-80C4-4F8A-9E05-FAE8FC414EBD}"/>
    <cellStyle name="Normal 9 3 2 2 3 3 2 3" xfId="6921" xr:uid="{5A3BB90A-18BD-4500-9DDB-F5B3C51C6B84}"/>
    <cellStyle name="Normal 9 3 2 2 3 3 3" xfId="3874" xr:uid="{F465A29D-C631-400C-8E06-39234B22004A}"/>
    <cellStyle name="Normal 9 3 2 2 3 3 3 2" xfId="9113" xr:uid="{FF74E599-4779-4CBE-9192-061C7A75B70E}"/>
    <cellStyle name="Normal 9 3 2 2 3 3 4" xfId="8094" xr:uid="{0B5D7DF7-75CF-476F-A564-6BB48675EB5D}"/>
    <cellStyle name="Normal 9 3 2 2 3 3 5" xfId="5989" xr:uid="{98C482F5-F5C3-44B6-8E23-0BFC4A5B1291}"/>
    <cellStyle name="Normal 9 3 2 2 3 3 6" xfId="2855" xr:uid="{015BFB4E-5EAA-4B15-91DB-50ED2D56428C}"/>
    <cellStyle name="Normal 9 3 2 2 3 3 7" xfId="1829" xr:uid="{1867A6D3-C9F7-44E4-BFF9-D7E6C00B560F}"/>
    <cellStyle name="Normal 9 3 2 2 3 4" xfId="4395" xr:uid="{3A3D3618-D984-4D9A-AF62-5BF22D98191F}"/>
    <cellStyle name="Normal 9 3 2 2 3 4 2" xfId="9635" xr:uid="{FA48BB52-20AC-48F5-A932-8C684073E000}"/>
    <cellStyle name="Normal 9 3 2 2 3 4 3" xfId="6511" xr:uid="{5E9039D4-CCE6-442B-8070-945D94252ADA}"/>
    <cellStyle name="Normal 9 3 2 2 3 5" xfId="3393" xr:uid="{F7709C6A-2F57-4A35-AB7E-400AE041C9F0}"/>
    <cellStyle name="Normal 9 3 2 2 3 5 2" xfId="8632" xr:uid="{D1EEA3B8-5326-453F-B2A6-52E5C5812809}"/>
    <cellStyle name="Normal 9 3 2 2 3 6" xfId="7613" xr:uid="{09E9D12C-4DE8-4643-84DF-0D189B64F439}"/>
    <cellStyle name="Normal 9 3 2 2 3 7" xfId="5508" xr:uid="{6F81B174-4852-46C0-A947-9325DEBAC5C4}"/>
    <cellStyle name="Normal 9 3 2 2 3 8" xfId="2374" xr:uid="{91C03E80-F9F9-4D02-AD9F-54C30F50989B}"/>
    <cellStyle name="Normal 9 3 2 2 3 9" xfId="1348" xr:uid="{CB2032AA-E6C4-49BA-B8F6-DC1379D07A4B}"/>
    <cellStyle name="Normal 9 3 2 2 4" xfId="504" xr:uid="{C3B33632-FE23-4154-A433-029E7BE4A57D}"/>
    <cellStyle name="Normal 9 3 2 2 4 2" xfId="987" xr:uid="{61B0334A-0E4E-4076-A601-8B7F48BB689C}"/>
    <cellStyle name="Normal 9 3 2 2 4 2 2" xfId="4964" xr:uid="{F1FC2F83-4AA7-476D-BA12-EC6015D15FF5}"/>
    <cellStyle name="Normal 9 3 2 2 4 2 2 2" xfId="10204" xr:uid="{7D48743D-6BF8-4ABC-8132-804E7053170F}"/>
    <cellStyle name="Normal 9 3 2 2 4 2 2 3" xfId="7080" xr:uid="{F0E0C126-3CA0-4CAE-8875-5B5500FDF303}"/>
    <cellStyle name="Normal 9 3 2 2 4 2 3" xfId="4059" xr:uid="{A0869805-DEAA-4649-B66A-4BA76FEC601A}"/>
    <cellStyle name="Normal 9 3 2 2 4 2 3 2" xfId="9298" xr:uid="{CF0090A5-65BE-4B5B-9C54-E213F953A41C}"/>
    <cellStyle name="Normal 9 3 2 2 4 2 4" xfId="8279" xr:uid="{82C0306E-A9A0-47EF-A0AA-FAFAF681CD83}"/>
    <cellStyle name="Normal 9 3 2 2 4 2 5" xfId="6174" xr:uid="{3F054EAA-ADBB-48E5-9011-0E6E72C10DA3}"/>
    <cellStyle name="Normal 9 3 2 2 4 2 6" xfId="3040" xr:uid="{0C361ACF-274C-4BB3-AECD-EBBF717E4914}"/>
    <cellStyle name="Normal 9 3 2 2 4 2 7" xfId="2014" xr:uid="{DF547B49-3A12-4B2D-8EF3-149CC137F38D}"/>
    <cellStyle name="Normal 9 3 2 2 4 3" xfId="4552" xr:uid="{9706BCBE-9A5C-4950-A4DC-B670FFD514C0}"/>
    <cellStyle name="Normal 9 3 2 2 4 3 2" xfId="9792" xr:uid="{EB76BD3D-2E06-4A02-95D5-A81EB2369B04}"/>
    <cellStyle name="Normal 9 3 2 2 4 3 3" xfId="6668" xr:uid="{51405AAF-34DE-4C97-835E-2604EF530F60}"/>
    <cellStyle name="Normal 9 3 2 2 4 4" xfId="3578" xr:uid="{55C8E3FE-EE86-481A-946F-E9D463DDA192}"/>
    <cellStyle name="Normal 9 3 2 2 4 4 2" xfId="8817" xr:uid="{9F0E02EB-E658-4414-9D56-147301F71DE5}"/>
    <cellStyle name="Normal 9 3 2 2 4 5" xfId="7798" xr:uid="{921944F9-AC95-4238-9A62-6BE1C5573D62}"/>
    <cellStyle name="Normal 9 3 2 2 4 6" xfId="5693" xr:uid="{F172CF2A-26D1-4328-AF69-87FE0F792601}"/>
    <cellStyle name="Normal 9 3 2 2 4 7" xfId="2559" xr:uid="{331F678E-AE0D-4776-B5F5-9D2771DE7209}"/>
    <cellStyle name="Normal 9 3 2 2 4 8" xfId="1533" xr:uid="{4DDCE418-FAD4-4097-9D09-FAFAB812352D}"/>
    <cellStyle name="Normal 9 3 2 2 5" xfId="258" xr:uid="{1AA52F5C-E9DA-4482-8F23-83024843FD08}"/>
    <cellStyle name="Normal 9 3 2 2 5 2" xfId="4346" xr:uid="{9C22626C-F3EC-4661-987E-B46AB0F16AA1}"/>
    <cellStyle name="Normal 9 3 2 2 5 2 2" xfId="9586" xr:uid="{6C760EDC-DEF7-4B4F-98F5-F62811C637DB}"/>
    <cellStyle name="Normal 9 3 2 2 5 2 3" xfId="6462" xr:uid="{0C2D2604-6878-4039-A100-BF8ED09FB280}"/>
    <cellStyle name="Normal 9 3 2 2 5 3" xfId="3335" xr:uid="{876B0293-B94A-4591-B04D-D146CEE46E78}"/>
    <cellStyle name="Normal 9 3 2 2 5 3 2" xfId="8574" xr:uid="{FF5ADDD1-0E5E-4540-9EA7-085E66328E22}"/>
    <cellStyle name="Normal 9 3 2 2 5 4" xfId="7555" xr:uid="{7CAEF99B-DBD1-4BE1-8794-DE79FB173E5E}"/>
    <cellStyle name="Normal 9 3 2 2 5 5" xfId="5450" xr:uid="{598EEEAC-B6D9-42B0-83C7-ABEE7C4B0951}"/>
    <cellStyle name="Normal 9 3 2 2 5 6" xfId="2316" xr:uid="{80D242D3-24C0-45EC-B36E-7B0BA9D92BE4}"/>
    <cellStyle name="Normal 9 3 2 2 5 7" xfId="1290" xr:uid="{76F1715C-1E3A-4A1B-88C6-1F1DCD2B4BB4}"/>
    <cellStyle name="Normal 9 3 2 2 6" xfId="744" xr:uid="{0FC9B31A-9187-4ECB-9FA4-B35A51252792}"/>
    <cellStyle name="Normal 9 3 2 2 6 2" xfId="4757" xr:uid="{0AD34621-30E1-4ED6-8014-F239ACF01189}"/>
    <cellStyle name="Normal 9 3 2 2 6 2 2" xfId="9997" xr:uid="{90E143C7-3233-4E48-A179-082F6D9A3E6B}"/>
    <cellStyle name="Normal 9 3 2 2 6 2 3" xfId="6873" xr:uid="{A50AA48D-8BAA-4D73-BE50-9DD2D8A4A470}"/>
    <cellStyle name="Normal 9 3 2 2 6 3" xfId="3816" xr:uid="{7185B7D2-F065-437B-916F-CE7806BBC132}"/>
    <cellStyle name="Normal 9 3 2 2 6 3 2" xfId="9055" xr:uid="{81EA0E45-5A98-412B-9D09-8CD02B9713CB}"/>
    <cellStyle name="Normal 9 3 2 2 6 4" xfId="8036" xr:uid="{BC75186E-706C-4999-8332-D1F7464F6175}"/>
    <cellStyle name="Normal 9 3 2 2 6 5" xfId="5931" xr:uid="{6CEEF75C-DC8E-4AED-A316-55D9CE050774}"/>
    <cellStyle name="Normal 9 3 2 2 6 6" xfId="2797" xr:uid="{E77FBD9B-3855-4969-B675-D1AA802DDED8}"/>
    <cellStyle name="Normal 9 3 2 2 6 7" xfId="1771" xr:uid="{B0A5B2A0-428E-47B7-B170-C21FBEB9712C}"/>
    <cellStyle name="Normal 9 3 2 2 7" xfId="4299" xr:uid="{2083532D-70BB-4F0B-B266-97BA2461F5C8}"/>
    <cellStyle name="Normal 9 3 2 2 7 2" xfId="9539" xr:uid="{F034D656-C88C-4524-AC4C-C4FFB98FB471}"/>
    <cellStyle name="Normal 9 3 2 2 7 3" xfId="6415" xr:uid="{40632EE4-B6F9-467B-B042-4779DC8138AF}"/>
    <cellStyle name="Normal 9 3 2 2 8" xfId="3278" xr:uid="{5D839E5B-5F4C-4EC8-8CEF-5672BF1051BD}"/>
    <cellStyle name="Normal 9 3 2 2 8 2" xfId="8517" xr:uid="{4281A308-6C79-4D15-90F3-94E5F10E8B6D}"/>
    <cellStyle name="Normal 9 3 2 2 9" xfId="7498" xr:uid="{3C8E2F10-C5D7-41FE-96D6-50D6498D1078}"/>
    <cellStyle name="Normal 9 3 2 3" xfId="339" xr:uid="{B52104EF-7B4B-44B3-915B-FE79C64978D1}"/>
    <cellStyle name="Normal 9 3 2 3 10" xfId="1371" xr:uid="{05A039E2-3D3D-4936-B689-859F08DC4038}"/>
    <cellStyle name="Normal 9 3 2 3 2" xfId="584" xr:uid="{9F3D7C6D-2055-4391-913E-B96BE5B12B09}"/>
    <cellStyle name="Normal 9 3 2 3 2 2" xfId="1067" xr:uid="{CEB636BE-199E-4880-9198-E781E8831D9E}"/>
    <cellStyle name="Normal 9 3 2 3 2 2 2" xfId="5030" xr:uid="{742566E4-9E45-4796-A878-CA4FF94B54B0}"/>
    <cellStyle name="Normal 9 3 2 3 2 2 2 2" xfId="10270" xr:uid="{24564BAE-0BC0-40CD-AD8E-D23A43FD44A3}"/>
    <cellStyle name="Normal 9 3 2 3 2 2 2 3" xfId="7146" xr:uid="{DAAD3B34-4928-4F8D-AE62-A91541F16E9C}"/>
    <cellStyle name="Normal 9 3 2 3 2 2 3" xfId="4139" xr:uid="{28C2EEFE-F6C2-47A5-9EAD-F7607EF4A55C}"/>
    <cellStyle name="Normal 9 3 2 3 2 2 3 2" xfId="9378" xr:uid="{3DDD5688-1378-45D3-BE53-D3CDCC428CED}"/>
    <cellStyle name="Normal 9 3 2 3 2 2 4" xfId="8359" xr:uid="{424FCD82-5429-405F-AAE5-6D562CDA5186}"/>
    <cellStyle name="Normal 9 3 2 3 2 2 5" xfId="6254" xr:uid="{41D198F4-7831-4693-BFD1-07277EC821CA}"/>
    <cellStyle name="Normal 9 3 2 3 2 2 6" xfId="3120" xr:uid="{C2AD625C-C876-4499-8581-9CBFC9F17C8B}"/>
    <cellStyle name="Normal 9 3 2 3 2 2 7" xfId="2094" xr:uid="{B4DCA360-375D-43AD-AD9D-4305A4F65406}"/>
    <cellStyle name="Normal 9 3 2 3 2 3" xfId="4619" xr:uid="{46F8EE1E-C9BD-4D0E-8284-BFD7F29991B3}"/>
    <cellStyle name="Normal 9 3 2 3 2 3 2" xfId="9859" xr:uid="{D79E2055-ADA1-4289-87FF-25FED1609EDD}"/>
    <cellStyle name="Normal 9 3 2 3 2 3 3" xfId="6735" xr:uid="{0025C459-40B2-4F1A-82FD-D7E25D7C0832}"/>
    <cellStyle name="Normal 9 3 2 3 2 4" xfId="3658" xr:uid="{13859CE3-6D38-438E-9A65-BF9C02608F63}"/>
    <cellStyle name="Normal 9 3 2 3 2 4 2" xfId="8897" xr:uid="{91380ABF-D2AB-4C62-A6F5-3A0851F4B22E}"/>
    <cellStyle name="Normal 9 3 2 3 2 5" xfId="7878" xr:uid="{D9649519-0B3C-4657-932E-0B8422506B68}"/>
    <cellStyle name="Normal 9 3 2 3 2 6" xfId="5773" xr:uid="{261D776B-C56B-4573-88DB-E08AC114C1AC}"/>
    <cellStyle name="Normal 9 3 2 3 2 7" xfId="2639" xr:uid="{2FDE111D-DAE1-4D02-BE67-B206E89C6E09}"/>
    <cellStyle name="Normal 9 3 2 3 2 8" xfId="1613" xr:uid="{84E2214A-A966-4ECA-9811-3A11B25F149A}"/>
    <cellStyle name="Normal 9 3 2 3 3" xfId="825" xr:uid="{1FBFDAEE-6579-4A72-8A44-93E15ADC0559}"/>
    <cellStyle name="Normal 9 3 2 3 3 2" xfId="4823" xr:uid="{42176DCB-1B5B-49EC-9F1A-61D7CC27FB11}"/>
    <cellStyle name="Normal 9 3 2 3 3 2 2" xfId="10063" xr:uid="{0763EC37-67E2-4152-8EF7-AE124B896288}"/>
    <cellStyle name="Normal 9 3 2 3 3 2 3" xfId="6939" xr:uid="{27B0DD51-96B2-4848-B79C-F2399B1DDAB1}"/>
    <cellStyle name="Normal 9 3 2 3 3 3" xfId="3897" xr:uid="{FB77E3A4-7068-49EF-96E6-451E1581CB17}"/>
    <cellStyle name="Normal 9 3 2 3 3 3 2" xfId="9136" xr:uid="{C3D02E14-15E3-43F7-A743-1AC39A258CFD}"/>
    <cellStyle name="Normal 9 3 2 3 3 4" xfId="8117" xr:uid="{1D4D7224-D996-46B5-BBE7-60346B944EC2}"/>
    <cellStyle name="Normal 9 3 2 3 3 5" xfId="6012" xr:uid="{A0FB0E04-F5B5-4629-A30E-62890C2E5AF9}"/>
    <cellStyle name="Normal 9 3 2 3 3 6" xfId="2878" xr:uid="{11FE52B4-B9B3-4BA5-A837-EA3336E51440}"/>
    <cellStyle name="Normal 9 3 2 3 3 7" xfId="1852" xr:uid="{0E6F180E-0901-479B-89BE-88B2D8128D8F}"/>
    <cellStyle name="Normal 9 3 2 3 4" xfId="4413" xr:uid="{96C17F6F-2882-4E4E-A2C6-344E1CF2D411}"/>
    <cellStyle name="Normal 9 3 2 3 4 2" xfId="9653" xr:uid="{69FF5D0D-6FE0-434E-8F19-B59361963A55}"/>
    <cellStyle name="Normal 9 3 2 3 4 3" xfId="6529" xr:uid="{FA3D31E7-6832-4C40-B98C-B3A01D4DCCA8}"/>
    <cellStyle name="Normal 9 3 2 3 5" xfId="3416" xr:uid="{875DA9E2-D6FE-4630-8665-48D951D0464D}"/>
    <cellStyle name="Normal 9 3 2 3 5 2" xfId="8655" xr:uid="{84AFB706-5CEA-4719-8721-288DCC5E75C4}"/>
    <cellStyle name="Normal 9 3 2 3 6" xfId="7636" xr:uid="{CD33A561-8CBD-48A2-AD37-A26D6DB071EE}"/>
    <cellStyle name="Normal 9 3 2 3 7" xfId="5531" xr:uid="{A60B53A6-EA5E-44E8-A882-BA66AD371188}"/>
    <cellStyle name="Normal 9 3 2 3 8" xfId="10645" xr:uid="{8FA75B2F-ACF2-49FE-AE17-8181246DA9CF}"/>
    <cellStyle name="Normal 9 3 2 3 9" xfId="2397" xr:uid="{DBFAA6D7-08C4-4E1F-848F-926FECE85EB8}"/>
    <cellStyle name="Normal 9 3 2 4" xfId="382" xr:uid="{EC3D20FF-A812-4827-B3BB-B161FCB70F5C}"/>
    <cellStyle name="Normal 9 3 2 4 10" xfId="1412" xr:uid="{BE61AAB3-69E0-4890-950D-448D9B9DBDD9}"/>
    <cellStyle name="Normal 9 3 2 4 2" xfId="625" xr:uid="{8AE6B460-95AC-4385-A19F-1F0B5650CD7D}"/>
    <cellStyle name="Normal 9 3 2 4 2 2" xfId="1108" xr:uid="{7B574BC0-C1AA-4107-9D79-CC76BDD23FB4}"/>
    <cellStyle name="Normal 9 3 2 4 2 2 2" xfId="5066" xr:uid="{E582661A-2572-4325-A951-B090B78B02D0}"/>
    <cellStyle name="Normal 9 3 2 4 2 2 2 2" xfId="10306" xr:uid="{CB61159A-F47C-491A-AF0D-B07EC0F0756E}"/>
    <cellStyle name="Normal 9 3 2 4 2 2 2 3" xfId="7182" xr:uid="{D1DBD719-AF90-4A20-AA93-E58B0E63A8AF}"/>
    <cellStyle name="Normal 9 3 2 4 2 2 3" xfId="4180" xr:uid="{649E36D7-49CF-4EC3-AD70-D0A53834AB6A}"/>
    <cellStyle name="Normal 9 3 2 4 2 2 3 2" xfId="9419" xr:uid="{EBDF62F1-ADC3-4BD1-8A7E-D444536E4D41}"/>
    <cellStyle name="Normal 9 3 2 4 2 2 4" xfId="8400" xr:uid="{CCF4A495-8F9D-425B-A7BA-8B37B5E6B9A6}"/>
    <cellStyle name="Normal 9 3 2 4 2 2 5" xfId="6295" xr:uid="{79E5AB5C-0FEB-46BD-852A-F0331A85859A}"/>
    <cellStyle name="Normal 9 3 2 4 2 2 6" xfId="3161" xr:uid="{8CE6D9AC-8D6F-4569-B9A3-C5FA62B6A023}"/>
    <cellStyle name="Normal 9 3 2 4 2 2 7" xfId="2135" xr:uid="{7C4287BB-97EA-44FE-942D-7B5D5B7E32C0}"/>
    <cellStyle name="Normal 9 3 2 4 2 3" xfId="4655" xr:uid="{28495ED0-C9C0-43E8-AC1E-1ABBAE5EC28C}"/>
    <cellStyle name="Normal 9 3 2 4 2 3 2" xfId="9895" xr:uid="{D9BF43CA-2F62-4F97-8885-DCEA60A1AC1F}"/>
    <cellStyle name="Normal 9 3 2 4 2 3 3" xfId="6771" xr:uid="{108FBBDA-8D72-41E2-9989-3A4C58BA2108}"/>
    <cellStyle name="Normal 9 3 2 4 2 4" xfId="3699" xr:uid="{D65C240B-B3A6-4EDC-BBBD-921FC58E94CE}"/>
    <cellStyle name="Normal 9 3 2 4 2 4 2" xfId="8938" xr:uid="{A99C3ACE-D7BD-4010-9919-78E5917536DE}"/>
    <cellStyle name="Normal 9 3 2 4 2 5" xfId="7919" xr:uid="{C3BDB55B-65F1-44AE-8657-E90D0840082A}"/>
    <cellStyle name="Normal 9 3 2 4 2 6" xfId="5814" xr:uid="{75C62D05-6B0B-44D1-B164-F0B823DA2512}"/>
    <cellStyle name="Normal 9 3 2 4 2 7" xfId="2680" xr:uid="{48B41B28-CB1E-4499-B852-02558182E016}"/>
    <cellStyle name="Normal 9 3 2 4 2 8" xfId="1654" xr:uid="{6F1B4C3B-93CE-47EC-849F-1C1DEFA27990}"/>
    <cellStyle name="Normal 9 3 2 4 3" xfId="866" xr:uid="{D196E837-4660-4B92-B9AC-B859318D2859}"/>
    <cellStyle name="Normal 9 3 2 4 3 2" xfId="4859" xr:uid="{BB6D6069-D283-424C-A349-E7D6F405EA60}"/>
    <cellStyle name="Normal 9 3 2 4 3 2 2" xfId="10099" xr:uid="{3C05AECE-A565-43C4-A0E4-3C92F62A6F34}"/>
    <cellStyle name="Normal 9 3 2 4 3 2 3" xfId="6975" xr:uid="{18FEC746-4509-48C6-AA99-DBACBB6AE63E}"/>
    <cellStyle name="Normal 9 3 2 4 3 3" xfId="3938" xr:uid="{7E5177D0-BF9D-4469-AB91-5297C09FF828}"/>
    <cellStyle name="Normal 9 3 2 4 3 3 2" xfId="9177" xr:uid="{B1966100-CF51-496C-AF45-F4E728FAFA7B}"/>
    <cellStyle name="Normal 9 3 2 4 3 4" xfId="8158" xr:uid="{579878D2-D2AF-4005-9547-34C1965D2303}"/>
    <cellStyle name="Normal 9 3 2 4 3 5" xfId="6053" xr:uid="{AF7B83DF-418E-44E3-A1C8-B14DB38A74E0}"/>
    <cellStyle name="Normal 9 3 2 4 3 6" xfId="2919" xr:uid="{3D805BF2-DD44-4408-A691-49004AB8BBA9}"/>
    <cellStyle name="Normal 9 3 2 4 3 7" xfId="1893" xr:uid="{FFDE50D1-A4E5-4359-8EA7-28FC5DEBB44B}"/>
    <cellStyle name="Normal 9 3 2 4 4" xfId="4448" xr:uid="{3D70AD80-06E1-485A-91AE-00BCD7FF9B2F}"/>
    <cellStyle name="Normal 9 3 2 4 4 2" xfId="9688" xr:uid="{53E86DAE-2CF9-4EDA-8E68-D88BD2B7DA65}"/>
    <cellStyle name="Normal 9 3 2 4 4 3" xfId="6564" xr:uid="{28E75BBD-0D4D-43B9-8033-421737E973C5}"/>
    <cellStyle name="Normal 9 3 2 4 5" xfId="3457" xr:uid="{325C052A-27EB-4FC5-BC6A-74DE354952DA}"/>
    <cellStyle name="Normal 9 3 2 4 5 2" xfId="8696" xr:uid="{4E9990AA-68D6-4541-80F1-95D3EFE7CF1B}"/>
    <cellStyle name="Normal 9 3 2 4 6" xfId="7677" xr:uid="{5F8639E4-C65E-4391-85E2-C6190F9AD95D}"/>
    <cellStyle name="Normal 9 3 2 4 7" xfId="5572" xr:uid="{CCEE9CA1-A5BD-4A2C-8FC1-F4C10927B82D}"/>
    <cellStyle name="Normal 9 3 2 4 8" xfId="10686" xr:uid="{98941F59-397A-4EAA-AAE5-2971A0F31E5B}"/>
    <cellStyle name="Normal 9 3 2 4 9" xfId="2438" xr:uid="{BBF4FD95-E2F8-4760-ACEC-68C11F628968}"/>
    <cellStyle name="Normal 9 3 2 5" xfId="423" xr:uid="{FB45E4FD-0BB1-4BA9-8635-A2AEF79A2668}"/>
    <cellStyle name="Normal 9 3 2 5 10" xfId="1453" xr:uid="{FCDAED27-F6EA-44D1-97DB-086499B0C517}"/>
    <cellStyle name="Normal 9 3 2 5 2" xfId="666" xr:uid="{5AA44777-5708-4D96-94A8-A0421842FCFB}"/>
    <cellStyle name="Normal 9 3 2 5 2 2" xfId="1149" xr:uid="{9DD3D1CF-AB6B-45BC-B922-6E4A8280266E}"/>
    <cellStyle name="Normal 9 3 2 5 2 2 2" xfId="5102" xr:uid="{4640C7D8-3E68-458D-A890-7D57F0A21DC0}"/>
    <cellStyle name="Normal 9 3 2 5 2 2 2 2" xfId="10342" xr:uid="{9672008C-19A7-4CE4-8C53-2F28F2450F33}"/>
    <cellStyle name="Normal 9 3 2 5 2 2 2 3" xfId="7218" xr:uid="{3EE1FA7C-E170-4E5D-A076-7E55A20DDF64}"/>
    <cellStyle name="Normal 9 3 2 5 2 2 3" xfId="4221" xr:uid="{41CCF2F7-473B-4177-827C-F4F1E66EF9E6}"/>
    <cellStyle name="Normal 9 3 2 5 2 2 3 2" xfId="9460" xr:uid="{D9985118-048A-444B-BC54-ACE227C10507}"/>
    <cellStyle name="Normal 9 3 2 5 2 2 4" xfId="8441" xr:uid="{C0AF1586-B77B-4969-AD21-39F54881CA2A}"/>
    <cellStyle name="Normal 9 3 2 5 2 2 5" xfId="6336" xr:uid="{867AAE51-1DAF-4D92-8E50-83DBD7CA5EF3}"/>
    <cellStyle name="Normal 9 3 2 5 2 2 6" xfId="3202" xr:uid="{70730585-4F73-412E-9FF2-31F71BDB218F}"/>
    <cellStyle name="Normal 9 3 2 5 2 2 7" xfId="2176" xr:uid="{B33CE7F6-FCEA-463A-8AB1-2535CD959155}"/>
    <cellStyle name="Normal 9 3 2 5 2 3" xfId="4691" xr:uid="{039667FF-0001-4760-80FF-F5E59E2FB768}"/>
    <cellStyle name="Normal 9 3 2 5 2 3 2" xfId="9931" xr:uid="{A7CCA3A9-3A1E-454F-A3E3-766A4CF98DE9}"/>
    <cellStyle name="Normal 9 3 2 5 2 3 3" xfId="6807" xr:uid="{79B94B9B-82CC-40D8-A5B1-149B1364F7A7}"/>
    <cellStyle name="Normal 9 3 2 5 2 4" xfId="3740" xr:uid="{2A6C1A82-1592-4104-9C8E-96A7884026BF}"/>
    <cellStyle name="Normal 9 3 2 5 2 4 2" xfId="8979" xr:uid="{CC84EF23-EC2D-4263-89AD-EF067051F16F}"/>
    <cellStyle name="Normal 9 3 2 5 2 5" xfId="7960" xr:uid="{D9D032C0-CAFB-4F3F-86AC-49ABED46FD7E}"/>
    <cellStyle name="Normal 9 3 2 5 2 6" xfId="5855" xr:uid="{3650C1B7-DBF2-48D5-BCAB-18325B3E6808}"/>
    <cellStyle name="Normal 9 3 2 5 2 7" xfId="2721" xr:uid="{8FF81EA3-D7D4-4B15-95EF-48785B2DAFE7}"/>
    <cellStyle name="Normal 9 3 2 5 2 8" xfId="1695" xr:uid="{E7E1B94A-4CE7-474C-A64C-EA1D333AD340}"/>
    <cellStyle name="Normal 9 3 2 5 3" xfId="907" xr:uid="{CA7F8B34-ACA1-4F05-96DF-1340ACA60DB2}"/>
    <cellStyle name="Normal 9 3 2 5 3 2" xfId="4895" xr:uid="{AE2AA257-3FEF-4A6D-A688-CEF7FDDFE7E9}"/>
    <cellStyle name="Normal 9 3 2 5 3 2 2" xfId="10135" xr:uid="{8DCAD341-78C4-483D-895A-7F192592782E}"/>
    <cellStyle name="Normal 9 3 2 5 3 2 3" xfId="7011" xr:uid="{19FCB129-99CF-4D77-99E4-3EBDAE3FDF89}"/>
    <cellStyle name="Normal 9 3 2 5 3 3" xfId="3979" xr:uid="{838E2BD9-0D0E-4509-B85B-4700E6840A0D}"/>
    <cellStyle name="Normal 9 3 2 5 3 3 2" xfId="9218" xr:uid="{944340A0-BB3E-4C2E-AD1B-E43E6924963D}"/>
    <cellStyle name="Normal 9 3 2 5 3 4" xfId="8199" xr:uid="{9CBF9432-AB38-4A5D-BEB8-F9E080FE82C2}"/>
    <cellStyle name="Normal 9 3 2 5 3 5" xfId="6094" xr:uid="{B0FE2861-1B22-48AA-9729-C736993951B8}"/>
    <cellStyle name="Normal 9 3 2 5 3 6" xfId="2960" xr:uid="{39ABACD8-946B-49B0-A6F4-874A45192C22}"/>
    <cellStyle name="Normal 9 3 2 5 3 7" xfId="1934" xr:uid="{9AD1D6A2-AA4D-4C5C-95CC-486EF8382240}"/>
    <cellStyle name="Normal 9 3 2 5 4" xfId="4484" xr:uid="{4DEE7A74-8053-40EB-8885-984B3B37E52A}"/>
    <cellStyle name="Normal 9 3 2 5 4 2" xfId="9724" xr:uid="{E4CAA26A-28D0-4555-B4E8-874BFA2734F3}"/>
    <cellStyle name="Normal 9 3 2 5 4 3" xfId="6600" xr:uid="{FC85B5D0-DFD6-44CD-AAEC-A1379CF398DD}"/>
    <cellStyle name="Normal 9 3 2 5 5" xfId="3498" xr:uid="{4AA7776D-0F3B-4D8A-B219-95F3D720044A}"/>
    <cellStyle name="Normal 9 3 2 5 5 2" xfId="8737" xr:uid="{9AC75196-2584-46B0-9F52-1481EDAF4534}"/>
    <cellStyle name="Normal 9 3 2 5 6" xfId="7718" xr:uid="{7C1C834A-2360-4CAB-B97F-AACD4BC0E2B5}"/>
    <cellStyle name="Normal 9 3 2 5 7" xfId="5613" xr:uid="{F9E432C8-13CB-4AE2-A021-4817D5FDA315}"/>
    <cellStyle name="Normal 9 3 2 5 8" xfId="10727" xr:uid="{17871FA1-6500-4368-B1C8-976B51C651AB}"/>
    <cellStyle name="Normal 9 3 2 5 9" xfId="2479" xr:uid="{F6536E50-2A8D-4FA0-B414-7CAB5790383D}"/>
    <cellStyle name="Normal 9 3 2 6" xfId="281" xr:uid="{D51FD367-4AD5-4994-910E-475245D26B92}"/>
    <cellStyle name="Normal 9 3 2 6 2" xfId="527" xr:uid="{27EBC5DB-71B1-4B94-916F-F05CFE4BB70B}"/>
    <cellStyle name="Normal 9 3 2 6 2 2" xfId="1010" xr:uid="{A1CD5A2A-7F82-4EA4-9521-4F6F202D78E5}"/>
    <cellStyle name="Normal 9 3 2 6 2 2 2" xfId="4983" xr:uid="{38053DC6-4091-4FE6-A356-53B3AE315AA7}"/>
    <cellStyle name="Normal 9 3 2 6 2 2 2 2" xfId="10223" xr:uid="{417FECC1-6ABE-4D21-8AC5-F627650B758F}"/>
    <cellStyle name="Normal 9 3 2 6 2 2 2 3" xfId="7099" xr:uid="{75A92AA4-2D9A-4D50-9A05-9220BA371EE4}"/>
    <cellStyle name="Normal 9 3 2 6 2 2 3" xfId="4082" xr:uid="{B8386CEF-0883-4373-91B2-1233161B9D92}"/>
    <cellStyle name="Normal 9 3 2 6 2 2 3 2" xfId="9321" xr:uid="{C3D8387E-CDF2-47AE-9E95-C32ED1259FEE}"/>
    <cellStyle name="Normal 9 3 2 6 2 2 4" xfId="8302" xr:uid="{75B1FD2F-F6FA-4E2E-BBDC-B140FAFE8485}"/>
    <cellStyle name="Normal 9 3 2 6 2 2 5" xfId="6197" xr:uid="{E5BA7C47-93CC-43D1-A89A-21626960506C}"/>
    <cellStyle name="Normal 9 3 2 6 2 2 6" xfId="3063" xr:uid="{E8F10A52-3AD6-4720-B093-11ABA1873550}"/>
    <cellStyle name="Normal 9 3 2 6 2 2 7" xfId="2037" xr:uid="{8B445431-2416-4A90-A47C-C1E4361C7D41}"/>
    <cellStyle name="Normal 9 3 2 6 2 3" xfId="4571" xr:uid="{906E19DB-2B76-415D-9D2B-3F99CDAF72EF}"/>
    <cellStyle name="Normal 9 3 2 6 2 3 2" xfId="9811" xr:uid="{0C220B91-9B44-40A1-99F5-46EB224AD634}"/>
    <cellStyle name="Normal 9 3 2 6 2 3 3" xfId="6687" xr:uid="{3B199E92-42B5-4B70-B8CA-FD499E47B356}"/>
    <cellStyle name="Normal 9 3 2 6 2 4" xfId="3601" xr:uid="{35322BC6-7360-4B5C-A657-D3F0D38A85C9}"/>
    <cellStyle name="Normal 9 3 2 6 2 4 2" xfId="8840" xr:uid="{767238BD-2F85-473A-AE1D-6BE2628B4365}"/>
    <cellStyle name="Normal 9 3 2 6 2 5" xfId="7821" xr:uid="{4F293F3C-E45C-4D38-A8C4-EA60251789CB}"/>
    <cellStyle name="Normal 9 3 2 6 2 6" xfId="5716" xr:uid="{C9500769-C739-4073-982D-7B24B1C65DB5}"/>
    <cellStyle name="Normal 9 3 2 6 2 7" xfId="2582" xr:uid="{13963685-5D3D-4CE5-A5A4-4D16E0261DED}"/>
    <cellStyle name="Normal 9 3 2 6 2 8" xfId="1556" xr:uid="{5272BF06-E364-4EBE-B879-565F6C249BAE}"/>
    <cellStyle name="Normal 9 3 2 6 3" xfId="767" xr:uid="{B7E08D37-9AC7-4D0D-95BC-DE2F4FFD56D2}"/>
    <cellStyle name="Normal 9 3 2 6 3 2" xfId="4775" xr:uid="{143A829F-2B99-46B3-B3B5-76D8F1DF0AB8}"/>
    <cellStyle name="Normal 9 3 2 6 3 2 2" xfId="10015" xr:uid="{9245958B-975C-4CA1-9C64-36884CA002B2}"/>
    <cellStyle name="Normal 9 3 2 6 3 2 3" xfId="6891" xr:uid="{14AB4708-BFD6-42F1-B5C5-B5B5B4DB9B3E}"/>
    <cellStyle name="Normal 9 3 2 6 3 3" xfId="3839" xr:uid="{14694176-400F-4198-8670-57DC59EAA23C}"/>
    <cellStyle name="Normal 9 3 2 6 3 3 2" xfId="9078" xr:uid="{9E1EB185-8327-460E-AF50-FE7D62E92275}"/>
    <cellStyle name="Normal 9 3 2 6 3 4" xfId="8059" xr:uid="{59380972-8DC5-4A54-B0D4-B41F09159FDE}"/>
    <cellStyle name="Normal 9 3 2 6 3 5" xfId="5954" xr:uid="{F1058D3F-E42C-4C56-B5B5-D02F61CDEE68}"/>
    <cellStyle name="Normal 9 3 2 6 3 6" xfId="2820" xr:uid="{7436E27B-C5EA-48CB-9F3F-3A597AF561B1}"/>
    <cellStyle name="Normal 9 3 2 6 3 7" xfId="1794" xr:uid="{3989E8AD-EE38-4F26-AAEF-C1C13A786B27}"/>
    <cellStyle name="Normal 9 3 2 6 4" xfId="4365" xr:uid="{6EA56A90-D926-4A03-8FB6-F427A44A859B}"/>
    <cellStyle name="Normal 9 3 2 6 4 2" xfId="9605" xr:uid="{075A81B0-01A8-4F6A-9EA8-08F21DF8ED1E}"/>
    <cellStyle name="Normal 9 3 2 6 4 3" xfId="6481" xr:uid="{7BD64776-8140-4571-A84D-1DB8D12BD0D3}"/>
    <cellStyle name="Normal 9 3 2 6 5" xfId="3358" xr:uid="{065374B5-D217-4B6A-9C95-6BFBCF03A220}"/>
    <cellStyle name="Normal 9 3 2 6 5 2" xfId="8597" xr:uid="{84408487-D599-4437-8854-7039E5410786}"/>
    <cellStyle name="Normal 9 3 2 6 6" xfId="7578" xr:uid="{1E28675B-33FF-492A-9D6C-BDD25ADBB709}"/>
    <cellStyle name="Normal 9 3 2 6 7" xfId="5473" xr:uid="{B7A67820-4A7F-480D-9F52-0B6885FF3081}"/>
    <cellStyle name="Normal 9 3 2 6 8" xfId="2339" xr:uid="{3E50A9CC-2B35-4A2C-B9BC-891232C46A27}"/>
    <cellStyle name="Normal 9 3 2 6 9" xfId="1313" xr:uid="{0FC07D35-FE42-422F-B20B-7088FB3A7FD6}"/>
    <cellStyle name="Normal 9 3 2 7" xfId="471" xr:uid="{3E80662B-B638-4EBD-8190-A701D34D0B99}"/>
    <cellStyle name="Normal 9 3 2 7 2" xfId="954" xr:uid="{3ADEF788-88B7-4FA4-9B99-B2B0CE0C8F68}"/>
    <cellStyle name="Normal 9 3 2 7 2 2" xfId="4936" xr:uid="{978C1941-6CFD-4362-953B-B7D55DE435DF}"/>
    <cellStyle name="Normal 9 3 2 7 2 2 2" xfId="10176" xr:uid="{383F0D1D-2FE9-4434-96A3-457FB69D3E13}"/>
    <cellStyle name="Normal 9 3 2 7 2 2 3" xfId="7052" xr:uid="{41D7A50D-2541-4655-8760-70B39E28FA7D}"/>
    <cellStyle name="Normal 9 3 2 7 2 3" xfId="4026" xr:uid="{91329E4A-5E32-44E4-8E3B-3D0607B461AA}"/>
    <cellStyle name="Normal 9 3 2 7 2 3 2" xfId="9265" xr:uid="{619FAABD-EB03-421F-A056-3A0C663E3F62}"/>
    <cellStyle name="Normal 9 3 2 7 2 4" xfId="8246" xr:uid="{108A834D-EDEA-4397-9B1F-D53E8AD0594E}"/>
    <cellStyle name="Normal 9 3 2 7 2 5" xfId="6141" xr:uid="{2944F2E2-DC41-4ACF-8541-20E6AC05855B}"/>
    <cellStyle name="Normal 9 3 2 7 2 6" xfId="3007" xr:uid="{744F929E-F9DC-4544-A49B-E26BAC711E51}"/>
    <cellStyle name="Normal 9 3 2 7 2 7" xfId="1981" xr:uid="{032C0931-6291-48D7-B2D6-DD5F6ECC85D9}"/>
    <cellStyle name="Normal 9 3 2 7 3" xfId="4524" xr:uid="{0912819F-0930-425F-BBC3-2999506A1DEA}"/>
    <cellStyle name="Normal 9 3 2 7 3 2" xfId="9764" xr:uid="{F9B27B85-ABC5-4715-A438-4F294782A825}"/>
    <cellStyle name="Normal 9 3 2 7 3 3" xfId="6640" xr:uid="{89724134-601E-49E6-B6FF-0A71ECA80BA8}"/>
    <cellStyle name="Normal 9 3 2 7 4" xfId="3545" xr:uid="{8C3915FA-757F-4237-A052-9070CC008938}"/>
    <cellStyle name="Normal 9 3 2 7 4 2" xfId="8784" xr:uid="{E136F9F5-0E50-4502-9ADF-3EEB64092DE5}"/>
    <cellStyle name="Normal 9 3 2 7 5" xfId="7765" xr:uid="{7B32DB06-DA7C-4DCF-ABD5-098E8A2FE910}"/>
    <cellStyle name="Normal 9 3 2 7 6" xfId="5660" xr:uid="{A1C57A20-2D11-473A-8C63-1217CA662432}"/>
    <cellStyle name="Normal 9 3 2 7 7" xfId="2526" xr:uid="{93DE1D4C-EE96-4E08-9E37-F2997EA2E627}"/>
    <cellStyle name="Normal 9 3 2 7 8" xfId="1500" xr:uid="{0536745E-F82F-4F94-ACD8-C2882E4F7C0D}"/>
    <cellStyle name="Normal 9 3 2 8" xfId="223" xr:uid="{7D964B47-9FA2-4866-BB48-F008A45CC63B}"/>
    <cellStyle name="Normal 9 3 2 8 2" xfId="4316" xr:uid="{95C719DB-4F4A-4D8A-B861-948C0369B106}"/>
    <cellStyle name="Normal 9 3 2 8 2 2" xfId="9556" xr:uid="{C4DB82C9-98C8-4B91-93C4-169B10E21497}"/>
    <cellStyle name="Normal 9 3 2 8 2 3" xfId="6432" xr:uid="{B1667531-7BED-4534-8D6C-D80D4E33FB5A}"/>
    <cellStyle name="Normal 9 3 2 8 3" xfId="3300" xr:uid="{82D91D55-EC41-4076-9784-8DDFF9CD4F1E}"/>
    <cellStyle name="Normal 9 3 2 8 3 2" xfId="8539" xr:uid="{13C7B8B3-98C2-4B90-87A8-89C8E13787A5}"/>
    <cellStyle name="Normal 9 3 2 8 4" xfId="7520" xr:uid="{DEC71236-76DC-4C53-ABCB-F003B2CCE41B}"/>
    <cellStyle name="Normal 9 3 2 8 5" xfId="5415" xr:uid="{781E0DFF-5292-410D-B907-140E2FC7FB8E}"/>
    <cellStyle name="Normal 9 3 2 8 6" xfId="2281" xr:uid="{6C0837FE-DB56-4315-B899-ADC2D6640AEE}"/>
    <cellStyle name="Normal 9 3 2 8 7" xfId="1255" xr:uid="{509B5DE5-8AA4-40CB-932C-7CEE1DAB6711}"/>
    <cellStyle name="Normal 9 3 2 9" xfId="709" xr:uid="{747FD7A4-6B6B-42D1-B096-278203D06F9F}"/>
    <cellStyle name="Normal 9 3 2 9 2" xfId="4726" xr:uid="{1CEBCBE1-D97F-45E9-8241-1E90FED49F76}"/>
    <cellStyle name="Normal 9 3 2 9 2 2" xfId="9966" xr:uid="{DB21EB3A-6226-4247-AFA0-0E4AB1C0593C}"/>
    <cellStyle name="Normal 9 3 2 9 2 3" xfId="6842" xr:uid="{5141E457-B57A-4F41-932E-584560AE75C5}"/>
    <cellStyle name="Normal 9 3 2 9 3" xfId="3781" xr:uid="{8854FA28-2364-4B7B-A98E-5F4151A8C781}"/>
    <cellStyle name="Normal 9 3 2 9 3 2" xfId="9020" xr:uid="{447FA5F4-7F3A-43A3-8F5D-7FFA16888565}"/>
    <cellStyle name="Normal 9 3 2 9 4" xfId="8001" xr:uid="{2821AE97-CE70-410D-9D24-FA1F649D59CD}"/>
    <cellStyle name="Normal 9 3 2 9 5" xfId="5896" xr:uid="{4571D19B-40CF-458F-8635-1325F6DE2F18}"/>
    <cellStyle name="Normal 9 3 2 9 6" xfId="2762" xr:uid="{99D42AF1-8A40-4C05-AB9D-39A43A095190}"/>
    <cellStyle name="Normal 9 3 2 9 7" xfId="1736" xr:uid="{2158AAE7-570D-4F7F-8850-E2422CB5999D}"/>
    <cellStyle name="Normal 9 3 20" xfId="1197" xr:uid="{5F91E5AA-A329-43A4-86C0-427229785DC8}"/>
    <cellStyle name="Normal 9 3 3" xfId="159" xr:uid="{8D9DE931-9EEC-4226-9C97-64CB507437E5}"/>
    <cellStyle name="Normal 9 3 3 10" xfId="710" xr:uid="{6101E3BB-C99D-44BC-A74F-CECA3D539D6B}"/>
    <cellStyle name="Normal 9 3 3 10 2" xfId="4727" xr:uid="{AF154123-C718-4A45-BB00-01D612A363A1}"/>
    <cellStyle name="Normal 9 3 3 10 2 2" xfId="9967" xr:uid="{16B42991-E22D-46F1-AB71-7351E8B817BB}"/>
    <cellStyle name="Normal 9 3 3 10 2 3" xfId="6843" xr:uid="{CFE79C17-63C3-44E4-A529-67024FF51355}"/>
    <cellStyle name="Normal 9 3 3 10 3" xfId="3782" xr:uid="{B52E701A-2E65-4933-AC41-473FF8005D95}"/>
    <cellStyle name="Normal 9 3 3 10 3 2" xfId="9021" xr:uid="{ED1FA115-1563-48AB-8DA1-90B70CEA6FE4}"/>
    <cellStyle name="Normal 9 3 3 10 4" xfId="8002" xr:uid="{CE89EBAA-28BE-495D-8564-2217D052A0AD}"/>
    <cellStyle name="Normal 9 3 3 10 5" xfId="5897" xr:uid="{F7BD41C4-2F56-4CFE-9851-7498F7566855}"/>
    <cellStyle name="Normal 9 3 3 10 6" xfId="2763" xr:uid="{A99DD149-6234-4348-8DFA-0B169CA1A4D9}"/>
    <cellStyle name="Normal 9 3 3 10 7" xfId="1737" xr:uid="{A462A651-5D8E-4EB6-8664-CCCD248E4F64}"/>
    <cellStyle name="Normal 9 3 3 11" xfId="4270" xr:uid="{9B1A4932-6E70-44FF-BF1A-3696AF07DEF3}"/>
    <cellStyle name="Normal 9 3 3 11 2" xfId="9510" xr:uid="{A73747C8-7283-4128-A610-D1F44FED0128}"/>
    <cellStyle name="Normal 9 3 3 11 3" xfId="6386" xr:uid="{B1013CEC-6D3B-42D7-AE15-DA53CDC0DF23}"/>
    <cellStyle name="Normal 9 3 3 12" xfId="3244" xr:uid="{4E237048-1501-4AF4-81CB-D539AF1B3792}"/>
    <cellStyle name="Normal 9 3 3 12 2" xfId="8483" xr:uid="{D120A32B-0793-434F-BD70-DC9D3E157D14}"/>
    <cellStyle name="Normal 9 3 3 13" xfId="7464" xr:uid="{E2160CC8-9150-4ED8-A918-6C5BD8F58FBC}"/>
    <cellStyle name="Normal 9 3 3 14" xfId="5359" xr:uid="{A7154A33-8097-4DD0-9BF9-667158892923}"/>
    <cellStyle name="Normal 9 3 3 15" xfId="10588" xr:uid="{37A82092-42AE-4CBF-8DC5-DD7FC680AC87}"/>
    <cellStyle name="Normal 9 3 3 16" xfId="10769" xr:uid="{EFE6641C-D142-446B-98B1-0D1D5C967E20}"/>
    <cellStyle name="Normal 9 3 3 17" xfId="2225" xr:uid="{1943E626-31C0-44E3-9367-586302666C3D}"/>
    <cellStyle name="Normal 9 3 3 18" xfId="1199" xr:uid="{A1CB10D5-4024-4105-9439-60AC657BA102}"/>
    <cellStyle name="Normal 9 3 3 2" xfId="177" xr:uid="{FC296E19-62CB-4880-AAE0-233AEE090CC2}"/>
    <cellStyle name="Normal 9 3 3 2 10" xfId="721" xr:uid="{8D2875DE-94FD-4072-B8AE-4C86422EE253}"/>
    <cellStyle name="Normal 9 3 3 2 10 2" xfId="4735" xr:uid="{BF81BA74-EA87-4A8E-B89C-9691BBF01A06}"/>
    <cellStyle name="Normal 9 3 3 2 10 2 2" xfId="9975" xr:uid="{B0FDA841-3627-424A-91FC-1C10E8564AFF}"/>
    <cellStyle name="Normal 9 3 3 2 10 2 3" xfId="6851" xr:uid="{18F03880-5CFB-4820-8761-6B76F08E428D}"/>
    <cellStyle name="Normal 9 3 3 2 10 3" xfId="3793" xr:uid="{D6626BB0-F300-4EB8-B2A8-76729300EE31}"/>
    <cellStyle name="Normal 9 3 3 2 10 3 2" xfId="9032" xr:uid="{273038F5-385C-40A9-92D5-23A28E02711A}"/>
    <cellStyle name="Normal 9 3 3 2 10 4" xfId="8013" xr:uid="{8E0A911B-0061-49E8-8C5E-26B79DA643C4}"/>
    <cellStyle name="Normal 9 3 3 2 10 5" xfId="5908" xr:uid="{92AB0BA6-1622-48B5-80DC-FA97BA62B381}"/>
    <cellStyle name="Normal 9 3 3 2 10 6" xfId="2774" xr:uid="{880ADC5A-0966-4C9F-9CEE-4F9CA7874822}"/>
    <cellStyle name="Normal 9 3 3 2 10 7" xfId="1748" xr:uid="{79AA4D2C-CFF1-4D41-B14A-E13C438B9EA8}"/>
    <cellStyle name="Normal 9 3 3 2 11" xfId="4278" xr:uid="{6DCB3A31-34D0-4F8C-BCAB-EADDF3AF0BBA}"/>
    <cellStyle name="Normal 9 3 3 2 11 2" xfId="9518" xr:uid="{157B4C35-6636-4AFB-8D86-1F6B9C44916A}"/>
    <cellStyle name="Normal 9 3 3 2 11 3" xfId="6394" xr:uid="{F58649EF-4629-4C45-96BF-9F5BBDA50BF3}"/>
    <cellStyle name="Normal 9 3 3 2 12" xfId="3255" xr:uid="{4861F490-8F64-48D5-9A08-53A7AAB981DD}"/>
    <cellStyle name="Normal 9 3 3 2 12 2" xfId="8494" xr:uid="{02A695A6-6F6D-45A3-BEA6-290EB2A9FF41}"/>
    <cellStyle name="Normal 9 3 3 2 13" xfId="7475" xr:uid="{002A408C-DE46-44EC-BE33-EFF1E7F84CB8}"/>
    <cellStyle name="Normal 9 3 3 2 14" xfId="5370" xr:uid="{8D919232-D678-48D0-9F83-C8BA83D4DE4A}"/>
    <cellStyle name="Normal 9 3 3 2 15" xfId="10599" xr:uid="{43BF9D24-4605-41F4-ABBB-E085CB6828B4}"/>
    <cellStyle name="Normal 9 3 3 2 16" xfId="10780" xr:uid="{70ACD0C4-40DA-4EC5-9F38-9A4133AC384E}"/>
    <cellStyle name="Normal 9 3 3 2 17" xfId="2236" xr:uid="{05352A5D-A3DC-4E24-9A87-4B0CEDB5F8F4}"/>
    <cellStyle name="Normal 9 3 3 2 18" xfId="1210" xr:uid="{2CA3667C-491C-4F64-BDDB-26488F8984E3}"/>
    <cellStyle name="Normal 9 3 3 2 2" xfId="182" xr:uid="{7640C2B2-91A0-4643-87AF-9711BAAE36AE}"/>
    <cellStyle name="Normal 9 3 3 2 2 10" xfId="4282" xr:uid="{90B52657-1C15-4E6A-A25D-95970220F813}"/>
    <cellStyle name="Normal 9 3 3 2 2 10 2" xfId="9522" xr:uid="{4A1F4347-105B-43A0-97E9-92365AC4C919}"/>
    <cellStyle name="Normal 9 3 3 2 2 10 3" xfId="6398" xr:uid="{F5044AC5-E2D1-404E-B424-9E1ED55D10C7}"/>
    <cellStyle name="Normal 9 3 3 2 2 11" xfId="3260" xr:uid="{1A3BCFA6-5229-4AD9-8D84-1B75BB13E6B2}"/>
    <cellStyle name="Normal 9 3 3 2 2 11 2" xfId="8499" xr:uid="{AE67E855-116C-4465-8F5A-BDA60A78EB2E}"/>
    <cellStyle name="Normal 9 3 3 2 2 12" xfId="7480" xr:uid="{589C1600-0A0B-4ED8-B728-AA991D105159}"/>
    <cellStyle name="Normal 9 3 3 2 2 13" xfId="5375" xr:uid="{30E94A50-E22B-4A2B-9F99-0F985806D39B}"/>
    <cellStyle name="Normal 9 3 3 2 2 14" xfId="10604" xr:uid="{088E9752-B32D-4FF9-B171-AD20D0BCB76A}"/>
    <cellStyle name="Normal 9 3 3 2 2 15" xfId="10785" xr:uid="{56C094D5-6743-4ED2-BEBA-866AD1122351}"/>
    <cellStyle name="Normal 9 3 3 2 2 16" xfId="2241" xr:uid="{04FC590B-A5C2-4DA4-99E1-7FB314393DE4}"/>
    <cellStyle name="Normal 9 3 3 2 2 17" xfId="1215" xr:uid="{46465C9D-B349-43BA-B01E-8FAA19098D62}"/>
    <cellStyle name="Normal 9 3 3 2 2 2" xfId="329" xr:uid="{C8A28114-740C-4A68-A029-DC68D0A6CEDE}"/>
    <cellStyle name="Normal 9 3 3 2 2 2 10" xfId="1361" xr:uid="{E4BD66F3-365A-41AA-8E80-09DD44233620}"/>
    <cellStyle name="Normal 9 3 3 2 2 2 2" xfId="574" xr:uid="{453492D5-E2F4-48A5-B1AD-347BE98549B9}"/>
    <cellStyle name="Normal 9 3 3 2 2 2 2 2" xfId="1057" xr:uid="{1094B008-B267-446D-9310-6C8249781FD9}"/>
    <cellStyle name="Normal 9 3 3 2 2 2 2 2 2" xfId="5020" xr:uid="{C2259CA7-FB9C-43C3-A2CB-4A2F2140DE91}"/>
    <cellStyle name="Normal 9 3 3 2 2 2 2 2 2 2" xfId="10260" xr:uid="{A0E09689-3A41-4E63-90ED-3688465239A6}"/>
    <cellStyle name="Normal 9 3 3 2 2 2 2 2 2 3" xfId="7136" xr:uid="{AF1ECA8B-45D1-4594-8435-D5CFD405C435}"/>
    <cellStyle name="Normal 9 3 3 2 2 2 2 2 3" xfId="4129" xr:uid="{DF87B0DD-AA4B-45F4-A103-E40D6FD4F70F}"/>
    <cellStyle name="Normal 9 3 3 2 2 2 2 2 3 2" xfId="9368" xr:uid="{E5741614-2DD6-47A0-906E-94E1B7543605}"/>
    <cellStyle name="Normal 9 3 3 2 2 2 2 2 4" xfId="8349" xr:uid="{D4ECCCA4-1C82-48A1-867C-FFEA2F005925}"/>
    <cellStyle name="Normal 9 3 3 2 2 2 2 2 5" xfId="6244" xr:uid="{8D5735C0-A865-40D3-8D9B-403241BB3D3F}"/>
    <cellStyle name="Normal 9 3 3 2 2 2 2 2 6" xfId="3110" xr:uid="{69848FFC-F06C-49A4-B0FE-7BF5E8525142}"/>
    <cellStyle name="Normal 9 3 3 2 2 2 2 2 7" xfId="2084" xr:uid="{0D23AE29-4D40-4A41-985A-051DD0E33361}"/>
    <cellStyle name="Normal 9 3 3 2 2 2 2 3" xfId="4609" xr:uid="{90BBCBF6-E09F-449A-AD1A-362332D82441}"/>
    <cellStyle name="Normal 9 3 3 2 2 2 2 3 2" xfId="9849" xr:uid="{194191E8-7EF8-4E6D-AE1C-BCF56D832D26}"/>
    <cellStyle name="Normal 9 3 3 2 2 2 2 3 3" xfId="6725" xr:uid="{4A70C5DB-5C08-45B3-AEF3-19C1D85F324D}"/>
    <cellStyle name="Normal 9 3 3 2 2 2 2 4" xfId="3648" xr:uid="{B42F976A-1AFE-4444-A4A7-EC5B9DC8445E}"/>
    <cellStyle name="Normal 9 3 3 2 2 2 2 4 2" xfId="8887" xr:uid="{0445F2DA-0D9B-4013-854F-6E7BEF60E9F3}"/>
    <cellStyle name="Normal 9 3 3 2 2 2 2 5" xfId="7868" xr:uid="{B87AA85B-8B7B-48A2-B7B5-D31CBA82FCB3}"/>
    <cellStyle name="Normal 9 3 3 2 2 2 2 6" xfId="5763" xr:uid="{374CB12B-6E0F-4CEB-BE6F-2F2F3516AD58}"/>
    <cellStyle name="Normal 9 3 3 2 2 2 2 7" xfId="2629" xr:uid="{5BD4810E-692C-45A2-B201-779D046D3BB3}"/>
    <cellStyle name="Normal 9 3 3 2 2 2 2 8" xfId="1603" xr:uid="{8C0A4746-837B-400F-BE18-67B3F357B0BC}"/>
    <cellStyle name="Normal 9 3 3 2 2 2 3" xfId="815" xr:uid="{26D72D06-233E-4D98-B0E5-4CB726219E50}"/>
    <cellStyle name="Normal 9 3 3 2 2 2 3 2" xfId="4813" xr:uid="{5606C9E8-BFFF-4AFA-B02D-F41E89A16328}"/>
    <cellStyle name="Normal 9 3 3 2 2 2 3 2 2" xfId="10053" xr:uid="{6EF43500-5BDF-4DDF-8AA8-3805DC154AA9}"/>
    <cellStyle name="Normal 9 3 3 2 2 2 3 2 3" xfId="6929" xr:uid="{8882C383-9FB8-48F1-B5B3-8CAB2B8BEC45}"/>
    <cellStyle name="Normal 9 3 3 2 2 2 3 3" xfId="3887" xr:uid="{609B7807-AE97-4A90-8EC5-399B62943029}"/>
    <cellStyle name="Normal 9 3 3 2 2 2 3 3 2" xfId="9126" xr:uid="{329CA746-E34D-44F1-BD18-AC542BC7FA34}"/>
    <cellStyle name="Normal 9 3 3 2 2 2 3 4" xfId="8107" xr:uid="{9F8E1D92-B584-411E-84C1-6EE17A84F9CB}"/>
    <cellStyle name="Normal 9 3 3 2 2 2 3 5" xfId="6002" xr:uid="{BAA4ED11-6441-40C9-9CB9-71F37E03D824}"/>
    <cellStyle name="Normal 9 3 3 2 2 2 3 6" xfId="2868" xr:uid="{33F1B466-63E4-4BF4-87A1-35878D595D8A}"/>
    <cellStyle name="Normal 9 3 3 2 2 2 3 7" xfId="1842" xr:uid="{12C609B7-B339-4B54-B178-0581CDC52B6A}"/>
    <cellStyle name="Normal 9 3 3 2 2 2 4" xfId="4403" xr:uid="{4FEF6846-DA68-4400-9C04-DC17443FAF2B}"/>
    <cellStyle name="Normal 9 3 3 2 2 2 4 2" xfId="9643" xr:uid="{D04B8B8A-E099-450E-9137-328F1161EED7}"/>
    <cellStyle name="Normal 9 3 3 2 2 2 4 3" xfId="6519" xr:uid="{DF6BE38C-307E-4F39-963F-F74CC3346A76}"/>
    <cellStyle name="Normal 9 3 3 2 2 2 5" xfId="3406" xr:uid="{983F0FF0-6CAB-4F5C-A839-433F52EA5845}"/>
    <cellStyle name="Normal 9 3 3 2 2 2 5 2" xfId="8645" xr:uid="{BB9AAEA5-95BD-4D73-AE7F-5B55255B9990}"/>
    <cellStyle name="Normal 9 3 3 2 2 2 6" xfId="7626" xr:uid="{7A6A7C8A-EFBF-475B-A6ED-FF663124B7C6}"/>
    <cellStyle name="Normal 9 3 3 2 2 2 7" xfId="5521" xr:uid="{7B241CD3-72B7-4634-8CDE-E5441CEE8A5A}"/>
    <cellStyle name="Normal 9 3 3 2 2 2 8" xfId="10635" xr:uid="{CC083A72-7F28-4F42-B3BC-3559556BBB70}"/>
    <cellStyle name="Normal 9 3 3 2 2 2 9" xfId="2387" xr:uid="{755FEC94-7250-40F5-9C98-76B1ABF5FEC8}"/>
    <cellStyle name="Normal 9 3 3 2 2 3" xfId="356" xr:uid="{042D4678-4307-4AD2-911B-DD79DCF0CBEF}"/>
    <cellStyle name="Normal 9 3 3 2 2 3 10" xfId="1388" xr:uid="{C05A22CA-0F73-4494-8BA0-C2508C399573}"/>
    <cellStyle name="Normal 9 3 3 2 2 3 2" xfId="601" xr:uid="{404D44DE-419A-4962-854F-DDFCDA00D098}"/>
    <cellStyle name="Normal 9 3 3 2 2 3 2 2" xfId="1084" xr:uid="{D4A37C28-EB90-43AE-A162-C84C1786143F}"/>
    <cellStyle name="Normal 9 3 3 2 2 3 2 2 2" xfId="5043" xr:uid="{73B11C47-F490-497A-AB49-1C6BDAB1ADC9}"/>
    <cellStyle name="Normal 9 3 3 2 2 3 2 2 2 2" xfId="10283" xr:uid="{DA6E0690-7B05-47AF-B501-7FB0023104E8}"/>
    <cellStyle name="Normal 9 3 3 2 2 3 2 2 2 3" xfId="7159" xr:uid="{A090A263-1AF7-4F2D-A35C-E0D11A1A4099}"/>
    <cellStyle name="Normal 9 3 3 2 2 3 2 2 3" xfId="4156" xr:uid="{BDC3AFFE-B355-435C-AD4C-0596B7625B34}"/>
    <cellStyle name="Normal 9 3 3 2 2 3 2 2 3 2" xfId="9395" xr:uid="{5F1A2B26-C159-4741-93AA-686DC8BF677A}"/>
    <cellStyle name="Normal 9 3 3 2 2 3 2 2 4" xfId="8376" xr:uid="{6085C81B-519C-4158-AA06-53A9DD662AE5}"/>
    <cellStyle name="Normal 9 3 3 2 2 3 2 2 5" xfId="6271" xr:uid="{11FBDD09-B3DD-4E66-871C-CDAE2B74912F}"/>
    <cellStyle name="Normal 9 3 3 2 2 3 2 2 6" xfId="3137" xr:uid="{9D914F66-D336-4927-9B04-971FBB1010DE}"/>
    <cellStyle name="Normal 9 3 3 2 2 3 2 2 7" xfId="2111" xr:uid="{0DE37A4F-F683-4F1F-855C-33B26DAA8963}"/>
    <cellStyle name="Normal 9 3 3 2 2 3 2 3" xfId="4632" xr:uid="{3C64FA37-6E7F-445F-9BE9-73747A46F356}"/>
    <cellStyle name="Normal 9 3 3 2 2 3 2 3 2" xfId="9872" xr:uid="{E440241A-54E5-42E3-8820-DDBBFBF85BB0}"/>
    <cellStyle name="Normal 9 3 3 2 2 3 2 3 3" xfId="6748" xr:uid="{8B96631E-258E-4C76-BA63-49BBBB5B962E}"/>
    <cellStyle name="Normal 9 3 3 2 2 3 2 4" xfId="3675" xr:uid="{A0FE8B56-2258-437F-8013-BE137CA303A7}"/>
    <cellStyle name="Normal 9 3 3 2 2 3 2 4 2" xfId="8914" xr:uid="{117FAF43-60DE-4117-9CA3-CEC3884AC459}"/>
    <cellStyle name="Normal 9 3 3 2 2 3 2 5" xfId="7895" xr:uid="{D733F075-129E-41D8-AA28-FE8FE0C812DE}"/>
    <cellStyle name="Normal 9 3 3 2 2 3 2 6" xfId="5790" xr:uid="{1B48E611-40EA-4EE2-8C5D-644B7599F604}"/>
    <cellStyle name="Normal 9 3 3 2 2 3 2 7" xfId="2656" xr:uid="{8C7C514C-BDE9-4D35-9E1D-31A61577AE34}"/>
    <cellStyle name="Normal 9 3 3 2 2 3 2 8" xfId="1630" xr:uid="{50D5BD47-4AC7-4EE6-8FA9-20BB66487CC1}"/>
    <cellStyle name="Normal 9 3 3 2 2 3 3" xfId="842" xr:uid="{5D4B6243-5F23-4743-8543-BDAAAE661DAE}"/>
    <cellStyle name="Normal 9 3 3 2 2 3 3 2" xfId="4836" xr:uid="{C3E6B943-DA6D-4C0B-B9FE-61F527A082EB}"/>
    <cellStyle name="Normal 9 3 3 2 2 3 3 2 2" xfId="10076" xr:uid="{C43959CA-D7A8-44A9-AE93-2DD95FF8613D}"/>
    <cellStyle name="Normal 9 3 3 2 2 3 3 2 3" xfId="6952" xr:uid="{AF0B10E9-D1C1-4270-AC9F-D56489D40E95}"/>
    <cellStyle name="Normal 9 3 3 2 2 3 3 3" xfId="3914" xr:uid="{3A6562F5-44EC-410F-B8B2-53E4D4642C3B}"/>
    <cellStyle name="Normal 9 3 3 2 2 3 3 3 2" xfId="9153" xr:uid="{2BB128FB-4426-45D3-82F8-2C65981C8AA0}"/>
    <cellStyle name="Normal 9 3 3 2 2 3 3 4" xfId="8134" xr:uid="{3CCA1D05-3BE1-4917-A497-16767B4D7881}"/>
    <cellStyle name="Normal 9 3 3 2 2 3 3 5" xfId="6029" xr:uid="{85CBBC1B-1C98-400E-9BD9-2223D9DEFE94}"/>
    <cellStyle name="Normal 9 3 3 2 2 3 3 6" xfId="2895" xr:uid="{BF493127-D144-47F8-95B6-7947C81A27B1}"/>
    <cellStyle name="Normal 9 3 3 2 2 3 3 7" xfId="1869" xr:uid="{D3CC58B4-A908-425E-9530-5D8F4D45BDE0}"/>
    <cellStyle name="Normal 9 3 3 2 2 3 4" xfId="4425" xr:uid="{CE681ACB-F8B9-4A1D-AF64-8FFF2763080A}"/>
    <cellStyle name="Normal 9 3 3 2 2 3 4 2" xfId="9665" xr:uid="{D114FAA3-B1F4-4084-A82D-5DEA817FF4B8}"/>
    <cellStyle name="Normal 9 3 3 2 2 3 4 3" xfId="6541" xr:uid="{F477DF81-AE95-415F-AE86-E5BEE90C475C}"/>
    <cellStyle name="Normal 9 3 3 2 2 3 5" xfId="3433" xr:uid="{3EE421E0-9CF7-468E-9E48-65A6AA87D0EF}"/>
    <cellStyle name="Normal 9 3 3 2 2 3 5 2" xfId="8672" xr:uid="{B62CFCC0-A425-47FF-86E5-E281D3824299}"/>
    <cellStyle name="Normal 9 3 3 2 2 3 6" xfId="7653" xr:uid="{65432C46-2730-4344-A68D-4FC3FB92A5A8}"/>
    <cellStyle name="Normal 9 3 3 2 2 3 7" xfId="5548" xr:uid="{41364222-6114-4780-9168-26435FCF51B9}"/>
    <cellStyle name="Normal 9 3 3 2 2 3 8" xfId="10662" xr:uid="{DE3877D6-DEBF-4278-AF69-88126DBFEDA1}"/>
    <cellStyle name="Normal 9 3 3 2 2 3 9" xfId="2414" xr:uid="{27D4C2EA-24E9-4B0C-B2E7-471760EE05AC}"/>
    <cellStyle name="Normal 9 3 3 2 2 4" xfId="399" xr:uid="{9669DD99-5747-4465-9A01-05FD3D60C0C7}"/>
    <cellStyle name="Normal 9 3 3 2 2 4 10" xfId="1429" xr:uid="{0CE7EE30-DC89-4A2D-91F9-91349DE7352C}"/>
    <cellStyle name="Normal 9 3 3 2 2 4 2" xfId="642" xr:uid="{D2A26462-054D-4846-8696-B5147EC8482E}"/>
    <cellStyle name="Normal 9 3 3 2 2 4 2 2" xfId="1125" xr:uid="{671B00CC-B499-42CF-BBE9-FC2221F1C0DF}"/>
    <cellStyle name="Normal 9 3 3 2 2 4 2 2 2" xfId="5079" xr:uid="{73C921C4-5706-438A-A2AD-5FBF8F7BFF77}"/>
    <cellStyle name="Normal 9 3 3 2 2 4 2 2 2 2" xfId="10319" xr:uid="{2F5CE6F7-6C4C-4302-B985-2C432CFE963C}"/>
    <cellStyle name="Normal 9 3 3 2 2 4 2 2 2 3" xfId="7195" xr:uid="{E3577F1E-EBF4-47F3-AFF1-090661925B6E}"/>
    <cellStyle name="Normal 9 3 3 2 2 4 2 2 3" xfId="4197" xr:uid="{06200EE6-3371-4101-9945-42ECB9B61D50}"/>
    <cellStyle name="Normal 9 3 3 2 2 4 2 2 3 2" xfId="9436" xr:uid="{44FBD5F4-467C-401C-A663-F872BB4EA10A}"/>
    <cellStyle name="Normal 9 3 3 2 2 4 2 2 4" xfId="8417" xr:uid="{42214155-386E-4496-8449-C6FCB487BCED}"/>
    <cellStyle name="Normal 9 3 3 2 2 4 2 2 5" xfId="6312" xr:uid="{FF23610A-CC09-4D12-8579-FAAD51691FCA}"/>
    <cellStyle name="Normal 9 3 3 2 2 4 2 2 6" xfId="3178" xr:uid="{6C51BBEB-7DFF-4E55-B10C-F4D58B6F5B67}"/>
    <cellStyle name="Normal 9 3 3 2 2 4 2 2 7" xfId="2152" xr:uid="{796EF29F-EBEE-4741-BE90-EB597288D7BC}"/>
    <cellStyle name="Normal 9 3 3 2 2 4 2 3" xfId="4668" xr:uid="{0B9C254A-E266-4300-88D1-9A2CE1EEF83B}"/>
    <cellStyle name="Normal 9 3 3 2 2 4 2 3 2" xfId="9908" xr:uid="{EF7D8E3B-E4EC-45A8-9168-9B08B95674A3}"/>
    <cellStyle name="Normal 9 3 3 2 2 4 2 3 3" xfId="6784" xr:uid="{B33EF0ED-B243-4D5C-AFB4-6E0168FA539A}"/>
    <cellStyle name="Normal 9 3 3 2 2 4 2 4" xfId="3716" xr:uid="{7BCE1B01-318D-41AF-BDFA-1108A8DE0B5A}"/>
    <cellStyle name="Normal 9 3 3 2 2 4 2 4 2" xfId="8955" xr:uid="{28197853-9C25-4590-B58A-253B5B8C5F3B}"/>
    <cellStyle name="Normal 9 3 3 2 2 4 2 5" xfId="7936" xr:uid="{00EA15FC-186F-4297-99D8-AAF6B174D7A8}"/>
    <cellStyle name="Normal 9 3 3 2 2 4 2 6" xfId="5831" xr:uid="{D9F0ACC8-8A1D-492F-BB66-25702D9DA161}"/>
    <cellStyle name="Normal 9 3 3 2 2 4 2 7" xfId="2697" xr:uid="{D9F8245E-3663-4214-B7BE-845D0725EB86}"/>
    <cellStyle name="Normal 9 3 3 2 2 4 2 8" xfId="1671" xr:uid="{B75A6A7B-C704-4C7D-A6D7-8A5B485DEC46}"/>
    <cellStyle name="Normal 9 3 3 2 2 4 3" xfId="883" xr:uid="{83DCEAE5-B3A3-4E9D-B0C2-DB34C50C1B77}"/>
    <cellStyle name="Normal 9 3 3 2 2 4 3 2" xfId="4872" xr:uid="{3DE80A43-71CD-48E9-B889-17564A5F25CD}"/>
    <cellStyle name="Normal 9 3 3 2 2 4 3 2 2" xfId="10112" xr:uid="{FFD19E21-6804-4ADE-8B5A-7BA238B73F7F}"/>
    <cellStyle name="Normal 9 3 3 2 2 4 3 2 3" xfId="6988" xr:uid="{27E5A963-D99E-4373-9457-F15D85DD2B1C}"/>
    <cellStyle name="Normal 9 3 3 2 2 4 3 3" xfId="3955" xr:uid="{891290E0-04AF-4C15-BAF2-0BDF3984E448}"/>
    <cellStyle name="Normal 9 3 3 2 2 4 3 3 2" xfId="9194" xr:uid="{2B86CE2D-9431-4BA6-AFAD-0746C8B0785C}"/>
    <cellStyle name="Normal 9 3 3 2 2 4 3 4" xfId="8175" xr:uid="{1CC8E0DA-A650-4FC7-8328-B87D9A4FE69E}"/>
    <cellStyle name="Normal 9 3 3 2 2 4 3 5" xfId="6070" xr:uid="{1951D02C-3FD6-4209-B3CD-6E730BC0B164}"/>
    <cellStyle name="Normal 9 3 3 2 2 4 3 6" xfId="2936" xr:uid="{A95DE239-7AF4-4FEC-8834-28BFFC47C57F}"/>
    <cellStyle name="Normal 9 3 3 2 2 4 3 7" xfId="1910" xr:uid="{6F856D77-4542-4E5F-80F0-6D2D4390B8E5}"/>
    <cellStyle name="Normal 9 3 3 2 2 4 4" xfId="4461" xr:uid="{149C0FB3-B2CC-4FDE-9052-125443A30346}"/>
    <cellStyle name="Normal 9 3 3 2 2 4 4 2" xfId="9701" xr:uid="{C2A997AE-2639-4CF0-9CB1-EE0AA66ECCB4}"/>
    <cellStyle name="Normal 9 3 3 2 2 4 4 3" xfId="6577" xr:uid="{ABCD41B2-DDC5-4510-A2EB-C28B630B5164}"/>
    <cellStyle name="Normal 9 3 3 2 2 4 5" xfId="3474" xr:uid="{D739C1A9-83AD-4322-9D70-32F1E7636825}"/>
    <cellStyle name="Normal 9 3 3 2 2 4 5 2" xfId="8713" xr:uid="{CC5F7CEA-1E60-4ED0-982D-08614B9EF8A1}"/>
    <cellStyle name="Normal 9 3 3 2 2 4 6" xfId="7694" xr:uid="{BA020E94-1B50-4A71-9372-4B727B34FC41}"/>
    <cellStyle name="Normal 9 3 3 2 2 4 7" xfId="5589" xr:uid="{295C700C-A65E-44F7-ACAF-ACF034A9E9C3}"/>
    <cellStyle name="Normal 9 3 3 2 2 4 8" xfId="10703" xr:uid="{F7A96914-B759-416B-8B48-7CDC0D127D3F}"/>
    <cellStyle name="Normal 9 3 3 2 2 4 9" xfId="2455" xr:uid="{FCBE569D-5E10-493D-AA33-38A434C9F023}"/>
    <cellStyle name="Normal 9 3 3 2 2 5" xfId="440" xr:uid="{E55414FF-8815-45D8-B04D-80882FD4D76C}"/>
    <cellStyle name="Normal 9 3 3 2 2 5 10" xfId="1470" xr:uid="{94B8B9C7-0B02-4DDF-976A-486536E2E492}"/>
    <cellStyle name="Normal 9 3 3 2 2 5 2" xfId="683" xr:uid="{8AC8054E-49E5-47CE-ADA3-7FCC691F3479}"/>
    <cellStyle name="Normal 9 3 3 2 2 5 2 2" xfId="1166" xr:uid="{2B0514CC-5A33-4CBF-98BB-A98AAFA158DA}"/>
    <cellStyle name="Normal 9 3 3 2 2 5 2 2 2" xfId="5115" xr:uid="{265F56A0-75A2-4B9C-B436-618766EE51FD}"/>
    <cellStyle name="Normal 9 3 3 2 2 5 2 2 2 2" xfId="10355" xr:uid="{144AA7A9-93B7-4C3F-B8FE-7DA8CBC2313E}"/>
    <cellStyle name="Normal 9 3 3 2 2 5 2 2 2 3" xfId="7231" xr:uid="{71C0E622-8E5B-4B9F-B97C-60109A806602}"/>
    <cellStyle name="Normal 9 3 3 2 2 5 2 2 3" xfId="4238" xr:uid="{B03365F5-ED18-48A1-9AE0-06728DC242A5}"/>
    <cellStyle name="Normal 9 3 3 2 2 5 2 2 3 2" xfId="9477" xr:uid="{9E949B19-755C-4074-B485-6C941BD2C66D}"/>
    <cellStyle name="Normal 9 3 3 2 2 5 2 2 4" xfId="8458" xr:uid="{67C6D72B-85C1-4EAC-B394-ED5CB7980B20}"/>
    <cellStyle name="Normal 9 3 3 2 2 5 2 2 5" xfId="6353" xr:uid="{BC63B724-0796-4037-B2FF-D44FBFD44336}"/>
    <cellStyle name="Normal 9 3 3 2 2 5 2 2 6" xfId="3219" xr:uid="{63926893-B150-4BA8-9720-DE624DF56DFF}"/>
    <cellStyle name="Normal 9 3 3 2 2 5 2 2 7" xfId="2193" xr:uid="{97ADE185-D52D-4AE1-8D29-C8E73027C0A2}"/>
    <cellStyle name="Normal 9 3 3 2 2 5 2 3" xfId="4704" xr:uid="{451ECA8A-BC63-436E-8ABF-8C62253D639B}"/>
    <cellStyle name="Normal 9 3 3 2 2 5 2 3 2" xfId="9944" xr:uid="{9A473FDD-22D6-41A1-86E4-A544E9D93977}"/>
    <cellStyle name="Normal 9 3 3 2 2 5 2 3 3" xfId="6820" xr:uid="{22425F6F-3AD1-4C0B-8AD7-4C6D442DE7BB}"/>
    <cellStyle name="Normal 9 3 3 2 2 5 2 4" xfId="3757" xr:uid="{89110F4A-87C9-44B2-B4DE-26A2CC415A33}"/>
    <cellStyle name="Normal 9 3 3 2 2 5 2 4 2" xfId="8996" xr:uid="{B42F0718-9D4E-489D-8061-7EA079577828}"/>
    <cellStyle name="Normal 9 3 3 2 2 5 2 5" xfId="7977" xr:uid="{F5D16311-F718-45B7-BFB2-AA714B19AD89}"/>
    <cellStyle name="Normal 9 3 3 2 2 5 2 6" xfId="5872" xr:uid="{B73BA205-FAC3-4F05-843F-BB8BA348DF54}"/>
    <cellStyle name="Normal 9 3 3 2 2 5 2 7" xfId="2738" xr:uid="{42EAB6FE-6952-471A-898B-AD9F865CFA0C}"/>
    <cellStyle name="Normal 9 3 3 2 2 5 2 8" xfId="1712" xr:uid="{68EC861E-45F7-45F9-8028-FC42DCBF68DD}"/>
    <cellStyle name="Normal 9 3 3 2 2 5 3" xfId="924" xr:uid="{F71F9124-0E37-482F-A813-6802A5B752D3}"/>
    <cellStyle name="Normal 9 3 3 2 2 5 3 2" xfId="4908" xr:uid="{4CC71EE4-17C0-4737-AC6E-FEF976EBB868}"/>
    <cellStyle name="Normal 9 3 3 2 2 5 3 2 2" xfId="10148" xr:uid="{725CA951-B891-40FA-A00E-C0CB33130273}"/>
    <cellStyle name="Normal 9 3 3 2 2 5 3 2 3" xfId="7024" xr:uid="{EA25E760-D166-4C59-98DC-629C53902EAA}"/>
    <cellStyle name="Normal 9 3 3 2 2 5 3 3" xfId="3996" xr:uid="{37347E65-FDB9-4A4D-AE66-0BD1CBCCE59E}"/>
    <cellStyle name="Normal 9 3 3 2 2 5 3 3 2" xfId="9235" xr:uid="{7CE8BBD0-428F-47F8-9371-A0805D028F78}"/>
    <cellStyle name="Normal 9 3 3 2 2 5 3 4" xfId="8216" xr:uid="{53D07DDF-353A-4BCD-BF94-E5DE3D1FB7AE}"/>
    <cellStyle name="Normal 9 3 3 2 2 5 3 5" xfId="6111" xr:uid="{48F10454-1A3B-40CB-97E6-FDAE93480768}"/>
    <cellStyle name="Normal 9 3 3 2 2 5 3 6" xfId="2977" xr:uid="{9BA0D19F-22E5-4C21-97ED-17E85B39B8A7}"/>
    <cellStyle name="Normal 9 3 3 2 2 5 3 7" xfId="1951" xr:uid="{FBC26B22-2998-4A60-83A4-E3505AA19F1C}"/>
    <cellStyle name="Normal 9 3 3 2 2 5 4" xfId="4497" xr:uid="{98132DBD-52B0-4DF4-8232-A5668C266591}"/>
    <cellStyle name="Normal 9 3 3 2 2 5 4 2" xfId="9737" xr:uid="{03CE1E97-BD76-4B23-B6AA-D11CD868276B}"/>
    <cellStyle name="Normal 9 3 3 2 2 5 4 3" xfId="6613" xr:uid="{B9A259DF-C234-4C37-A8A7-40BDAB38A7D3}"/>
    <cellStyle name="Normal 9 3 3 2 2 5 5" xfId="3515" xr:uid="{D93DFFCE-A119-46E9-BCE6-85630DDB9131}"/>
    <cellStyle name="Normal 9 3 3 2 2 5 5 2" xfId="8754" xr:uid="{96F6549B-9464-4067-BE41-07E19B0DB61C}"/>
    <cellStyle name="Normal 9 3 3 2 2 5 6" xfId="7735" xr:uid="{AE9C7DEC-49B0-4309-85C6-F3005A100E94}"/>
    <cellStyle name="Normal 9 3 3 2 2 5 7" xfId="5630" xr:uid="{5ADF9B10-3FCE-459F-939A-ABCC40C0CECC}"/>
    <cellStyle name="Normal 9 3 3 2 2 5 8" xfId="10744" xr:uid="{7CEAB18E-0C8F-4C31-97C4-2F723A739825}"/>
    <cellStyle name="Normal 9 3 3 2 2 5 9" xfId="2496" xr:uid="{79E8E786-928D-40DB-9796-18AE54825D44}"/>
    <cellStyle name="Normal 9 3 3 2 2 6" xfId="298" xr:uid="{ED1E56AF-6687-4447-B918-0B3E4CBB675B}"/>
    <cellStyle name="Normal 9 3 3 2 2 6 2" xfId="544" xr:uid="{0BC8B809-66E4-4FC0-B508-9E25BCFD94B0}"/>
    <cellStyle name="Normal 9 3 3 2 2 6 2 2" xfId="1027" xr:uid="{37F61473-F826-44A5-B412-1908D2A95E5B}"/>
    <cellStyle name="Normal 9 3 3 2 2 6 2 2 2" xfId="4995" xr:uid="{F44F71A3-6C74-4252-BC54-65AED70376B1}"/>
    <cellStyle name="Normal 9 3 3 2 2 6 2 2 2 2" xfId="10235" xr:uid="{E54A1D8F-507A-4A06-AA4C-BAF954BD1027}"/>
    <cellStyle name="Normal 9 3 3 2 2 6 2 2 2 3" xfId="7111" xr:uid="{46291083-5880-4920-B572-7DE9819B62C9}"/>
    <cellStyle name="Normal 9 3 3 2 2 6 2 2 3" xfId="4099" xr:uid="{FA6504EC-F83A-4706-A04E-81CABB9CC040}"/>
    <cellStyle name="Normal 9 3 3 2 2 6 2 2 3 2" xfId="9338" xr:uid="{C725DC31-5F74-4DF2-B01A-48FD36A620BC}"/>
    <cellStyle name="Normal 9 3 3 2 2 6 2 2 4" xfId="8319" xr:uid="{D2E6A486-6C3E-4894-89D3-0C0D70E14572}"/>
    <cellStyle name="Normal 9 3 3 2 2 6 2 2 5" xfId="6214" xr:uid="{917716A9-B3CF-4516-8996-78EECE3E80E0}"/>
    <cellStyle name="Normal 9 3 3 2 2 6 2 2 6" xfId="3080" xr:uid="{66F6393E-D08B-42AD-92A6-F8035C49D765}"/>
    <cellStyle name="Normal 9 3 3 2 2 6 2 2 7" xfId="2054" xr:uid="{0C943B4A-EEB7-498E-B34A-79B5DF6588BD}"/>
    <cellStyle name="Normal 9 3 3 2 2 6 2 3" xfId="4584" xr:uid="{38C265AC-F7CE-4949-BC23-260F265B4166}"/>
    <cellStyle name="Normal 9 3 3 2 2 6 2 3 2" xfId="9824" xr:uid="{3CAD06F6-4CE2-484E-9A24-883DE09D3BE8}"/>
    <cellStyle name="Normal 9 3 3 2 2 6 2 3 3" xfId="6700" xr:uid="{6F3BA3FC-9CFE-42B7-BD2C-2CC14C2BCC18}"/>
    <cellStyle name="Normal 9 3 3 2 2 6 2 4" xfId="3618" xr:uid="{2E901B31-0F32-4580-8492-6F843CA5D839}"/>
    <cellStyle name="Normal 9 3 3 2 2 6 2 4 2" xfId="8857" xr:uid="{D34E85D8-C2E0-4CDE-B67F-F9B2C62713D6}"/>
    <cellStyle name="Normal 9 3 3 2 2 6 2 5" xfId="7838" xr:uid="{57165EF9-2A16-4A08-8377-9F5E006DC10A}"/>
    <cellStyle name="Normal 9 3 3 2 2 6 2 6" xfId="5733" xr:uid="{A1E7EAA1-B058-413E-843B-70E8F1BA0CDA}"/>
    <cellStyle name="Normal 9 3 3 2 2 6 2 7" xfId="2599" xr:uid="{5FAD9DE6-B66C-4D90-9530-606FFC269ABE}"/>
    <cellStyle name="Normal 9 3 3 2 2 6 2 8" xfId="1573" xr:uid="{C8C3D5DA-68E0-41C5-AC0E-D8C1603C942C}"/>
    <cellStyle name="Normal 9 3 3 2 2 6 3" xfId="784" xr:uid="{D9A119FC-6EAD-4873-B156-FB9BB07FBCB4}"/>
    <cellStyle name="Normal 9 3 3 2 2 6 3 2" xfId="4788" xr:uid="{46B2ACB4-DC5C-4268-8E1F-188A7C8977E6}"/>
    <cellStyle name="Normal 9 3 3 2 2 6 3 2 2" xfId="10028" xr:uid="{8D631CE7-87D2-4B1D-8BEF-12F8D7BE8539}"/>
    <cellStyle name="Normal 9 3 3 2 2 6 3 2 3" xfId="6904" xr:uid="{23A04FE9-8DCB-4A38-9825-106585DD68F2}"/>
    <cellStyle name="Normal 9 3 3 2 2 6 3 3" xfId="3856" xr:uid="{3B2ABE5D-19AF-4F94-AF5A-9C2DDB53C624}"/>
    <cellStyle name="Normal 9 3 3 2 2 6 3 3 2" xfId="9095" xr:uid="{A7C2805F-29B6-4E75-B4C4-4816A8723245}"/>
    <cellStyle name="Normal 9 3 3 2 2 6 3 4" xfId="8076" xr:uid="{973AB776-B150-419D-9306-0EFE10E8608E}"/>
    <cellStyle name="Normal 9 3 3 2 2 6 3 5" xfId="5971" xr:uid="{11473DDA-0339-45E5-82BC-696FB674AF40}"/>
    <cellStyle name="Normal 9 3 3 2 2 6 3 6" xfId="2837" xr:uid="{72287F1C-A76E-4639-884E-6275A55EE4ED}"/>
    <cellStyle name="Normal 9 3 3 2 2 6 3 7" xfId="1811" xr:uid="{32A85F64-086C-4124-AE92-BE7E0F96FFB7}"/>
    <cellStyle name="Normal 9 3 3 2 2 6 4" xfId="4378" xr:uid="{C5CA752B-69C7-4CED-B6CF-8C9F87AA966E}"/>
    <cellStyle name="Normal 9 3 3 2 2 6 4 2" xfId="9618" xr:uid="{9DBE5CBB-F1E9-46DE-B7EB-808CBE3DEEE2}"/>
    <cellStyle name="Normal 9 3 3 2 2 6 4 3" xfId="6494" xr:uid="{FF69A0AC-B2DF-40BA-8938-C14ADEE170FA}"/>
    <cellStyle name="Normal 9 3 3 2 2 6 5" xfId="3375" xr:uid="{9C8376BB-16C6-45FA-9D08-94DC7854E63D}"/>
    <cellStyle name="Normal 9 3 3 2 2 6 5 2" xfId="8614" xr:uid="{B626714C-84E8-43E1-9D64-8E2E32459217}"/>
    <cellStyle name="Normal 9 3 3 2 2 6 6" xfId="7595" xr:uid="{F4905169-AFE2-43D4-A83A-EC6AD969BFEE}"/>
    <cellStyle name="Normal 9 3 3 2 2 6 7" xfId="5490" xr:uid="{23CA914C-3A33-460E-B5C4-760B33C349A0}"/>
    <cellStyle name="Normal 9 3 3 2 2 6 8" xfId="2356" xr:uid="{5471D97E-BD44-428C-9B20-1B44F6FD84E0}"/>
    <cellStyle name="Normal 9 3 3 2 2 6 9" xfId="1330" xr:uid="{15096F4B-7DB9-456A-830D-8CEBBFA549D3}"/>
    <cellStyle name="Normal 9 3 3 2 2 7" xfId="487" xr:uid="{82A6F99A-E406-4DBA-B4FC-AB64DF7D3A3B}"/>
    <cellStyle name="Normal 9 3 3 2 2 7 2" xfId="970" xr:uid="{63981263-0EA5-4362-8268-E3BB4F6548FA}"/>
    <cellStyle name="Normal 9 3 3 2 2 7 2 2" xfId="4948" xr:uid="{E5B062F1-954D-4BE5-9389-D399F1D76F7F}"/>
    <cellStyle name="Normal 9 3 3 2 2 7 2 2 2" xfId="10188" xr:uid="{A6298187-0196-4148-A91B-8329A734EA9B}"/>
    <cellStyle name="Normal 9 3 3 2 2 7 2 2 3" xfId="7064" xr:uid="{39BBC331-F013-40E3-8A1C-857B8B1EFDFE}"/>
    <cellStyle name="Normal 9 3 3 2 2 7 2 3" xfId="4042" xr:uid="{1CBF6885-9134-44C7-8C9F-AEC3AF4A1CAA}"/>
    <cellStyle name="Normal 9 3 3 2 2 7 2 3 2" xfId="9281" xr:uid="{5EB8149A-ACDA-418A-B941-DB6320D10E26}"/>
    <cellStyle name="Normal 9 3 3 2 2 7 2 4" xfId="8262" xr:uid="{249A7747-265C-43F0-855C-5C5372CA164D}"/>
    <cellStyle name="Normal 9 3 3 2 2 7 2 5" xfId="6157" xr:uid="{4B440ADA-4B7B-40F0-AACD-21F82EF2376B}"/>
    <cellStyle name="Normal 9 3 3 2 2 7 2 6" xfId="3023" xr:uid="{2F25F1F3-EB4A-4C27-8F14-19E7EB789DDD}"/>
    <cellStyle name="Normal 9 3 3 2 2 7 2 7" xfId="1997" xr:uid="{557C066E-26BB-46B4-9223-AC167D08EE9F}"/>
    <cellStyle name="Normal 9 3 3 2 2 7 3" xfId="4536" xr:uid="{38CD5952-C2C5-4EA9-814E-5AF6A35FBE3E}"/>
    <cellStyle name="Normal 9 3 3 2 2 7 3 2" xfId="9776" xr:uid="{601EC66E-1BD5-4CB1-9ABF-0A65D7C22778}"/>
    <cellStyle name="Normal 9 3 3 2 2 7 3 3" xfId="6652" xr:uid="{6082B87A-311A-4F51-BABB-4F0AA7D392F2}"/>
    <cellStyle name="Normal 9 3 3 2 2 7 4" xfId="3561" xr:uid="{FF1E19F1-8914-4E22-8263-8EAD2D808DAA}"/>
    <cellStyle name="Normal 9 3 3 2 2 7 4 2" xfId="8800" xr:uid="{82A0B1CB-D936-4082-BBAB-CF1D53DC66F4}"/>
    <cellStyle name="Normal 9 3 3 2 2 7 5" xfId="7781" xr:uid="{7937C91E-2FA1-4C4B-8D73-0FE5D5A5FF52}"/>
    <cellStyle name="Normal 9 3 3 2 2 7 6" xfId="5676" xr:uid="{F77987B2-EC53-4A13-B40F-7A6447576949}"/>
    <cellStyle name="Normal 9 3 3 2 2 7 7" xfId="2542" xr:uid="{CC50F5F2-4537-4EFF-B1D6-6C48204E9D0B}"/>
    <cellStyle name="Normal 9 3 3 2 2 7 8" xfId="1516" xr:uid="{5F20DEE3-37BC-4AB8-B8D8-1AC2FB60A04A}"/>
    <cellStyle name="Normal 9 3 3 2 2 8" xfId="240" xr:uid="{3682F16D-3461-48E5-91B3-2CED65F107DF}"/>
    <cellStyle name="Normal 9 3 3 2 2 8 2" xfId="4329" xr:uid="{58AE10FB-DED4-46D5-8C5F-94EE5B4779EA}"/>
    <cellStyle name="Normal 9 3 3 2 2 8 2 2" xfId="9569" xr:uid="{6B72B98E-8F79-42E1-B8D1-9B058515D9A4}"/>
    <cellStyle name="Normal 9 3 3 2 2 8 2 3" xfId="6445" xr:uid="{581F779E-8F6D-4E3D-B3EB-3B73C6C50EC2}"/>
    <cellStyle name="Normal 9 3 3 2 2 8 3" xfId="3317" xr:uid="{9CA10EDA-A57E-4ECC-8F70-50A617B2E81D}"/>
    <cellStyle name="Normal 9 3 3 2 2 8 3 2" xfId="8556" xr:uid="{15C894F3-1BC6-4BAA-881A-F8E37FED51EE}"/>
    <cellStyle name="Normal 9 3 3 2 2 8 4" xfId="7537" xr:uid="{A14725F0-A950-425E-95E3-7E86A80F758E}"/>
    <cellStyle name="Normal 9 3 3 2 2 8 5" xfId="5432" xr:uid="{CA90074B-EBCB-42EB-9FD1-F209BE317691}"/>
    <cellStyle name="Normal 9 3 3 2 2 8 6" xfId="2298" xr:uid="{5667379D-F87B-4107-B3B2-9D1E22D493AF}"/>
    <cellStyle name="Normal 9 3 3 2 2 8 7" xfId="1272" xr:uid="{2CE05002-768D-4472-AB83-885F5ADB5D6B}"/>
    <cellStyle name="Normal 9 3 3 2 2 9" xfId="726" xr:uid="{A79CA08F-2701-4584-9150-66D2F8C7F9A1}"/>
    <cellStyle name="Normal 9 3 3 2 2 9 2" xfId="4740" xr:uid="{7862F797-A5CE-4CC2-BECA-9C031B094B76}"/>
    <cellStyle name="Normal 9 3 3 2 2 9 2 2" xfId="9980" xr:uid="{42CE7565-F36B-40AB-8AD2-A8B52EB30724}"/>
    <cellStyle name="Normal 9 3 3 2 2 9 2 3" xfId="6856" xr:uid="{81994D40-A3A7-4E3E-913D-E4A9FE5D953D}"/>
    <cellStyle name="Normal 9 3 3 2 2 9 3" xfId="3798" xr:uid="{28418E3D-9DC5-402E-8054-B4A43ABC8331}"/>
    <cellStyle name="Normal 9 3 3 2 2 9 3 2" xfId="9037" xr:uid="{DD99486D-8796-4050-9E90-1F0A9E15845F}"/>
    <cellStyle name="Normal 9 3 3 2 2 9 4" xfId="8018" xr:uid="{451C1B8F-7C84-44CB-BCED-55928B03EE26}"/>
    <cellStyle name="Normal 9 3 3 2 2 9 5" xfId="5913" xr:uid="{D0D6753F-DF2C-448C-A071-AA60ABC3083C}"/>
    <cellStyle name="Normal 9 3 3 2 2 9 6" xfId="2779" xr:uid="{9F10A18C-EAA2-4B19-AC64-C7C3A537FAE0}"/>
    <cellStyle name="Normal 9 3 3 2 2 9 7" xfId="1753" xr:uid="{9E977664-D263-4B03-B6D2-B1AE7670F5CC}"/>
    <cellStyle name="Normal 9 3 3 2 3" xfId="203" xr:uid="{43F124F9-149C-48D0-A20D-CFC06C06BF04}"/>
    <cellStyle name="Normal 9 3 3 2 3 10" xfId="10625" xr:uid="{3657E6CB-614A-4659-A8D5-68DCBB778B88}"/>
    <cellStyle name="Normal 9 3 3 2 3 11" xfId="2262" xr:uid="{25173860-CB8E-4221-B912-8A32D71B5886}"/>
    <cellStyle name="Normal 9 3 3 2 3 12" xfId="1236" xr:uid="{EDA35C9D-BD65-4763-BFEA-88B5D8064F12}"/>
    <cellStyle name="Normal 9 3 3 2 3 2" xfId="319" xr:uid="{18C29281-5F62-4C7E-9AF1-2A6151CCAF43}"/>
    <cellStyle name="Normal 9 3 3 2 3 2 2" xfId="564" xr:uid="{6D9213DA-2796-4F8A-A7F5-951E52942285}"/>
    <cellStyle name="Normal 9 3 3 2 3 2 2 2" xfId="1047" xr:uid="{CA84E2B3-525E-4056-ABAF-2B642B2A61F0}"/>
    <cellStyle name="Normal 9 3 3 2 3 2 2 2 2" xfId="5015" xr:uid="{1962EEC5-B592-4BC9-BE3E-19C05C246431}"/>
    <cellStyle name="Normal 9 3 3 2 3 2 2 2 2 2" xfId="10255" xr:uid="{101FFF0E-E0DD-4F42-B629-760ADB864E17}"/>
    <cellStyle name="Normal 9 3 3 2 3 2 2 2 2 3" xfId="7131" xr:uid="{C090CB8E-8A34-4882-9A1B-C8135B8F7663}"/>
    <cellStyle name="Normal 9 3 3 2 3 2 2 2 3" xfId="4119" xr:uid="{BA033F84-20CC-4C86-BC04-E0A56F1510DD}"/>
    <cellStyle name="Normal 9 3 3 2 3 2 2 2 3 2" xfId="9358" xr:uid="{46E0699E-6D35-471C-803E-07BEA1EFFBE9}"/>
    <cellStyle name="Normal 9 3 3 2 3 2 2 2 4" xfId="8339" xr:uid="{C658EE1C-358A-47EB-9972-7313CFC2651A}"/>
    <cellStyle name="Normal 9 3 3 2 3 2 2 2 5" xfId="6234" xr:uid="{90FD3CC7-E1EF-4541-8B65-874A95CF7911}"/>
    <cellStyle name="Normal 9 3 3 2 3 2 2 2 6" xfId="3100" xr:uid="{9A02190F-A7AB-40E5-86BD-F6DED054046D}"/>
    <cellStyle name="Normal 9 3 3 2 3 2 2 2 7" xfId="2074" xr:uid="{AC1D7046-A2DC-4DF0-84D4-52F6AD8CA01E}"/>
    <cellStyle name="Normal 9 3 3 2 3 2 2 3" xfId="4604" xr:uid="{24D970A1-7AF6-4F4F-9F51-3B7BE601F79F}"/>
    <cellStyle name="Normal 9 3 3 2 3 2 2 3 2" xfId="9844" xr:uid="{5341801F-A785-4667-991C-2A0824C001F7}"/>
    <cellStyle name="Normal 9 3 3 2 3 2 2 3 3" xfId="6720" xr:uid="{0A61BE09-7AFF-4F02-A76E-E2741FF12122}"/>
    <cellStyle name="Normal 9 3 3 2 3 2 2 4" xfId="3638" xr:uid="{BC9BF5C7-2126-487F-9061-20B1F77B3AB1}"/>
    <cellStyle name="Normal 9 3 3 2 3 2 2 4 2" xfId="8877" xr:uid="{0B48A2C4-9905-4FBA-A8E9-A48A4BE9EA1B}"/>
    <cellStyle name="Normal 9 3 3 2 3 2 2 5" xfId="7858" xr:uid="{CAC12972-1095-43B9-8378-7630D96C45CD}"/>
    <cellStyle name="Normal 9 3 3 2 3 2 2 6" xfId="5753" xr:uid="{2B3D9EDA-003B-448A-B2E3-7EF459B1850B}"/>
    <cellStyle name="Normal 9 3 3 2 3 2 2 7" xfId="2619" xr:uid="{2CE902ED-EA95-4305-B99B-2927691C3B4F}"/>
    <cellStyle name="Normal 9 3 3 2 3 2 2 8" xfId="1593" xr:uid="{B772410A-53F4-43E4-8B1C-952E3A42DB3E}"/>
    <cellStyle name="Normal 9 3 3 2 3 2 3" xfId="805" xr:uid="{35AF94E0-4A30-43A2-A1D4-C224FE4CE379}"/>
    <cellStyle name="Normal 9 3 3 2 3 2 3 2" xfId="4808" xr:uid="{8A77A08C-7CBF-4E55-8387-86F11666686B}"/>
    <cellStyle name="Normal 9 3 3 2 3 2 3 2 2" xfId="10048" xr:uid="{0F4ECBA4-1C94-41C8-B088-17B748DEC1B6}"/>
    <cellStyle name="Normal 9 3 3 2 3 2 3 2 3" xfId="6924" xr:uid="{EF335038-8408-405C-B65A-3DF69A4D926F}"/>
    <cellStyle name="Normal 9 3 3 2 3 2 3 3" xfId="3877" xr:uid="{3D3BFC00-5A65-46A9-A947-5A7402CD76E6}"/>
    <cellStyle name="Normal 9 3 3 2 3 2 3 3 2" xfId="9116" xr:uid="{28D0F190-9996-4D0C-8388-41475E8FF922}"/>
    <cellStyle name="Normal 9 3 3 2 3 2 3 4" xfId="8097" xr:uid="{A932195A-FA2F-46B3-A654-7945E9F22ACB}"/>
    <cellStyle name="Normal 9 3 3 2 3 2 3 5" xfId="5992" xr:uid="{DAAA0E6B-8ABD-4360-BDC4-34DCD33C4F31}"/>
    <cellStyle name="Normal 9 3 3 2 3 2 3 6" xfId="2858" xr:uid="{C357D247-673B-44BC-A149-5F3D2F1A131D}"/>
    <cellStyle name="Normal 9 3 3 2 3 2 3 7" xfId="1832" xr:uid="{D8F46B1D-1E93-4FFB-A6FA-F1C98127C2CC}"/>
    <cellStyle name="Normal 9 3 3 2 3 2 4" xfId="4398" xr:uid="{C2F5C166-992B-4FC8-83BF-59C00A28E3FC}"/>
    <cellStyle name="Normal 9 3 3 2 3 2 4 2" xfId="9638" xr:uid="{7E414C7F-A31D-4E64-AAEB-9A067ED21FF0}"/>
    <cellStyle name="Normal 9 3 3 2 3 2 4 3" xfId="6514" xr:uid="{AB9302AF-F325-45BE-8CCF-081FA8F51FE3}"/>
    <cellStyle name="Normal 9 3 3 2 3 2 5" xfId="3396" xr:uid="{FAE40883-6E03-4B32-8119-EA07F10552AB}"/>
    <cellStyle name="Normal 9 3 3 2 3 2 5 2" xfId="8635" xr:uid="{7BC6F782-2BA7-4173-9B32-E15D38415B6A}"/>
    <cellStyle name="Normal 9 3 3 2 3 2 6" xfId="7616" xr:uid="{8849D4A0-8634-463E-BB38-E71915939549}"/>
    <cellStyle name="Normal 9 3 3 2 3 2 7" xfId="5511" xr:uid="{5D718410-5BC0-4ABB-ADD9-A754ADB26521}"/>
    <cellStyle name="Normal 9 3 3 2 3 2 8" xfId="2377" xr:uid="{621D982B-894B-44D9-A252-48EF515C6469}"/>
    <cellStyle name="Normal 9 3 3 2 3 2 9" xfId="1351" xr:uid="{C2AD5F07-D09E-49BB-9CC7-13CF89B37EAE}"/>
    <cellStyle name="Normal 9 3 3 2 3 3" xfId="507" xr:uid="{C2A6D354-5A15-40EC-9545-D522B6C4E1A4}"/>
    <cellStyle name="Normal 9 3 3 2 3 3 2" xfId="990" xr:uid="{E9A62203-6FDB-43F6-BDDB-D191CBA8DD29}"/>
    <cellStyle name="Normal 9 3 3 2 3 3 2 2" xfId="4967" xr:uid="{8212AE7F-534C-4FA9-9FEE-BA13E8237E4E}"/>
    <cellStyle name="Normal 9 3 3 2 3 3 2 2 2" xfId="10207" xr:uid="{9794A811-523C-48FC-901D-54F50A5AE188}"/>
    <cellStyle name="Normal 9 3 3 2 3 3 2 2 3" xfId="7083" xr:uid="{A8304DBE-5718-43CC-A4E7-1663DA1DC8A0}"/>
    <cellStyle name="Normal 9 3 3 2 3 3 2 3" xfId="4062" xr:uid="{D42B60A0-DFAA-44BD-9344-17A15C5273B2}"/>
    <cellStyle name="Normal 9 3 3 2 3 3 2 3 2" xfId="9301" xr:uid="{7ECAFBA6-EE77-4332-B530-B5EAAB3285AC}"/>
    <cellStyle name="Normal 9 3 3 2 3 3 2 4" xfId="8282" xr:uid="{79AA11DB-AB7B-416A-8A1C-C82EF9BE5054}"/>
    <cellStyle name="Normal 9 3 3 2 3 3 2 5" xfId="6177" xr:uid="{B92FC2D2-62B2-470E-A49C-46E33CA4E3F3}"/>
    <cellStyle name="Normal 9 3 3 2 3 3 2 6" xfId="3043" xr:uid="{6FA59240-7ABA-42B5-9FBA-E500C7E150C4}"/>
    <cellStyle name="Normal 9 3 3 2 3 3 2 7" xfId="2017" xr:uid="{CF6D1DFE-27DC-4FDA-87B8-E95B8061EDD8}"/>
    <cellStyle name="Normal 9 3 3 2 3 3 3" xfId="4555" xr:uid="{52F63775-EB2F-4BFF-9BAC-D556C9F6A538}"/>
    <cellStyle name="Normal 9 3 3 2 3 3 3 2" xfId="9795" xr:uid="{2AA8BA8E-8C73-4FE0-8DBB-5297A3B820BD}"/>
    <cellStyle name="Normal 9 3 3 2 3 3 3 3" xfId="6671" xr:uid="{69FE822E-6FBC-419D-8EE9-1CBBC2A655DF}"/>
    <cellStyle name="Normal 9 3 3 2 3 3 4" xfId="3581" xr:uid="{FCE8F198-7AF4-464E-8308-71DBC513B96B}"/>
    <cellStyle name="Normal 9 3 3 2 3 3 4 2" xfId="8820" xr:uid="{05F5CC0D-A747-4F4D-A804-7F5222D23744}"/>
    <cellStyle name="Normal 9 3 3 2 3 3 5" xfId="7801" xr:uid="{9DEC05BB-95F3-4B3C-947B-74D52BB41049}"/>
    <cellStyle name="Normal 9 3 3 2 3 3 6" xfId="5696" xr:uid="{F1FD27DA-4B1B-4C91-B879-CAACEC30CE17}"/>
    <cellStyle name="Normal 9 3 3 2 3 3 7" xfId="2562" xr:uid="{08B154D5-2A4B-4895-AEB1-D04D5BB81A29}"/>
    <cellStyle name="Normal 9 3 3 2 3 3 8" xfId="1536" xr:uid="{1ED55CDE-F26E-4F3D-BB13-BBBFB09F25C1}"/>
    <cellStyle name="Normal 9 3 3 2 3 4" xfId="261" xr:uid="{C732700B-EC19-41A0-A73E-F9E98EB56565}"/>
    <cellStyle name="Normal 9 3 3 2 3 4 2" xfId="4349" xr:uid="{7B3D4BCF-B27B-4A84-B32D-5A0F99AF67A7}"/>
    <cellStyle name="Normal 9 3 3 2 3 4 2 2" xfId="9589" xr:uid="{FDE5D56A-99DD-40C8-B603-777496090B12}"/>
    <cellStyle name="Normal 9 3 3 2 3 4 2 3" xfId="6465" xr:uid="{2086755B-D761-4BF3-868F-08845C44A227}"/>
    <cellStyle name="Normal 9 3 3 2 3 4 3" xfId="3338" xr:uid="{DB0E0EFA-0714-4A8D-B9D2-19DBDFE6B9D7}"/>
    <cellStyle name="Normal 9 3 3 2 3 4 3 2" xfId="8577" xr:uid="{35E0F520-16C0-4648-A848-B78A13584ED9}"/>
    <cellStyle name="Normal 9 3 3 2 3 4 4" xfId="7558" xr:uid="{6FFBC148-4426-460C-940E-290A260CB6FB}"/>
    <cellStyle name="Normal 9 3 3 2 3 4 5" xfId="5453" xr:uid="{1AA31ED9-3739-4C40-B32C-8DB874D4DC71}"/>
    <cellStyle name="Normal 9 3 3 2 3 4 6" xfId="2319" xr:uid="{27969CC3-2CDF-4D99-9ACE-1D741171178E}"/>
    <cellStyle name="Normal 9 3 3 2 3 4 7" xfId="1293" xr:uid="{8D585C0F-F095-49D7-8D83-AA5D67BFC7DB}"/>
    <cellStyle name="Normal 9 3 3 2 3 5" xfId="747" xr:uid="{6927526F-5FE5-44FC-8D31-D75360323D01}"/>
    <cellStyle name="Normal 9 3 3 2 3 5 2" xfId="4760" xr:uid="{9523E169-3C9A-4A6E-8B84-F717175F10AE}"/>
    <cellStyle name="Normal 9 3 3 2 3 5 2 2" xfId="10000" xr:uid="{E5EC2FFC-03A9-4F72-BE14-3B6DF2C94C9F}"/>
    <cellStyle name="Normal 9 3 3 2 3 5 2 3" xfId="6876" xr:uid="{F4E764B3-7137-431E-BACF-3507170F0DAF}"/>
    <cellStyle name="Normal 9 3 3 2 3 5 3" xfId="3819" xr:uid="{D61558D3-8B15-44FC-A2B3-C8B7A246C120}"/>
    <cellStyle name="Normal 9 3 3 2 3 5 3 2" xfId="9058" xr:uid="{C8C4929D-B7A4-4AC4-A43A-414E4EB3EFCF}"/>
    <cellStyle name="Normal 9 3 3 2 3 5 4" xfId="8039" xr:uid="{80571DF6-715C-4C8C-AD28-8F9DB87B5601}"/>
    <cellStyle name="Normal 9 3 3 2 3 5 5" xfId="5934" xr:uid="{37D2CC2A-575B-4FFC-BCC5-88DED14D546B}"/>
    <cellStyle name="Normal 9 3 3 2 3 5 6" xfId="2800" xr:uid="{B1E04C7F-BE8A-40B8-8996-00D5C5CEF668}"/>
    <cellStyle name="Normal 9 3 3 2 3 5 7" xfId="1774" xr:uid="{5C59102A-12EC-497C-A4A7-200C3BFFCC99}"/>
    <cellStyle name="Normal 9 3 3 2 3 6" xfId="4302" xr:uid="{84806E18-0618-4D35-8911-581E44DFCB34}"/>
    <cellStyle name="Normal 9 3 3 2 3 6 2" xfId="9542" xr:uid="{1B30ED47-E982-4BCD-914E-C9F0DE2A9F40}"/>
    <cellStyle name="Normal 9 3 3 2 3 6 3" xfId="6418" xr:uid="{41CBCEE5-B8F2-4210-ACD7-7DB5090545F0}"/>
    <cellStyle name="Normal 9 3 3 2 3 7" xfId="3281" xr:uid="{16F0BF5D-78C2-431F-88EC-3ADEC7CAFB3D}"/>
    <cellStyle name="Normal 9 3 3 2 3 7 2" xfId="8520" xr:uid="{D16E35A9-7DDD-4F6A-A477-076D1780600F}"/>
    <cellStyle name="Normal 9 3 3 2 3 8" xfId="7501" xr:uid="{2C3BE8B1-F175-488E-AD99-A30C4D6D4EAB}"/>
    <cellStyle name="Normal 9 3 3 2 3 9" xfId="5396" xr:uid="{C90D0F4A-EB5A-4737-AB32-9C311F402454}"/>
    <cellStyle name="Normal 9 3 3 2 4" xfId="351" xr:uid="{02737DD5-1E70-4496-ADF7-049DC7E3FC8F}"/>
    <cellStyle name="Normal 9 3 3 2 4 10" xfId="1383" xr:uid="{FF3D796C-79DC-4B99-881C-FFBFC02683C3}"/>
    <cellStyle name="Normal 9 3 3 2 4 2" xfId="596" xr:uid="{5971E3CE-AEC5-451A-BD2C-9B6A439635BB}"/>
    <cellStyle name="Normal 9 3 3 2 4 2 2" xfId="1079" xr:uid="{2210CDF7-A2A5-4488-AA30-6548B04F31A3}"/>
    <cellStyle name="Normal 9 3 3 2 4 2 2 2" xfId="5038" xr:uid="{DD4AF6C9-5B60-4A48-B8BD-2F51F2438EBB}"/>
    <cellStyle name="Normal 9 3 3 2 4 2 2 2 2" xfId="10278" xr:uid="{7F325500-FA70-4F2F-9DCA-0A35E7476BFE}"/>
    <cellStyle name="Normal 9 3 3 2 4 2 2 2 3" xfId="7154" xr:uid="{1EC18A60-EC82-45CD-B02B-BA8D3F606ED4}"/>
    <cellStyle name="Normal 9 3 3 2 4 2 2 3" xfId="4151" xr:uid="{29A1D108-3C50-4C9B-8B87-AE61E0C2F3E6}"/>
    <cellStyle name="Normal 9 3 3 2 4 2 2 3 2" xfId="9390" xr:uid="{E37D1E39-660A-4575-91A6-56C4EDCB8CB7}"/>
    <cellStyle name="Normal 9 3 3 2 4 2 2 4" xfId="8371" xr:uid="{12EF4E44-A33E-492F-B9D8-BA4C85B0D224}"/>
    <cellStyle name="Normal 9 3 3 2 4 2 2 5" xfId="6266" xr:uid="{8B639566-0896-4A0C-A749-C992A451FFC2}"/>
    <cellStyle name="Normal 9 3 3 2 4 2 2 6" xfId="3132" xr:uid="{79BA617F-D9DF-46E9-A77A-415C738C686D}"/>
    <cellStyle name="Normal 9 3 3 2 4 2 2 7" xfId="2106" xr:uid="{34D59DB7-31F8-4053-B7F9-B1EC3B4F7F09}"/>
    <cellStyle name="Normal 9 3 3 2 4 2 3" xfId="4627" xr:uid="{637791F1-1381-4162-A9A3-0A3BC309302F}"/>
    <cellStyle name="Normal 9 3 3 2 4 2 3 2" xfId="9867" xr:uid="{8EBF7ACE-8A1A-4208-B959-2D77F89EC974}"/>
    <cellStyle name="Normal 9 3 3 2 4 2 3 3" xfId="6743" xr:uid="{AC5D7E95-5D92-4F06-BEBE-4CEBD12A8F34}"/>
    <cellStyle name="Normal 9 3 3 2 4 2 4" xfId="3670" xr:uid="{65016C15-A47D-4D99-906F-CC896FA62556}"/>
    <cellStyle name="Normal 9 3 3 2 4 2 4 2" xfId="8909" xr:uid="{C5556C28-D371-419E-8215-2C32D54A4A7D}"/>
    <cellStyle name="Normal 9 3 3 2 4 2 5" xfId="7890" xr:uid="{9739249B-FF8A-4317-93A9-93FDC644353A}"/>
    <cellStyle name="Normal 9 3 3 2 4 2 6" xfId="5785" xr:uid="{E419935A-AEEC-47DE-832F-55A749D8B532}"/>
    <cellStyle name="Normal 9 3 3 2 4 2 7" xfId="2651" xr:uid="{63B099E8-3E57-45B7-92B0-16E2321D00E7}"/>
    <cellStyle name="Normal 9 3 3 2 4 2 8" xfId="1625" xr:uid="{DC783702-6691-43B7-B051-3716A7274E4F}"/>
    <cellStyle name="Normal 9 3 3 2 4 3" xfId="837" xr:uid="{21FDC411-9F8F-46C8-92E0-4C3DB7BBC5E4}"/>
    <cellStyle name="Normal 9 3 3 2 4 3 2" xfId="4831" xr:uid="{0C9E73F3-A4CE-4E47-B033-7A02362039B5}"/>
    <cellStyle name="Normal 9 3 3 2 4 3 2 2" xfId="10071" xr:uid="{54DEDFE6-58A0-4AF3-A264-D802BD318750}"/>
    <cellStyle name="Normal 9 3 3 2 4 3 2 3" xfId="6947" xr:uid="{C540A547-6111-4861-B9F4-2DEF03866E78}"/>
    <cellStyle name="Normal 9 3 3 2 4 3 3" xfId="3909" xr:uid="{4DB46C36-D287-4BAB-8F92-AFE7FDE10006}"/>
    <cellStyle name="Normal 9 3 3 2 4 3 3 2" xfId="9148" xr:uid="{F795FFF8-C3C5-4EBE-813E-9A892C1FC5FB}"/>
    <cellStyle name="Normal 9 3 3 2 4 3 4" xfId="8129" xr:uid="{E8C83CFC-4278-4394-9281-E6ADB9D71746}"/>
    <cellStyle name="Normal 9 3 3 2 4 3 5" xfId="6024" xr:uid="{CA44CE78-E0E5-493B-B61B-F43FF5D1D43E}"/>
    <cellStyle name="Normal 9 3 3 2 4 3 6" xfId="2890" xr:uid="{B2CB1908-BC0C-481E-ACF8-E382CD6B5E1C}"/>
    <cellStyle name="Normal 9 3 3 2 4 3 7" xfId="1864" xr:uid="{F18725CD-2493-42F5-8929-66457D8B4D50}"/>
    <cellStyle name="Normal 9 3 3 2 4 4" xfId="4421" xr:uid="{6C80362F-AF2A-4B4D-83C6-D5CA0EB82554}"/>
    <cellStyle name="Normal 9 3 3 2 4 4 2" xfId="9661" xr:uid="{B63C59F6-C92A-4E51-8927-C7B2E238551B}"/>
    <cellStyle name="Normal 9 3 3 2 4 4 3" xfId="6537" xr:uid="{99FE39B8-5A3A-4FE6-AF96-1170B951A752}"/>
    <cellStyle name="Normal 9 3 3 2 4 5" xfId="3428" xr:uid="{47F02F2F-9E3D-4BE6-9DDC-1AF4F7F6D130}"/>
    <cellStyle name="Normal 9 3 3 2 4 5 2" xfId="8667" xr:uid="{DE7A1D2F-DC54-4EF4-B1FD-EA29C0CB0658}"/>
    <cellStyle name="Normal 9 3 3 2 4 6" xfId="7648" xr:uid="{461FC73E-68C2-403A-AE45-4EB48607FB7A}"/>
    <cellStyle name="Normal 9 3 3 2 4 7" xfId="5543" xr:uid="{6F92D563-6D25-46E4-A42B-3D19AE1C4E69}"/>
    <cellStyle name="Normal 9 3 3 2 4 8" xfId="10657" xr:uid="{844639C8-F5BB-4B63-BC05-30E9AB790593}"/>
    <cellStyle name="Normal 9 3 3 2 4 9" xfId="2409" xr:uid="{153FD9CB-A786-405F-8F1C-8934DE847FF5}"/>
    <cellStyle name="Normal 9 3 3 2 5" xfId="394" xr:uid="{BDAFE0CD-3688-43A9-B8AA-EA250B0BEA2B}"/>
    <cellStyle name="Normal 9 3 3 2 5 10" xfId="1424" xr:uid="{1862FCA5-C3FA-4111-A5DE-6D21EA6393A8}"/>
    <cellStyle name="Normal 9 3 3 2 5 2" xfId="637" xr:uid="{267948F1-EC71-4B99-99C9-A25F713BC5BE}"/>
    <cellStyle name="Normal 9 3 3 2 5 2 2" xfId="1120" xr:uid="{069864CF-89D8-467C-AF2C-7CD091A09A36}"/>
    <cellStyle name="Normal 9 3 3 2 5 2 2 2" xfId="5074" xr:uid="{F760FFB9-2ABA-4012-B749-133708BC4879}"/>
    <cellStyle name="Normal 9 3 3 2 5 2 2 2 2" xfId="10314" xr:uid="{CE82D0B4-5DC1-4374-A50B-04EAEA1D22CA}"/>
    <cellStyle name="Normal 9 3 3 2 5 2 2 2 3" xfId="7190" xr:uid="{9A48E821-BCE0-493D-B837-AD9B5D6CD1E5}"/>
    <cellStyle name="Normal 9 3 3 2 5 2 2 3" xfId="4192" xr:uid="{A3629DC4-EFD9-4C4B-BE6C-B3C3F8EB31F2}"/>
    <cellStyle name="Normal 9 3 3 2 5 2 2 3 2" xfId="9431" xr:uid="{BBA7CF11-F83C-4750-8A4A-615A4F941E04}"/>
    <cellStyle name="Normal 9 3 3 2 5 2 2 4" xfId="8412" xr:uid="{FD8BD154-8EBD-4066-939E-BFE82B69DD6E}"/>
    <cellStyle name="Normal 9 3 3 2 5 2 2 5" xfId="6307" xr:uid="{09ACD8A6-691F-4093-857F-DD9FB07093A2}"/>
    <cellStyle name="Normal 9 3 3 2 5 2 2 6" xfId="3173" xr:uid="{45360969-DE03-4B1D-B80D-0B136D575E14}"/>
    <cellStyle name="Normal 9 3 3 2 5 2 2 7" xfId="2147" xr:uid="{E21FD265-B39F-406E-B319-1788E34B4795}"/>
    <cellStyle name="Normal 9 3 3 2 5 2 3" xfId="4663" xr:uid="{1B8306BF-D2A8-449D-BFD9-A23C35A4C646}"/>
    <cellStyle name="Normal 9 3 3 2 5 2 3 2" xfId="9903" xr:uid="{B44558D6-02CA-4297-BEC1-F1CD3B835E95}"/>
    <cellStyle name="Normal 9 3 3 2 5 2 3 3" xfId="6779" xr:uid="{E9706733-2B72-483B-A922-4616733C18AA}"/>
    <cellStyle name="Normal 9 3 3 2 5 2 4" xfId="3711" xr:uid="{29DCB9D9-EE67-4873-9D60-E98E82F53855}"/>
    <cellStyle name="Normal 9 3 3 2 5 2 4 2" xfId="8950" xr:uid="{DF68467E-0531-467F-82EE-F8FE363078AA}"/>
    <cellStyle name="Normal 9 3 3 2 5 2 5" xfId="7931" xr:uid="{FB7DC9AA-FE1C-41D6-82D2-1C24662710AA}"/>
    <cellStyle name="Normal 9 3 3 2 5 2 6" xfId="5826" xr:uid="{8A4AEB8D-97AD-4FB3-9455-B6A3B649D214}"/>
    <cellStyle name="Normal 9 3 3 2 5 2 7" xfId="2692" xr:uid="{F6BF276E-DA36-401F-85F9-6ED0C2BB5E48}"/>
    <cellStyle name="Normal 9 3 3 2 5 2 8" xfId="1666" xr:uid="{F080809A-4B8D-4EEC-B3F1-93EFA8FBA76E}"/>
    <cellStyle name="Normal 9 3 3 2 5 3" xfId="878" xr:uid="{0EBD330C-F39D-4BC9-AFE9-A3CFD4006038}"/>
    <cellStyle name="Normal 9 3 3 2 5 3 2" xfId="4867" xr:uid="{99F5C81C-CFD6-4AA8-97F6-B89BBB58548E}"/>
    <cellStyle name="Normal 9 3 3 2 5 3 2 2" xfId="10107" xr:uid="{91DD2664-6934-4B33-9A30-BC0B74D8B0A0}"/>
    <cellStyle name="Normal 9 3 3 2 5 3 2 3" xfId="6983" xr:uid="{F3E912AB-329E-48AE-AA5F-B5908850123D}"/>
    <cellStyle name="Normal 9 3 3 2 5 3 3" xfId="3950" xr:uid="{9088BB73-F477-49D6-9E23-E8BF7D4E379B}"/>
    <cellStyle name="Normal 9 3 3 2 5 3 3 2" xfId="9189" xr:uid="{BF72FDCC-ED19-4B08-82E2-5197E10F44A8}"/>
    <cellStyle name="Normal 9 3 3 2 5 3 4" xfId="8170" xr:uid="{A189DCB2-7002-46EB-818E-B2B03C56213E}"/>
    <cellStyle name="Normal 9 3 3 2 5 3 5" xfId="6065" xr:uid="{16A14F99-9E67-4DC1-8A97-16AF2EA953F1}"/>
    <cellStyle name="Normal 9 3 3 2 5 3 6" xfId="2931" xr:uid="{7472D908-F509-4506-8EEA-247D9269F571}"/>
    <cellStyle name="Normal 9 3 3 2 5 3 7" xfId="1905" xr:uid="{827D1C90-47FF-47B5-9F51-D18E661BA6C7}"/>
    <cellStyle name="Normal 9 3 3 2 5 4" xfId="4456" xr:uid="{261C98BF-50F9-438D-947C-1790A8B9D017}"/>
    <cellStyle name="Normal 9 3 3 2 5 4 2" xfId="9696" xr:uid="{76376091-EF6B-4B8B-9F36-50FEC57D91AA}"/>
    <cellStyle name="Normal 9 3 3 2 5 4 3" xfId="6572" xr:uid="{07DC9802-5559-4CFD-8EBB-D671397585DA}"/>
    <cellStyle name="Normal 9 3 3 2 5 5" xfId="3469" xr:uid="{1D469E30-5B11-4DBB-8B8D-0409C8114836}"/>
    <cellStyle name="Normal 9 3 3 2 5 5 2" xfId="8708" xr:uid="{B3ABFC7F-2D03-4F90-89A6-8F6340C3D845}"/>
    <cellStyle name="Normal 9 3 3 2 5 6" xfId="7689" xr:uid="{14518974-7ABE-4E2A-9324-EA6EC3C2261D}"/>
    <cellStyle name="Normal 9 3 3 2 5 7" xfId="5584" xr:uid="{A16ECD1E-35B9-4327-A994-A2EB2F637315}"/>
    <cellStyle name="Normal 9 3 3 2 5 8" xfId="10698" xr:uid="{8171BCD5-F1DE-4248-8FC0-0A81F09D83A4}"/>
    <cellStyle name="Normal 9 3 3 2 5 9" xfId="2450" xr:uid="{9D8096C1-4A0F-4C3B-8023-0B4692059B63}"/>
    <cellStyle name="Normal 9 3 3 2 6" xfId="435" xr:uid="{08765CC1-567E-433A-A6DF-841BF97B9B56}"/>
    <cellStyle name="Normal 9 3 3 2 6 10" xfId="1465" xr:uid="{9A18B94A-DFB4-4A07-9D08-695A64B5B21D}"/>
    <cellStyle name="Normal 9 3 3 2 6 2" xfId="678" xr:uid="{AB4F10A5-26D0-47A8-9782-8E921189A22E}"/>
    <cellStyle name="Normal 9 3 3 2 6 2 2" xfId="1161" xr:uid="{84AAC1C3-C55E-4DDA-A029-FDD05B6739C5}"/>
    <cellStyle name="Normal 9 3 3 2 6 2 2 2" xfId="5110" xr:uid="{9C659603-8BEA-4803-AA40-0F7D2CDEE195}"/>
    <cellStyle name="Normal 9 3 3 2 6 2 2 2 2" xfId="10350" xr:uid="{9387B16F-B9F8-4334-94E1-AC1455A003EB}"/>
    <cellStyle name="Normal 9 3 3 2 6 2 2 2 3" xfId="7226" xr:uid="{027AC952-8FCC-4DF2-8962-D573AF3D143E}"/>
    <cellStyle name="Normal 9 3 3 2 6 2 2 3" xfId="4233" xr:uid="{40FA21F1-CEE2-4D14-B077-402A60D19E2B}"/>
    <cellStyle name="Normal 9 3 3 2 6 2 2 3 2" xfId="9472" xr:uid="{91D7F498-0D49-4521-99D4-A744614AFC28}"/>
    <cellStyle name="Normal 9 3 3 2 6 2 2 4" xfId="8453" xr:uid="{A28982CA-D8AE-49BA-8EAD-911CAFDF58B7}"/>
    <cellStyle name="Normal 9 3 3 2 6 2 2 5" xfId="6348" xr:uid="{CE8DE706-DD99-4870-AF04-A92AC87571CC}"/>
    <cellStyle name="Normal 9 3 3 2 6 2 2 6" xfId="3214" xr:uid="{58E4D912-EEEC-46C2-8D9C-283A1CA6DF16}"/>
    <cellStyle name="Normal 9 3 3 2 6 2 2 7" xfId="2188" xr:uid="{A2C7A9A9-6CC4-4769-8E5E-FEE03C2AD140}"/>
    <cellStyle name="Normal 9 3 3 2 6 2 3" xfId="4699" xr:uid="{19F906E6-4ED7-4230-9FF8-E5F4DA665529}"/>
    <cellStyle name="Normal 9 3 3 2 6 2 3 2" xfId="9939" xr:uid="{62BB48CC-F10B-4595-B972-35DC79674890}"/>
    <cellStyle name="Normal 9 3 3 2 6 2 3 3" xfId="6815" xr:uid="{42FD6191-60FC-4247-8D81-D80D30D43A4E}"/>
    <cellStyle name="Normal 9 3 3 2 6 2 4" xfId="3752" xr:uid="{FB269E96-EF2C-4C91-9851-E3376A59016B}"/>
    <cellStyle name="Normal 9 3 3 2 6 2 4 2" xfId="8991" xr:uid="{56954476-461D-4002-B846-FED278072F87}"/>
    <cellStyle name="Normal 9 3 3 2 6 2 5" xfId="7972" xr:uid="{83F79B84-48F4-48E8-8373-DD466DD973DD}"/>
    <cellStyle name="Normal 9 3 3 2 6 2 6" xfId="5867" xr:uid="{432B35A2-3AF4-4F65-8CDE-57EE4142D05C}"/>
    <cellStyle name="Normal 9 3 3 2 6 2 7" xfId="2733" xr:uid="{B128CFF5-61F7-4F6A-B9A3-8BC845492C09}"/>
    <cellStyle name="Normal 9 3 3 2 6 2 8" xfId="1707" xr:uid="{66F82C6D-0DBF-43DD-B650-62F1A0F84BF8}"/>
    <cellStyle name="Normal 9 3 3 2 6 3" xfId="919" xr:uid="{278795D7-0E47-4A86-B01C-08A76CEA0D41}"/>
    <cellStyle name="Normal 9 3 3 2 6 3 2" xfId="4903" xr:uid="{DDC52649-922A-4439-8C1B-79442970164C}"/>
    <cellStyle name="Normal 9 3 3 2 6 3 2 2" xfId="10143" xr:uid="{C2E0E853-DF48-4416-81F7-023BA3AC89AE}"/>
    <cellStyle name="Normal 9 3 3 2 6 3 2 3" xfId="7019" xr:uid="{F9624908-981A-4944-8A0B-1D62318587C3}"/>
    <cellStyle name="Normal 9 3 3 2 6 3 3" xfId="3991" xr:uid="{C3CAA10E-4223-4B42-9E65-F57831B4965A}"/>
    <cellStyle name="Normal 9 3 3 2 6 3 3 2" xfId="9230" xr:uid="{98DCE7EA-DD30-4F95-9428-BBC6BFE8DA37}"/>
    <cellStyle name="Normal 9 3 3 2 6 3 4" xfId="8211" xr:uid="{30B18834-EBB2-402A-8438-B46FA95B0519}"/>
    <cellStyle name="Normal 9 3 3 2 6 3 5" xfId="6106" xr:uid="{E51C4A19-926A-439A-B2BA-6A556AD0C953}"/>
    <cellStyle name="Normal 9 3 3 2 6 3 6" xfId="2972" xr:uid="{8A82C149-285E-49A5-9FDC-A84DA3CA2735}"/>
    <cellStyle name="Normal 9 3 3 2 6 3 7" xfId="1946" xr:uid="{D1ABCE31-89AC-4D2E-A579-1CC086261C71}"/>
    <cellStyle name="Normal 9 3 3 2 6 4" xfId="4492" xr:uid="{5EDBEF51-2CA3-405B-AE96-DA4E1016968F}"/>
    <cellStyle name="Normal 9 3 3 2 6 4 2" xfId="9732" xr:uid="{71A4D0AE-A645-4821-A0C6-7952326D27A2}"/>
    <cellStyle name="Normal 9 3 3 2 6 4 3" xfId="6608" xr:uid="{C7639689-F401-47DB-9458-20378D8B62A5}"/>
    <cellStyle name="Normal 9 3 3 2 6 5" xfId="3510" xr:uid="{4DE2FCF9-5BCD-4931-ACBA-59EEB9234899}"/>
    <cellStyle name="Normal 9 3 3 2 6 5 2" xfId="8749" xr:uid="{7FDE12A7-EB32-4246-A3DC-0ACD31C016B9}"/>
    <cellStyle name="Normal 9 3 3 2 6 6" xfId="7730" xr:uid="{23A50B4D-5E2E-46C1-BE21-EDDD97693AAF}"/>
    <cellStyle name="Normal 9 3 3 2 6 7" xfId="5625" xr:uid="{C0200E2C-9373-4975-A5F6-D3AA44A42481}"/>
    <cellStyle name="Normal 9 3 3 2 6 8" xfId="10739" xr:uid="{8ABED3B4-0EE4-402E-B1B9-169AC8E0B3EF}"/>
    <cellStyle name="Normal 9 3 3 2 6 9" xfId="2491" xr:uid="{137CB37F-4025-423E-94C8-319BE2B8F6BB}"/>
    <cellStyle name="Normal 9 3 3 2 7" xfId="293" xr:uid="{3476F8DC-3D06-4EAC-849E-32AF220B2D03}"/>
    <cellStyle name="Normal 9 3 3 2 7 2" xfId="539" xr:uid="{E0013B6A-98DA-4971-B8BB-C68BA52854E4}"/>
    <cellStyle name="Normal 9 3 3 2 7 2 2" xfId="1022" xr:uid="{8AF065CE-8B6D-4C20-8147-1FEE100AD89E}"/>
    <cellStyle name="Normal 9 3 3 2 7 2 2 2" xfId="4990" xr:uid="{4980850C-5486-4C58-9793-F014F827C0C4}"/>
    <cellStyle name="Normal 9 3 3 2 7 2 2 2 2" xfId="10230" xr:uid="{86E7B25D-F3DB-4E6E-AA52-9BD40B6FE0A7}"/>
    <cellStyle name="Normal 9 3 3 2 7 2 2 2 3" xfId="7106" xr:uid="{2DE157B4-E7FF-4C5E-96FB-91849A4099EA}"/>
    <cellStyle name="Normal 9 3 3 2 7 2 2 3" xfId="4094" xr:uid="{41C8302A-D77E-47F6-BA18-68CC15F8561D}"/>
    <cellStyle name="Normal 9 3 3 2 7 2 2 3 2" xfId="9333" xr:uid="{C0842A6F-187D-4438-BB6C-1E5F09582749}"/>
    <cellStyle name="Normal 9 3 3 2 7 2 2 4" xfId="8314" xr:uid="{981392E1-3ED0-4AD8-A8C7-922F3B8A8783}"/>
    <cellStyle name="Normal 9 3 3 2 7 2 2 5" xfId="6209" xr:uid="{0A0A6C53-10AD-456B-998C-EC80C99A4FED}"/>
    <cellStyle name="Normal 9 3 3 2 7 2 2 6" xfId="3075" xr:uid="{C50BAC16-7B91-4CEE-ABBC-0E0E4745FE8F}"/>
    <cellStyle name="Normal 9 3 3 2 7 2 2 7" xfId="2049" xr:uid="{770A3F2E-90AF-49F2-8D80-F51F05070C05}"/>
    <cellStyle name="Normal 9 3 3 2 7 2 3" xfId="4579" xr:uid="{01CF7457-D8CA-4B87-AD88-6F25A750C2AD}"/>
    <cellStyle name="Normal 9 3 3 2 7 2 3 2" xfId="9819" xr:uid="{57E5F6F8-68CF-4F8A-AD0F-3110A00CB73E}"/>
    <cellStyle name="Normal 9 3 3 2 7 2 3 3" xfId="6695" xr:uid="{786FE162-CC11-4A3D-AF61-9816C804E81A}"/>
    <cellStyle name="Normal 9 3 3 2 7 2 4" xfId="3613" xr:uid="{EE343593-B612-4071-A334-E878C85685F3}"/>
    <cellStyle name="Normal 9 3 3 2 7 2 4 2" xfId="8852" xr:uid="{E5AC8CB1-CE05-493C-96BE-8BCC606CB1DF}"/>
    <cellStyle name="Normal 9 3 3 2 7 2 5" xfId="7833" xr:uid="{313BD5D0-9472-48E8-8258-41524F44F0AA}"/>
    <cellStyle name="Normal 9 3 3 2 7 2 6" xfId="5728" xr:uid="{1A1F5E8B-C94D-4C38-ACEC-9E899E99B30E}"/>
    <cellStyle name="Normal 9 3 3 2 7 2 7" xfId="2594" xr:uid="{5909F460-D8B1-4595-9F89-9EC2A43D9236}"/>
    <cellStyle name="Normal 9 3 3 2 7 2 8" xfId="1568" xr:uid="{CC1FCDD6-3B1F-4956-9814-C2C8647E9E60}"/>
    <cellStyle name="Normal 9 3 3 2 7 3" xfId="779" xr:uid="{28AADF42-E09A-4841-B46F-6460CEBF10F5}"/>
    <cellStyle name="Normal 9 3 3 2 7 3 2" xfId="4783" xr:uid="{0C5E4B79-8B50-4945-83BB-56A8D6E3341B}"/>
    <cellStyle name="Normal 9 3 3 2 7 3 2 2" xfId="10023" xr:uid="{94329D9E-1802-4D0C-8C6B-BC214404DDBE}"/>
    <cellStyle name="Normal 9 3 3 2 7 3 2 3" xfId="6899" xr:uid="{9AF9BAC4-8D6E-44F3-846B-15885CB99BD0}"/>
    <cellStyle name="Normal 9 3 3 2 7 3 3" xfId="3851" xr:uid="{8BA947AD-A393-4DCC-9770-BC50C045B86E}"/>
    <cellStyle name="Normal 9 3 3 2 7 3 3 2" xfId="9090" xr:uid="{B0A7FC69-F07F-4414-B08B-1FCFA1C86BDD}"/>
    <cellStyle name="Normal 9 3 3 2 7 3 4" xfId="8071" xr:uid="{8EF69A18-82BD-4515-A23F-9817E7EA0CD8}"/>
    <cellStyle name="Normal 9 3 3 2 7 3 5" xfId="5966" xr:uid="{1BDF34D9-D6A4-4120-82B2-8676C55C144D}"/>
    <cellStyle name="Normal 9 3 3 2 7 3 6" xfId="2832" xr:uid="{9189483F-126C-4AE1-8C45-CD163A24EF42}"/>
    <cellStyle name="Normal 9 3 3 2 7 3 7" xfId="1806" xr:uid="{292189E3-8E0C-4FE4-9A32-1EDE2EA84269}"/>
    <cellStyle name="Normal 9 3 3 2 7 4" xfId="4373" xr:uid="{929F576E-90AA-4516-A627-060FB0EC528F}"/>
    <cellStyle name="Normal 9 3 3 2 7 4 2" xfId="9613" xr:uid="{DE26DAFC-2EEF-497A-A34A-A0E3D0A5135F}"/>
    <cellStyle name="Normal 9 3 3 2 7 4 3" xfId="6489" xr:uid="{2754CDF3-EFA1-4967-8D0B-431F084D8677}"/>
    <cellStyle name="Normal 9 3 3 2 7 5" xfId="3370" xr:uid="{504845C4-1FCF-403E-B228-F3D3E84A980E}"/>
    <cellStyle name="Normal 9 3 3 2 7 5 2" xfId="8609" xr:uid="{8911A16C-92E3-4175-B54C-3C5A4647A177}"/>
    <cellStyle name="Normal 9 3 3 2 7 6" xfId="7590" xr:uid="{E9C67622-470E-47D0-B7CF-72A7BCD3B67A}"/>
    <cellStyle name="Normal 9 3 3 2 7 7" xfId="5485" xr:uid="{8B105D43-BC6E-4C37-85B1-4EFF84278A80}"/>
    <cellStyle name="Normal 9 3 3 2 7 8" xfId="2351" xr:uid="{1065394B-FFDC-497F-A5F8-73E10F5FC76E}"/>
    <cellStyle name="Normal 9 3 3 2 7 9" xfId="1325" xr:uid="{ED8B1C1C-7474-434A-A5B3-E851E7506B80}"/>
    <cellStyle name="Normal 9 3 3 2 8" xfId="482" xr:uid="{459DF1DD-E808-4250-965F-2244EB250FC1}"/>
    <cellStyle name="Normal 9 3 3 2 8 2" xfId="965" xr:uid="{861AF2A7-E9C1-40A6-9E1E-A4E35A1BBF52}"/>
    <cellStyle name="Normal 9 3 3 2 8 2 2" xfId="4943" xr:uid="{D16A27C5-F9BE-4D29-AED1-FA7D5B043204}"/>
    <cellStyle name="Normal 9 3 3 2 8 2 2 2" xfId="10183" xr:uid="{00A280DF-37FF-45B6-AEFA-4FD244637FFC}"/>
    <cellStyle name="Normal 9 3 3 2 8 2 2 3" xfId="7059" xr:uid="{8963E933-5ED0-4BD2-AF1F-2554B6D38EDD}"/>
    <cellStyle name="Normal 9 3 3 2 8 2 3" xfId="4037" xr:uid="{5F7BDEE4-6384-4C7E-85E5-E107C32256ED}"/>
    <cellStyle name="Normal 9 3 3 2 8 2 3 2" xfId="9276" xr:uid="{D8A46208-D724-4904-A689-02EC5C7EFE75}"/>
    <cellStyle name="Normal 9 3 3 2 8 2 4" xfId="8257" xr:uid="{36481675-D9FD-49E4-8944-1DFB6B77EDB8}"/>
    <cellStyle name="Normal 9 3 3 2 8 2 5" xfId="6152" xr:uid="{D952D7AB-8316-40C4-B20B-AA18180F991D}"/>
    <cellStyle name="Normal 9 3 3 2 8 2 6" xfId="3018" xr:uid="{5A68BDCD-8AAD-48EF-9D82-3DFCA72680AB}"/>
    <cellStyle name="Normal 9 3 3 2 8 2 7" xfId="1992" xr:uid="{71BE918D-5418-4664-99BA-6D02C47B72F0}"/>
    <cellStyle name="Normal 9 3 3 2 8 3" xfId="4531" xr:uid="{7313247A-EE8A-4C09-AE46-8FE4788C1566}"/>
    <cellStyle name="Normal 9 3 3 2 8 3 2" xfId="9771" xr:uid="{EA3F5560-423D-4D23-9C12-18F232AC87D8}"/>
    <cellStyle name="Normal 9 3 3 2 8 3 3" xfId="6647" xr:uid="{59C1A8D7-5B1C-4AA0-B52B-F31D44263B7A}"/>
    <cellStyle name="Normal 9 3 3 2 8 4" xfId="3556" xr:uid="{90D9ABB4-0A65-4DEB-9465-8B9B9E9E2493}"/>
    <cellStyle name="Normal 9 3 3 2 8 4 2" xfId="8795" xr:uid="{899AF8C4-FEB3-4365-AD99-E1112B183422}"/>
    <cellStyle name="Normal 9 3 3 2 8 5" xfId="7776" xr:uid="{7A41E83B-8437-4C08-A0D4-5F5B64E76823}"/>
    <cellStyle name="Normal 9 3 3 2 8 6" xfId="5671" xr:uid="{F8ED249C-BE69-40A9-BBAD-E5586ADE55D2}"/>
    <cellStyle name="Normal 9 3 3 2 8 7" xfId="2537" xr:uid="{20ACC1FD-5317-428C-AC56-3F0F6E309366}"/>
    <cellStyle name="Normal 9 3 3 2 8 8" xfId="1511" xr:uid="{55C77A09-5D95-478D-8874-0FB823CEF27D}"/>
    <cellStyle name="Normal 9 3 3 2 9" xfId="235" xr:uid="{EFC9D833-5C8E-4993-9C5C-702C82FAF8B0}"/>
    <cellStyle name="Normal 9 3 3 2 9 2" xfId="4324" xr:uid="{1135AD2A-E6E0-416F-9DE9-71BAD8089AE1}"/>
    <cellStyle name="Normal 9 3 3 2 9 2 2" xfId="9564" xr:uid="{09206885-B599-4B17-84F0-B7DD85C128CF}"/>
    <cellStyle name="Normal 9 3 3 2 9 2 3" xfId="6440" xr:uid="{8D241B0F-984B-4F14-9BE6-72F54337BF54}"/>
    <cellStyle name="Normal 9 3 3 2 9 3" xfId="3312" xr:uid="{555F0A40-A51F-4B8C-AFF7-DE84AA4F966D}"/>
    <cellStyle name="Normal 9 3 3 2 9 3 2" xfId="8551" xr:uid="{6C0322ED-27E1-4ACC-BB5A-DB29E52390C5}"/>
    <cellStyle name="Normal 9 3 3 2 9 4" xfId="7532" xr:uid="{3B02B7FE-AB06-48CA-BF34-7B93AF4CC6F9}"/>
    <cellStyle name="Normal 9 3 3 2 9 5" xfId="5427" xr:uid="{DA77257E-C883-40FB-87AB-7AD68D1C6531}"/>
    <cellStyle name="Normal 9 3 3 2 9 6" xfId="2293" xr:uid="{E5D79666-74B9-4596-9410-316C54925A6C}"/>
    <cellStyle name="Normal 9 3 3 2 9 7" xfId="1267" xr:uid="{D26ABAB7-554B-42D6-90DC-D86499A87B4D}"/>
    <cellStyle name="Normal 9 3 3 3" xfId="202" xr:uid="{F61E86F4-2CB0-4B03-A029-3DC522FA4E05}"/>
    <cellStyle name="Normal 9 3 3 3 10" xfId="10624" xr:uid="{DDEDAE67-7C31-4D0F-8E2B-B01D41980997}"/>
    <cellStyle name="Normal 9 3 3 3 11" xfId="2261" xr:uid="{6B9CCC37-DD19-4D1A-8BF4-606EC1C90AA9}"/>
    <cellStyle name="Normal 9 3 3 3 12" xfId="1235" xr:uid="{13256CF4-6AAE-44DA-A6B6-FC8243747806}"/>
    <cellStyle name="Normal 9 3 3 3 2" xfId="318" xr:uid="{4844C083-8A65-45B9-81D5-23FFC8704DFB}"/>
    <cellStyle name="Normal 9 3 3 3 2 2" xfId="563" xr:uid="{33EFE25D-07FB-4BF4-AA91-ABADF95858AC}"/>
    <cellStyle name="Normal 9 3 3 3 2 2 2" xfId="1046" xr:uid="{1284F806-77F6-45E7-BD29-EFB74CC096C5}"/>
    <cellStyle name="Normal 9 3 3 3 2 2 2 2" xfId="5014" xr:uid="{5FFC5920-15A7-41D5-9A77-01D2B82E3C85}"/>
    <cellStyle name="Normal 9 3 3 3 2 2 2 2 2" xfId="10254" xr:uid="{6ED9F6A9-3242-42DD-8F1B-6C4275FC07C0}"/>
    <cellStyle name="Normal 9 3 3 3 2 2 2 2 3" xfId="7130" xr:uid="{F2DFB5F6-68FC-4F6A-8EE8-1EFC6A378A71}"/>
    <cellStyle name="Normal 9 3 3 3 2 2 2 3" xfId="4118" xr:uid="{8D0FE933-FA44-4748-BFE2-FA20D15E97F7}"/>
    <cellStyle name="Normal 9 3 3 3 2 2 2 3 2" xfId="9357" xr:uid="{D19F6D9E-2DE8-467F-B2DC-ECA447249D67}"/>
    <cellStyle name="Normal 9 3 3 3 2 2 2 4" xfId="8338" xr:uid="{43E17756-7388-4C3D-9D85-6E514591D72C}"/>
    <cellStyle name="Normal 9 3 3 3 2 2 2 5" xfId="6233" xr:uid="{337B062B-36F9-4554-8814-7518F4651261}"/>
    <cellStyle name="Normal 9 3 3 3 2 2 2 6" xfId="3099" xr:uid="{52B7EDD4-D686-4876-BCC4-C49FFA5399E5}"/>
    <cellStyle name="Normal 9 3 3 3 2 2 2 7" xfId="2073" xr:uid="{404963F8-5415-4413-9E9F-E3DCECC272E9}"/>
    <cellStyle name="Normal 9 3 3 3 2 2 3" xfId="4603" xr:uid="{F0F5F03F-5242-4C05-9978-6A19FB24538F}"/>
    <cellStyle name="Normal 9 3 3 3 2 2 3 2" xfId="9843" xr:uid="{2A33DA22-03E1-4397-B167-89331E6A1859}"/>
    <cellStyle name="Normal 9 3 3 3 2 2 3 3" xfId="6719" xr:uid="{D45E6AAA-04CF-41CD-801E-BD621AC654AB}"/>
    <cellStyle name="Normal 9 3 3 3 2 2 4" xfId="3637" xr:uid="{B1EF425C-0040-4E75-9E86-83B42111215C}"/>
    <cellStyle name="Normal 9 3 3 3 2 2 4 2" xfId="8876" xr:uid="{9EF88226-1067-4490-AD6B-52A988422ABC}"/>
    <cellStyle name="Normal 9 3 3 3 2 2 5" xfId="7857" xr:uid="{59D7C806-3E7E-495B-A9A3-A4BF51A4BC89}"/>
    <cellStyle name="Normal 9 3 3 3 2 2 6" xfId="5752" xr:uid="{7D37DCC6-1E85-4CC5-A029-BD120DFFEBAE}"/>
    <cellStyle name="Normal 9 3 3 3 2 2 7" xfId="2618" xr:uid="{3611B826-4173-46D0-B340-771224E07C7D}"/>
    <cellStyle name="Normal 9 3 3 3 2 2 8" xfId="1592" xr:uid="{E51773F5-4C9D-4EB7-A0B6-E70FAA76403C}"/>
    <cellStyle name="Normal 9 3 3 3 2 3" xfId="804" xr:uid="{D12E0834-0A7A-431F-B17E-B641586C29DB}"/>
    <cellStyle name="Normal 9 3 3 3 2 3 2" xfId="4807" xr:uid="{07AF0AC1-C384-46B2-B75D-5C5E36013EAB}"/>
    <cellStyle name="Normal 9 3 3 3 2 3 2 2" xfId="10047" xr:uid="{E6BF1E3B-B57F-4A65-8EF0-8649F088BA59}"/>
    <cellStyle name="Normal 9 3 3 3 2 3 2 3" xfId="6923" xr:uid="{457A6A3A-3467-4029-8622-748A730B8946}"/>
    <cellStyle name="Normal 9 3 3 3 2 3 3" xfId="3876" xr:uid="{19ACABBA-219F-4428-A5A1-0FCB3F920B28}"/>
    <cellStyle name="Normal 9 3 3 3 2 3 3 2" xfId="9115" xr:uid="{1F244C11-8B4C-468C-AF8E-949D9EDB2E2C}"/>
    <cellStyle name="Normal 9 3 3 3 2 3 4" xfId="8096" xr:uid="{1FE123EC-52F0-4023-BDDA-A9BC267C25FD}"/>
    <cellStyle name="Normal 9 3 3 3 2 3 5" xfId="5991" xr:uid="{95A235FE-70FA-4299-A447-AE2075E3F821}"/>
    <cellStyle name="Normal 9 3 3 3 2 3 6" xfId="2857" xr:uid="{9F6072B7-48B1-4544-99A5-52765A0FD00C}"/>
    <cellStyle name="Normal 9 3 3 3 2 3 7" xfId="1831" xr:uid="{CD961C9F-17A4-4B5B-B900-74D1B826D0AF}"/>
    <cellStyle name="Normal 9 3 3 3 2 4" xfId="4397" xr:uid="{11472B0D-87AD-4749-8DCA-B682E746E541}"/>
    <cellStyle name="Normal 9 3 3 3 2 4 2" xfId="9637" xr:uid="{55049EE9-2DBF-402E-B067-B11BBD06308D}"/>
    <cellStyle name="Normal 9 3 3 3 2 4 3" xfId="6513" xr:uid="{0345406F-2490-447F-8353-5A90709CDAC1}"/>
    <cellStyle name="Normal 9 3 3 3 2 5" xfId="3395" xr:uid="{A9A477BD-F9E0-4B39-B3AD-FA343BA6C792}"/>
    <cellStyle name="Normal 9 3 3 3 2 5 2" xfId="8634" xr:uid="{F41C67E1-935C-4CE2-8B63-8240019AF8B8}"/>
    <cellStyle name="Normal 9 3 3 3 2 6" xfId="7615" xr:uid="{C009E19C-6088-4386-9C2D-A494950DC315}"/>
    <cellStyle name="Normal 9 3 3 3 2 7" xfId="5510" xr:uid="{26865F8A-EF92-4B65-89A3-10F2DFCDC8F4}"/>
    <cellStyle name="Normal 9 3 3 3 2 8" xfId="2376" xr:uid="{5C55D699-E961-4432-B9C3-E215E47AB0D7}"/>
    <cellStyle name="Normal 9 3 3 3 2 9" xfId="1350" xr:uid="{E4DE9F0D-6C53-4734-9727-452FE512C4F4}"/>
    <cellStyle name="Normal 9 3 3 3 3" xfId="506" xr:uid="{913FB483-D3E0-4C5D-B327-3C14D2736D00}"/>
    <cellStyle name="Normal 9 3 3 3 3 2" xfId="989" xr:uid="{ECDC6517-A4EF-4047-B75C-8BF1835B9187}"/>
    <cellStyle name="Normal 9 3 3 3 3 2 2" xfId="4966" xr:uid="{F9DD8269-A443-45C8-9633-271096F9DBA6}"/>
    <cellStyle name="Normal 9 3 3 3 3 2 2 2" xfId="10206" xr:uid="{B39D7D1C-AFD6-489B-A3ED-9108D1969A14}"/>
    <cellStyle name="Normal 9 3 3 3 3 2 2 3" xfId="7082" xr:uid="{268774AE-4AA2-4988-811F-3816EDBC79ED}"/>
    <cellStyle name="Normal 9 3 3 3 3 2 3" xfId="4061" xr:uid="{E1DD4811-6DF5-4BB6-BFB9-1635B0CE1A64}"/>
    <cellStyle name="Normal 9 3 3 3 3 2 3 2" xfId="9300" xr:uid="{FA8131E2-2A04-4A84-A3A2-078390DDE973}"/>
    <cellStyle name="Normal 9 3 3 3 3 2 4" xfId="8281" xr:uid="{F0774F24-1D06-41E6-BBA6-B5535DD83A92}"/>
    <cellStyle name="Normal 9 3 3 3 3 2 5" xfId="6176" xr:uid="{1A11634A-8B48-4AED-9074-562692E7B007}"/>
    <cellStyle name="Normal 9 3 3 3 3 2 6" xfId="3042" xr:uid="{E0949365-E7C4-4CDD-8D98-6E8806B47E08}"/>
    <cellStyle name="Normal 9 3 3 3 3 2 7" xfId="2016" xr:uid="{954FC142-991E-4ED3-B91E-3B6E01657CA6}"/>
    <cellStyle name="Normal 9 3 3 3 3 3" xfId="4554" xr:uid="{954CE671-E93A-41D0-9AA5-18256B56FE7A}"/>
    <cellStyle name="Normal 9 3 3 3 3 3 2" xfId="9794" xr:uid="{F23E1239-1E37-481A-83EA-EE89970A66A9}"/>
    <cellStyle name="Normal 9 3 3 3 3 3 3" xfId="6670" xr:uid="{38BFE584-A321-4544-8513-7B42D127F5B0}"/>
    <cellStyle name="Normal 9 3 3 3 3 4" xfId="3580" xr:uid="{5B560B4D-7838-43D8-83F5-C4EFC23446B1}"/>
    <cellStyle name="Normal 9 3 3 3 3 4 2" xfId="8819" xr:uid="{C3B40CFC-0E70-40F7-9E9A-49398FA2EBB9}"/>
    <cellStyle name="Normal 9 3 3 3 3 5" xfId="7800" xr:uid="{6193AF28-329E-4749-B345-B257A7666057}"/>
    <cellStyle name="Normal 9 3 3 3 3 6" xfId="5695" xr:uid="{482D4A9F-DCD1-4C61-8640-D10FBCBA964B}"/>
    <cellStyle name="Normal 9 3 3 3 3 7" xfId="2561" xr:uid="{72E7B21A-26DD-41B7-9E79-699BF463D241}"/>
    <cellStyle name="Normal 9 3 3 3 3 8" xfId="1535" xr:uid="{508E81C2-0F5D-4F61-831F-9E59E3273751}"/>
    <cellStyle name="Normal 9 3 3 3 4" xfId="260" xr:uid="{5ED14898-A79C-4B74-8EBF-1CD4BDA7FEE7}"/>
    <cellStyle name="Normal 9 3 3 3 4 2" xfId="4348" xr:uid="{5705EDF4-2D2D-4488-B800-12D97322EF4B}"/>
    <cellStyle name="Normal 9 3 3 3 4 2 2" xfId="9588" xr:uid="{C0E2F0BB-63AA-4886-A63F-387011DA19DA}"/>
    <cellStyle name="Normal 9 3 3 3 4 2 3" xfId="6464" xr:uid="{A4310359-6F45-4B5C-B259-659D6A4565FC}"/>
    <cellStyle name="Normal 9 3 3 3 4 3" xfId="3337" xr:uid="{26DEF39F-AAF7-4BF4-A948-9479C85D4DAA}"/>
    <cellStyle name="Normal 9 3 3 3 4 3 2" xfId="8576" xr:uid="{8FE109EC-8DC2-4A3B-BA1A-3E44F097B115}"/>
    <cellStyle name="Normal 9 3 3 3 4 4" xfId="7557" xr:uid="{948CE87F-A46E-4640-A0C4-EF81C8B413D4}"/>
    <cellStyle name="Normal 9 3 3 3 4 5" xfId="5452" xr:uid="{B69E8BA5-3286-4E1D-BF01-307F17C80D26}"/>
    <cellStyle name="Normal 9 3 3 3 4 6" xfId="2318" xr:uid="{C0C2E344-BDD9-44C4-A3AA-2972BA216F9B}"/>
    <cellStyle name="Normal 9 3 3 3 4 7" xfId="1292" xr:uid="{EA42585A-E775-4530-8BDC-AACA9047C93F}"/>
    <cellStyle name="Normal 9 3 3 3 5" xfId="746" xr:uid="{A9E62858-B9E6-47E5-91D1-A004A280A589}"/>
    <cellStyle name="Normal 9 3 3 3 5 2" xfId="4759" xr:uid="{37721B9F-D03A-40C5-A660-0E65EA648A80}"/>
    <cellStyle name="Normal 9 3 3 3 5 2 2" xfId="9999" xr:uid="{5CA0E27C-1268-49D1-9E2C-EEC96C5153F7}"/>
    <cellStyle name="Normal 9 3 3 3 5 2 3" xfId="6875" xr:uid="{A350F975-A61E-4FDF-9A1B-270B7B11BA0F}"/>
    <cellStyle name="Normal 9 3 3 3 5 3" xfId="3818" xr:uid="{4012BDE7-7F49-4F67-87EB-7F0957181E4A}"/>
    <cellStyle name="Normal 9 3 3 3 5 3 2" xfId="9057" xr:uid="{1E3906DE-E9B0-4675-B599-6031671E7603}"/>
    <cellStyle name="Normal 9 3 3 3 5 4" xfId="8038" xr:uid="{E4C276DD-1EED-4247-AEC7-289DF7597B37}"/>
    <cellStyle name="Normal 9 3 3 3 5 5" xfId="5933" xr:uid="{3D1FB178-FB3C-4AA1-BA66-BC8B7C794D25}"/>
    <cellStyle name="Normal 9 3 3 3 5 6" xfId="2799" xr:uid="{C2289A59-98F9-4BF2-8227-300766857BAD}"/>
    <cellStyle name="Normal 9 3 3 3 5 7" xfId="1773" xr:uid="{C4D693AE-8EB5-46C2-B77E-03947C711D8A}"/>
    <cellStyle name="Normal 9 3 3 3 6" xfId="4301" xr:uid="{B03D89CE-7184-4112-AB42-FF00533B63D7}"/>
    <cellStyle name="Normal 9 3 3 3 6 2" xfId="9541" xr:uid="{80CB4470-2A75-4A85-8C0D-AB0386F0158F}"/>
    <cellStyle name="Normal 9 3 3 3 6 3" xfId="6417" xr:uid="{D7AA2AFD-CCA0-4761-807C-47A080B96173}"/>
    <cellStyle name="Normal 9 3 3 3 7" xfId="3280" xr:uid="{B682CAA6-D23F-4D1C-9871-C4FB4CE312F6}"/>
    <cellStyle name="Normal 9 3 3 3 7 2" xfId="8519" xr:uid="{D8BB9735-2257-4D3E-B8D6-89AB7C9299B9}"/>
    <cellStyle name="Normal 9 3 3 3 8" xfId="7500" xr:uid="{E4F4CFB0-588A-4C58-B9F5-0B925465A766}"/>
    <cellStyle name="Normal 9 3 3 3 9" xfId="5395" xr:uid="{822B2215-0EF1-419B-BF02-7988A33D88DE}"/>
    <cellStyle name="Normal 9 3 3 4" xfId="340" xr:uid="{7F1DE82E-6069-4CA1-B932-01F68D350858}"/>
    <cellStyle name="Normal 9 3 3 4 10" xfId="1372" xr:uid="{4690ECD0-9B95-4B57-9514-ED81026D2DAD}"/>
    <cellStyle name="Normal 9 3 3 4 2" xfId="585" xr:uid="{3A1BD4D7-0FD9-4525-842C-E2EE5D261C9C}"/>
    <cellStyle name="Normal 9 3 3 4 2 2" xfId="1068" xr:uid="{C92FAE9D-79F9-4476-8F7E-4D8551F46B81}"/>
    <cellStyle name="Normal 9 3 3 4 2 2 2" xfId="5031" xr:uid="{63EEDACC-D1DC-4281-8700-7935B0F1B2EB}"/>
    <cellStyle name="Normal 9 3 3 4 2 2 2 2" xfId="10271" xr:uid="{22D0C8C4-0229-4736-AE78-86869EB981E3}"/>
    <cellStyle name="Normal 9 3 3 4 2 2 2 3" xfId="7147" xr:uid="{EFB04D29-0869-452A-BE42-10079AF65EF8}"/>
    <cellStyle name="Normal 9 3 3 4 2 2 3" xfId="4140" xr:uid="{802F84AA-6C4D-47A2-AD1A-713D6E1F4EB5}"/>
    <cellStyle name="Normal 9 3 3 4 2 2 3 2" xfId="9379" xr:uid="{E6FB8D19-2168-42D5-9AA9-A6BBC2391CA7}"/>
    <cellStyle name="Normal 9 3 3 4 2 2 4" xfId="8360" xr:uid="{176085C0-719D-42E0-9905-062AE7DF4DD3}"/>
    <cellStyle name="Normal 9 3 3 4 2 2 5" xfId="6255" xr:uid="{D8E99B12-A79B-446E-A55A-DBCA009239E9}"/>
    <cellStyle name="Normal 9 3 3 4 2 2 6" xfId="3121" xr:uid="{3511D7AB-B113-46C3-8A10-3B75FC8D5B6B}"/>
    <cellStyle name="Normal 9 3 3 4 2 2 7" xfId="2095" xr:uid="{B77F301A-0A80-439C-AF66-5EB32852C09B}"/>
    <cellStyle name="Normal 9 3 3 4 2 3" xfId="4620" xr:uid="{4EF9F9C5-4FCF-4734-83A5-CE30CB0AE0F2}"/>
    <cellStyle name="Normal 9 3 3 4 2 3 2" xfId="9860" xr:uid="{5AA5B7F7-366D-4F3E-BDE6-69EF57748B15}"/>
    <cellStyle name="Normal 9 3 3 4 2 3 3" xfId="6736" xr:uid="{242B4BEB-EC8D-4AC1-813A-7C0AB7080F79}"/>
    <cellStyle name="Normal 9 3 3 4 2 4" xfId="3659" xr:uid="{FF24C318-0CE0-4FA9-A005-4BAA347DED95}"/>
    <cellStyle name="Normal 9 3 3 4 2 4 2" xfId="8898" xr:uid="{71F7B8FF-71F2-4B84-9A1F-A899B311BCDB}"/>
    <cellStyle name="Normal 9 3 3 4 2 5" xfId="7879" xr:uid="{46BD5735-B86F-49A1-A8F4-1B2180127452}"/>
    <cellStyle name="Normal 9 3 3 4 2 6" xfId="5774" xr:uid="{321049D5-6753-4AB5-87B2-A165796A4820}"/>
    <cellStyle name="Normal 9 3 3 4 2 7" xfId="2640" xr:uid="{358AA024-3CDD-4E08-BD7A-CD34EAB0B7F9}"/>
    <cellStyle name="Normal 9 3 3 4 2 8" xfId="1614" xr:uid="{0D815624-255D-46ED-9DE6-3BF3620F81F4}"/>
    <cellStyle name="Normal 9 3 3 4 3" xfId="826" xr:uid="{8853F5D7-9EC3-4CA7-9E5C-13112B1BEBB8}"/>
    <cellStyle name="Normal 9 3 3 4 3 2" xfId="4824" xr:uid="{45B6A2E7-E248-4B02-BB42-FF4F64CA4FD1}"/>
    <cellStyle name="Normal 9 3 3 4 3 2 2" xfId="10064" xr:uid="{3730049B-46A4-47F6-A0F0-C34F62B419B5}"/>
    <cellStyle name="Normal 9 3 3 4 3 2 3" xfId="6940" xr:uid="{C667C750-C75C-4362-B420-8058EC5C18F4}"/>
    <cellStyle name="Normal 9 3 3 4 3 3" xfId="3898" xr:uid="{CD95635C-B379-4F5B-A485-E74E9BC1F8E8}"/>
    <cellStyle name="Normal 9 3 3 4 3 3 2" xfId="9137" xr:uid="{833B2C57-C7E9-4548-BC0C-DA9D2D69457A}"/>
    <cellStyle name="Normal 9 3 3 4 3 4" xfId="8118" xr:uid="{8B3FF553-C315-47C8-95BC-5FB3DC8D0753}"/>
    <cellStyle name="Normal 9 3 3 4 3 5" xfId="6013" xr:uid="{CACA228B-8B5F-4F25-82DF-BDDE42EFDCFD}"/>
    <cellStyle name="Normal 9 3 3 4 3 6" xfId="2879" xr:uid="{2C3B72D4-1339-4839-AF4E-A9CA5C3E74D3}"/>
    <cellStyle name="Normal 9 3 3 4 3 7" xfId="1853" xr:uid="{101CC541-DCA3-4833-9C1F-15F0F6D1EC57}"/>
    <cellStyle name="Normal 9 3 3 4 4" xfId="4414" xr:uid="{522E558A-A139-46C5-AE8F-C4E530011826}"/>
    <cellStyle name="Normal 9 3 3 4 4 2" xfId="9654" xr:uid="{4BB2CF52-B90A-417D-86E4-4EC84F914065}"/>
    <cellStyle name="Normal 9 3 3 4 4 3" xfId="6530" xr:uid="{BE0490B9-896B-4CFA-A9D4-F20262A1D3C9}"/>
    <cellStyle name="Normal 9 3 3 4 5" xfId="3417" xr:uid="{F6B5C3B8-CF20-4321-B461-2DAD019766B0}"/>
    <cellStyle name="Normal 9 3 3 4 5 2" xfId="8656" xr:uid="{D4BEBF19-F362-469D-8DDB-D624050149D9}"/>
    <cellStyle name="Normal 9 3 3 4 6" xfId="7637" xr:uid="{64EB0A6D-79DA-4929-9207-265135A89848}"/>
    <cellStyle name="Normal 9 3 3 4 7" xfId="5532" xr:uid="{08E7DCE9-79FA-487A-905A-32BD40893430}"/>
    <cellStyle name="Normal 9 3 3 4 8" xfId="10646" xr:uid="{D89D548C-7112-4B98-A7FB-407A48419B07}"/>
    <cellStyle name="Normal 9 3 3 4 9" xfId="2398" xr:uid="{85105D92-122F-4388-8397-37A1691C213A}"/>
    <cellStyle name="Normal 9 3 3 5" xfId="383" xr:uid="{ED072853-4014-4C70-9CFE-E8A9256A4023}"/>
    <cellStyle name="Normal 9 3 3 5 10" xfId="1413" xr:uid="{73B92917-83F2-42A4-AFD7-9F02FCDAF906}"/>
    <cellStyle name="Normal 9 3 3 5 2" xfId="626" xr:uid="{3371505C-B138-411F-8711-84473F968A18}"/>
    <cellStyle name="Normal 9 3 3 5 2 2" xfId="1109" xr:uid="{0BD8A475-DC46-4E49-8AE1-8EA58E942843}"/>
    <cellStyle name="Normal 9 3 3 5 2 2 2" xfId="5067" xr:uid="{A37569AD-B97C-4BDD-B6FE-FD48D2E5AA29}"/>
    <cellStyle name="Normal 9 3 3 5 2 2 2 2" xfId="10307" xr:uid="{74AE4283-3EBD-4AD6-A417-F09C95E06282}"/>
    <cellStyle name="Normal 9 3 3 5 2 2 2 3" xfId="7183" xr:uid="{73EFC545-43B8-4F3A-A237-00E948B500F1}"/>
    <cellStyle name="Normal 9 3 3 5 2 2 3" xfId="4181" xr:uid="{FCEC71CB-59ED-4FBD-AD65-21AE822F3B02}"/>
    <cellStyle name="Normal 9 3 3 5 2 2 3 2" xfId="9420" xr:uid="{C1649E1B-8412-417D-BB4E-BAAE94D92FC5}"/>
    <cellStyle name="Normal 9 3 3 5 2 2 4" xfId="8401" xr:uid="{7570DDF0-BFC4-4DC1-AD7E-50F44E0BAC9A}"/>
    <cellStyle name="Normal 9 3 3 5 2 2 5" xfId="6296" xr:uid="{E4F83492-3861-4614-8DCF-E5E949B026A2}"/>
    <cellStyle name="Normal 9 3 3 5 2 2 6" xfId="3162" xr:uid="{92AF2A78-AC07-4BF1-B1A9-7ABC6A49C64D}"/>
    <cellStyle name="Normal 9 3 3 5 2 2 7" xfId="2136" xr:uid="{016C1E2F-8C86-4FEC-BB8A-916E76D77E5A}"/>
    <cellStyle name="Normal 9 3 3 5 2 3" xfId="4656" xr:uid="{DE1F5A7E-FEEC-4B2C-B361-EC8E82F0C689}"/>
    <cellStyle name="Normal 9 3 3 5 2 3 2" xfId="9896" xr:uid="{0B2648E0-CF2B-4A46-B8EC-54B7E02C8DA0}"/>
    <cellStyle name="Normal 9 3 3 5 2 3 3" xfId="6772" xr:uid="{0F5C6A97-83C5-4AC6-8CE2-EB8B21444059}"/>
    <cellStyle name="Normal 9 3 3 5 2 4" xfId="3700" xr:uid="{8AF2BCF9-7C7D-4F40-87D7-3AAF7C5D096F}"/>
    <cellStyle name="Normal 9 3 3 5 2 4 2" xfId="8939" xr:uid="{8AD9AB82-7FF8-4F46-97AA-C55A8693C68E}"/>
    <cellStyle name="Normal 9 3 3 5 2 5" xfId="7920" xr:uid="{40871645-D784-4164-AD88-88288F4E13A4}"/>
    <cellStyle name="Normal 9 3 3 5 2 6" xfId="5815" xr:uid="{3F564519-3E0D-4565-930B-B3D8111E250A}"/>
    <cellStyle name="Normal 9 3 3 5 2 7" xfId="2681" xr:uid="{4AFD2C2D-3914-4836-833D-C121F707C1D2}"/>
    <cellStyle name="Normal 9 3 3 5 2 8" xfId="1655" xr:uid="{4DD51036-47D2-4146-99D5-2023055D405E}"/>
    <cellStyle name="Normal 9 3 3 5 3" xfId="867" xr:uid="{1EEBE4D3-220E-4F34-B7AE-54479305CCDE}"/>
    <cellStyle name="Normal 9 3 3 5 3 2" xfId="4860" xr:uid="{15F4B703-CE2A-4140-B496-948417915163}"/>
    <cellStyle name="Normal 9 3 3 5 3 2 2" xfId="10100" xr:uid="{2DA529F6-1075-4BE1-9C66-3009FE9713D7}"/>
    <cellStyle name="Normal 9 3 3 5 3 2 3" xfId="6976" xr:uid="{E555381A-2D0F-4EF6-88EF-5B1D924DD12B}"/>
    <cellStyle name="Normal 9 3 3 5 3 3" xfId="3939" xr:uid="{49CFC1D9-418C-4FE0-8796-4E51D32E7B61}"/>
    <cellStyle name="Normal 9 3 3 5 3 3 2" xfId="9178" xr:uid="{2426AC01-2010-4262-8779-D74362CBD72E}"/>
    <cellStyle name="Normal 9 3 3 5 3 4" xfId="8159" xr:uid="{8729FAF5-3548-4DCF-93B3-9BAB26EB9621}"/>
    <cellStyle name="Normal 9 3 3 5 3 5" xfId="6054" xr:uid="{EF56438D-2D99-4CA9-89D7-A0FFBF52C7BF}"/>
    <cellStyle name="Normal 9 3 3 5 3 6" xfId="2920" xr:uid="{29629A36-2BF3-4B9B-90D2-EFFD29F701AC}"/>
    <cellStyle name="Normal 9 3 3 5 3 7" xfId="1894" xr:uid="{A32F704C-2B8E-468F-B0FE-9894A15F8CDA}"/>
    <cellStyle name="Normal 9 3 3 5 4" xfId="4449" xr:uid="{D15A74FB-0615-4968-9304-00B1F0261AB7}"/>
    <cellStyle name="Normal 9 3 3 5 4 2" xfId="9689" xr:uid="{2EE1395C-B3C0-41F8-A8C0-15CDCC26C5FA}"/>
    <cellStyle name="Normal 9 3 3 5 4 3" xfId="6565" xr:uid="{D34A5A03-374A-444F-8B85-70F269A87059}"/>
    <cellStyle name="Normal 9 3 3 5 5" xfId="3458" xr:uid="{FFD41A01-D682-46B7-A0FE-698ED92C077B}"/>
    <cellStyle name="Normal 9 3 3 5 5 2" xfId="8697" xr:uid="{2DB8C20B-842D-458E-9F16-12575CB9E3A6}"/>
    <cellStyle name="Normal 9 3 3 5 6" xfId="7678" xr:uid="{C5020E3A-31DE-461F-98DB-DDDE28DEF0A3}"/>
    <cellStyle name="Normal 9 3 3 5 7" xfId="5573" xr:uid="{6B85A87B-5262-4B17-B2F1-7775BA00907E}"/>
    <cellStyle name="Normal 9 3 3 5 8" xfId="10687" xr:uid="{541DC466-DDEF-4C56-80C0-FE3081DD68EB}"/>
    <cellStyle name="Normal 9 3 3 5 9" xfId="2439" xr:uid="{17131A4D-5BF3-4832-A7DC-02CCCA80E5FA}"/>
    <cellStyle name="Normal 9 3 3 6" xfId="424" xr:uid="{D8888346-05C5-4AFF-947D-CD304B3A4BA4}"/>
    <cellStyle name="Normal 9 3 3 6 10" xfId="1454" xr:uid="{9F5761E0-325A-477B-9141-3AF0B5775FBE}"/>
    <cellStyle name="Normal 9 3 3 6 2" xfId="667" xr:uid="{0C7F54CC-AF6E-44BE-B10B-A626B65CAFB1}"/>
    <cellStyle name="Normal 9 3 3 6 2 2" xfId="1150" xr:uid="{BBA2367A-44E1-472F-9918-0D2F389EDFAE}"/>
    <cellStyle name="Normal 9 3 3 6 2 2 2" xfId="5103" xr:uid="{B53A3959-8B28-4994-9872-FAA1D9A9DD29}"/>
    <cellStyle name="Normal 9 3 3 6 2 2 2 2" xfId="10343" xr:uid="{2CDF7A68-A72B-47CA-983B-D4585602AB7C}"/>
    <cellStyle name="Normal 9 3 3 6 2 2 2 3" xfId="7219" xr:uid="{9F2BE3D0-38F7-4785-982C-006CA272F6E5}"/>
    <cellStyle name="Normal 9 3 3 6 2 2 3" xfId="4222" xr:uid="{19E3F868-3A9F-4B62-8B48-25767A3F18C1}"/>
    <cellStyle name="Normal 9 3 3 6 2 2 3 2" xfId="9461" xr:uid="{9174D272-5BAB-4228-9256-8A6DECDF0E70}"/>
    <cellStyle name="Normal 9 3 3 6 2 2 4" xfId="8442" xr:uid="{5385AD3C-D609-4D31-9FD8-455C6B28A196}"/>
    <cellStyle name="Normal 9 3 3 6 2 2 5" xfId="6337" xr:uid="{090B9C37-EF9F-489D-88A3-EF03055DB819}"/>
    <cellStyle name="Normal 9 3 3 6 2 2 6" xfId="3203" xr:uid="{7E551DE7-0C4F-4569-8B6B-994C010026CC}"/>
    <cellStyle name="Normal 9 3 3 6 2 2 7" xfId="2177" xr:uid="{39895399-EB51-4451-A56A-D865F105DEAF}"/>
    <cellStyle name="Normal 9 3 3 6 2 3" xfId="4692" xr:uid="{FBFB1E32-20D1-4309-B5F0-41C52378A8A0}"/>
    <cellStyle name="Normal 9 3 3 6 2 3 2" xfId="9932" xr:uid="{41645836-BC48-409E-88D6-475293232C45}"/>
    <cellStyle name="Normal 9 3 3 6 2 3 3" xfId="6808" xr:uid="{F9AEEF96-15C4-4DAF-A74F-A580D03ADC9C}"/>
    <cellStyle name="Normal 9 3 3 6 2 4" xfId="3741" xr:uid="{31771BCC-6176-4629-B3D2-1B108FAB5528}"/>
    <cellStyle name="Normal 9 3 3 6 2 4 2" xfId="8980" xr:uid="{F4879F34-D650-4026-A2AB-5FAB753E3886}"/>
    <cellStyle name="Normal 9 3 3 6 2 5" xfId="7961" xr:uid="{57EE6A57-4AB5-45BA-899F-F44E56FB2290}"/>
    <cellStyle name="Normal 9 3 3 6 2 6" xfId="5856" xr:uid="{3359AD14-3A45-4CE5-A24C-E4D136F8C3A7}"/>
    <cellStyle name="Normal 9 3 3 6 2 7" xfId="2722" xr:uid="{6EB4E6BA-0CED-478F-861B-D8156F19793E}"/>
    <cellStyle name="Normal 9 3 3 6 2 8" xfId="1696" xr:uid="{4FB2DDE0-23E1-4621-87AD-53247E21E5A0}"/>
    <cellStyle name="Normal 9 3 3 6 3" xfId="908" xr:uid="{99CBAB88-B8EB-4966-ACAB-F597AE19296E}"/>
    <cellStyle name="Normal 9 3 3 6 3 2" xfId="4896" xr:uid="{098CB60B-8E15-4818-877D-6C1D9C5CE6B0}"/>
    <cellStyle name="Normal 9 3 3 6 3 2 2" xfId="10136" xr:uid="{6DA69B98-16A4-4D13-8A0D-67951C3B5F5E}"/>
    <cellStyle name="Normal 9 3 3 6 3 2 3" xfId="7012" xr:uid="{6570AE89-3EC2-4A5D-9767-6F76FE89EA65}"/>
    <cellStyle name="Normal 9 3 3 6 3 3" xfId="3980" xr:uid="{BB578039-A207-4B22-A158-3F5629AD8439}"/>
    <cellStyle name="Normal 9 3 3 6 3 3 2" xfId="9219" xr:uid="{40D579D9-BE02-491C-BD7E-1148B0B653B4}"/>
    <cellStyle name="Normal 9 3 3 6 3 4" xfId="8200" xr:uid="{5053E285-7C87-4084-BC4F-5432494B03E3}"/>
    <cellStyle name="Normal 9 3 3 6 3 5" xfId="6095" xr:uid="{2B0B9080-2C1F-4F5C-8689-3BF04A843B77}"/>
    <cellStyle name="Normal 9 3 3 6 3 6" xfId="2961" xr:uid="{16A5DAF4-E9AD-4DAA-BDA9-76C85AE98A20}"/>
    <cellStyle name="Normal 9 3 3 6 3 7" xfId="1935" xr:uid="{27713172-A635-4E91-8CE0-630B88D96966}"/>
    <cellStyle name="Normal 9 3 3 6 4" xfId="4485" xr:uid="{B25DB963-1E77-46A9-BDEC-FB35A3149440}"/>
    <cellStyle name="Normal 9 3 3 6 4 2" xfId="9725" xr:uid="{00CAABC1-0CF8-46FC-8E58-8F84EC097AA6}"/>
    <cellStyle name="Normal 9 3 3 6 4 3" xfId="6601" xr:uid="{7F6D887D-E010-4F7E-A1D9-955D9B027D74}"/>
    <cellStyle name="Normal 9 3 3 6 5" xfId="3499" xr:uid="{4752DA76-CEC6-4D7E-8C9D-A878935C882E}"/>
    <cellStyle name="Normal 9 3 3 6 5 2" xfId="8738" xr:uid="{F3FC9612-220A-4ACC-A1D3-2E7DE99D77A3}"/>
    <cellStyle name="Normal 9 3 3 6 6" xfId="7719" xr:uid="{C61DC261-EE36-481F-B9E6-F0AABD0E2144}"/>
    <cellStyle name="Normal 9 3 3 6 7" xfId="5614" xr:uid="{AE754348-770C-47D9-A246-9EF240A27EAB}"/>
    <cellStyle name="Normal 9 3 3 6 8" xfId="10728" xr:uid="{648201A3-F5F5-4EFE-845B-ADFA236D0002}"/>
    <cellStyle name="Normal 9 3 3 6 9" xfId="2480" xr:uid="{A12C48D5-2463-4BF7-990C-5EFAA1802499}"/>
    <cellStyle name="Normal 9 3 3 7" xfId="282" xr:uid="{9D7E95DE-24E7-4F6A-B0F9-8C754CDA2FAA}"/>
    <cellStyle name="Normal 9 3 3 7 2" xfId="528" xr:uid="{7FE4DE36-291C-4388-8C65-204ABE348AE1}"/>
    <cellStyle name="Normal 9 3 3 7 2 2" xfId="1011" xr:uid="{406279D0-27D7-4082-BB32-E915DE6FFDF2}"/>
    <cellStyle name="Normal 9 3 3 7 2 2 2" xfId="4984" xr:uid="{224DE857-AFCE-4BA5-B239-574CD5464EA1}"/>
    <cellStyle name="Normal 9 3 3 7 2 2 2 2" xfId="10224" xr:uid="{1FAD529F-B274-40BB-A4F1-4E96ACEB0BB4}"/>
    <cellStyle name="Normal 9 3 3 7 2 2 2 3" xfId="7100" xr:uid="{1F79277C-B76F-4F19-AB41-31C28CAF7786}"/>
    <cellStyle name="Normal 9 3 3 7 2 2 3" xfId="4083" xr:uid="{525FCB72-2FF9-409B-8656-888DFD71083F}"/>
    <cellStyle name="Normal 9 3 3 7 2 2 3 2" xfId="9322" xr:uid="{329ED52B-38EF-4CDB-A3CD-05A156F682F6}"/>
    <cellStyle name="Normal 9 3 3 7 2 2 4" xfId="8303" xr:uid="{5C86A689-B42F-4671-B809-948A7B3F8787}"/>
    <cellStyle name="Normal 9 3 3 7 2 2 5" xfId="6198" xr:uid="{D7A6EEC2-6CDD-4578-BC29-ADA0F9DFD66D}"/>
    <cellStyle name="Normal 9 3 3 7 2 2 6" xfId="3064" xr:uid="{DEBC60D8-35AC-4C15-8396-DDFEB71FE980}"/>
    <cellStyle name="Normal 9 3 3 7 2 2 7" xfId="2038" xr:uid="{5D40FB2B-96DE-470D-BCFC-27EE2B2D534B}"/>
    <cellStyle name="Normal 9 3 3 7 2 3" xfId="4572" xr:uid="{12825A45-8848-4628-B7D4-B95A3F5F672C}"/>
    <cellStyle name="Normal 9 3 3 7 2 3 2" xfId="9812" xr:uid="{DA1FBA70-F271-4771-A0F9-5DEEBB6C22F4}"/>
    <cellStyle name="Normal 9 3 3 7 2 3 3" xfId="6688" xr:uid="{9F4FA542-F746-40D9-B7E1-8C3BBF51A33D}"/>
    <cellStyle name="Normal 9 3 3 7 2 4" xfId="3602" xr:uid="{ED327371-5790-4E4B-ADED-ED0F588A42AC}"/>
    <cellStyle name="Normal 9 3 3 7 2 4 2" xfId="8841" xr:uid="{27B78549-0011-4A6C-8030-719FB69D8243}"/>
    <cellStyle name="Normal 9 3 3 7 2 5" xfId="7822" xr:uid="{CD55E2D1-AD74-4606-9FD2-EC8E117BFC1C}"/>
    <cellStyle name="Normal 9 3 3 7 2 6" xfId="5717" xr:uid="{5E20A9A6-8894-4F3B-88AB-627C90FDE31C}"/>
    <cellStyle name="Normal 9 3 3 7 2 7" xfId="2583" xr:uid="{0122B6A4-9842-4785-BF23-F4EDBA3321B8}"/>
    <cellStyle name="Normal 9 3 3 7 2 8" xfId="1557" xr:uid="{A8DE4D63-53AF-48E6-9BDA-9BFCC741C990}"/>
    <cellStyle name="Normal 9 3 3 7 3" xfId="768" xr:uid="{5D3470D9-80E5-44D3-8DFE-D31CCD0383AD}"/>
    <cellStyle name="Normal 9 3 3 7 3 2" xfId="4776" xr:uid="{271F4235-E9C7-4570-81AF-84E3245AC477}"/>
    <cellStyle name="Normal 9 3 3 7 3 2 2" xfId="10016" xr:uid="{5D19AA9F-3B66-40B4-945B-45F7505BB689}"/>
    <cellStyle name="Normal 9 3 3 7 3 2 3" xfId="6892" xr:uid="{2B51038E-DF98-4433-B5C9-8A5FD7DDF9BB}"/>
    <cellStyle name="Normal 9 3 3 7 3 3" xfId="3840" xr:uid="{19AC464E-0CCC-4BCE-BB9F-80BD92B30B4B}"/>
    <cellStyle name="Normal 9 3 3 7 3 3 2" xfId="9079" xr:uid="{23A46416-6B5E-4397-81A3-AFD2E09BF4A2}"/>
    <cellStyle name="Normal 9 3 3 7 3 4" xfId="8060" xr:uid="{0F198474-FF94-49AB-9E03-3834E4E8DA9C}"/>
    <cellStyle name="Normal 9 3 3 7 3 5" xfId="5955" xr:uid="{29CA662F-A3CE-4CA0-B7D6-439B2AA4E6DB}"/>
    <cellStyle name="Normal 9 3 3 7 3 6" xfId="2821" xr:uid="{2CB58E49-7058-4C46-8AD1-8EEA3B269299}"/>
    <cellStyle name="Normal 9 3 3 7 3 7" xfId="1795" xr:uid="{C4ADA21E-7A14-4457-975E-F543104CA53E}"/>
    <cellStyle name="Normal 9 3 3 7 4" xfId="4366" xr:uid="{DD94958D-91E4-4202-A73A-0721458EC9F1}"/>
    <cellStyle name="Normal 9 3 3 7 4 2" xfId="9606" xr:uid="{384264DF-9B01-4E9C-B591-43F04F2230FE}"/>
    <cellStyle name="Normal 9 3 3 7 4 3" xfId="6482" xr:uid="{53A0E1A7-EA60-4904-857A-DA206AECB34C}"/>
    <cellStyle name="Normal 9 3 3 7 5" xfId="3359" xr:uid="{7ACCF696-166F-4B42-AD9D-021A08B27335}"/>
    <cellStyle name="Normal 9 3 3 7 5 2" xfId="8598" xr:uid="{C2F7C9E7-F4FC-46F8-9109-9CAAFD81A3A2}"/>
    <cellStyle name="Normal 9 3 3 7 6" xfId="7579" xr:uid="{B2096D54-8004-4C2D-880F-81E713D5EEFA}"/>
    <cellStyle name="Normal 9 3 3 7 7" xfId="5474" xr:uid="{D414730E-4A82-4BBA-9C73-625DCA76BA1B}"/>
    <cellStyle name="Normal 9 3 3 7 8" xfId="2340" xr:uid="{8934D709-31AB-4CD2-BEF2-5CB804B954A4}"/>
    <cellStyle name="Normal 9 3 3 7 9" xfId="1314" xr:uid="{F33214E8-FF42-4C12-9EE5-A5B242641429}"/>
    <cellStyle name="Normal 9 3 3 8" xfId="472" xr:uid="{11727115-2FE6-489B-9C13-99963F11C900}"/>
    <cellStyle name="Normal 9 3 3 8 2" xfId="955" xr:uid="{BE1C4A05-145C-4329-92E4-A252FC23ED1E}"/>
    <cellStyle name="Normal 9 3 3 8 2 2" xfId="4937" xr:uid="{F01FF48A-4494-4081-8740-8D187F998CFE}"/>
    <cellStyle name="Normal 9 3 3 8 2 2 2" xfId="10177" xr:uid="{82446AB4-D319-41B2-BFB2-2E875D81AA96}"/>
    <cellStyle name="Normal 9 3 3 8 2 2 3" xfId="7053" xr:uid="{B1839451-78A6-42D2-AEA7-40F1B6AC3C59}"/>
    <cellStyle name="Normal 9 3 3 8 2 3" xfId="4027" xr:uid="{D6EBF072-D299-4FE7-9153-7621D70F1E9D}"/>
    <cellStyle name="Normal 9 3 3 8 2 3 2" xfId="9266" xr:uid="{F3EE4C10-628B-45D7-BA50-F51C31732B6D}"/>
    <cellStyle name="Normal 9 3 3 8 2 4" xfId="8247" xr:uid="{E503ECD4-59DB-44B8-9A46-0BDEA60AF527}"/>
    <cellStyle name="Normal 9 3 3 8 2 5" xfId="6142" xr:uid="{4F400461-74CC-4353-A119-A72736E9BEBA}"/>
    <cellStyle name="Normal 9 3 3 8 2 6" xfId="3008" xr:uid="{16D12F91-5D7B-4999-B429-F8994E75A61A}"/>
    <cellStyle name="Normal 9 3 3 8 2 7" xfId="1982" xr:uid="{75100B7A-D1FB-4976-A026-558AFC1B46F6}"/>
    <cellStyle name="Normal 9 3 3 8 3" xfId="4525" xr:uid="{4BA137EF-B612-43E5-97D5-12B85EBF5D1F}"/>
    <cellStyle name="Normal 9 3 3 8 3 2" xfId="9765" xr:uid="{9CB0B3BF-1117-473C-A48F-C8F1CEEE1C84}"/>
    <cellStyle name="Normal 9 3 3 8 3 3" xfId="6641" xr:uid="{E32A985E-AEA4-4F31-8674-DDE0E95DB2A1}"/>
    <cellStyle name="Normal 9 3 3 8 4" xfId="3546" xr:uid="{DAD5E59F-FFF8-46F0-8198-A8317815524C}"/>
    <cellStyle name="Normal 9 3 3 8 4 2" xfId="8785" xr:uid="{9E1E63E8-21F7-4CB8-993F-06468E8AEA4D}"/>
    <cellStyle name="Normal 9 3 3 8 5" xfId="7766" xr:uid="{BCAB11B2-2754-4A80-A486-87D5290751C2}"/>
    <cellStyle name="Normal 9 3 3 8 6" xfId="5661" xr:uid="{C5B81587-D480-4A07-8901-FE567E295928}"/>
    <cellStyle name="Normal 9 3 3 8 7" xfId="2527" xr:uid="{2817A1BD-2F52-40DF-97AC-B76B3634500E}"/>
    <cellStyle name="Normal 9 3 3 8 8" xfId="1501" xr:uid="{9E9E3FD7-9AEB-40B3-A5C9-8CF9E380045F}"/>
    <cellStyle name="Normal 9 3 3 9" xfId="224" xr:uid="{834F684F-D1D5-424D-A078-F1F03869C670}"/>
    <cellStyle name="Normal 9 3 3 9 2" xfId="4317" xr:uid="{CABC7666-9434-4A03-80D7-E8702AD4619E}"/>
    <cellStyle name="Normal 9 3 3 9 2 2" xfId="9557" xr:uid="{CE5D563F-A589-4395-B996-D60600A020B5}"/>
    <cellStyle name="Normal 9 3 3 9 2 3" xfId="6433" xr:uid="{07EA08F4-96B7-4BF5-A9F8-8D74E9F2397F}"/>
    <cellStyle name="Normal 9 3 3 9 3" xfId="3301" xr:uid="{3037A9FF-4C22-4959-9381-A2589757C668}"/>
    <cellStyle name="Normal 9 3 3 9 3 2" xfId="8540" xr:uid="{0F0550AC-A337-4491-BEC0-142052B966C2}"/>
    <cellStyle name="Normal 9 3 3 9 4" xfId="7521" xr:uid="{0EF3B56E-A749-4E76-987A-A05C4EECF7BE}"/>
    <cellStyle name="Normal 9 3 3 9 5" xfId="5416" xr:uid="{C4170800-78B1-494B-94A7-9399B7D1DB3E}"/>
    <cellStyle name="Normal 9 3 3 9 6" xfId="2282" xr:uid="{1292894D-9B4D-4AB2-BCD6-EF16A77C7799}"/>
    <cellStyle name="Normal 9 3 3 9 7" xfId="1256" xr:uid="{DE8F5C2B-F4CD-49E1-B9B3-E4BC95FA184F}"/>
    <cellStyle name="Normal 9 3 4" xfId="160" xr:uid="{FD95E022-8A90-44FB-B7C1-05075FC81ED7}"/>
    <cellStyle name="Normal 9 3 4 10" xfId="4271" xr:uid="{032090D9-CA09-4BAA-B1FA-88C7B285C051}"/>
    <cellStyle name="Normal 9 3 4 10 2" xfId="9511" xr:uid="{387413C9-9D3D-4360-ABF3-36EDC4987DB2}"/>
    <cellStyle name="Normal 9 3 4 10 3" xfId="6387" xr:uid="{5936A9DD-5A3C-4F30-8173-285665443569}"/>
    <cellStyle name="Normal 9 3 4 11" xfId="3245" xr:uid="{65E80EAC-A1DE-4BB9-A4AC-245D833840CB}"/>
    <cellStyle name="Normal 9 3 4 11 2" xfId="8484" xr:uid="{1CB5FC25-0448-46F7-BA21-C62FE2E094A9}"/>
    <cellStyle name="Normal 9 3 4 12" xfId="7465" xr:uid="{9985568C-8D9A-4A93-932D-03C06DCA3163}"/>
    <cellStyle name="Normal 9 3 4 13" xfId="5360" xr:uid="{1B9A9317-FFBF-4E86-A4EA-2AC9E73C1C9B}"/>
    <cellStyle name="Normal 9 3 4 14" xfId="10589" xr:uid="{D8A5489B-1B57-42F9-A8D3-03CB38B0FA65}"/>
    <cellStyle name="Normal 9 3 4 15" xfId="10770" xr:uid="{C8A15BAA-7EED-4CD2-80EE-774F74E29ACD}"/>
    <cellStyle name="Normal 9 3 4 16" xfId="2226" xr:uid="{99811FFD-1514-407D-AC5D-379A72D7D7BE}"/>
    <cellStyle name="Normal 9 3 4 17" xfId="1200" xr:uid="{89DB105B-BE3C-49FE-8AD1-B8B00D28F182}"/>
    <cellStyle name="Normal 9 3 4 2" xfId="204" xr:uid="{F104CF4A-3F7A-4127-9290-EEEDF6C26C6E}"/>
    <cellStyle name="Normal 9 3 4 2 10" xfId="10626" xr:uid="{B97A9FFE-6D68-4088-A5E4-7BECA2326965}"/>
    <cellStyle name="Normal 9 3 4 2 11" xfId="2263" xr:uid="{59D43188-E70D-435E-BBD1-CA7080713CD4}"/>
    <cellStyle name="Normal 9 3 4 2 12" xfId="1237" xr:uid="{62051C56-7854-49C8-9EA8-3DAB259CEB8F}"/>
    <cellStyle name="Normal 9 3 4 2 2" xfId="320" xr:uid="{CF2A995C-211A-49EC-9EA2-8EAE93F5594F}"/>
    <cellStyle name="Normal 9 3 4 2 2 2" xfId="565" xr:uid="{BE4368A6-90BE-437F-985D-EF3D4638DFCE}"/>
    <cellStyle name="Normal 9 3 4 2 2 2 2" xfId="1048" xr:uid="{279B42B5-398A-4283-BC5E-44F36CB3DE76}"/>
    <cellStyle name="Normal 9 3 4 2 2 2 2 2" xfId="5016" xr:uid="{86CFD817-C634-45C7-80FA-1F8D074025EB}"/>
    <cellStyle name="Normal 9 3 4 2 2 2 2 2 2" xfId="10256" xr:uid="{D1841C9D-B445-4C4F-9BC8-D23B82382DA1}"/>
    <cellStyle name="Normal 9 3 4 2 2 2 2 2 3" xfId="7132" xr:uid="{64C84592-5F9D-4DED-AE52-32B71EA1DC2E}"/>
    <cellStyle name="Normal 9 3 4 2 2 2 2 3" xfId="4120" xr:uid="{E1BBD128-48C7-496A-8EF0-03E57DB998EA}"/>
    <cellStyle name="Normal 9 3 4 2 2 2 2 3 2" xfId="9359" xr:uid="{5C03A610-AFF7-49A4-9018-DF81401BAF3C}"/>
    <cellStyle name="Normal 9 3 4 2 2 2 2 4" xfId="8340" xr:uid="{E3D13F64-C404-4FA3-9D7B-684018804BB1}"/>
    <cellStyle name="Normal 9 3 4 2 2 2 2 5" xfId="6235" xr:uid="{2AA89BA5-FBDE-439A-AE16-B317A0927CCD}"/>
    <cellStyle name="Normal 9 3 4 2 2 2 2 6" xfId="3101" xr:uid="{E7D2BD9C-E60D-4679-8EB0-610268F306AE}"/>
    <cellStyle name="Normal 9 3 4 2 2 2 2 7" xfId="2075" xr:uid="{C35F4528-3436-44A7-9653-9A29B036C85E}"/>
    <cellStyle name="Normal 9 3 4 2 2 2 3" xfId="4605" xr:uid="{7849C608-24CE-406F-B4C7-B5EDC3E7FC81}"/>
    <cellStyle name="Normal 9 3 4 2 2 2 3 2" xfId="9845" xr:uid="{72DFB6D1-D38B-4619-A842-2B5E4B9BF1A3}"/>
    <cellStyle name="Normal 9 3 4 2 2 2 3 3" xfId="6721" xr:uid="{F98184B3-D250-4D15-9BD1-F4542852C84E}"/>
    <cellStyle name="Normal 9 3 4 2 2 2 4" xfId="3639" xr:uid="{C77F7064-B8B1-45F3-AAB4-59FB3FF1831E}"/>
    <cellStyle name="Normal 9 3 4 2 2 2 4 2" xfId="8878" xr:uid="{2E296B53-80FA-40B7-ADB7-C78BDF43CA00}"/>
    <cellStyle name="Normal 9 3 4 2 2 2 5" xfId="7859" xr:uid="{45073510-1F04-4621-B1B8-EEADEB0F052A}"/>
    <cellStyle name="Normal 9 3 4 2 2 2 6" xfId="5754" xr:uid="{F1081A37-A270-4624-AE84-13082567C00A}"/>
    <cellStyle name="Normal 9 3 4 2 2 2 7" xfId="2620" xr:uid="{B6A6D4F7-2EF7-4847-B3FE-B1C4D1C9352D}"/>
    <cellStyle name="Normal 9 3 4 2 2 2 8" xfId="1594" xr:uid="{1AA439FF-1D36-4786-9C1D-CBF352418199}"/>
    <cellStyle name="Normal 9 3 4 2 2 3" xfId="806" xr:uid="{809A901F-B3EA-4A77-B23E-B3C6A14FC4B1}"/>
    <cellStyle name="Normal 9 3 4 2 2 3 2" xfId="4809" xr:uid="{B3ABF6F0-E1D2-447C-98A2-A6305C330C55}"/>
    <cellStyle name="Normal 9 3 4 2 2 3 2 2" xfId="10049" xr:uid="{F30C74B9-C648-41C2-AA97-83C3144D492F}"/>
    <cellStyle name="Normal 9 3 4 2 2 3 2 3" xfId="6925" xr:uid="{FEF44308-4C0A-472F-9AEE-A4EBF43489C8}"/>
    <cellStyle name="Normal 9 3 4 2 2 3 3" xfId="3878" xr:uid="{22F7AB75-761B-43B4-B832-BBB44978A846}"/>
    <cellStyle name="Normal 9 3 4 2 2 3 3 2" xfId="9117" xr:uid="{6AE21484-FE2B-4CE7-A6AF-BD1003194F65}"/>
    <cellStyle name="Normal 9 3 4 2 2 3 4" xfId="8098" xr:uid="{AAA704B1-F22E-4845-B334-FB1D523EACCE}"/>
    <cellStyle name="Normal 9 3 4 2 2 3 5" xfId="5993" xr:uid="{A67C94C7-428A-4FD4-B01E-EAE0C7F64926}"/>
    <cellStyle name="Normal 9 3 4 2 2 3 6" xfId="2859" xr:uid="{55F69791-3FF6-4128-A585-D99BA7ABC655}"/>
    <cellStyle name="Normal 9 3 4 2 2 3 7" xfId="1833" xr:uid="{20BBF00B-8A25-45A4-9BAF-5DE078473542}"/>
    <cellStyle name="Normal 9 3 4 2 2 4" xfId="4399" xr:uid="{647DF04D-49FF-407E-ABB5-DCC5B8474133}"/>
    <cellStyle name="Normal 9 3 4 2 2 4 2" xfId="9639" xr:uid="{133EE790-D0F4-458B-8BBB-F45A2A5AABE8}"/>
    <cellStyle name="Normal 9 3 4 2 2 4 3" xfId="6515" xr:uid="{B5B9E23A-057D-43F2-A5A3-1C206A5CFDB1}"/>
    <cellStyle name="Normal 9 3 4 2 2 5" xfId="3397" xr:uid="{A3EFA063-25A6-4546-A909-557A33745EBB}"/>
    <cellStyle name="Normal 9 3 4 2 2 5 2" xfId="8636" xr:uid="{35ADFCBD-AC36-44D0-9535-FC99001799D8}"/>
    <cellStyle name="Normal 9 3 4 2 2 6" xfId="7617" xr:uid="{D9D16A05-AED2-4AFD-B6D5-C4A9AC2C8A11}"/>
    <cellStyle name="Normal 9 3 4 2 2 7" xfId="5512" xr:uid="{CC1434BF-2917-477E-B796-481BFE525996}"/>
    <cellStyle name="Normal 9 3 4 2 2 8" xfId="2378" xr:uid="{89419738-777D-45CA-80A6-56D28B15B08C}"/>
    <cellStyle name="Normal 9 3 4 2 2 9" xfId="1352" xr:uid="{33336810-E1A9-405D-87FB-FBCAFD09EE02}"/>
    <cellStyle name="Normal 9 3 4 2 3" xfId="508" xr:uid="{14E7C547-02C3-4F44-8707-7995476B98DF}"/>
    <cellStyle name="Normal 9 3 4 2 3 2" xfId="991" xr:uid="{A6AF1335-9532-42AA-9A9D-CD2787DD39FE}"/>
    <cellStyle name="Normal 9 3 4 2 3 2 2" xfId="4968" xr:uid="{8B7AF097-1A43-4288-9120-28099F7161FC}"/>
    <cellStyle name="Normal 9 3 4 2 3 2 2 2" xfId="10208" xr:uid="{98EFDC0D-6E73-4951-8985-0304EC452FA7}"/>
    <cellStyle name="Normal 9 3 4 2 3 2 2 3" xfId="7084" xr:uid="{EAF337BD-84DF-40F4-AFB3-DEC9E4C01800}"/>
    <cellStyle name="Normal 9 3 4 2 3 2 3" xfId="4063" xr:uid="{3DD8A95E-3D34-4166-90AF-B3A4918B55D7}"/>
    <cellStyle name="Normal 9 3 4 2 3 2 3 2" xfId="9302" xr:uid="{E72A18A2-E5FA-49D3-8817-74EF06081172}"/>
    <cellStyle name="Normal 9 3 4 2 3 2 4" xfId="8283" xr:uid="{31AEC737-2EAD-4F0C-82C2-6CB3981F9CCB}"/>
    <cellStyle name="Normal 9 3 4 2 3 2 5" xfId="6178" xr:uid="{DB522EDA-63BC-4C80-84FC-95F107973FEC}"/>
    <cellStyle name="Normal 9 3 4 2 3 2 6" xfId="3044" xr:uid="{29766424-D88B-40FA-AAAE-59C205892AF2}"/>
    <cellStyle name="Normal 9 3 4 2 3 2 7" xfId="2018" xr:uid="{327FCD0C-4921-41C2-ACF9-77F43B55DDE7}"/>
    <cellStyle name="Normal 9 3 4 2 3 3" xfId="4556" xr:uid="{438B048A-218F-47CC-A1C6-E4660BA8A0D3}"/>
    <cellStyle name="Normal 9 3 4 2 3 3 2" xfId="9796" xr:uid="{28AF34AB-9944-42E6-8D5D-F4DD90A52351}"/>
    <cellStyle name="Normal 9 3 4 2 3 3 3" xfId="6672" xr:uid="{B43C7C26-17F6-4B16-A99F-139F0446BD55}"/>
    <cellStyle name="Normal 9 3 4 2 3 4" xfId="3582" xr:uid="{7F793346-FBC2-4952-AD38-9BB839EBECD1}"/>
    <cellStyle name="Normal 9 3 4 2 3 4 2" xfId="8821" xr:uid="{CD73E819-800D-4026-91D8-13F55414B3A1}"/>
    <cellStyle name="Normal 9 3 4 2 3 5" xfId="7802" xr:uid="{53B85CA2-76F5-4E49-8AAC-6D41D5FF035B}"/>
    <cellStyle name="Normal 9 3 4 2 3 6" xfId="5697" xr:uid="{C877864D-1B79-431A-B8F1-F1B11892DFCA}"/>
    <cellStyle name="Normal 9 3 4 2 3 7" xfId="2563" xr:uid="{DFB91CFD-13D5-4652-A56B-0F1B69750DBF}"/>
    <cellStyle name="Normal 9 3 4 2 3 8" xfId="1537" xr:uid="{D64EBE2D-AF36-4D19-A284-67EEEE9FA617}"/>
    <cellStyle name="Normal 9 3 4 2 4" xfId="262" xr:uid="{54A6F9F5-6D1D-4C5A-BE22-958562A1D241}"/>
    <cellStyle name="Normal 9 3 4 2 4 2" xfId="4350" xr:uid="{868F2FB1-A612-4E05-B3B9-13A2EC8DD851}"/>
    <cellStyle name="Normal 9 3 4 2 4 2 2" xfId="9590" xr:uid="{110AE41E-0595-433C-900F-4909566FCCBC}"/>
    <cellStyle name="Normal 9 3 4 2 4 2 3" xfId="6466" xr:uid="{02BD5126-AFD4-474E-9475-DBDA0C90CEBF}"/>
    <cellStyle name="Normal 9 3 4 2 4 3" xfId="3339" xr:uid="{6666B61A-4D96-4D04-ADA0-3E30CC936664}"/>
    <cellStyle name="Normal 9 3 4 2 4 3 2" xfId="8578" xr:uid="{DCC11602-49B9-4D13-8BA9-A226D5C9E338}"/>
    <cellStyle name="Normal 9 3 4 2 4 4" xfId="7559" xr:uid="{24DD813F-8969-4B47-A602-26136E6C04C4}"/>
    <cellStyle name="Normal 9 3 4 2 4 5" xfId="5454" xr:uid="{8835F5B2-8305-4F27-BD45-164355166C04}"/>
    <cellStyle name="Normal 9 3 4 2 4 6" xfId="2320" xr:uid="{81340F80-4F61-48C5-B0DE-311A035A3961}"/>
    <cellStyle name="Normal 9 3 4 2 4 7" xfId="1294" xr:uid="{E75BC158-3732-4242-876C-4717B50BDDA3}"/>
    <cellStyle name="Normal 9 3 4 2 5" xfId="748" xr:uid="{5F23673A-FDB4-4467-AA89-794596DD6FDA}"/>
    <cellStyle name="Normal 9 3 4 2 5 2" xfId="4761" xr:uid="{385580C6-A81B-4590-9899-91F6C3EE94B9}"/>
    <cellStyle name="Normal 9 3 4 2 5 2 2" xfId="10001" xr:uid="{BFCFF601-80C5-4634-B853-F1FDE5F9246B}"/>
    <cellStyle name="Normal 9 3 4 2 5 2 3" xfId="6877" xr:uid="{8F154410-4410-42A3-ACA8-AA9F9FA16B46}"/>
    <cellStyle name="Normal 9 3 4 2 5 3" xfId="3820" xr:uid="{EC23B9DF-1909-4D08-B9DA-2758A3FA4B2C}"/>
    <cellStyle name="Normal 9 3 4 2 5 3 2" xfId="9059" xr:uid="{8AEBD0D9-A059-4ACD-86DE-3DEDC9961FD7}"/>
    <cellStyle name="Normal 9 3 4 2 5 4" xfId="8040" xr:uid="{7B1F504B-AC58-4046-B2F9-C3F91E264D85}"/>
    <cellStyle name="Normal 9 3 4 2 5 5" xfId="5935" xr:uid="{5A8504F5-D9A4-40D0-8880-384C3A997891}"/>
    <cellStyle name="Normal 9 3 4 2 5 6" xfId="2801" xr:uid="{D8142F34-4B85-438D-8264-EF474E7FB445}"/>
    <cellStyle name="Normal 9 3 4 2 5 7" xfId="1775" xr:uid="{497D1819-0B2F-429E-A262-3B3F07F30E65}"/>
    <cellStyle name="Normal 9 3 4 2 6" xfId="4303" xr:uid="{591F3FA5-28CF-403B-91E1-C33E0CB105C6}"/>
    <cellStyle name="Normal 9 3 4 2 6 2" xfId="9543" xr:uid="{443B85C3-F140-4C1D-9F28-797CA1444920}"/>
    <cellStyle name="Normal 9 3 4 2 6 3" xfId="6419" xr:uid="{78B0035B-BFFC-4CC6-90B8-580F9053E93F}"/>
    <cellStyle name="Normal 9 3 4 2 7" xfId="3282" xr:uid="{D3926609-1D77-4BCE-A6F0-68BE77147B82}"/>
    <cellStyle name="Normal 9 3 4 2 7 2" xfId="8521" xr:uid="{979F5D65-B705-496C-9FA5-23AFD33B5F04}"/>
    <cellStyle name="Normal 9 3 4 2 8" xfId="7502" xr:uid="{CC8A7D92-4C6D-41E3-BC45-93177ABFBBCC}"/>
    <cellStyle name="Normal 9 3 4 2 9" xfId="5397" xr:uid="{0DA49207-F3DF-4FBC-9125-D0F10E23EC03}"/>
    <cellStyle name="Normal 9 3 4 3" xfId="341" xr:uid="{1486602E-70F5-4D5A-A283-0BB5B4DAF373}"/>
    <cellStyle name="Normal 9 3 4 3 10" xfId="1373" xr:uid="{2F3DBA58-F689-4229-9048-2A2A987A925D}"/>
    <cellStyle name="Normal 9 3 4 3 2" xfId="586" xr:uid="{83E3DA2A-5BDC-4A53-9F96-88AA5FB492D2}"/>
    <cellStyle name="Normal 9 3 4 3 2 2" xfId="1069" xr:uid="{F160858E-EE9B-4702-8CFA-FF8716E80C53}"/>
    <cellStyle name="Normal 9 3 4 3 2 2 2" xfId="5032" xr:uid="{A2A35F88-8520-4E01-A3EB-25721B781BC8}"/>
    <cellStyle name="Normal 9 3 4 3 2 2 2 2" xfId="10272" xr:uid="{5CD6F8F0-5B85-4EC0-AD3C-30E9B02A4D70}"/>
    <cellStyle name="Normal 9 3 4 3 2 2 2 3" xfId="7148" xr:uid="{20914CA2-73E1-4211-BA81-80063547C341}"/>
    <cellStyle name="Normal 9 3 4 3 2 2 3" xfId="4141" xr:uid="{590181A4-F064-4DB2-9EB3-65704C785B04}"/>
    <cellStyle name="Normal 9 3 4 3 2 2 3 2" xfId="9380" xr:uid="{7721E875-B8E8-4017-BDC8-9F7630A85304}"/>
    <cellStyle name="Normal 9 3 4 3 2 2 4" xfId="8361" xr:uid="{F8204FCA-7195-47C9-BC5D-EC213F61275E}"/>
    <cellStyle name="Normal 9 3 4 3 2 2 5" xfId="6256" xr:uid="{CE7CD3AB-5B29-427D-99BA-0EC1561E5AF5}"/>
    <cellStyle name="Normal 9 3 4 3 2 2 6" xfId="3122" xr:uid="{CC88BAFF-32A8-4015-92AF-E97E47DFF9BD}"/>
    <cellStyle name="Normal 9 3 4 3 2 2 7" xfId="2096" xr:uid="{A9A2D250-08C0-4343-A1AD-7441F2A590B1}"/>
    <cellStyle name="Normal 9 3 4 3 2 3" xfId="4621" xr:uid="{266E77E0-1CD7-49B7-BCB0-E84A8DD70EAE}"/>
    <cellStyle name="Normal 9 3 4 3 2 3 2" xfId="9861" xr:uid="{682A4384-54D0-4131-858C-C0569815E9B5}"/>
    <cellStyle name="Normal 9 3 4 3 2 3 3" xfId="6737" xr:uid="{FD02D0C4-22A3-41A9-86AB-0D67F56442C6}"/>
    <cellStyle name="Normal 9 3 4 3 2 4" xfId="3660" xr:uid="{ED8C4E7D-3C05-431D-915C-466C9CA708F9}"/>
    <cellStyle name="Normal 9 3 4 3 2 4 2" xfId="8899" xr:uid="{05FE3B5F-8C96-4D44-92A2-137912BF0237}"/>
    <cellStyle name="Normal 9 3 4 3 2 5" xfId="7880" xr:uid="{88EA7E83-78AF-4FEC-ACC9-FF8FD3E60F59}"/>
    <cellStyle name="Normal 9 3 4 3 2 6" xfId="5775" xr:uid="{0280D963-FE0D-4FD6-9731-D727AC3014AF}"/>
    <cellStyle name="Normal 9 3 4 3 2 7" xfId="2641" xr:uid="{3590A873-49FD-4464-A1D1-BA93553B3EA5}"/>
    <cellStyle name="Normal 9 3 4 3 2 8" xfId="1615" xr:uid="{FAF290BA-A060-4BAA-BEE2-0AEC5B7AB2B1}"/>
    <cellStyle name="Normal 9 3 4 3 3" xfId="827" xr:uid="{6B9B998C-1D07-47AD-9D81-E184604378B7}"/>
    <cellStyle name="Normal 9 3 4 3 3 2" xfId="4825" xr:uid="{73FDCFDA-8301-408D-B667-48C7305EEFBB}"/>
    <cellStyle name="Normal 9 3 4 3 3 2 2" xfId="10065" xr:uid="{2E2DD2D3-B8DB-45A5-80C1-84849F6044CC}"/>
    <cellStyle name="Normal 9 3 4 3 3 2 3" xfId="6941" xr:uid="{AA7685CC-D1F0-4AAE-B629-94384AF917FA}"/>
    <cellStyle name="Normal 9 3 4 3 3 3" xfId="3899" xr:uid="{1BE436BD-D9BA-4CC2-BB30-79CB60C32C03}"/>
    <cellStyle name="Normal 9 3 4 3 3 3 2" xfId="9138" xr:uid="{2E13BAF6-8C08-44BF-801C-D7E95ACAF35E}"/>
    <cellStyle name="Normal 9 3 4 3 3 4" xfId="8119" xr:uid="{984BAB5C-6A65-48BD-9391-F0668E413156}"/>
    <cellStyle name="Normal 9 3 4 3 3 5" xfId="6014" xr:uid="{8AB128C8-BA56-476B-85B7-228820136683}"/>
    <cellStyle name="Normal 9 3 4 3 3 6" xfId="2880" xr:uid="{08A0B052-933D-49A1-B3E5-87424CED8619}"/>
    <cellStyle name="Normal 9 3 4 3 3 7" xfId="1854" xr:uid="{E2247617-0046-4E33-8ED7-F9E2935548D3}"/>
    <cellStyle name="Normal 9 3 4 3 4" xfId="4415" xr:uid="{573E7B7A-1C61-4959-A3AF-6CCF6897101F}"/>
    <cellStyle name="Normal 9 3 4 3 4 2" xfId="9655" xr:uid="{AE66C5BE-072B-4726-BC3B-177FF85C80C2}"/>
    <cellStyle name="Normal 9 3 4 3 4 3" xfId="6531" xr:uid="{4A73BCE2-A864-49C4-B248-37B75A8694FB}"/>
    <cellStyle name="Normal 9 3 4 3 5" xfId="3418" xr:uid="{8296A7CE-1B95-430E-822D-19B67042AAAC}"/>
    <cellStyle name="Normal 9 3 4 3 5 2" xfId="8657" xr:uid="{BB4B0C96-B4E6-451C-B8F6-C4289559C7B0}"/>
    <cellStyle name="Normal 9 3 4 3 6" xfId="7638" xr:uid="{6C8ABA23-19D0-40FA-A363-01FAB6BB8B68}"/>
    <cellStyle name="Normal 9 3 4 3 7" xfId="5533" xr:uid="{C98E80F8-573A-4008-B341-900C106AF3DC}"/>
    <cellStyle name="Normal 9 3 4 3 8" xfId="10647" xr:uid="{826E2B62-EB47-4BE0-ADB7-C722FBB62761}"/>
    <cellStyle name="Normal 9 3 4 3 9" xfId="2399" xr:uid="{25FA3158-1F25-4AAD-8D30-38107BC16F48}"/>
    <cellStyle name="Normal 9 3 4 4" xfId="384" xr:uid="{B5B23D17-8CA6-4FCB-8432-386D16B08E6F}"/>
    <cellStyle name="Normal 9 3 4 4 10" xfId="1414" xr:uid="{31727E75-5C69-41BC-9D9F-366F94A263DA}"/>
    <cellStyle name="Normal 9 3 4 4 2" xfId="627" xr:uid="{2690D95B-231E-4E78-94FA-BECB31CD35E1}"/>
    <cellStyle name="Normal 9 3 4 4 2 2" xfId="1110" xr:uid="{26ECE77B-E2CD-42A8-A2DA-6CF3156604DE}"/>
    <cellStyle name="Normal 9 3 4 4 2 2 2" xfId="5068" xr:uid="{217EFE71-D22A-4C18-96C5-7A50E2140122}"/>
    <cellStyle name="Normal 9 3 4 4 2 2 2 2" xfId="10308" xr:uid="{C547EE3D-40BF-433A-A5E8-6364883859BD}"/>
    <cellStyle name="Normal 9 3 4 4 2 2 2 3" xfId="7184" xr:uid="{E63BF480-1D9E-4AD4-A935-03CAD7CA0F68}"/>
    <cellStyle name="Normal 9 3 4 4 2 2 3" xfId="4182" xr:uid="{71DBF25A-A2A0-448D-8492-137F48CFEBAC}"/>
    <cellStyle name="Normal 9 3 4 4 2 2 3 2" xfId="9421" xr:uid="{8522ADA8-4E9E-4A18-AA23-316D14473758}"/>
    <cellStyle name="Normal 9 3 4 4 2 2 4" xfId="8402" xr:uid="{5C97065B-06D8-4FD6-BFD2-56FFFD6FBFEE}"/>
    <cellStyle name="Normal 9 3 4 4 2 2 5" xfId="6297" xr:uid="{8B63125B-E132-495E-957E-CF42AB46A9D8}"/>
    <cellStyle name="Normal 9 3 4 4 2 2 6" xfId="3163" xr:uid="{AB466682-F8DE-4DAB-A6FA-85BC3C7BA031}"/>
    <cellStyle name="Normal 9 3 4 4 2 2 7" xfId="2137" xr:uid="{232A00BC-1E51-4F02-A9BF-AF82EB32EC26}"/>
    <cellStyle name="Normal 9 3 4 4 2 3" xfId="4657" xr:uid="{B0ACDBAF-CE44-4271-ACC5-32AE8BF6F3AC}"/>
    <cellStyle name="Normal 9 3 4 4 2 3 2" xfId="9897" xr:uid="{90897569-5135-4131-857B-A823B8E06A2F}"/>
    <cellStyle name="Normal 9 3 4 4 2 3 3" xfId="6773" xr:uid="{203AB090-4194-4C42-B4FA-978265FAF30A}"/>
    <cellStyle name="Normal 9 3 4 4 2 4" xfId="3701" xr:uid="{F9860FF3-2F6C-4B35-AF5F-9F60655A0C34}"/>
    <cellStyle name="Normal 9 3 4 4 2 4 2" xfId="8940" xr:uid="{37E12C3A-49B5-4DE0-9A22-2707A746D878}"/>
    <cellStyle name="Normal 9 3 4 4 2 5" xfId="7921" xr:uid="{E20B29AF-EA9A-4941-B5FA-AF86359BBC98}"/>
    <cellStyle name="Normal 9 3 4 4 2 6" xfId="5816" xr:uid="{AAA8E88B-97EA-413C-B13B-27EF2BBDC189}"/>
    <cellStyle name="Normal 9 3 4 4 2 7" xfId="2682" xr:uid="{6B1C74FA-102B-4565-A2BB-3282FBC1E1B2}"/>
    <cellStyle name="Normal 9 3 4 4 2 8" xfId="1656" xr:uid="{CF7B9F17-BD68-422B-B87D-768603D796C2}"/>
    <cellStyle name="Normal 9 3 4 4 3" xfId="868" xr:uid="{65E2AD12-4B72-44FF-BB3F-5B76C35811ED}"/>
    <cellStyle name="Normal 9 3 4 4 3 2" xfId="4861" xr:uid="{6B719D8C-0C94-4FAB-B879-D80C6A594190}"/>
    <cellStyle name="Normal 9 3 4 4 3 2 2" xfId="10101" xr:uid="{569F2467-E409-4158-A1F6-683FAB0C2841}"/>
    <cellStyle name="Normal 9 3 4 4 3 2 3" xfId="6977" xr:uid="{F6FA2B64-ECC2-49FB-BC90-3C4441AFA802}"/>
    <cellStyle name="Normal 9 3 4 4 3 3" xfId="3940" xr:uid="{981D1863-FC7A-4B59-9289-3936E4CCC340}"/>
    <cellStyle name="Normal 9 3 4 4 3 3 2" xfId="9179" xr:uid="{D88BE06F-FB9A-46E3-8C5F-417C4D537380}"/>
    <cellStyle name="Normal 9 3 4 4 3 4" xfId="8160" xr:uid="{6FE85BAD-05D5-4C78-8E40-C29F88EFD834}"/>
    <cellStyle name="Normal 9 3 4 4 3 5" xfId="6055" xr:uid="{9646A0D8-1653-4869-B2E6-A945307E6F10}"/>
    <cellStyle name="Normal 9 3 4 4 3 6" xfId="2921" xr:uid="{48D3D32C-E8EC-4AA1-AEF0-E37BA3DE9AA0}"/>
    <cellStyle name="Normal 9 3 4 4 3 7" xfId="1895" xr:uid="{BE537387-814F-465F-A3FD-5DE3550BDB90}"/>
    <cellStyle name="Normal 9 3 4 4 4" xfId="4450" xr:uid="{46E73086-5F80-4872-A8F1-8CB4890F4791}"/>
    <cellStyle name="Normal 9 3 4 4 4 2" xfId="9690" xr:uid="{EB9AB4B9-FB3D-4009-BEC5-AF8D59E469EA}"/>
    <cellStyle name="Normal 9 3 4 4 4 3" xfId="6566" xr:uid="{8BBB7E41-5922-47E1-BEB3-42195A2E60D7}"/>
    <cellStyle name="Normal 9 3 4 4 5" xfId="3459" xr:uid="{CFE1B997-7B72-456B-9A2A-6EDE6D5AB81E}"/>
    <cellStyle name="Normal 9 3 4 4 5 2" xfId="8698" xr:uid="{382C1122-F7D8-4989-B34A-D29C5587AA04}"/>
    <cellStyle name="Normal 9 3 4 4 6" xfId="7679" xr:uid="{900447DF-FDE1-459E-9D6A-72C6F126C6D8}"/>
    <cellStyle name="Normal 9 3 4 4 7" xfId="5574" xr:uid="{008430FD-829E-4AB5-9C91-A90F0CD72D25}"/>
    <cellStyle name="Normal 9 3 4 4 8" xfId="10688" xr:uid="{26495280-7F24-4E1B-84BB-782F3B92FB81}"/>
    <cellStyle name="Normal 9 3 4 4 9" xfId="2440" xr:uid="{28D85747-6BC9-4BB8-A338-5E7EE76DA295}"/>
    <cellStyle name="Normal 9 3 4 5" xfId="425" xr:uid="{E41267AE-EBA7-4E8E-A7E2-EEFF0D4F1A7D}"/>
    <cellStyle name="Normal 9 3 4 5 10" xfId="1455" xr:uid="{15640167-B57C-4AC4-97E2-DC6A89FD9AEE}"/>
    <cellStyle name="Normal 9 3 4 5 2" xfId="668" xr:uid="{2F217AC7-E596-4702-A528-F35F5A8588A7}"/>
    <cellStyle name="Normal 9 3 4 5 2 2" xfId="1151" xr:uid="{BE6D3C02-0A79-4E7C-AFF1-7342C849E028}"/>
    <cellStyle name="Normal 9 3 4 5 2 2 2" xfId="5104" xr:uid="{BDD0E7A5-F683-4CEC-B20F-532D9DF8174E}"/>
    <cellStyle name="Normal 9 3 4 5 2 2 2 2" xfId="10344" xr:uid="{0EFBA26E-B014-41C4-9A21-A0D5EF543BC6}"/>
    <cellStyle name="Normal 9 3 4 5 2 2 2 3" xfId="7220" xr:uid="{E45755AF-E00B-4D64-B876-1F8B6AC21D04}"/>
    <cellStyle name="Normal 9 3 4 5 2 2 3" xfId="4223" xr:uid="{67CAAB94-8574-441D-B098-F029F93200EA}"/>
    <cellStyle name="Normal 9 3 4 5 2 2 3 2" xfId="9462" xr:uid="{0F088206-9917-4AFC-AAE2-0DA7FB56306E}"/>
    <cellStyle name="Normal 9 3 4 5 2 2 4" xfId="8443" xr:uid="{0E0C2640-3CDC-4A7D-893C-92D77B4AB27D}"/>
    <cellStyle name="Normal 9 3 4 5 2 2 5" xfId="6338" xr:uid="{5C516950-BF6C-4CFB-ABA6-C56B2F48B5BC}"/>
    <cellStyle name="Normal 9 3 4 5 2 2 6" xfId="3204" xr:uid="{CFAA6653-2809-41ED-8314-7E8751AFEB41}"/>
    <cellStyle name="Normal 9 3 4 5 2 2 7" xfId="2178" xr:uid="{1D0EC50D-8453-4E27-8EEB-B447C9CF99EA}"/>
    <cellStyle name="Normal 9 3 4 5 2 3" xfId="4693" xr:uid="{67736482-D573-46DC-8A4B-757AEBBE8057}"/>
    <cellStyle name="Normal 9 3 4 5 2 3 2" xfId="9933" xr:uid="{E72FB307-E48F-483C-8D2A-3DAD0AA2FEC1}"/>
    <cellStyle name="Normal 9 3 4 5 2 3 3" xfId="6809" xr:uid="{56D47E94-EFD1-4F7B-9F12-A044EA6456D1}"/>
    <cellStyle name="Normal 9 3 4 5 2 4" xfId="3742" xr:uid="{41B6D48C-8002-4583-A924-C308B1F392DE}"/>
    <cellStyle name="Normal 9 3 4 5 2 4 2" xfId="8981" xr:uid="{59979E55-4305-4568-99A1-5538B27BAC9A}"/>
    <cellStyle name="Normal 9 3 4 5 2 5" xfId="7962" xr:uid="{B2EC34A6-60C9-449C-AF70-6A87A60EDAB0}"/>
    <cellStyle name="Normal 9 3 4 5 2 6" xfId="5857" xr:uid="{05F1E2BB-B9A1-496A-B05B-DF22C426FCD6}"/>
    <cellStyle name="Normal 9 3 4 5 2 7" xfId="2723" xr:uid="{E3F91064-6E9A-42D9-82C2-25CD00B55A86}"/>
    <cellStyle name="Normal 9 3 4 5 2 8" xfId="1697" xr:uid="{561D23DB-3E71-4B19-AC6E-802139D74F56}"/>
    <cellStyle name="Normal 9 3 4 5 3" xfId="909" xr:uid="{C27789E8-92D2-4400-9BFE-0D043E0F4B57}"/>
    <cellStyle name="Normal 9 3 4 5 3 2" xfId="4897" xr:uid="{28761DB8-6873-4BAB-ACDB-D5CA302BFF14}"/>
    <cellStyle name="Normal 9 3 4 5 3 2 2" xfId="10137" xr:uid="{570C7CED-FF99-48A8-B103-4C4AB30C40F2}"/>
    <cellStyle name="Normal 9 3 4 5 3 2 3" xfId="7013" xr:uid="{A134507B-6823-4426-914F-4DA80A9FAD70}"/>
    <cellStyle name="Normal 9 3 4 5 3 3" xfId="3981" xr:uid="{B1AFF480-CB88-41DA-8F19-85EB4AECA67A}"/>
    <cellStyle name="Normal 9 3 4 5 3 3 2" xfId="9220" xr:uid="{E5476632-ED12-4E72-BCF9-371119ABF973}"/>
    <cellStyle name="Normal 9 3 4 5 3 4" xfId="8201" xr:uid="{90E41B5F-6D5E-4AD3-B59A-8AFB5F47E559}"/>
    <cellStyle name="Normal 9 3 4 5 3 5" xfId="6096" xr:uid="{AF7F6742-9E77-4CDE-B8FA-331F26BFC0A8}"/>
    <cellStyle name="Normal 9 3 4 5 3 6" xfId="2962" xr:uid="{02C0F10F-424F-4D64-A9FC-B925EBB6323D}"/>
    <cellStyle name="Normal 9 3 4 5 3 7" xfId="1936" xr:uid="{69325001-B1BD-4991-9D6E-587F72C1E3D6}"/>
    <cellStyle name="Normal 9 3 4 5 4" xfId="4486" xr:uid="{E952457D-7B78-48F6-A034-245F23F9EFB7}"/>
    <cellStyle name="Normal 9 3 4 5 4 2" xfId="9726" xr:uid="{41579E01-114B-4D31-AE45-B9A60443CD6C}"/>
    <cellStyle name="Normal 9 3 4 5 4 3" xfId="6602" xr:uid="{C51F7814-1A72-4D8C-9576-B33652D8E9A5}"/>
    <cellStyle name="Normal 9 3 4 5 5" xfId="3500" xr:uid="{95B384BC-FA7B-4555-B4AA-A1C350FF9A42}"/>
    <cellStyle name="Normal 9 3 4 5 5 2" xfId="8739" xr:uid="{4E609D8F-0C9B-4D22-8F6A-BAE7DD12C3D8}"/>
    <cellStyle name="Normal 9 3 4 5 6" xfId="7720" xr:uid="{FA62AC8C-A9E5-4F1F-A1ED-DF52CF94A86E}"/>
    <cellStyle name="Normal 9 3 4 5 7" xfId="5615" xr:uid="{E738A245-1D9B-480F-9A82-2F7EE4A88F4A}"/>
    <cellStyle name="Normal 9 3 4 5 8" xfId="10729" xr:uid="{F079A287-C7B4-4922-B5A7-FF2843733C87}"/>
    <cellStyle name="Normal 9 3 4 5 9" xfId="2481" xr:uid="{03B4D45D-8D4F-4C02-862E-9EC35D3492ED}"/>
    <cellStyle name="Normal 9 3 4 6" xfId="283" xr:uid="{CA9B2BDC-1030-48FA-BED5-89DCF537CD39}"/>
    <cellStyle name="Normal 9 3 4 6 2" xfId="529" xr:uid="{0BC8157E-8757-4A90-9A42-FBFB7335239B}"/>
    <cellStyle name="Normal 9 3 4 6 2 2" xfId="1012" xr:uid="{D7855197-489B-4111-885B-4A7509A0D45D}"/>
    <cellStyle name="Normal 9 3 4 6 2 2 2" xfId="5324" xr:uid="{404C06B3-0A6F-4A2A-B726-615D57FDA1D7}"/>
    <cellStyle name="Normal 9 3 4 6 2 2 2 2" xfId="10553" xr:uid="{7C9EADEF-24F1-4845-8D87-2FC4620BDDBC}"/>
    <cellStyle name="Normal 9 3 4 6 2 2 2 3" xfId="7429" xr:uid="{D610AB19-E10E-46E3-809F-C57673FBA804}"/>
    <cellStyle name="Normal 9 3 4 6 2 2 3" xfId="4084" xr:uid="{3FF68752-89E3-4465-BFC7-955C6EAE773B}"/>
    <cellStyle name="Normal 9 3 4 6 2 2 3 2" xfId="9323" xr:uid="{F5E54ADF-B85F-4601-BF0F-D299E1298F31}"/>
    <cellStyle name="Normal 9 3 4 6 2 2 4" xfId="8304" xr:uid="{215BD8DE-A1B6-4009-BEF2-976A73139B20}"/>
    <cellStyle name="Normal 9 3 4 6 2 2 5" xfId="6199" xr:uid="{70820A4F-E475-48B7-A7B1-71065E41BEE6}"/>
    <cellStyle name="Normal 9 3 4 6 2 2 6" xfId="3065" xr:uid="{F722AA76-9567-4C17-B05F-CA174D2F3838}"/>
    <cellStyle name="Normal 9 3 4 6 2 2 7" xfId="2039" xr:uid="{008CF279-0F1A-47E5-B892-CBF5ABCE92B9}"/>
    <cellStyle name="Normal 9 3 4 6 2 3" xfId="4573" xr:uid="{F9DC9EB7-0892-489B-95F5-1A52BF342C19}"/>
    <cellStyle name="Normal 9 3 4 6 2 3 2" xfId="9813" xr:uid="{6CABD128-AE39-4E1D-AEE4-52A7C78E1B47}"/>
    <cellStyle name="Normal 9 3 4 6 2 3 3" xfId="6689" xr:uid="{8C468B0C-DC1F-4526-AC8A-E28221464A60}"/>
    <cellStyle name="Normal 9 3 4 6 2 4" xfId="3603" xr:uid="{BE0BCAFA-531D-4BFE-90DF-AB76A62E50C1}"/>
    <cellStyle name="Normal 9 3 4 6 2 4 2" xfId="8842" xr:uid="{2483E6D5-0A35-409A-8F8C-898805E98E1B}"/>
    <cellStyle name="Normal 9 3 4 6 2 5" xfId="7823" xr:uid="{FBAF8FA1-05E3-417A-9EB8-56CDEDFB2E24}"/>
    <cellStyle name="Normal 9 3 4 6 2 6" xfId="5718" xr:uid="{DC0B3FD4-38D5-420D-8177-3776128B0609}"/>
    <cellStyle name="Normal 9 3 4 6 2 7" xfId="2584" xr:uid="{F9AFE8ED-C0BE-4835-AD69-234A522FDDA2}"/>
    <cellStyle name="Normal 9 3 4 6 2 8" xfId="1558" xr:uid="{E683E57F-9727-489F-BC03-8935142D5642}"/>
    <cellStyle name="Normal 9 3 4 6 3" xfId="769" xr:uid="{075FC6B6-C251-4610-98FF-E3AA46B37361}"/>
    <cellStyle name="Normal 9 3 4 6 3 2" xfId="4777" xr:uid="{63FE975F-9E0F-4614-9A67-4C482F042666}"/>
    <cellStyle name="Normal 9 3 4 6 3 2 2" xfId="10017" xr:uid="{E52261AB-2017-47D5-B929-93B9B65AEA7E}"/>
    <cellStyle name="Normal 9 3 4 6 3 2 3" xfId="6893" xr:uid="{85544907-BCCD-41AC-B51E-328BCD53F2B1}"/>
    <cellStyle name="Normal 9 3 4 6 3 3" xfId="3841" xr:uid="{539B0808-EEF8-4B2F-B2CF-D4433E76C8EE}"/>
    <cellStyle name="Normal 9 3 4 6 3 3 2" xfId="9080" xr:uid="{CC4EB64A-919C-4F37-99E2-36FB4F0E2DD0}"/>
    <cellStyle name="Normal 9 3 4 6 3 4" xfId="8061" xr:uid="{D3B1293D-597E-4E2F-A34E-73264B9C457D}"/>
    <cellStyle name="Normal 9 3 4 6 3 5" xfId="5956" xr:uid="{760570BA-3035-4C0A-9B6F-BA04847893D3}"/>
    <cellStyle name="Normal 9 3 4 6 3 6" xfId="2822" xr:uid="{938CC46F-B0BC-4E5A-BB34-7E5D67CF429F}"/>
    <cellStyle name="Normal 9 3 4 6 3 7" xfId="1796" xr:uid="{04FB581A-153D-4844-9587-442EF999455C}"/>
    <cellStyle name="Normal 9 3 4 6 4" xfId="4367" xr:uid="{2A215299-16A5-4266-97E0-FC0807A68B40}"/>
    <cellStyle name="Normal 9 3 4 6 4 2" xfId="9607" xr:uid="{CEA0A385-A6CE-4619-BFB6-D2D2AA515CDD}"/>
    <cellStyle name="Normal 9 3 4 6 4 3" xfId="6483" xr:uid="{26B73D6A-2A3D-4EF6-82E5-5994D8256B61}"/>
    <cellStyle name="Normal 9 3 4 6 5" xfId="3360" xr:uid="{16E1755B-A325-4328-A080-505F35C11BB1}"/>
    <cellStyle name="Normal 9 3 4 6 5 2" xfId="8599" xr:uid="{AB584DDE-EC48-4EAB-8DFB-45DF5C90A693}"/>
    <cellStyle name="Normal 9 3 4 6 6" xfId="7580" xr:uid="{71233B23-8C69-452D-90C3-1F49B594B7AE}"/>
    <cellStyle name="Normal 9 3 4 6 7" xfId="5475" xr:uid="{0D04CE2F-D54A-4B49-A228-D6ED0CBDC841}"/>
    <cellStyle name="Normal 9 3 4 6 8" xfId="2341" xr:uid="{A618766F-A997-4417-B2C2-540B12A51EC6}"/>
    <cellStyle name="Normal 9 3 4 6 9" xfId="1315" xr:uid="{84A21E36-33AF-46EB-802D-E41583856C60}"/>
    <cellStyle name="Normal 9 3 4 7" xfId="473" xr:uid="{1206DC1B-ACAE-4173-916C-D916B19D8C22}"/>
    <cellStyle name="Normal 9 3 4 7 2" xfId="956" xr:uid="{F0FACC38-1089-4C82-9BCD-1E2DB3700CCD}"/>
    <cellStyle name="Normal 9 3 4 7 2 2" xfId="4938" xr:uid="{8C234587-1524-462C-8D95-CA4D6B7CF427}"/>
    <cellStyle name="Normal 9 3 4 7 2 2 2" xfId="10178" xr:uid="{7A0ED3D4-DB6F-43C6-8E19-9285BD03D470}"/>
    <cellStyle name="Normal 9 3 4 7 2 2 3" xfId="7054" xr:uid="{0870502D-1B8F-4CD3-9785-5D2BF7920156}"/>
    <cellStyle name="Normal 9 3 4 7 2 3" xfId="4028" xr:uid="{769FB21B-4702-4F96-86A1-EBBA716F2012}"/>
    <cellStyle name="Normal 9 3 4 7 2 3 2" xfId="9267" xr:uid="{2CE78793-17AC-490E-9619-E414AE89C581}"/>
    <cellStyle name="Normal 9 3 4 7 2 4" xfId="8248" xr:uid="{4CB4959B-EFB6-4080-8E06-5EDF44180FEE}"/>
    <cellStyle name="Normal 9 3 4 7 2 5" xfId="6143" xr:uid="{77894A20-1744-4CE6-B2A1-3FD49C7A027A}"/>
    <cellStyle name="Normal 9 3 4 7 2 6" xfId="3009" xr:uid="{074C3CE6-CB75-4DE3-9B83-402501F7F1C3}"/>
    <cellStyle name="Normal 9 3 4 7 2 7" xfId="1983" xr:uid="{C221115E-18B0-42CA-A8DC-A5AB98A105A3}"/>
    <cellStyle name="Normal 9 3 4 7 3" xfId="4526" xr:uid="{61E3A64E-0DC7-40E2-82D6-680D2DA0C2E8}"/>
    <cellStyle name="Normal 9 3 4 7 3 2" xfId="9766" xr:uid="{77B70244-C882-445A-AE8E-E8109C196955}"/>
    <cellStyle name="Normal 9 3 4 7 3 3" xfId="6642" xr:uid="{40988962-58FB-4C9B-9B1F-81A6C8A2A423}"/>
    <cellStyle name="Normal 9 3 4 7 4" xfId="3547" xr:uid="{B27F2D3F-AB9B-44D8-83E5-9DFB103BCD1B}"/>
    <cellStyle name="Normal 9 3 4 7 4 2" xfId="8786" xr:uid="{56F57C29-C71D-4DDC-804D-7D398D33A62D}"/>
    <cellStyle name="Normal 9 3 4 7 5" xfId="7767" xr:uid="{BDA12808-4C35-4563-A823-3C23E3CE52CD}"/>
    <cellStyle name="Normal 9 3 4 7 6" xfId="5662" xr:uid="{EAE73F8A-E230-4DB5-859A-21AB7222CA2B}"/>
    <cellStyle name="Normal 9 3 4 7 7" xfId="2528" xr:uid="{6E6AE40B-676D-4745-A236-41E34D2A0871}"/>
    <cellStyle name="Normal 9 3 4 7 8" xfId="1502" xr:uid="{55C5CCEE-1DD6-4902-A161-BDA77C2A60BC}"/>
    <cellStyle name="Normal 9 3 4 8" xfId="225" xr:uid="{D193F4BF-B38E-459F-99D3-791C8E0587CA}"/>
    <cellStyle name="Normal 9 3 4 8 2" xfId="4318" xr:uid="{E81BCF43-C366-4F31-B78F-E893E10EE101}"/>
    <cellStyle name="Normal 9 3 4 8 2 2" xfId="9558" xr:uid="{C2F483C5-0EFB-4104-8140-34599D87C528}"/>
    <cellStyle name="Normal 9 3 4 8 2 3" xfId="6434" xr:uid="{2746256E-5D12-4E95-8C89-BF4828F6993B}"/>
    <cellStyle name="Normal 9 3 4 8 3" xfId="3302" xr:uid="{B84F0FE1-1D16-41A7-BF12-7B4F3701BF89}"/>
    <cellStyle name="Normal 9 3 4 8 3 2" xfId="8541" xr:uid="{E94282EA-BF80-4844-878B-354E185A0E08}"/>
    <cellStyle name="Normal 9 3 4 8 4" xfId="7522" xr:uid="{D9E733C5-1CA0-4171-9872-4362FF26FFF9}"/>
    <cellStyle name="Normal 9 3 4 8 5" xfId="5417" xr:uid="{FC35083C-A636-46C5-A157-A17F5E1C361E}"/>
    <cellStyle name="Normal 9 3 4 8 6" xfId="2283" xr:uid="{6BD008D6-5856-4843-A8A5-25F795F5C23E}"/>
    <cellStyle name="Normal 9 3 4 8 7" xfId="1257" xr:uid="{08B2E55F-452C-4EB7-8A3C-5A3E0B0F0AEE}"/>
    <cellStyle name="Normal 9 3 4 9" xfId="711" xr:uid="{EAD883C1-1011-4CB4-8942-C465AE4333E9}"/>
    <cellStyle name="Normal 9 3 4 9 2" xfId="4728" xr:uid="{C3D6ADD5-8AB6-4C89-B784-AD3F151DCBB7}"/>
    <cellStyle name="Normal 9 3 4 9 2 2" xfId="9968" xr:uid="{0BAC0FD0-E69E-41FE-B40A-A7C00E17D62B}"/>
    <cellStyle name="Normal 9 3 4 9 2 3" xfId="6844" xr:uid="{85AF5D72-146A-4C81-ABA6-0EB749462A57}"/>
    <cellStyle name="Normal 9 3 4 9 3" xfId="3783" xr:uid="{BFD377F1-FF68-4FAA-B6AE-00E27425602E}"/>
    <cellStyle name="Normal 9 3 4 9 3 2" xfId="9022" xr:uid="{A67DD154-E988-46EA-BEB5-81DD8B0A8D1C}"/>
    <cellStyle name="Normal 9 3 4 9 4" xfId="8003" xr:uid="{F01F9CA7-A0AC-4559-9C4D-9BEE6CEC4C4B}"/>
    <cellStyle name="Normal 9 3 4 9 5" xfId="5898" xr:uid="{FB59BECB-5281-40C4-A44C-971C271BC367}"/>
    <cellStyle name="Normal 9 3 4 9 6" xfId="2764" xr:uid="{33D0C24F-3F17-477B-955C-E0758270D55F}"/>
    <cellStyle name="Normal 9 3 4 9 7" xfId="1738" xr:uid="{35A6E7A4-2ED2-463F-BC35-111B38010742}"/>
    <cellStyle name="Normal 9 3 5" xfId="199" xr:uid="{790EF010-FDE2-467C-8B1E-0C85E2F54B80}"/>
    <cellStyle name="Normal 9 3 5 10" xfId="10621" xr:uid="{D413A107-2ABE-490E-9D69-CC64EAC68DD2}"/>
    <cellStyle name="Normal 9 3 5 11" xfId="2258" xr:uid="{D54A1752-69C9-4098-925E-94665D8B3ACE}"/>
    <cellStyle name="Normal 9 3 5 12" xfId="1232" xr:uid="{561EEE8A-F8C9-4E3F-932B-BC46EF719ED5}"/>
    <cellStyle name="Normal 9 3 5 2" xfId="315" xr:uid="{263ED550-C6F5-49C9-AF7D-58E4D6EC111E}"/>
    <cellStyle name="Normal 9 3 5 2 2" xfId="560" xr:uid="{B937CE33-B14A-44EF-BEC9-38CE4C367675}"/>
    <cellStyle name="Normal 9 3 5 2 2 2" xfId="1043" xr:uid="{5BBEDF44-0F40-429C-982C-2D740AF9F883}"/>
    <cellStyle name="Normal 9 3 5 2 2 2 2" xfId="5011" xr:uid="{B64ABF91-AA23-4A06-A954-CD3F00A138A2}"/>
    <cellStyle name="Normal 9 3 5 2 2 2 2 2" xfId="10251" xr:uid="{3D49281C-58B8-4444-924C-95196EA1632A}"/>
    <cellStyle name="Normal 9 3 5 2 2 2 2 3" xfId="7127" xr:uid="{7B82F3E6-B450-4839-AA8B-CEDB2D192378}"/>
    <cellStyle name="Normal 9 3 5 2 2 2 3" xfId="4115" xr:uid="{0615A4D8-812C-4201-89EA-CF85A36D179E}"/>
    <cellStyle name="Normal 9 3 5 2 2 2 3 2" xfId="9354" xr:uid="{A27A2DB1-96C1-4098-B792-D1DA6AF72A19}"/>
    <cellStyle name="Normal 9 3 5 2 2 2 4" xfId="8335" xr:uid="{5B07D2D9-25B6-4402-9E01-9B56ECD12944}"/>
    <cellStyle name="Normal 9 3 5 2 2 2 5" xfId="6230" xr:uid="{C81C7A19-9E71-4418-BBC9-3215FF8D646F}"/>
    <cellStyle name="Normal 9 3 5 2 2 2 6" xfId="3096" xr:uid="{0771F9C3-23EE-47C5-868E-DF7AF9DDEB06}"/>
    <cellStyle name="Normal 9 3 5 2 2 2 7" xfId="2070" xr:uid="{490638BB-253C-403C-90B5-AD000D05D6FD}"/>
    <cellStyle name="Normal 9 3 5 2 2 3" xfId="4600" xr:uid="{0031BC1A-7458-4E82-A064-602D8B71A43F}"/>
    <cellStyle name="Normal 9 3 5 2 2 3 2" xfId="9840" xr:uid="{2DC5F194-5B9D-491A-9F79-706A1BA5DEA0}"/>
    <cellStyle name="Normal 9 3 5 2 2 3 3" xfId="6716" xr:uid="{8731FF5E-E427-4179-B0EF-820144288C72}"/>
    <cellStyle name="Normal 9 3 5 2 2 4" xfId="3634" xr:uid="{5C89F077-C83D-4C75-A395-442A01E01B7E}"/>
    <cellStyle name="Normal 9 3 5 2 2 4 2" xfId="8873" xr:uid="{5BF24161-2D3A-42D5-8ADA-EB56C92F78DC}"/>
    <cellStyle name="Normal 9 3 5 2 2 5" xfId="7854" xr:uid="{27C50617-22DA-479D-804C-68472116A895}"/>
    <cellStyle name="Normal 9 3 5 2 2 6" xfId="5749" xr:uid="{76490092-0FE6-4233-B766-9973E8A113ED}"/>
    <cellStyle name="Normal 9 3 5 2 2 7" xfId="2615" xr:uid="{78FBE82B-48B0-4827-80AF-F60F2BA5CCDB}"/>
    <cellStyle name="Normal 9 3 5 2 2 8" xfId="1589" xr:uid="{14977A66-505D-4F27-96F7-8BACBF691240}"/>
    <cellStyle name="Normal 9 3 5 2 3" xfId="801" xr:uid="{B571FF20-EB9A-4C7B-816D-260858DCF279}"/>
    <cellStyle name="Normal 9 3 5 2 3 2" xfId="4804" xr:uid="{FD0EB2CE-B3A1-4084-BC8D-04BC37CE5D80}"/>
    <cellStyle name="Normal 9 3 5 2 3 2 2" xfId="10044" xr:uid="{1641E73F-6C74-45D0-B321-1C772E76A365}"/>
    <cellStyle name="Normal 9 3 5 2 3 2 3" xfId="6920" xr:uid="{6856512F-E58C-4004-82F0-698A39781435}"/>
    <cellStyle name="Normal 9 3 5 2 3 3" xfId="3873" xr:uid="{34F3A4AC-A98E-4EEA-99C3-D6C40BBD2BE1}"/>
    <cellStyle name="Normal 9 3 5 2 3 3 2" xfId="9112" xr:uid="{E8F38769-62F0-4BDC-BB57-9251513C8971}"/>
    <cellStyle name="Normal 9 3 5 2 3 4" xfId="8093" xr:uid="{4A2B763A-925B-448C-8230-386AD9BC9903}"/>
    <cellStyle name="Normal 9 3 5 2 3 5" xfId="5988" xr:uid="{721A5AF3-58B5-4134-8976-FEF6B9E4F88B}"/>
    <cellStyle name="Normal 9 3 5 2 3 6" xfId="2854" xr:uid="{18CAA0AE-17CE-446E-BDFB-7B3507EF04B1}"/>
    <cellStyle name="Normal 9 3 5 2 3 7" xfId="1828" xr:uid="{2C85DC8C-2252-477C-B796-164005B5F66D}"/>
    <cellStyle name="Normal 9 3 5 2 4" xfId="4394" xr:uid="{E155BD9E-1042-40F9-8059-C75EC5A237DD}"/>
    <cellStyle name="Normal 9 3 5 2 4 2" xfId="9634" xr:uid="{2477E677-45ED-41BA-BCCE-C2341E6B3294}"/>
    <cellStyle name="Normal 9 3 5 2 4 3" xfId="6510" xr:uid="{2A7BA8D1-17DC-467B-BE35-0BFDD8831765}"/>
    <cellStyle name="Normal 9 3 5 2 5" xfId="3392" xr:uid="{FFC3A641-BFD5-45E8-A4CA-501A2E465B0B}"/>
    <cellStyle name="Normal 9 3 5 2 5 2" xfId="8631" xr:uid="{0C92B56E-A0D6-40AC-B0EA-E97BD633951B}"/>
    <cellStyle name="Normal 9 3 5 2 6" xfId="7612" xr:uid="{F8026E5E-56B0-4719-8143-DF9FA050FD7E}"/>
    <cellStyle name="Normal 9 3 5 2 7" xfId="5507" xr:uid="{50B801EE-CF40-4DF2-BF59-B01BE5F148B8}"/>
    <cellStyle name="Normal 9 3 5 2 8" xfId="2373" xr:uid="{AC038997-2B9E-41FF-855F-AC9533A2C002}"/>
    <cellStyle name="Normal 9 3 5 2 9" xfId="1347" xr:uid="{7D981D3D-9DC2-4715-B931-D231A4AF2B53}"/>
    <cellStyle name="Normal 9 3 5 3" xfId="503" xr:uid="{936DAAEA-7136-474F-920D-3293D93C06CB}"/>
    <cellStyle name="Normal 9 3 5 3 2" xfId="986" xr:uid="{48C498AD-3B0B-4436-B86B-DE5018B13F59}"/>
    <cellStyle name="Normal 9 3 5 3 2 2" xfId="4963" xr:uid="{8759EC50-2C2C-47CB-8C5A-BED1479A2679}"/>
    <cellStyle name="Normal 9 3 5 3 2 2 2" xfId="10203" xr:uid="{4625BB62-D6BD-4AA3-9616-09640F88C3D7}"/>
    <cellStyle name="Normal 9 3 5 3 2 2 3" xfId="7079" xr:uid="{1E4D69E1-1985-4400-96B2-A9E836B798ED}"/>
    <cellStyle name="Normal 9 3 5 3 2 3" xfId="4058" xr:uid="{A3C97C3E-20D5-42A0-92A2-253FC2DF45DB}"/>
    <cellStyle name="Normal 9 3 5 3 2 3 2" xfId="9297" xr:uid="{7563A220-7AF5-4D1E-9954-2345839B9E67}"/>
    <cellStyle name="Normal 9 3 5 3 2 4" xfId="8278" xr:uid="{4741FD2B-E3C8-4AFD-8430-39DB949F1211}"/>
    <cellStyle name="Normal 9 3 5 3 2 5" xfId="6173" xr:uid="{37469068-31D8-461D-A0B8-8988E561C8B2}"/>
    <cellStyle name="Normal 9 3 5 3 2 6" xfId="3039" xr:uid="{A6E3256E-1678-40A7-B211-596038596277}"/>
    <cellStyle name="Normal 9 3 5 3 2 7" xfId="2013" xr:uid="{589D6635-F207-44BB-9B8C-294C7F253431}"/>
    <cellStyle name="Normal 9 3 5 3 3" xfId="4551" xr:uid="{ABCFF1BC-DE51-4544-874F-406550C93F1F}"/>
    <cellStyle name="Normal 9 3 5 3 3 2" xfId="9791" xr:uid="{17557597-F728-45DD-830B-AAD916721FA1}"/>
    <cellStyle name="Normal 9 3 5 3 3 3" xfId="6667" xr:uid="{F3321EF8-A8B8-4B30-AAC1-E4F30E35CEA3}"/>
    <cellStyle name="Normal 9 3 5 3 4" xfId="3577" xr:uid="{999374E4-92E9-4EB7-B5FE-85AD247B9CAA}"/>
    <cellStyle name="Normal 9 3 5 3 4 2" xfId="8816" xr:uid="{28BC10D8-3459-4751-994D-69E4181D04F9}"/>
    <cellStyle name="Normal 9 3 5 3 5" xfId="7797" xr:uid="{EFC76C6E-177D-4F6A-BFD3-0DEAC23541E8}"/>
    <cellStyle name="Normal 9 3 5 3 6" xfId="5692" xr:uid="{61D25B73-CB40-4CA8-974D-805D3DC76970}"/>
    <cellStyle name="Normal 9 3 5 3 7" xfId="2558" xr:uid="{438F0C0B-FBD6-4C1A-84E0-B57388EE6F47}"/>
    <cellStyle name="Normal 9 3 5 3 8" xfId="1532" xr:uid="{46E50684-8FDE-4E40-82CB-E22EA383B565}"/>
    <cellStyle name="Normal 9 3 5 4" xfId="257" xr:uid="{5BB29C80-00FC-43F9-A1C4-A5D8C120AF0F}"/>
    <cellStyle name="Normal 9 3 5 4 2" xfId="4345" xr:uid="{7FF95E66-DADD-4119-9482-F90159D9BE59}"/>
    <cellStyle name="Normal 9 3 5 4 2 2" xfId="9585" xr:uid="{9B0B33A9-6904-4B24-BC8C-42D88073B520}"/>
    <cellStyle name="Normal 9 3 5 4 2 3" xfId="6461" xr:uid="{767B965B-E2B6-41F3-8955-E345B00056B1}"/>
    <cellStyle name="Normal 9 3 5 4 3" xfId="3334" xr:uid="{0D56D506-39DD-4A46-9E4E-3375CC1135D0}"/>
    <cellStyle name="Normal 9 3 5 4 3 2" xfId="8573" xr:uid="{05F275E5-887F-44F9-A2EA-A83BD88EC943}"/>
    <cellStyle name="Normal 9 3 5 4 4" xfId="7554" xr:uid="{236F5072-EF27-48DB-8A22-063A4397C857}"/>
    <cellStyle name="Normal 9 3 5 4 5" xfId="5449" xr:uid="{ACC3A655-FE3E-4681-AEE1-5022410A8100}"/>
    <cellStyle name="Normal 9 3 5 4 6" xfId="2315" xr:uid="{BCCF0ECF-D102-4EB8-A393-9A426ADFD65E}"/>
    <cellStyle name="Normal 9 3 5 4 7" xfId="1289" xr:uid="{F3AB1CBD-F59F-406A-810D-F759E5EA7DF7}"/>
    <cellStyle name="Normal 9 3 5 5" xfId="743" xr:uid="{5D4F6D4C-F359-4C69-B9DB-319DFE1B8592}"/>
    <cellStyle name="Normal 9 3 5 5 2" xfId="4756" xr:uid="{D0E69132-FD6F-4779-807E-13E88F744E79}"/>
    <cellStyle name="Normal 9 3 5 5 2 2" xfId="9996" xr:uid="{805D55AB-FB10-4DD1-B7E4-8FEB4AFA106A}"/>
    <cellStyle name="Normal 9 3 5 5 2 3" xfId="6872" xr:uid="{43040585-A18D-4CAD-AB8A-DBF95D80AC96}"/>
    <cellStyle name="Normal 9 3 5 5 3" xfId="3815" xr:uid="{389771C6-CBE2-4D96-8BCD-C1B96101B215}"/>
    <cellStyle name="Normal 9 3 5 5 3 2" xfId="9054" xr:uid="{D3807A41-A6F4-4EAF-8D4B-2060FE5FC9EB}"/>
    <cellStyle name="Normal 9 3 5 5 4" xfId="8035" xr:uid="{60640165-BDDC-40FA-B0A6-2D80BCC8ABC9}"/>
    <cellStyle name="Normal 9 3 5 5 5" xfId="5930" xr:uid="{551E2226-A3F6-4E43-96BF-2790D3EBA0A9}"/>
    <cellStyle name="Normal 9 3 5 5 6" xfId="2796" xr:uid="{850D95DC-6965-45BC-AF4C-93F9C78B12F5}"/>
    <cellStyle name="Normal 9 3 5 5 7" xfId="1770" xr:uid="{4F55B64C-3655-43B1-B6A3-4B54E61BB456}"/>
    <cellStyle name="Normal 9 3 5 6" xfId="4298" xr:uid="{85F33A28-875F-4C74-913A-8DF48392C785}"/>
    <cellStyle name="Normal 9 3 5 6 2" xfId="9538" xr:uid="{03406F34-F721-45D2-AA22-99A704580732}"/>
    <cellStyle name="Normal 9 3 5 6 3" xfId="6414" xr:uid="{4326DA1B-9555-437D-832D-FAFCF2BF78FB}"/>
    <cellStyle name="Normal 9 3 5 7" xfId="3277" xr:uid="{AB18B0BA-31B4-4652-9B64-3AFD2EB1811E}"/>
    <cellStyle name="Normal 9 3 5 7 2" xfId="8516" xr:uid="{BDA7A125-23F9-458C-B194-85D3EA7A8D2B}"/>
    <cellStyle name="Normal 9 3 5 8" xfId="7497" xr:uid="{9F69AC65-B5D1-4FE8-A538-914F08D75813}"/>
    <cellStyle name="Normal 9 3 5 9" xfId="5392" xr:uid="{6729737D-7CCA-4709-8BA1-E1C32C247B26}"/>
    <cellStyle name="Normal 9 3 6" xfId="338" xr:uid="{D5712F7B-792E-4300-B44D-1C748D502356}"/>
    <cellStyle name="Normal 9 3 6 10" xfId="1370" xr:uid="{011C7036-C5E5-4038-AA1A-B533B001F18A}"/>
    <cellStyle name="Normal 9 3 6 2" xfId="583" xr:uid="{1F5F96F2-C10D-46A5-90E3-E76B0B9C73EE}"/>
    <cellStyle name="Normal 9 3 6 2 2" xfId="1066" xr:uid="{A88B870F-6810-45D6-9F01-A693A2968731}"/>
    <cellStyle name="Normal 9 3 6 2 2 2" xfId="5029" xr:uid="{487E9027-1655-4869-A39C-C49876C168BB}"/>
    <cellStyle name="Normal 9 3 6 2 2 2 2" xfId="10269" xr:uid="{75913CF4-CDDD-4A3D-A25C-DD61ECACCC28}"/>
    <cellStyle name="Normal 9 3 6 2 2 2 3" xfId="7145" xr:uid="{1911CC3D-F5AA-44EE-BFF2-5EC0A30C6937}"/>
    <cellStyle name="Normal 9 3 6 2 2 3" xfId="4138" xr:uid="{E035429E-6ADF-478D-A1F6-48763CA8EC33}"/>
    <cellStyle name="Normal 9 3 6 2 2 3 2" xfId="9377" xr:uid="{F9985321-1BD1-438C-A4B1-1BD1A216C556}"/>
    <cellStyle name="Normal 9 3 6 2 2 4" xfId="8358" xr:uid="{A49FD4DB-6D8D-45EC-A96D-EB1A0C59AC26}"/>
    <cellStyle name="Normal 9 3 6 2 2 5" xfId="6253" xr:uid="{40AB0675-816D-462B-A4B6-3F344AC664EE}"/>
    <cellStyle name="Normal 9 3 6 2 2 6" xfId="3119" xr:uid="{F0DA948E-B1F0-4856-81B5-839521403E02}"/>
    <cellStyle name="Normal 9 3 6 2 2 7" xfId="2093" xr:uid="{B8AEAF72-5D33-4FAD-937A-9F25E6FF597D}"/>
    <cellStyle name="Normal 9 3 6 2 3" xfId="4618" xr:uid="{C03507E2-61BC-46D3-B353-BD93F5C47381}"/>
    <cellStyle name="Normal 9 3 6 2 3 2" xfId="9858" xr:uid="{B0469BD3-EA65-42CB-8A04-6A14C4C60344}"/>
    <cellStyle name="Normal 9 3 6 2 3 3" xfId="6734" xr:uid="{FFD49B99-7216-46F5-A9C7-D1847986113E}"/>
    <cellStyle name="Normal 9 3 6 2 4" xfId="3657" xr:uid="{815F05C5-77CB-497E-9160-E865AC1DA881}"/>
    <cellStyle name="Normal 9 3 6 2 4 2" xfId="8896" xr:uid="{22394AA3-D6CD-445E-937D-68C858842D11}"/>
    <cellStyle name="Normal 9 3 6 2 5" xfId="7877" xr:uid="{5A1F2AA6-9C58-4166-9BB9-63E1D2A639D7}"/>
    <cellStyle name="Normal 9 3 6 2 6" xfId="5772" xr:uid="{EA5F2150-55BC-44CA-BBDF-756D2C568F93}"/>
    <cellStyle name="Normal 9 3 6 2 7" xfId="2638" xr:uid="{D5C1FD4C-0C39-4A11-86C2-D2492B59E80C}"/>
    <cellStyle name="Normal 9 3 6 2 8" xfId="1612" xr:uid="{348A1A77-4F90-4312-906A-EB244B80F696}"/>
    <cellStyle name="Normal 9 3 6 3" xfId="824" xr:uid="{16C95237-B883-437E-AB28-F992AC28FE86}"/>
    <cellStyle name="Normal 9 3 6 3 2" xfId="4822" xr:uid="{09D9C063-A177-40A7-8DD2-910281F22952}"/>
    <cellStyle name="Normal 9 3 6 3 2 2" xfId="10062" xr:uid="{372C38E5-F0B9-4812-914A-E19CCB2D4560}"/>
    <cellStyle name="Normal 9 3 6 3 2 3" xfId="6938" xr:uid="{66D883D1-E22E-45BD-815C-ECE6DFCD7DD7}"/>
    <cellStyle name="Normal 9 3 6 3 3" xfId="3896" xr:uid="{CF33F985-B996-4F01-A625-DEE4F0757695}"/>
    <cellStyle name="Normal 9 3 6 3 3 2" xfId="9135" xr:uid="{C30C8B7D-338C-4571-83B6-D6A35527CBFF}"/>
    <cellStyle name="Normal 9 3 6 3 4" xfId="8116" xr:uid="{6147614E-3BD3-40D4-A3AB-611015C163E8}"/>
    <cellStyle name="Normal 9 3 6 3 5" xfId="6011" xr:uid="{2809508E-5C7A-4171-9C39-066A538C4E35}"/>
    <cellStyle name="Normal 9 3 6 3 6" xfId="2877" xr:uid="{0DBC03F5-3709-4485-A6EA-042BD15C9903}"/>
    <cellStyle name="Normal 9 3 6 3 7" xfId="1851" xr:uid="{CE2B72B6-687B-4743-8513-AE0A0B9332D0}"/>
    <cellStyle name="Normal 9 3 6 4" xfId="4412" xr:uid="{D28881FF-CE4D-44C8-8429-D85BB5BA03ED}"/>
    <cellStyle name="Normal 9 3 6 4 2" xfId="9652" xr:uid="{9CC42C38-9952-41CA-A8CA-06E99FEFFBAC}"/>
    <cellStyle name="Normal 9 3 6 4 3" xfId="6528" xr:uid="{AE9DBEAA-4A50-4076-B72B-E57DD0B7EF46}"/>
    <cellStyle name="Normal 9 3 6 5" xfId="3415" xr:uid="{B765AEC8-AE39-46DD-8532-BA62ABBD8D24}"/>
    <cellStyle name="Normal 9 3 6 5 2" xfId="8654" xr:uid="{BC08310D-A9DE-4049-B705-01E8A51CA937}"/>
    <cellStyle name="Normal 9 3 6 6" xfId="7635" xr:uid="{D9024E62-D32A-4CFE-8C09-3B6AE0E7C0C2}"/>
    <cellStyle name="Normal 9 3 6 7" xfId="5530" xr:uid="{674F88FD-6970-4542-9DE8-07EA0CA68395}"/>
    <cellStyle name="Normal 9 3 6 8" xfId="10644" xr:uid="{53D63F09-B149-4718-AAA4-766C2665F26B}"/>
    <cellStyle name="Normal 9 3 6 9" xfId="2396" xr:uid="{A4807A3B-E9E2-4B36-9DBE-668F75467642}"/>
    <cellStyle name="Normal 9 3 7" xfId="381" xr:uid="{90A9DF6F-85C1-470C-841B-65FFBAEB5CDD}"/>
    <cellStyle name="Normal 9 3 7 10" xfId="1411" xr:uid="{7E39411B-26AD-4A16-8F9C-B1FBB722974F}"/>
    <cellStyle name="Normal 9 3 7 2" xfId="624" xr:uid="{D9B874A3-7A58-4178-A1BC-0BBC9909BA6D}"/>
    <cellStyle name="Normal 9 3 7 2 2" xfId="1107" xr:uid="{E4D8A0A1-886E-4B3B-A0AD-C2A5EDBD8548}"/>
    <cellStyle name="Normal 9 3 7 2 2 2" xfId="5065" xr:uid="{74CA35BE-B908-42BB-A5A0-FDA9216DB0EF}"/>
    <cellStyle name="Normal 9 3 7 2 2 2 2" xfId="10305" xr:uid="{51434D28-7EA0-4021-AA36-A8470D3BB4A2}"/>
    <cellStyle name="Normal 9 3 7 2 2 2 3" xfId="7181" xr:uid="{C1CE1CB4-5E1E-4E56-A192-0F2B662BE5F1}"/>
    <cellStyle name="Normal 9 3 7 2 2 3" xfId="4179" xr:uid="{D0D3E5EE-5B8B-45E2-91AD-830DAC53DF9F}"/>
    <cellStyle name="Normal 9 3 7 2 2 3 2" xfId="9418" xr:uid="{0E542567-738D-460E-BA45-7B2BB5F57285}"/>
    <cellStyle name="Normal 9 3 7 2 2 4" xfId="8399" xr:uid="{A61B9E43-8EB5-4E62-88A4-742CB66DCCB0}"/>
    <cellStyle name="Normal 9 3 7 2 2 5" xfId="6294" xr:uid="{5D71207D-C3AF-4D5F-A692-ADAD1AD8BD96}"/>
    <cellStyle name="Normal 9 3 7 2 2 6" xfId="3160" xr:uid="{0E2BC038-1A22-4E4C-A5E9-4982459C2724}"/>
    <cellStyle name="Normal 9 3 7 2 2 7" xfId="2134" xr:uid="{DED8673A-91E5-4CFE-8B75-F20A99D16131}"/>
    <cellStyle name="Normal 9 3 7 2 3" xfId="4654" xr:uid="{645EBEC3-2BFB-4C94-A31E-DF0492881AD4}"/>
    <cellStyle name="Normal 9 3 7 2 3 2" xfId="9894" xr:uid="{83367583-4956-4C2C-B107-73DD9B35D44C}"/>
    <cellStyle name="Normal 9 3 7 2 3 3" xfId="6770" xr:uid="{C24944CC-6D51-4DCA-A69D-A4A62A18F4C2}"/>
    <cellStyle name="Normal 9 3 7 2 4" xfId="3698" xr:uid="{1E542C48-84D9-4E60-B485-0D02B5048CEA}"/>
    <cellStyle name="Normal 9 3 7 2 4 2" xfId="8937" xr:uid="{3719A222-78D6-478B-85BC-72C2D91547D9}"/>
    <cellStyle name="Normal 9 3 7 2 5" xfId="7918" xr:uid="{360CCF99-A6DA-4546-AA8A-77F25C3C7C2A}"/>
    <cellStyle name="Normal 9 3 7 2 6" xfId="5813" xr:uid="{A6F6CB67-EBAD-442E-88D0-E32081B0EA2F}"/>
    <cellStyle name="Normal 9 3 7 2 7" xfId="2679" xr:uid="{CE7D919E-2CD5-497A-92CE-DD10A28676B7}"/>
    <cellStyle name="Normal 9 3 7 2 8" xfId="1653" xr:uid="{9676ACD8-8FC6-44D7-8999-9F33ED6759C3}"/>
    <cellStyle name="Normal 9 3 7 3" xfId="865" xr:uid="{F406946D-5C61-4C84-AE31-E832B0703605}"/>
    <cellStyle name="Normal 9 3 7 3 2" xfId="4858" xr:uid="{5D311646-7490-42F4-85F2-49658B6E3ABA}"/>
    <cellStyle name="Normal 9 3 7 3 2 2" xfId="10098" xr:uid="{264A350B-0129-410F-B56E-21F16F10630A}"/>
    <cellStyle name="Normal 9 3 7 3 2 3" xfId="6974" xr:uid="{50D6C9F8-F478-4CB0-A94A-DC14B28F294F}"/>
    <cellStyle name="Normal 9 3 7 3 3" xfId="3937" xr:uid="{12D60D8D-0F7B-413F-A64D-8D4223DD9B2E}"/>
    <cellStyle name="Normal 9 3 7 3 3 2" xfId="9176" xr:uid="{0D295996-F0E9-447C-8B79-EDC0C114C0E1}"/>
    <cellStyle name="Normal 9 3 7 3 4" xfId="8157" xr:uid="{E303C86B-2A99-4DCF-A97B-19F6C7D2CCFB}"/>
    <cellStyle name="Normal 9 3 7 3 5" xfId="6052" xr:uid="{B59FAEB5-D1D1-4E91-AA70-F27CA9CB9953}"/>
    <cellStyle name="Normal 9 3 7 3 6" xfId="2918" xr:uid="{2D21D24B-F7C8-4B54-8418-23A95B434F81}"/>
    <cellStyle name="Normal 9 3 7 3 7" xfId="1892" xr:uid="{FCD9C909-6A84-4065-B8FE-E2EE613D084D}"/>
    <cellStyle name="Normal 9 3 7 4" xfId="4447" xr:uid="{0126BE06-2D77-48CB-8D18-B4865BB21467}"/>
    <cellStyle name="Normal 9 3 7 4 2" xfId="9687" xr:uid="{8F436073-C838-4EDF-8062-AFF1D8A2B46E}"/>
    <cellStyle name="Normal 9 3 7 4 3" xfId="6563" xr:uid="{418EC89E-1764-4022-BDFC-83BC85374E69}"/>
    <cellStyle name="Normal 9 3 7 5" xfId="3456" xr:uid="{B430B982-607F-4E87-8BF0-13668D122337}"/>
    <cellStyle name="Normal 9 3 7 5 2" xfId="8695" xr:uid="{7BEAF4A7-7E26-4ECE-B65D-F489DF7A4884}"/>
    <cellStyle name="Normal 9 3 7 6" xfId="7676" xr:uid="{98A32C50-5BBE-419D-AB2F-17106267A25E}"/>
    <cellStyle name="Normal 9 3 7 7" xfId="5571" xr:uid="{EF7C3944-9A2D-4DB7-9A22-B606BFC4A2D7}"/>
    <cellStyle name="Normal 9 3 7 8" xfId="10685" xr:uid="{06AFE0AD-1E86-4C75-BE4E-8AC73CE3C6A8}"/>
    <cellStyle name="Normal 9 3 7 9" xfId="2437" xr:uid="{F1E299A3-29C7-4F66-87F9-0086B86FA707}"/>
    <cellStyle name="Normal 9 3 8" xfId="422" xr:uid="{3EB5A975-1EBA-4D38-9A16-C9A7223BEEB6}"/>
    <cellStyle name="Normal 9 3 8 10" xfId="1452" xr:uid="{06E764C0-2487-4B13-A77F-01AC25407A36}"/>
    <cellStyle name="Normal 9 3 8 2" xfId="665" xr:uid="{095FB36C-F8F7-49EA-A445-D5DA596EFB2F}"/>
    <cellStyle name="Normal 9 3 8 2 2" xfId="1148" xr:uid="{7D1BEE92-F73F-4059-905A-039B41F49214}"/>
    <cellStyle name="Normal 9 3 8 2 2 2" xfId="5101" xr:uid="{B26685A1-FDB7-44FB-AC4C-BF4D392EF182}"/>
    <cellStyle name="Normal 9 3 8 2 2 2 2" xfId="10341" xr:uid="{17ED996D-3434-4750-9EA5-A730C67416C5}"/>
    <cellStyle name="Normal 9 3 8 2 2 2 3" xfId="7217" xr:uid="{A317A8F9-5F76-4312-B61F-BD8CD963DF74}"/>
    <cellStyle name="Normal 9 3 8 2 2 3" xfId="4220" xr:uid="{3E399197-C562-47CA-A337-29F3134561FE}"/>
    <cellStyle name="Normal 9 3 8 2 2 3 2" xfId="9459" xr:uid="{B0DE22E1-1559-4569-98C3-E28558FA70EF}"/>
    <cellStyle name="Normal 9 3 8 2 2 4" xfId="8440" xr:uid="{43C9A383-E3AB-4B5B-9D31-2919EC8F4DBA}"/>
    <cellStyle name="Normal 9 3 8 2 2 5" xfId="6335" xr:uid="{8423F4E8-4F4B-430E-AD94-2D7EF7FF0293}"/>
    <cellStyle name="Normal 9 3 8 2 2 6" xfId="3201" xr:uid="{FA0EDEA6-C61E-45B2-9AAE-4FFBE72460A9}"/>
    <cellStyle name="Normal 9 3 8 2 2 7" xfId="2175" xr:uid="{17DD9F74-AD75-48E3-95FF-4435B8ABAE2A}"/>
    <cellStyle name="Normal 9 3 8 2 3" xfId="4690" xr:uid="{82048C58-0097-45F6-A2C9-05CE1769E4FA}"/>
    <cellStyle name="Normal 9 3 8 2 3 2" xfId="9930" xr:uid="{46F99830-6F19-4959-9738-20A04539099A}"/>
    <cellStyle name="Normal 9 3 8 2 3 3" xfId="6806" xr:uid="{E975217F-12B0-4513-A1D0-53DE50B13EE3}"/>
    <cellStyle name="Normal 9 3 8 2 4" xfId="3739" xr:uid="{F70CC403-10B0-4413-A321-FB2AE1CC49D1}"/>
    <cellStyle name="Normal 9 3 8 2 4 2" xfId="8978" xr:uid="{187EAF73-A589-420E-B80B-9D877942C877}"/>
    <cellStyle name="Normal 9 3 8 2 5" xfId="7959" xr:uid="{D130CE75-933F-40CE-90F9-0AF3E774EE24}"/>
    <cellStyle name="Normal 9 3 8 2 6" xfId="5854" xr:uid="{0AAE1608-21AB-4729-A4CD-739A4C9B4FA5}"/>
    <cellStyle name="Normal 9 3 8 2 7" xfId="2720" xr:uid="{19F9B6FF-3E6B-4B56-865F-5CB4E3A93D66}"/>
    <cellStyle name="Normal 9 3 8 2 8" xfId="1694" xr:uid="{085F33FC-7D06-4DF2-9DC3-27650F36DE46}"/>
    <cellStyle name="Normal 9 3 8 3" xfId="906" xr:uid="{F6A1C8CB-7498-493C-BC8E-343116FEFF25}"/>
    <cellStyle name="Normal 9 3 8 3 2" xfId="4894" xr:uid="{DD32B6F3-30F4-410B-B7A0-3065582A4BD6}"/>
    <cellStyle name="Normal 9 3 8 3 2 2" xfId="10134" xr:uid="{E24CEE67-8A9A-4260-9589-B4BD0759DCEE}"/>
    <cellStyle name="Normal 9 3 8 3 2 3" xfId="7010" xr:uid="{8A65A95D-0D29-422C-9EAD-2EF2BE146C3E}"/>
    <cellStyle name="Normal 9 3 8 3 3" xfId="3978" xr:uid="{FC0FA96F-965A-4062-912B-B87A1A1A2012}"/>
    <cellStyle name="Normal 9 3 8 3 3 2" xfId="9217" xr:uid="{2A352113-89B0-4FC4-98F4-EA06530CF9F9}"/>
    <cellStyle name="Normal 9 3 8 3 4" xfId="8198" xr:uid="{9468379F-7A38-4A1D-B933-5BE3BCE163C7}"/>
    <cellStyle name="Normal 9 3 8 3 5" xfId="6093" xr:uid="{7D37ECA9-E4D1-4B90-970D-0232ACE8D5A0}"/>
    <cellStyle name="Normal 9 3 8 3 6" xfId="2959" xr:uid="{0167F104-56E9-49DA-9DEB-B21AC693858E}"/>
    <cellStyle name="Normal 9 3 8 3 7" xfId="1933" xr:uid="{4AF448D9-01D4-4E37-83EF-E959C51C79C3}"/>
    <cellStyle name="Normal 9 3 8 4" xfId="4483" xr:uid="{458ACD65-DE2E-42D8-A697-F0CA5E3B8F16}"/>
    <cellStyle name="Normal 9 3 8 4 2" xfId="9723" xr:uid="{1820C805-1E37-4846-A937-030448E7896B}"/>
    <cellStyle name="Normal 9 3 8 4 3" xfId="6599" xr:uid="{0DC07F4D-3D00-4AF8-947E-40AD6F0B0941}"/>
    <cellStyle name="Normal 9 3 8 5" xfId="3497" xr:uid="{C0AD228D-AA33-4DAE-86AF-D3D36C48C695}"/>
    <cellStyle name="Normal 9 3 8 5 2" xfId="8736" xr:uid="{F054FE8A-CFCC-4384-BD58-5F01627B1DEA}"/>
    <cellStyle name="Normal 9 3 8 6" xfId="7717" xr:uid="{84912CAF-40FA-4FB5-AF19-5785EFDA0609}"/>
    <cellStyle name="Normal 9 3 8 7" xfId="5612" xr:uid="{5D90EC33-722A-45A5-B940-15B016ED72B7}"/>
    <cellStyle name="Normal 9 3 8 8" xfId="10726" xr:uid="{BD673FDE-3B0F-409A-9D9D-3B3344E33A0C}"/>
    <cellStyle name="Normal 9 3 8 9" xfId="2478" xr:uid="{79F9E219-99CC-430B-99F8-A808F6DDA0C2}"/>
    <cellStyle name="Normal 9 3 9" xfId="280" xr:uid="{9BB2436F-B61E-4430-9FD9-8C25A42BDEF7}"/>
    <cellStyle name="Normal 9 3 9 2" xfId="526" xr:uid="{8247F757-0DF0-4768-8C23-9FA0B81E4672}"/>
    <cellStyle name="Normal 9 3 9 2 2" xfId="1009" xr:uid="{EA0D7DA7-7C4E-40D1-9E65-28C98CD67C74}"/>
    <cellStyle name="Normal 9 3 9 2 2 2" xfId="4982" xr:uid="{2791BA7A-D459-45B8-85FE-B99D41A81C18}"/>
    <cellStyle name="Normal 9 3 9 2 2 2 2" xfId="10222" xr:uid="{19699E1F-6573-40CD-946F-3BECC48D1416}"/>
    <cellStyle name="Normal 9 3 9 2 2 2 3" xfId="7098" xr:uid="{2A90FF16-2896-4724-81AD-9C469637BBA8}"/>
    <cellStyle name="Normal 9 3 9 2 2 3" xfId="4081" xr:uid="{0E7FCCCA-F36D-4FDB-9C0B-66553319B4B6}"/>
    <cellStyle name="Normal 9 3 9 2 2 3 2" xfId="9320" xr:uid="{533FAFC6-1183-4193-A43A-450EBB9EC4D4}"/>
    <cellStyle name="Normal 9 3 9 2 2 4" xfId="8301" xr:uid="{DC4186A1-49F3-41C2-8958-F9C4044D2D8C}"/>
    <cellStyle name="Normal 9 3 9 2 2 5" xfId="6196" xr:uid="{E8D54B61-A1C6-4F9D-AE33-754EC9F6E57A}"/>
    <cellStyle name="Normal 9 3 9 2 2 6" xfId="3062" xr:uid="{DC63D0FF-75F4-4C73-8FCF-D8D6FAE70D4A}"/>
    <cellStyle name="Normal 9 3 9 2 2 7" xfId="2036" xr:uid="{503B5645-D938-4E68-A32E-E4E6BD606904}"/>
    <cellStyle name="Normal 9 3 9 2 3" xfId="4570" xr:uid="{655CD73D-4975-40F5-81E3-A327F39A97A7}"/>
    <cellStyle name="Normal 9 3 9 2 3 2" xfId="9810" xr:uid="{6EA0E7C7-2DAC-475D-9ADE-D9951EDB72E8}"/>
    <cellStyle name="Normal 9 3 9 2 3 3" xfId="6686" xr:uid="{14951459-049F-411E-8827-C134564B5954}"/>
    <cellStyle name="Normal 9 3 9 2 4" xfId="3600" xr:uid="{B5ABDA5A-715C-4FA3-AA4F-59CFDBE651DF}"/>
    <cellStyle name="Normal 9 3 9 2 4 2" xfId="8839" xr:uid="{D64B589C-DB32-499E-B7E9-A3207CB1AF62}"/>
    <cellStyle name="Normal 9 3 9 2 5" xfId="7820" xr:uid="{5825E4EF-D323-43CA-BBA5-79CDBA72D25B}"/>
    <cellStyle name="Normal 9 3 9 2 6" xfId="5715" xr:uid="{3E3BD087-17B8-459E-84DD-CF9315FA3965}"/>
    <cellStyle name="Normal 9 3 9 2 7" xfId="2581" xr:uid="{AC613291-4B4C-4B09-96DC-FDF4AB2C3973}"/>
    <cellStyle name="Normal 9 3 9 2 8" xfId="1555" xr:uid="{C6B0DC40-7BE2-4A28-9DE6-376CFC8A65A9}"/>
    <cellStyle name="Normal 9 3 9 3" xfId="766" xr:uid="{BA6F98C8-DC8A-451D-B15D-46A5014EFDB6}"/>
    <cellStyle name="Normal 9 3 9 3 2" xfId="4774" xr:uid="{039105C2-1B07-4FDF-B09E-E9E01C3DB700}"/>
    <cellStyle name="Normal 9 3 9 3 2 2" xfId="10014" xr:uid="{0AE1A201-3A91-4E58-AC51-75684BAFBBD3}"/>
    <cellStyle name="Normal 9 3 9 3 2 3" xfId="6890" xr:uid="{86FF79B9-127C-4B38-8299-212D94DD5DD3}"/>
    <cellStyle name="Normal 9 3 9 3 3" xfId="3838" xr:uid="{5117AA6A-5400-43DE-A0D8-C2FDE30A6B4B}"/>
    <cellStyle name="Normal 9 3 9 3 3 2" xfId="9077" xr:uid="{6EF571F6-42F0-4C25-BB38-1C1B0AD08CED}"/>
    <cellStyle name="Normal 9 3 9 3 4" xfId="8058" xr:uid="{769F4328-F1F1-4685-B2EF-977EA5ED1A47}"/>
    <cellStyle name="Normal 9 3 9 3 5" xfId="5953" xr:uid="{A2259DFE-C8E4-4CEB-A2BB-1FCA4D99088A}"/>
    <cellStyle name="Normal 9 3 9 3 6" xfId="2819" xr:uid="{469EB056-9096-41BF-9B03-AE33569A993F}"/>
    <cellStyle name="Normal 9 3 9 3 7" xfId="1793" xr:uid="{C9BAEE89-B6E1-4DAD-959C-6F230A6DAA65}"/>
    <cellStyle name="Normal 9 3 9 4" xfId="4364" xr:uid="{1F8F34F7-2C6A-4CA6-B0DF-54D3045D1A9B}"/>
    <cellStyle name="Normal 9 3 9 4 2" xfId="9604" xr:uid="{D5FD48DD-EEBF-4573-80F8-BE029E75E333}"/>
    <cellStyle name="Normal 9 3 9 4 3" xfId="6480" xr:uid="{FA083F52-6280-46BB-B259-0086BF8788A7}"/>
    <cellStyle name="Normal 9 3 9 5" xfId="3357" xr:uid="{C9BA4DC7-1574-45C8-961E-C70EDBF78D67}"/>
    <cellStyle name="Normal 9 3 9 5 2" xfId="8596" xr:uid="{B83997FE-8221-4B6C-9C55-1BC4AE4765C7}"/>
    <cellStyle name="Normal 9 3 9 6" xfId="7577" xr:uid="{809EDDEF-AEE6-445C-9B9F-9EC47C1E37B1}"/>
    <cellStyle name="Normal 9 3 9 7" xfId="5472" xr:uid="{2007D6A3-7D15-4744-AB44-82A63D4A3542}"/>
    <cellStyle name="Normal 9 3 9 8" xfId="2338" xr:uid="{8789A254-2AE1-4F4C-94D0-9E2E6D4E4EE4}"/>
    <cellStyle name="Normal 9 3 9 9" xfId="1312" xr:uid="{D2CA4FA3-E009-46CF-8789-9DD89CFB7DBE}"/>
    <cellStyle name="Normal 9 4" xfId="161" xr:uid="{416BE728-2D7F-4B20-8E0F-C99966F515AC}"/>
    <cellStyle name="Normal 9 4 2" xfId="162" xr:uid="{885A23A1-E427-48DE-B665-F5286B307BE8}"/>
    <cellStyle name="Normal 9 5" xfId="163" xr:uid="{D6E7E720-058D-4BCF-BB40-513EAD47CF87}"/>
    <cellStyle name="Normal 9 5 10" xfId="226" xr:uid="{29B2AC72-434A-4401-8FED-7479C6B7622E}"/>
    <cellStyle name="Normal 9 5 10 2" xfId="4319" xr:uid="{D9B0B970-4A8C-48AA-9DFA-AAB510FB9676}"/>
    <cellStyle name="Normal 9 5 10 2 2" xfId="9559" xr:uid="{348D388C-4EC3-4AF7-9F21-CD5B214941A6}"/>
    <cellStyle name="Normal 9 5 10 2 3" xfId="6435" xr:uid="{CDAE2986-0CFD-4E74-9CE8-4B7DC9426626}"/>
    <cellStyle name="Normal 9 5 10 3" xfId="3303" xr:uid="{9B7A919A-9433-4864-A881-D1DF80425938}"/>
    <cellStyle name="Normal 9 5 10 3 2" xfId="8542" xr:uid="{177B2D19-154F-45AD-A869-5EFA69ECE98D}"/>
    <cellStyle name="Normal 9 5 10 4" xfId="7523" xr:uid="{B0E4F909-81EA-4D7F-9E13-34F32FF25D61}"/>
    <cellStyle name="Normal 9 5 10 5" xfId="5418" xr:uid="{C876113D-F3E7-46D4-8387-714AE45E9971}"/>
    <cellStyle name="Normal 9 5 10 6" xfId="2284" xr:uid="{6255FF5A-0667-4FD8-B586-AFB8B31FBEAB}"/>
    <cellStyle name="Normal 9 5 10 7" xfId="1258" xr:uid="{3FE94469-A755-4CC2-B27E-E2D81A47D7A9}"/>
    <cellStyle name="Normal 9 5 11" xfId="712" xr:uid="{D24CB873-8744-418A-8B90-184A76F0D94F}"/>
    <cellStyle name="Normal 9 5 11 2" xfId="4729" xr:uid="{2A29CE07-A424-4C83-B592-F85086053DE5}"/>
    <cellStyle name="Normal 9 5 11 2 2" xfId="9969" xr:uid="{C9D99F1A-CB58-46EB-ADF8-DAF425E3C06B}"/>
    <cellStyle name="Normal 9 5 11 2 3" xfId="6845" xr:uid="{070DF20E-676C-4D67-8FB8-44C15258A83C}"/>
    <cellStyle name="Normal 9 5 11 3" xfId="3784" xr:uid="{3024324C-9080-4929-82F1-3E5DC287EFE2}"/>
    <cellStyle name="Normal 9 5 11 3 2" xfId="9023" xr:uid="{0D27EDC5-94E0-48B5-B23B-315B4D673B19}"/>
    <cellStyle name="Normal 9 5 11 4" xfId="8004" xr:uid="{CDD3B3E6-BF29-4729-91D4-C09037AEF15E}"/>
    <cellStyle name="Normal 9 5 11 5" xfId="5899" xr:uid="{929CB829-0286-46E6-B6C8-3EBD6B72D239}"/>
    <cellStyle name="Normal 9 5 11 6" xfId="2765" xr:uid="{F22B1F69-8E35-48A2-91B9-6E2C21F6EADE}"/>
    <cellStyle name="Normal 9 5 11 7" xfId="1739" xr:uid="{943D3F37-8A17-40B3-ADD9-259565ED280A}"/>
    <cellStyle name="Normal 9 5 12" xfId="4272" xr:uid="{EDFEF84C-409E-4CDD-8D1B-89B4276E574B}"/>
    <cellStyle name="Normal 9 5 12 2" xfId="9512" xr:uid="{017E0783-5571-4652-B732-6504B834CB5E}"/>
    <cellStyle name="Normal 9 5 12 3" xfId="6388" xr:uid="{F3D7D1E5-1C22-48DA-AE5B-6B04BBF45C88}"/>
    <cellStyle name="Normal 9 5 13" xfId="3246" xr:uid="{9B518A5C-1D9B-4824-94CF-F8D15DBCA7B5}"/>
    <cellStyle name="Normal 9 5 13 2" xfId="8485" xr:uid="{C0C9E3C9-85D6-4C3A-A61E-A4A7D242A315}"/>
    <cellStyle name="Normal 9 5 14" xfId="7466" xr:uid="{51BB6122-FC14-47BD-9703-11C37FCC618B}"/>
    <cellStyle name="Normal 9 5 15" xfId="5361" xr:uid="{BB2188B8-4AE8-406E-B460-86C549E7BCD4}"/>
    <cellStyle name="Normal 9 5 16" xfId="10590" xr:uid="{07A37305-5979-491D-B05F-92F161EEB573}"/>
    <cellStyle name="Normal 9 5 17" xfId="10771" xr:uid="{CE8D2F58-9A06-47CC-AB15-22D8521DDFD0}"/>
    <cellStyle name="Normal 9 5 18" xfId="2227" xr:uid="{B396029A-0FC5-4D88-961F-F7490AE23835}"/>
    <cellStyle name="Normal 9 5 19" xfId="1201" xr:uid="{0CFA6E76-9DCD-4D64-B408-63FB73ECA1CF}"/>
    <cellStyle name="Normal 9 5 2" xfId="164" xr:uid="{CC6ED951-C484-4303-8642-042EAEBE2E0D}"/>
    <cellStyle name="Normal 9 5 2 10" xfId="4273" xr:uid="{32A22C6E-60FC-400C-96DE-3BD71391202B}"/>
    <cellStyle name="Normal 9 5 2 10 2" xfId="9513" xr:uid="{7CB330A5-5845-4079-8807-5BA17C70457C}"/>
    <cellStyle name="Normal 9 5 2 10 3" xfId="6389" xr:uid="{78CF4711-666B-4416-8A55-93EA589AFB5A}"/>
    <cellStyle name="Normal 9 5 2 11" xfId="3247" xr:uid="{A06EEA00-CE99-44E3-85D2-935F85DD4FC3}"/>
    <cellStyle name="Normal 9 5 2 11 2" xfId="8486" xr:uid="{23915F8C-FF1F-44DF-AC4A-F468F3765202}"/>
    <cellStyle name="Normal 9 5 2 12" xfId="7467" xr:uid="{1A9D95A1-3E7F-4D04-BF61-C2D953ECCA80}"/>
    <cellStyle name="Normal 9 5 2 13" xfId="5362" xr:uid="{FDEBB3FD-2226-4655-A6C0-AEFB5C5A34E6}"/>
    <cellStyle name="Normal 9 5 2 14" xfId="10591" xr:uid="{C3921396-A077-4597-B91E-B1150DCD0DF6}"/>
    <cellStyle name="Normal 9 5 2 15" xfId="10772" xr:uid="{E056FA36-917A-4848-8C7F-8B1ED6DB08D8}"/>
    <cellStyle name="Normal 9 5 2 16" xfId="2228" xr:uid="{B4B1F758-AAAB-4B74-A1D4-471AF5AE2EFE}"/>
    <cellStyle name="Normal 9 5 2 17" xfId="1202" xr:uid="{A71EDE95-C7F8-4509-B0BB-B07D7370AA9C}"/>
    <cellStyle name="Normal 9 5 2 2" xfId="206" xr:uid="{4C5E02F5-26E5-4765-BCAF-C576529E9080}"/>
    <cellStyle name="Normal 9 5 2 2 10" xfId="10628" xr:uid="{17F6DD16-98D6-477C-98D8-7C324D572BB6}"/>
    <cellStyle name="Normal 9 5 2 2 11" xfId="2265" xr:uid="{96F101D7-734E-47FF-A9B1-9F9352437157}"/>
    <cellStyle name="Normal 9 5 2 2 12" xfId="1239" xr:uid="{C56539FC-2048-4F6B-AD0C-361AE507FEF1}"/>
    <cellStyle name="Normal 9 5 2 2 2" xfId="322" xr:uid="{419936E0-1787-44A8-9495-748A151AE606}"/>
    <cellStyle name="Normal 9 5 2 2 2 2" xfId="567" xr:uid="{BEF8827F-C822-4742-8EB5-DFFA26FF3E17}"/>
    <cellStyle name="Normal 9 5 2 2 2 2 2" xfId="1050" xr:uid="{81AD7CBE-13C4-42CA-BF80-0DEF9E3D3574}"/>
    <cellStyle name="Normal 9 5 2 2 2 2 2 2" xfId="5018" xr:uid="{5D15C9C1-99CB-45D7-9CE5-9173ECFAE313}"/>
    <cellStyle name="Normal 9 5 2 2 2 2 2 2 2" xfId="10258" xr:uid="{0E51562C-F2E1-48CB-9CF6-1E103D4B9AE3}"/>
    <cellStyle name="Normal 9 5 2 2 2 2 2 2 3" xfId="7134" xr:uid="{791BE290-CDD9-434D-AED8-9D6401BC3F62}"/>
    <cellStyle name="Normal 9 5 2 2 2 2 2 3" xfId="4122" xr:uid="{B414620B-79D2-4FAD-B015-9483F30A3AA6}"/>
    <cellStyle name="Normal 9 5 2 2 2 2 2 3 2" xfId="9361" xr:uid="{98E7D634-B914-4D8C-AC79-3AA4933757CA}"/>
    <cellStyle name="Normal 9 5 2 2 2 2 2 4" xfId="8342" xr:uid="{77103B18-AAE2-4AC1-A8C0-86F3F9BDBA55}"/>
    <cellStyle name="Normal 9 5 2 2 2 2 2 5" xfId="6237" xr:uid="{34E8CD65-CBF3-4203-92FB-D4F5B239BB01}"/>
    <cellStyle name="Normal 9 5 2 2 2 2 2 6" xfId="3103" xr:uid="{06856951-2737-4FA1-8A74-024FBB1514D1}"/>
    <cellStyle name="Normal 9 5 2 2 2 2 2 7" xfId="2077" xr:uid="{DE5093D9-6A36-486B-BA5B-ADCE543F6AE1}"/>
    <cellStyle name="Normal 9 5 2 2 2 2 3" xfId="4607" xr:uid="{4DA15288-497E-4E0C-A8DC-CE52457E347F}"/>
    <cellStyle name="Normal 9 5 2 2 2 2 3 2" xfId="9847" xr:uid="{257A7367-DEEE-4BBB-A0AA-4F1073AF3A15}"/>
    <cellStyle name="Normal 9 5 2 2 2 2 3 3" xfId="6723" xr:uid="{82BF9364-D40E-4618-91D7-F2A70993FB04}"/>
    <cellStyle name="Normal 9 5 2 2 2 2 4" xfId="3641" xr:uid="{7008859F-6F26-400A-9D44-E1BC42AF25EF}"/>
    <cellStyle name="Normal 9 5 2 2 2 2 4 2" xfId="8880" xr:uid="{4BFA9EA2-5D63-4986-85AB-3CE1084899FF}"/>
    <cellStyle name="Normal 9 5 2 2 2 2 5" xfId="7861" xr:uid="{1482279D-4F83-43BA-9A92-386285E0F4F1}"/>
    <cellStyle name="Normal 9 5 2 2 2 2 6" xfId="5756" xr:uid="{2777311D-F981-463A-86B1-7151F7C1A7FB}"/>
    <cellStyle name="Normal 9 5 2 2 2 2 7" xfId="2622" xr:uid="{5DD4B1AA-9FA0-40DB-ACA7-E14CF6D6F6A2}"/>
    <cellStyle name="Normal 9 5 2 2 2 2 8" xfId="1596" xr:uid="{9BC5B61D-EA53-48AC-9994-5A8A7945BDE0}"/>
    <cellStyle name="Normal 9 5 2 2 2 3" xfId="808" xr:uid="{1C4D9E72-8BAD-4BE9-8FE5-0BF1FF2D0B81}"/>
    <cellStyle name="Normal 9 5 2 2 2 3 2" xfId="4811" xr:uid="{5D400C14-F6B4-4737-9A8C-6428B05FFAC3}"/>
    <cellStyle name="Normal 9 5 2 2 2 3 2 2" xfId="10051" xr:uid="{15364723-AFD0-470F-9A69-365FAD9220BA}"/>
    <cellStyle name="Normal 9 5 2 2 2 3 2 3" xfId="6927" xr:uid="{B1525D5C-3713-4E23-A7E8-94B36705BF8F}"/>
    <cellStyle name="Normal 9 5 2 2 2 3 3" xfId="3880" xr:uid="{0E427B04-40EF-4DB4-A98A-D9D9E0FFD1E5}"/>
    <cellStyle name="Normal 9 5 2 2 2 3 3 2" xfId="9119" xr:uid="{7B3A49CD-8736-4D88-B874-B86DC1C16475}"/>
    <cellStyle name="Normal 9 5 2 2 2 3 4" xfId="8100" xr:uid="{CFFFD6A4-2B4F-4ACF-86E9-5DA7A40D3059}"/>
    <cellStyle name="Normal 9 5 2 2 2 3 5" xfId="5995" xr:uid="{9273AF5F-7484-4654-8A6F-BDD66E1AF332}"/>
    <cellStyle name="Normal 9 5 2 2 2 3 6" xfId="2861" xr:uid="{0AFFB0CB-947E-4EDE-84FD-06E97CF386F7}"/>
    <cellStyle name="Normal 9 5 2 2 2 3 7" xfId="1835" xr:uid="{F90FD583-2ADF-4943-98E8-0DACB3045221}"/>
    <cellStyle name="Normal 9 5 2 2 2 4" xfId="4401" xr:uid="{7E3629D5-20E8-45B1-8EE5-410F3116FD22}"/>
    <cellStyle name="Normal 9 5 2 2 2 4 2" xfId="9641" xr:uid="{0D41F81A-3BE4-484F-9038-5FD9E2C7DA23}"/>
    <cellStyle name="Normal 9 5 2 2 2 4 3" xfId="6517" xr:uid="{D75B378B-7860-4056-BAA2-7FFA5FFDE2CC}"/>
    <cellStyle name="Normal 9 5 2 2 2 5" xfId="3399" xr:uid="{0F4228AB-D815-442C-B871-8A38F39064C7}"/>
    <cellStyle name="Normal 9 5 2 2 2 5 2" xfId="8638" xr:uid="{D3EDAA66-1C2B-4867-9B32-82BC895A85A4}"/>
    <cellStyle name="Normal 9 5 2 2 2 6" xfId="7619" xr:uid="{7C2B9E21-4118-4382-A2AC-6F1CC26CE30D}"/>
    <cellStyle name="Normal 9 5 2 2 2 7" xfId="5514" xr:uid="{29360125-F9E9-43C5-97A8-067327782617}"/>
    <cellStyle name="Normal 9 5 2 2 2 8" xfId="2380" xr:uid="{1A965220-A47A-4F7F-8AB7-0471EB4D2C4B}"/>
    <cellStyle name="Normal 9 5 2 2 2 9" xfId="1354" xr:uid="{548FD3E7-037F-410F-AFF5-BEA06A959487}"/>
    <cellStyle name="Normal 9 5 2 2 3" xfId="510" xr:uid="{D0752149-6882-403A-8D05-77C0EBB0144B}"/>
    <cellStyle name="Normal 9 5 2 2 3 2" xfId="993" xr:uid="{C6A0CBA7-9946-46D8-AD29-6DBF1447EBD3}"/>
    <cellStyle name="Normal 9 5 2 2 3 2 2" xfId="4970" xr:uid="{845D412B-62A3-440B-A37F-9F2C1A6EF308}"/>
    <cellStyle name="Normal 9 5 2 2 3 2 2 2" xfId="10210" xr:uid="{FF85401D-18E7-4D82-8E7B-6485F631F939}"/>
    <cellStyle name="Normal 9 5 2 2 3 2 2 3" xfId="7086" xr:uid="{BAC2EE63-2841-40E6-822D-D3AF1055C544}"/>
    <cellStyle name="Normal 9 5 2 2 3 2 3" xfId="4065" xr:uid="{03C8F114-B9D0-4D1E-AD9B-0FD0F144EC70}"/>
    <cellStyle name="Normal 9 5 2 2 3 2 3 2" xfId="9304" xr:uid="{96B13D5C-E840-464C-B65C-D5B0B31E25B5}"/>
    <cellStyle name="Normal 9 5 2 2 3 2 4" xfId="8285" xr:uid="{8FBE38C5-32E2-48E7-9D04-FE4CF58D9A1C}"/>
    <cellStyle name="Normal 9 5 2 2 3 2 5" xfId="6180" xr:uid="{DDF01046-B6F2-4C2C-BE12-DEF117F89C19}"/>
    <cellStyle name="Normal 9 5 2 2 3 2 6" xfId="3046" xr:uid="{A6AE433E-7A0E-4935-A8F3-6520CB22C5E3}"/>
    <cellStyle name="Normal 9 5 2 2 3 2 7" xfId="2020" xr:uid="{6A94F7AF-1EBB-4BE5-BFFA-39D3AEF40C8C}"/>
    <cellStyle name="Normal 9 5 2 2 3 3" xfId="4558" xr:uid="{2A5A822F-143B-4CFE-B874-E1CF9AFD1C49}"/>
    <cellStyle name="Normal 9 5 2 2 3 3 2" xfId="9798" xr:uid="{196E4F74-13E8-4ADB-9B8A-688B1AC37110}"/>
    <cellStyle name="Normal 9 5 2 2 3 3 3" xfId="6674" xr:uid="{161C4EB2-B4B6-485E-9F3B-C80431F5F87B}"/>
    <cellStyle name="Normal 9 5 2 2 3 4" xfId="3584" xr:uid="{E8411A3B-8DDA-44F6-A987-0CDA5AE2401A}"/>
    <cellStyle name="Normal 9 5 2 2 3 4 2" xfId="8823" xr:uid="{D9E6901F-0207-466F-8F51-46CD4681C1EF}"/>
    <cellStyle name="Normal 9 5 2 2 3 5" xfId="7804" xr:uid="{E3970861-17AE-4E3A-97C7-E3BB72F93026}"/>
    <cellStyle name="Normal 9 5 2 2 3 6" xfId="5699" xr:uid="{BA0092C3-911F-408A-92A7-06D050A84660}"/>
    <cellStyle name="Normal 9 5 2 2 3 7" xfId="2565" xr:uid="{46276E21-9E8E-4ADF-9B92-F0307FCD435F}"/>
    <cellStyle name="Normal 9 5 2 2 3 8" xfId="1539" xr:uid="{274B384A-CC10-4468-8DC1-BFC4D3F97490}"/>
    <cellStyle name="Normal 9 5 2 2 4" xfId="264" xr:uid="{670B2E20-1DC2-40C8-8878-634DD83E25A3}"/>
    <cellStyle name="Normal 9 5 2 2 4 2" xfId="4352" xr:uid="{6DE42D17-3D24-4C03-A15C-6D5F3820726A}"/>
    <cellStyle name="Normal 9 5 2 2 4 2 2" xfId="9592" xr:uid="{7E98780C-BB7E-40BF-812D-A578FBC566BB}"/>
    <cellStyle name="Normal 9 5 2 2 4 2 3" xfId="6468" xr:uid="{D41ACF94-47FB-41F3-82B6-E395F14263C4}"/>
    <cellStyle name="Normal 9 5 2 2 4 3" xfId="3341" xr:uid="{CE54AB5F-8069-4DF3-B6D6-97C771CF1E4D}"/>
    <cellStyle name="Normal 9 5 2 2 4 3 2" xfId="8580" xr:uid="{FA534504-C267-45AB-8086-1761BC5F8905}"/>
    <cellStyle name="Normal 9 5 2 2 4 4" xfId="7561" xr:uid="{23CFAD57-735C-464F-9FA0-F779B2143579}"/>
    <cellStyle name="Normal 9 5 2 2 4 5" xfId="5456" xr:uid="{6341C04E-13B2-4B37-973F-32FF58C0D498}"/>
    <cellStyle name="Normal 9 5 2 2 4 6" xfId="2322" xr:uid="{0FC5A6D7-383D-4C86-8567-271D19384A21}"/>
    <cellStyle name="Normal 9 5 2 2 4 7" xfId="1296" xr:uid="{E4BE6A0B-0469-45BF-A4A7-CE5720C8BBFA}"/>
    <cellStyle name="Normal 9 5 2 2 5" xfId="750" xr:uid="{B9401CC1-025F-42DD-916C-F6D645F4AC86}"/>
    <cellStyle name="Normal 9 5 2 2 5 2" xfId="4763" xr:uid="{FC021D9F-F7A7-4F76-9E32-AD5C52335FB6}"/>
    <cellStyle name="Normal 9 5 2 2 5 2 2" xfId="10003" xr:uid="{9C5F61E7-9829-4707-B280-C7349A666004}"/>
    <cellStyle name="Normal 9 5 2 2 5 2 3" xfId="6879" xr:uid="{E51903AC-88F5-4288-B4D7-187C4BFBC580}"/>
    <cellStyle name="Normal 9 5 2 2 5 3" xfId="3822" xr:uid="{FA915879-67D3-4FCB-91ED-703108B34AB2}"/>
    <cellStyle name="Normal 9 5 2 2 5 3 2" xfId="9061" xr:uid="{A21FDB76-E6A5-4316-BA42-9AE22E8F11EA}"/>
    <cellStyle name="Normal 9 5 2 2 5 4" xfId="8042" xr:uid="{6A52E1C2-FC91-42B0-AB39-9B2AC2B7AEEB}"/>
    <cellStyle name="Normal 9 5 2 2 5 5" xfId="5937" xr:uid="{5CD854E0-A81D-460D-A2BD-92A6DCA6573A}"/>
    <cellStyle name="Normal 9 5 2 2 5 6" xfId="2803" xr:uid="{489BC6E1-2023-465A-8D70-38A3631DFE0E}"/>
    <cellStyle name="Normal 9 5 2 2 5 7" xfId="1777" xr:uid="{FE0997B5-A9D7-4E39-8B20-01BEF3AC7BF8}"/>
    <cellStyle name="Normal 9 5 2 2 6" xfId="4305" xr:uid="{10935481-774B-4DB8-B70C-A770192C3747}"/>
    <cellStyle name="Normal 9 5 2 2 6 2" xfId="9545" xr:uid="{29A46908-6D93-4EAB-9709-6F2492628C2D}"/>
    <cellStyle name="Normal 9 5 2 2 6 3" xfId="6421" xr:uid="{911FBCF9-6EA5-4AA7-B388-167C8C90E000}"/>
    <cellStyle name="Normal 9 5 2 2 7" xfId="3284" xr:uid="{9B6E3BD8-73CE-4133-89BF-B57101B87DE8}"/>
    <cellStyle name="Normal 9 5 2 2 7 2" xfId="8523" xr:uid="{91975CD7-E1C4-4366-A26F-68C973E33232}"/>
    <cellStyle name="Normal 9 5 2 2 8" xfId="7504" xr:uid="{E66D6450-A7FC-40CB-AAF3-0F0C96330384}"/>
    <cellStyle name="Normal 9 5 2 2 9" xfId="5399" xr:uid="{9016B98B-F25B-4FBD-BCD7-9842B25E80CE}"/>
    <cellStyle name="Normal 9 5 2 3" xfId="343" xr:uid="{A7C734B6-754B-4DE0-B91A-7E37E9812C0D}"/>
    <cellStyle name="Normal 9 5 2 3 10" xfId="1375" xr:uid="{D4BDE3A2-1A75-490E-A473-3DFEDEE4B9FF}"/>
    <cellStyle name="Normal 9 5 2 3 2" xfId="588" xr:uid="{C0C9DF00-7A67-45CC-8F7E-B5E4502CE1CC}"/>
    <cellStyle name="Normal 9 5 2 3 2 2" xfId="1071" xr:uid="{021431C2-B199-446A-9CFD-CF91D7D7EBFC}"/>
    <cellStyle name="Normal 9 5 2 3 2 2 2" xfId="5034" xr:uid="{453E693D-B4CA-493F-8F77-DC4EC5442881}"/>
    <cellStyle name="Normal 9 5 2 3 2 2 2 2" xfId="10274" xr:uid="{97DF436E-453A-422C-8363-E26508CA49AF}"/>
    <cellStyle name="Normal 9 5 2 3 2 2 2 3" xfId="7150" xr:uid="{17176525-F840-4F94-B4E2-B84E940EFB32}"/>
    <cellStyle name="Normal 9 5 2 3 2 2 3" xfId="4143" xr:uid="{C2BA61C9-77C5-48B5-9D8F-C4E07A93926C}"/>
    <cellStyle name="Normal 9 5 2 3 2 2 3 2" xfId="9382" xr:uid="{20702B3F-C042-4B28-9E00-DF6A3CCA79BE}"/>
    <cellStyle name="Normal 9 5 2 3 2 2 4" xfId="8363" xr:uid="{52F61F6F-D449-4EE0-8C7B-F071F69CC416}"/>
    <cellStyle name="Normal 9 5 2 3 2 2 5" xfId="6258" xr:uid="{4A990EE5-939C-4D5A-A1D7-BFB6CE24B062}"/>
    <cellStyle name="Normal 9 5 2 3 2 2 6" xfId="3124" xr:uid="{95304C54-4963-41CC-B599-B5EDD73DB0B3}"/>
    <cellStyle name="Normal 9 5 2 3 2 2 7" xfId="2098" xr:uid="{989F2A03-22BD-451E-A606-BBC36F31C2A6}"/>
    <cellStyle name="Normal 9 5 2 3 2 3" xfId="4623" xr:uid="{F8EE94E9-6B45-44D7-B1BD-67ACE6120E84}"/>
    <cellStyle name="Normal 9 5 2 3 2 3 2" xfId="9863" xr:uid="{C368E4D9-63FA-48A8-839B-97608C05701D}"/>
    <cellStyle name="Normal 9 5 2 3 2 3 3" xfId="6739" xr:uid="{E4A160BF-C1CB-4D17-A594-DAF77C80C3F0}"/>
    <cellStyle name="Normal 9 5 2 3 2 4" xfId="3662" xr:uid="{D6F5B737-17E0-4A30-9F77-F4E0254B3045}"/>
    <cellStyle name="Normal 9 5 2 3 2 4 2" xfId="8901" xr:uid="{A8EE76CA-8F67-4DEF-A538-965237CEEE21}"/>
    <cellStyle name="Normal 9 5 2 3 2 5" xfId="7882" xr:uid="{DB63C377-7793-454A-A6CB-10EF7551931D}"/>
    <cellStyle name="Normal 9 5 2 3 2 6" xfId="5777" xr:uid="{5923944A-AF6D-49F4-8667-C527E99C7314}"/>
    <cellStyle name="Normal 9 5 2 3 2 7" xfId="2643" xr:uid="{39969127-F2C5-4DCE-90E3-9520B4CEBD12}"/>
    <cellStyle name="Normal 9 5 2 3 2 8" xfId="1617" xr:uid="{76EC9262-C57D-45BC-AB39-AAAA1BDEEBCD}"/>
    <cellStyle name="Normal 9 5 2 3 3" xfId="829" xr:uid="{19F3C1CC-6C29-4E4A-A03D-1F2CD5A50BA0}"/>
    <cellStyle name="Normal 9 5 2 3 3 2" xfId="4827" xr:uid="{6833E612-91C7-4369-B7E2-223B59ACED29}"/>
    <cellStyle name="Normal 9 5 2 3 3 2 2" xfId="10067" xr:uid="{285FEBB5-0914-46B0-9255-F3279499C125}"/>
    <cellStyle name="Normal 9 5 2 3 3 2 3" xfId="6943" xr:uid="{7B976C51-0AE7-477A-B871-51C0F5685568}"/>
    <cellStyle name="Normal 9 5 2 3 3 3" xfId="3901" xr:uid="{112E276E-DE7E-4866-B941-5DAE93E7BC98}"/>
    <cellStyle name="Normal 9 5 2 3 3 3 2" xfId="9140" xr:uid="{4AC48B54-FD72-4CBD-8CCE-79CA9FC8B5AF}"/>
    <cellStyle name="Normal 9 5 2 3 3 4" xfId="8121" xr:uid="{F19EAE4F-DE99-4576-9EF9-C6AF4CC32EE5}"/>
    <cellStyle name="Normal 9 5 2 3 3 5" xfId="6016" xr:uid="{14AB3EB5-C942-4EAF-A575-6AE58DF33CCA}"/>
    <cellStyle name="Normal 9 5 2 3 3 6" xfId="2882" xr:uid="{54513149-EE94-4094-80F5-71EB29475EEF}"/>
    <cellStyle name="Normal 9 5 2 3 3 7" xfId="1856" xr:uid="{F0D78DDF-F775-4FDD-875D-4E31F3C54142}"/>
    <cellStyle name="Normal 9 5 2 3 4" xfId="4417" xr:uid="{AF3F4DD2-4472-4DD6-BCA8-0EFCCD635B5E}"/>
    <cellStyle name="Normal 9 5 2 3 4 2" xfId="9657" xr:uid="{CA2BF35B-8133-4683-B790-EE8A753E3791}"/>
    <cellStyle name="Normal 9 5 2 3 4 3" xfId="6533" xr:uid="{140EAE5B-7F7A-47E3-AEC8-494810465475}"/>
    <cellStyle name="Normal 9 5 2 3 5" xfId="3420" xr:uid="{DA086E68-52FD-4572-8D4B-88CB7A0BB967}"/>
    <cellStyle name="Normal 9 5 2 3 5 2" xfId="8659" xr:uid="{8A7AF534-379F-432F-AA40-077124154D62}"/>
    <cellStyle name="Normal 9 5 2 3 6" xfId="7640" xr:uid="{3609118B-1554-4494-A101-AB6C1265E1DF}"/>
    <cellStyle name="Normal 9 5 2 3 7" xfId="5535" xr:uid="{D1F90D24-D2DB-4F46-91E4-F371481FC9B6}"/>
    <cellStyle name="Normal 9 5 2 3 8" xfId="10649" xr:uid="{222EA3BE-7443-401E-84C1-FF7C2565DC2A}"/>
    <cellStyle name="Normal 9 5 2 3 9" xfId="2401" xr:uid="{719D4360-8EBE-4EF3-AFB4-0709659674AE}"/>
    <cellStyle name="Normal 9 5 2 4" xfId="386" xr:uid="{BACF4633-27D9-4974-953C-D46ED9A72989}"/>
    <cellStyle name="Normal 9 5 2 4 10" xfId="1416" xr:uid="{D7BA1A33-9904-4CB6-A066-B10A92DEEDB2}"/>
    <cellStyle name="Normal 9 5 2 4 2" xfId="629" xr:uid="{F36248CB-60BD-4682-88BF-8FE18C03FEF4}"/>
    <cellStyle name="Normal 9 5 2 4 2 2" xfId="1112" xr:uid="{4DD0E804-5876-4D90-B587-663D624B548C}"/>
    <cellStyle name="Normal 9 5 2 4 2 2 2" xfId="5070" xr:uid="{A3A0927D-C6E4-4403-9C37-B80F1AD0F066}"/>
    <cellStyle name="Normal 9 5 2 4 2 2 2 2" xfId="10310" xr:uid="{CC61190D-FD0B-465C-9F67-8C2B1EAB5DC2}"/>
    <cellStyle name="Normal 9 5 2 4 2 2 2 3" xfId="7186" xr:uid="{D7A6DE60-746D-4939-99BD-2B09D3D25AAC}"/>
    <cellStyle name="Normal 9 5 2 4 2 2 3" xfId="4184" xr:uid="{26C61CE3-59F9-431D-B427-60B742D58576}"/>
    <cellStyle name="Normal 9 5 2 4 2 2 3 2" xfId="9423" xr:uid="{69FE5F5B-C7CC-4615-A8F0-0B256830330A}"/>
    <cellStyle name="Normal 9 5 2 4 2 2 4" xfId="8404" xr:uid="{E7F08BCA-EA8E-4488-9A74-59CC73C842A3}"/>
    <cellStyle name="Normal 9 5 2 4 2 2 5" xfId="6299" xr:uid="{19B73C21-4C3B-42DF-8992-F21A431F0045}"/>
    <cellStyle name="Normal 9 5 2 4 2 2 6" xfId="3165" xr:uid="{C8775B19-8B5D-4ABF-A487-3D93D3C29F16}"/>
    <cellStyle name="Normal 9 5 2 4 2 2 7" xfId="2139" xr:uid="{556BA48A-6D75-48F8-BBF4-064436B65035}"/>
    <cellStyle name="Normal 9 5 2 4 2 3" xfId="4659" xr:uid="{01AC8E05-A3ED-487E-944C-C3D4ACE31049}"/>
    <cellStyle name="Normal 9 5 2 4 2 3 2" xfId="9899" xr:uid="{90AE20B6-EF5F-4A7E-B830-7483E74AD08C}"/>
    <cellStyle name="Normal 9 5 2 4 2 3 3" xfId="6775" xr:uid="{63838177-0A72-4664-A78F-8813C8FD9EAE}"/>
    <cellStyle name="Normal 9 5 2 4 2 4" xfId="3703" xr:uid="{AE0BC4A5-A39F-48FE-B2D9-3BA8DC2785E9}"/>
    <cellStyle name="Normal 9 5 2 4 2 4 2" xfId="8942" xr:uid="{9593387E-901D-445E-9407-3D6833259A18}"/>
    <cellStyle name="Normal 9 5 2 4 2 5" xfId="7923" xr:uid="{63DE03A7-2874-4AFC-9B6C-A5B03BB83DCC}"/>
    <cellStyle name="Normal 9 5 2 4 2 6" xfId="5818" xr:uid="{1CD1F7DA-8E38-440C-821A-72A5FE9409CB}"/>
    <cellStyle name="Normal 9 5 2 4 2 7" xfId="2684" xr:uid="{0F1FEB7A-CABB-461D-B4D8-39BB559C8A21}"/>
    <cellStyle name="Normal 9 5 2 4 2 8" xfId="1658" xr:uid="{B0856919-69D6-4E86-B9B5-5CAE343C2BCD}"/>
    <cellStyle name="Normal 9 5 2 4 3" xfId="870" xr:uid="{97F78FAC-C5AA-4A7C-9101-E0275B352614}"/>
    <cellStyle name="Normal 9 5 2 4 3 2" xfId="4863" xr:uid="{9956B2A7-03F9-40FE-82AD-3CB5DCE20F67}"/>
    <cellStyle name="Normal 9 5 2 4 3 2 2" xfId="10103" xr:uid="{36AA9DA5-86C5-4304-BBC4-58FB99D059EF}"/>
    <cellStyle name="Normal 9 5 2 4 3 2 3" xfId="6979" xr:uid="{1BD404D7-44AB-483B-A710-C5179DD50DAB}"/>
    <cellStyle name="Normal 9 5 2 4 3 3" xfId="3942" xr:uid="{6E698C16-43C8-46B0-A009-BFA9E4EC6863}"/>
    <cellStyle name="Normal 9 5 2 4 3 3 2" xfId="9181" xr:uid="{18630909-BA86-4102-B41C-1BEFEA982470}"/>
    <cellStyle name="Normal 9 5 2 4 3 4" xfId="8162" xr:uid="{AF1FB4E2-4ADD-46F4-A237-D8889FFCCB91}"/>
    <cellStyle name="Normal 9 5 2 4 3 5" xfId="6057" xr:uid="{28722AF3-14AF-43E3-8A66-68922873CF84}"/>
    <cellStyle name="Normal 9 5 2 4 3 6" xfId="2923" xr:uid="{543979E0-8733-4ABC-94C6-B1BD5062CAD9}"/>
    <cellStyle name="Normal 9 5 2 4 3 7" xfId="1897" xr:uid="{6B679C6B-560C-4078-B58A-55BA3AB6ACC1}"/>
    <cellStyle name="Normal 9 5 2 4 4" xfId="4452" xr:uid="{02AADC68-5C87-41D3-9458-5CE50033CFDD}"/>
    <cellStyle name="Normal 9 5 2 4 4 2" xfId="9692" xr:uid="{651CF702-5282-4580-A7A3-B3A7957CBDC2}"/>
    <cellStyle name="Normal 9 5 2 4 4 3" xfId="6568" xr:uid="{E9A0EF54-D633-432E-9AA5-AFCCF03F6811}"/>
    <cellStyle name="Normal 9 5 2 4 5" xfId="3461" xr:uid="{4F9DB880-A0F1-49D7-8DAD-65DA706967BB}"/>
    <cellStyle name="Normal 9 5 2 4 5 2" xfId="8700" xr:uid="{13185EE1-A2B5-4F77-B0D3-3904070712E0}"/>
    <cellStyle name="Normal 9 5 2 4 6" xfId="7681" xr:uid="{BA7DE07A-8DC3-4484-8014-9408A3D85F96}"/>
    <cellStyle name="Normal 9 5 2 4 7" xfId="5576" xr:uid="{AB88A7A3-AA60-438F-BBDA-2457264595AE}"/>
    <cellStyle name="Normal 9 5 2 4 8" xfId="10690" xr:uid="{487E6C07-B7E0-4DDC-893E-C8C0C8A1BF70}"/>
    <cellStyle name="Normal 9 5 2 4 9" xfId="2442" xr:uid="{3D0B348F-BD93-4108-A66C-2C2FCDB56343}"/>
    <cellStyle name="Normal 9 5 2 5" xfId="427" xr:uid="{2644DBFF-96A4-462E-A85B-184D44457863}"/>
    <cellStyle name="Normal 9 5 2 5 10" xfId="1457" xr:uid="{B7022153-FA42-4100-8AC5-AFA36C6FAF29}"/>
    <cellStyle name="Normal 9 5 2 5 2" xfId="670" xr:uid="{95ECB090-1031-4F0D-B808-1726FCC41095}"/>
    <cellStyle name="Normal 9 5 2 5 2 2" xfId="1153" xr:uid="{1916381A-52C0-4470-A61E-BB8307349DCE}"/>
    <cellStyle name="Normal 9 5 2 5 2 2 2" xfId="5106" xr:uid="{4C3441CD-BAB7-439B-99E9-0A3925404F06}"/>
    <cellStyle name="Normal 9 5 2 5 2 2 2 2" xfId="10346" xr:uid="{0763F0DC-5298-4E83-A3B9-7900A405C621}"/>
    <cellStyle name="Normal 9 5 2 5 2 2 2 3" xfId="7222" xr:uid="{86BD31F5-DCA2-411E-BE95-279E0EF11389}"/>
    <cellStyle name="Normal 9 5 2 5 2 2 3" xfId="4225" xr:uid="{E1E9DA9E-492C-4B28-ACE2-387898889FF7}"/>
    <cellStyle name="Normal 9 5 2 5 2 2 3 2" xfId="9464" xr:uid="{2EFD6B98-C00D-4CEC-8D5E-FC59F24D5C13}"/>
    <cellStyle name="Normal 9 5 2 5 2 2 4" xfId="8445" xr:uid="{E665C433-9127-4C22-BC92-A57036006406}"/>
    <cellStyle name="Normal 9 5 2 5 2 2 5" xfId="6340" xr:uid="{709D5D33-84BB-4004-A99A-2EE7DC0DCFB1}"/>
    <cellStyle name="Normal 9 5 2 5 2 2 6" xfId="3206" xr:uid="{094A4968-17D0-4F87-9AED-115D645568EF}"/>
    <cellStyle name="Normal 9 5 2 5 2 2 7" xfId="2180" xr:uid="{BEDD796B-F916-4FA2-8874-29E2CF54398D}"/>
    <cellStyle name="Normal 9 5 2 5 2 3" xfId="4695" xr:uid="{C5FC1112-F8D7-4E89-94BC-05A3F712B91B}"/>
    <cellStyle name="Normal 9 5 2 5 2 3 2" xfId="9935" xr:uid="{E4E4CEAF-5635-434F-954B-A7A14D029774}"/>
    <cellStyle name="Normal 9 5 2 5 2 3 3" xfId="6811" xr:uid="{878F04D6-F082-48BC-B643-A1BDC7AC3822}"/>
    <cellStyle name="Normal 9 5 2 5 2 4" xfId="3744" xr:uid="{3E78EC82-883E-47AE-A532-131AD50C0BAB}"/>
    <cellStyle name="Normal 9 5 2 5 2 4 2" xfId="8983" xr:uid="{461FEE7A-D541-48FA-A25C-5E2852A05DFB}"/>
    <cellStyle name="Normal 9 5 2 5 2 5" xfId="7964" xr:uid="{A73D7590-1730-49CC-B85C-491F398B1A3A}"/>
    <cellStyle name="Normal 9 5 2 5 2 6" xfId="5859" xr:uid="{6060DC61-86E9-47E5-BDFB-BDB481DEFB96}"/>
    <cellStyle name="Normal 9 5 2 5 2 7" xfId="2725" xr:uid="{158F2B2C-31BA-4450-BB2E-61A71B6C5808}"/>
    <cellStyle name="Normal 9 5 2 5 2 8" xfId="1699" xr:uid="{CEEB1A6F-2030-4BB1-A8F7-EDFBDBFAC425}"/>
    <cellStyle name="Normal 9 5 2 5 3" xfId="911" xr:uid="{C0EDAD29-B777-4B25-A527-2EB196FF8186}"/>
    <cellStyle name="Normal 9 5 2 5 3 2" xfId="4899" xr:uid="{657D2911-F828-4EA8-BF97-355A53AD0EA7}"/>
    <cellStyle name="Normal 9 5 2 5 3 2 2" xfId="10139" xr:uid="{644A6FD5-0674-44BF-8F44-7D232E4B5AC6}"/>
    <cellStyle name="Normal 9 5 2 5 3 2 3" xfId="7015" xr:uid="{34B09AC8-E2A6-4F7C-A9BC-8D070DF7EFE0}"/>
    <cellStyle name="Normal 9 5 2 5 3 3" xfId="3983" xr:uid="{A7A1C5EF-8486-462C-BAA7-C84A89BB4101}"/>
    <cellStyle name="Normal 9 5 2 5 3 3 2" xfId="9222" xr:uid="{C0664912-D2E0-4925-9BB5-5B9F80176C29}"/>
    <cellStyle name="Normal 9 5 2 5 3 4" xfId="8203" xr:uid="{9C529E0C-5310-44F1-8F31-8B1A80FE8B30}"/>
    <cellStyle name="Normal 9 5 2 5 3 5" xfId="6098" xr:uid="{0FC6F2DF-1DED-47AF-9EDE-D76D767406B8}"/>
    <cellStyle name="Normal 9 5 2 5 3 6" xfId="2964" xr:uid="{E880905F-B459-49E0-8B43-AAFA2F426EFB}"/>
    <cellStyle name="Normal 9 5 2 5 3 7" xfId="1938" xr:uid="{74C8901A-193D-486E-9C6A-3E3449591FCB}"/>
    <cellStyle name="Normal 9 5 2 5 4" xfId="4488" xr:uid="{77AA2BF3-9928-4C0F-B4DA-477D5C82D46F}"/>
    <cellStyle name="Normal 9 5 2 5 4 2" xfId="9728" xr:uid="{654AC869-86FF-40A7-B86D-DEA14496A493}"/>
    <cellStyle name="Normal 9 5 2 5 4 3" xfId="6604" xr:uid="{2E591AAD-57F4-4F9C-8A51-17EA8506E21A}"/>
    <cellStyle name="Normal 9 5 2 5 5" xfId="3502" xr:uid="{876C1EE0-8B04-4DCF-9E1C-F845DE27EADF}"/>
    <cellStyle name="Normal 9 5 2 5 5 2" xfId="8741" xr:uid="{8246FE6C-C3ED-4416-BDDA-D8B579FC59D8}"/>
    <cellStyle name="Normal 9 5 2 5 6" xfId="7722" xr:uid="{C9BDBAFA-DAD0-48C3-9B23-E320F9B4EFA6}"/>
    <cellStyle name="Normal 9 5 2 5 7" xfId="5617" xr:uid="{8A533D18-B128-4729-9718-B1DAA8894081}"/>
    <cellStyle name="Normal 9 5 2 5 8" xfId="10731" xr:uid="{E6C27880-B2C7-45CA-9097-5D8989A8C6F9}"/>
    <cellStyle name="Normal 9 5 2 5 9" xfId="2483" xr:uid="{7A212C82-7981-473A-8228-82738CD17DB1}"/>
    <cellStyle name="Normal 9 5 2 6" xfId="285" xr:uid="{FD28E06C-AF06-4D1F-804B-D8D419E37C23}"/>
    <cellStyle name="Normal 9 5 2 6 2" xfId="531" xr:uid="{A35A328D-5F58-41A8-89DC-8310CFB5258E}"/>
    <cellStyle name="Normal 9 5 2 6 2 2" xfId="1014" xr:uid="{22F22C7B-ED43-4E89-97F6-D5512E89B7E0}"/>
    <cellStyle name="Normal 9 5 2 6 2 2 2" xfId="4986" xr:uid="{EF85B4BC-B488-4FBC-B586-27236D9C21F9}"/>
    <cellStyle name="Normal 9 5 2 6 2 2 2 2" xfId="10226" xr:uid="{DC470D8C-DD51-4C72-973B-492B006A1694}"/>
    <cellStyle name="Normal 9 5 2 6 2 2 2 3" xfId="7102" xr:uid="{2F2E7FB7-1059-4A04-BC78-4E3FA6922F3B}"/>
    <cellStyle name="Normal 9 5 2 6 2 2 3" xfId="4086" xr:uid="{EC7F3A4D-9441-457F-A372-9958224B5403}"/>
    <cellStyle name="Normal 9 5 2 6 2 2 3 2" xfId="9325" xr:uid="{80756E20-0D26-4944-B80A-039B58AEFB5C}"/>
    <cellStyle name="Normal 9 5 2 6 2 2 4" xfId="8306" xr:uid="{2331D746-4249-4CE3-98F2-DBF70D35446D}"/>
    <cellStyle name="Normal 9 5 2 6 2 2 5" xfId="6201" xr:uid="{443530EA-F39C-4DAB-913A-05FF3012EA6E}"/>
    <cellStyle name="Normal 9 5 2 6 2 2 6" xfId="3067" xr:uid="{2EFC5CC7-54F1-41BA-871D-74AE69387439}"/>
    <cellStyle name="Normal 9 5 2 6 2 2 7" xfId="2041" xr:uid="{543F268D-480A-4A32-9D6C-9614BE6CA00C}"/>
    <cellStyle name="Normal 9 5 2 6 2 3" xfId="4575" xr:uid="{A5AC97F2-C201-4CAC-BEFF-AF4196A1B43F}"/>
    <cellStyle name="Normal 9 5 2 6 2 3 2" xfId="9815" xr:uid="{77A3A77D-A45D-4CCC-AD9E-EF330B1F7A4B}"/>
    <cellStyle name="Normal 9 5 2 6 2 3 3" xfId="6691" xr:uid="{DF0ACACE-594A-45E0-A054-5680E4A278F2}"/>
    <cellStyle name="Normal 9 5 2 6 2 4" xfId="3605" xr:uid="{2C0B8CE0-2C36-4012-8A00-C5FCBA7DFE5F}"/>
    <cellStyle name="Normal 9 5 2 6 2 4 2" xfId="8844" xr:uid="{F7F30C24-C2D0-4114-AED8-3CEDF6340F07}"/>
    <cellStyle name="Normal 9 5 2 6 2 5" xfId="7825" xr:uid="{6DDF4055-9090-41FA-936D-E3CF8C40E248}"/>
    <cellStyle name="Normal 9 5 2 6 2 6" xfId="5720" xr:uid="{39B46EA6-F30F-4B13-B581-B12BFA655A24}"/>
    <cellStyle name="Normal 9 5 2 6 2 7" xfId="2586" xr:uid="{25AC2BAB-3215-4AD2-AD22-A12DC7FF4DB0}"/>
    <cellStyle name="Normal 9 5 2 6 2 8" xfId="1560" xr:uid="{12238263-17D6-4785-9FBD-20D9BFE5BC49}"/>
    <cellStyle name="Normal 9 5 2 6 3" xfId="771" xr:uid="{69518E4D-7DE3-46AB-84EC-966CEF3600C8}"/>
    <cellStyle name="Normal 9 5 2 6 3 2" xfId="4779" xr:uid="{1F86DDBF-2244-46F6-9B11-D1EDDD877F97}"/>
    <cellStyle name="Normal 9 5 2 6 3 2 2" xfId="10019" xr:uid="{ACCBC7F9-285A-41E3-8343-995C8F90F08E}"/>
    <cellStyle name="Normal 9 5 2 6 3 2 3" xfId="6895" xr:uid="{9F53392E-D5DC-4F3D-8301-EE849305CA2A}"/>
    <cellStyle name="Normal 9 5 2 6 3 3" xfId="3843" xr:uid="{024D0583-932C-482E-AD03-A4D8BACBE9BA}"/>
    <cellStyle name="Normal 9 5 2 6 3 3 2" xfId="9082" xr:uid="{228BDBC3-A291-4B4B-A2A3-07AEB110CB61}"/>
    <cellStyle name="Normal 9 5 2 6 3 4" xfId="8063" xr:uid="{052016F6-819B-4A9A-BC0E-C859019E4BFA}"/>
    <cellStyle name="Normal 9 5 2 6 3 5" xfId="5958" xr:uid="{17350751-73D6-4274-B09B-930C2532C80B}"/>
    <cellStyle name="Normal 9 5 2 6 3 6" xfId="2824" xr:uid="{80BAE7FC-7E11-4F27-9BC1-2A4C9E22EF23}"/>
    <cellStyle name="Normal 9 5 2 6 3 7" xfId="1798" xr:uid="{FEAD0431-EA69-44A1-BD03-411F03E30719}"/>
    <cellStyle name="Normal 9 5 2 6 4" xfId="4369" xr:uid="{05BB47F4-1495-4CC1-A40D-DB8012299DDF}"/>
    <cellStyle name="Normal 9 5 2 6 4 2" xfId="9609" xr:uid="{0C85EEE3-FFF4-4151-B2A5-E17A5C75BEBE}"/>
    <cellStyle name="Normal 9 5 2 6 4 3" xfId="6485" xr:uid="{27200104-975E-4788-B8DB-B1D50D9A0DD0}"/>
    <cellStyle name="Normal 9 5 2 6 5" xfId="3362" xr:uid="{98060AA2-736A-4F44-8E63-7EE5C11DB2C4}"/>
    <cellStyle name="Normal 9 5 2 6 5 2" xfId="8601" xr:uid="{6C4C262D-A6D3-4C07-9B74-0C258CD448F3}"/>
    <cellStyle name="Normal 9 5 2 6 6" xfId="7582" xr:uid="{01D6B29D-B219-464F-A8FA-2C2892C9F4F7}"/>
    <cellStyle name="Normal 9 5 2 6 7" xfId="5477" xr:uid="{BADAFED8-6AD0-461E-A453-89B63E30CAD4}"/>
    <cellStyle name="Normal 9 5 2 6 8" xfId="2343" xr:uid="{59DDEC6D-A49A-4D24-BEF6-7E6D703A06B7}"/>
    <cellStyle name="Normal 9 5 2 6 9" xfId="1317" xr:uid="{9A4EC638-CAA8-4C2D-9842-59F79D835D33}"/>
    <cellStyle name="Normal 9 5 2 7" xfId="475" xr:uid="{9493BF06-BBD5-4AF2-B418-658CAB67A065}"/>
    <cellStyle name="Normal 9 5 2 7 2" xfId="958" xr:uid="{01D32450-454E-45E6-95E6-A7D9D8B982B2}"/>
    <cellStyle name="Normal 9 5 2 7 2 2" xfId="4940" xr:uid="{A0E37F1B-6E0F-4642-B1CF-32F401662041}"/>
    <cellStyle name="Normal 9 5 2 7 2 2 2" xfId="10180" xr:uid="{66D77278-9256-447F-99B6-2690F720C073}"/>
    <cellStyle name="Normal 9 5 2 7 2 2 3" xfId="7056" xr:uid="{8AF966E0-666B-4EC7-B85E-D0C43A88FB39}"/>
    <cellStyle name="Normal 9 5 2 7 2 3" xfId="4030" xr:uid="{E9FE9388-D9DC-45DC-AFEF-24EDC6ADED0C}"/>
    <cellStyle name="Normal 9 5 2 7 2 3 2" xfId="9269" xr:uid="{F33A7660-1E97-4C1A-B440-AEF3F4EDC856}"/>
    <cellStyle name="Normal 9 5 2 7 2 4" xfId="8250" xr:uid="{8CEC6541-84C5-4E82-9BC2-095A8814487B}"/>
    <cellStyle name="Normal 9 5 2 7 2 5" xfId="6145" xr:uid="{27E2AF0D-CFAC-46EA-B543-6C566EA49CD3}"/>
    <cellStyle name="Normal 9 5 2 7 2 6" xfId="3011" xr:uid="{BA485AFD-A6A4-4606-AEEF-4B09CD8DAF60}"/>
    <cellStyle name="Normal 9 5 2 7 2 7" xfId="1985" xr:uid="{24BD00C0-2651-46EF-847C-95053969D75F}"/>
    <cellStyle name="Normal 9 5 2 7 3" xfId="4528" xr:uid="{6C009F7F-9ED3-4124-8D3C-22F3A97AC602}"/>
    <cellStyle name="Normal 9 5 2 7 3 2" xfId="9768" xr:uid="{7B93B252-7B92-4605-89B3-C5EAB7AD9DEE}"/>
    <cellStyle name="Normal 9 5 2 7 3 3" xfId="6644" xr:uid="{B1FBAB51-713F-41D8-9EF3-68A6B121E2EA}"/>
    <cellStyle name="Normal 9 5 2 7 4" xfId="3549" xr:uid="{614FD30C-3934-4489-9D6D-A758A495EDF7}"/>
    <cellStyle name="Normal 9 5 2 7 4 2" xfId="8788" xr:uid="{C3201643-F7EB-41E2-A067-A444144279BE}"/>
    <cellStyle name="Normal 9 5 2 7 5" xfId="7769" xr:uid="{3789508C-9468-449E-B801-84A1C8064C1E}"/>
    <cellStyle name="Normal 9 5 2 7 6" xfId="5664" xr:uid="{E460389E-41F1-4361-B079-08093FAC79B8}"/>
    <cellStyle name="Normal 9 5 2 7 7" xfId="2530" xr:uid="{35E2FF77-E086-4FDF-9049-93955BBD6462}"/>
    <cellStyle name="Normal 9 5 2 7 8" xfId="1504" xr:uid="{0BD1ECFC-1ADF-4849-BFBB-BC88B15EFCBC}"/>
    <cellStyle name="Normal 9 5 2 8" xfId="227" xr:uid="{02E941BD-D4A7-4174-994D-2EFE4D2F9C7D}"/>
    <cellStyle name="Normal 9 5 2 8 2" xfId="4320" xr:uid="{57F953F9-9B23-4DD9-B50A-5D2E5410E361}"/>
    <cellStyle name="Normal 9 5 2 8 2 2" xfId="9560" xr:uid="{A2D74BAE-2FF5-4B5D-A3E8-6AE0580264C7}"/>
    <cellStyle name="Normal 9 5 2 8 2 3" xfId="6436" xr:uid="{EC8D8797-B6BE-468B-8C8C-58120B7AA20D}"/>
    <cellStyle name="Normal 9 5 2 8 3" xfId="3304" xr:uid="{601F930E-C44E-4DA5-8A45-7997B2140212}"/>
    <cellStyle name="Normal 9 5 2 8 3 2" xfId="8543" xr:uid="{ED769022-D728-40B3-9A9C-6712B8DA1FED}"/>
    <cellStyle name="Normal 9 5 2 8 4" xfId="7524" xr:uid="{C97A0ED2-64B4-448D-96D8-046B73096C5F}"/>
    <cellStyle name="Normal 9 5 2 8 5" xfId="5419" xr:uid="{746EA237-3EA8-4D9C-A33C-2B451A175558}"/>
    <cellStyle name="Normal 9 5 2 8 6" xfId="2285" xr:uid="{F1DB8953-1C20-4117-85CD-ADBE3A92B04B}"/>
    <cellStyle name="Normal 9 5 2 8 7" xfId="1259" xr:uid="{6C0D029E-3FA9-4194-AA17-EC216A1183A6}"/>
    <cellStyle name="Normal 9 5 2 9" xfId="713" xr:uid="{F6643C2E-3BDE-4E48-8669-7657CA748D84}"/>
    <cellStyle name="Normal 9 5 2 9 2" xfId="4730" xr:uid="{DEAEF5C3-3715-463D-8424-6CA87A4B0DF3}"/>
    <cellStyle name="Normal 9 5 2 9 2 2" xfId="9970" xr:uid="{FC4D0112-2CD1-45CC-BB9F-F2936911632E}"/>
    <cellStyle name="Normal 9 5 2 9 2 3" xfId="6846" xr:uid="{2D69B407-40F2-48C6-B7BC-492B8B439F80}"/>
    <cellStyle name="Normal 9 5 2 9 3" xfId="3785" xr:uid="{6550EC15-9C15-49B9-8D20-CEAA5BE727B5}"/>
    <cellStyle name="Normal 9 5 2 9 3 2" xfId="9024" xr:uid="{80699F5D-0A93-4832-A97F-0AF1ABFD825F}"/>
    <cellStyle name="Normal 9 5 2 9 4" xfId="8005" xr:uid="{60D3547B-4725-4F21-8964-A074FEC0918C}"/>
    <cellStyle name="Normal 9 5 2 9 5" xfId="5900" xr:uid="{8B4E1F72-FA1A-4C44-B668-08F837EC652E}"/>
    <cellStyle name="Normal 9 5 2 9 6" xfId="2766" xr:uid="{64E6A37F-A64B-457E-BEE1-B2BD25D27792}"/>
    <cellStyle name="Normal 9 5 2 9 7" xfId="1740" xr:uid="{D4CD4C96-9D3E-45C6-A4FA-5A85DE4A40D9}"/>
    <cellStyle name="Normal 9 5 3" xfId="165" xr:uid="{900195EA-3139-4B72-B8F5-63683FDB0388}"/>
    <cellStyle name="Normal 9 5 3 10" xfId="4274" xr:uid="{F3DE9785-F5AC-4562-B85E-B90BE45DBDD5}"/>
    <cellStyle name="Normal 9 5 3 10 2" xfId="9514" xr:uid="{EA1A4B65-9262-4AA2-8B9F-110374BD74A4}"/>
    <cellStyle name="Normal 9 5 3 10 3" xfId="6390" xr:uid="{6E1AFC33-9FC4-438E-8DFD-87DE4D44AA3B}"/>
    <cellStyle name="Normal 9 5 3 11" xfId="3248" xr:uid="{822D5C43-8903-4AEE-80F5-A0368D91553A}"/>
    <cellStyle name="Normal 9 5 3 11 2" xfId="8487" xr:uid="{CD1D8F6E-8530-4481-A206-880C403D30BE}"/>
    <cellStyle name="Normal 9 5 3 12" xfId="7468" xr:uid="{DA9D1A59-7583-47D3-9892-2E1C46BC678E}"/>
    <cellStyle name="Normal 9 5 3 13" xfId="5363" xr:uid="{DD10784C-FC6F-4704-AF4A-137DAE743CE9}"/>
    <cellStyle name="Normal 9 5 3 14" xfId="10592" xr:uid="{F5DE3D32-980F-42D5-97B2-C0DDEC1C1AAF}"/>
    <cellStyle name="Normal 9 5 3 15" xfId="10773" xr:uid="{E09AD130-39DC-44DC-B5B0-985B6B38093C}"/>
    <cellStyle name="Normal 9 5 3 16" xfId="2229" xr:uid="{F0DA1284-296B-47CB-97DC-B3CC0D9FC6E2}"/>
    <cellStyle name="Normal 9 5 3 17" xfId="1203" xr:uid="{C86A1736-6CBC-40DE-BDD1-9E6036D0E696}"/>
    <cellStyle name="Normal 9 5 3 2" xfId="207" xr:uid="{8AE1AEF2-8E06-494D-A882-234F52321C72}"/>
    <cellStyle name="Normal 9 5 3 2 10" xfId="10629" xr:uid="{D40931D5-1BC3-45EF-95CB-97E9623C4458}"/>
    <cellStyle name="Normal 9 5 3 2 11" xfId="2266" xr:uid="{640CEB5F-1042-4DFD-BC86-4E5F135FEDF9}"/>
    <cellStyle name="Normal 9 5 3 2 12" xfId="1240" xr:uid="{E583E990-8213-4A59-B80A-80488083A06A}"/>
    <cellStyle name="Normal 9 5 3 2 2" xfId="323" xr:uid="{70D2B7BB-4C0B-456D-ADFF-A8CC38A9049C}"/>
    <cellStyle name="Normal 9 5 3 2 2 2" xfId="568" xr:uid="{0BA382D7-B3E3-4E2F-8DBF-934E83041321}"/>
    <cellStyle name="Normal 9 5 3 2 2 2 2" xfId="1051" xr:uid="{DA8D7A62-F600-4225-A9F2-A2FCCF111029}"/>
    <cellStyle name="Normal 9 5 3 2 2 2 2 2" xfId="5019" xr:uid="{86FA5BAA-E170-43D0-A5D7-957B4A48DAAA}"/>
    <cellStyle name="Normal 9 5 3 2 2 2 2 2 2" xfId="10259" xr:uid="{00FA492F-D4B3-453C-9EC5-F67C4434756E}"/>
    <cellStyle name="Normal 9 5 3 2 2 2 2 2 3" xfId="7135" xr:uid="{F368738C-8476-4EF1-8E7A-46A4A1A9436E}"/>
    <cellStyle name="Normal 9 5 3 2 2 2 2 3" xfId="4123" xr:uid="{12079CBC-974C-4BC2-A382-892B37E773E0}"/>
    <cellStyle name="Normal 9 5 3 2 2 2 2 3 2" xfId="9362" xr:uid="{D1D6EF68-8AB8-4A54-AAF7-B29967D1B263}"/>
    <cellStyle name="Normal 9 5 3 2 2 2 2 4" xfId="8343" xr:uid="{D8A67FFD-C0CB-4996-80B8-5AE26DC5DF9D}"/>
    <cellStyle name="Normal 9 5 3 2 2 2 2 5" xfId="6238" xr:uid="{7C8292C6-1857-40F9-8A3F-8F9E92F37C3A}"/>
    <cellStyle name="Normal 9 5 3 2 2 2 2 6" xfId="3104" xr:uid="{455CA6CD-557C-46CA-888B-22E63F610DA7}"/>
    <cellStyle name="Normal 9 5 3 2 2 2 2 7" xfId="2078" xr:uid="{30B299EB-E217-4FCB-8756-6790DD93D2AC}"/>
    <cellStyle name="Normal 9 5 3 2 2 2 3" xfId="4608" xr:uid="{54AE7C82-DEFC-4616-B597-627C907C90E6}"/>
    <cellStyle name="Normal 9 5 3 2 2 2 3 2" xfId="9848" xr:uid="{5D97E14A-DBAF-4ECC-B5B9-B15B557DF597}"/>
    <cellStyle name="Normal 9 5 3 2 2 2 3 3" xfId="6724" xr:uid="{9C4A4DC9-70AD-400C-8346-D6F1BFE79AC6}"/>
    <cellStyle name="Normal 9 5 3 2 2 2 4" xfId="3642" xr:uid="{FF9FEF2A-1109-4628-9F44-53B6E2A757E4}"/>
    <cellStyle name="Normal 9 5 3 2 2 2 4 2" xfId="8881" xr:uid="{649FB4EB-5F67-43BF-BD99-424A61C20F54}"/>
    <cellStyle name="Normal 9 5 3 2 2 2 5" xfId="7862" xr:uid="{578E7C95-FFF1-4C5F-840C-1FAA9C7E6355}"/>
    <cellStyle name="Normal 9 5 3 2 2 2 6" xfId="5757" xr:uid="{58879BA4-8A66-4012-9F67-3F6ACC86A0A8}"/>
    <cellStyle name="Normal 9 5 3 2 2 2 7" xfId="2623" xr:uid="{6AB69249-FB62-4342-AABF-56C6B12AB7D4}"/>
    <cellStyle name="Normal 9 5 3 2 2 2 8" xfId="1597" xr:uid="{526EE089-ED3C-4950-A801-F63957593438}"/>
    <cellStyle name="Normal 9 5 3 2 2 3" xfId="809" xr:uid="{1082E081-DE66-4FD4-B3D7-B835BDE81D89}"/>
    <cellStyle name="Normal 9 5 3 2 2 3 2" xfId="4812" xr:uid="{2AE8CD98-369E-4EDA-84BB-BCA1414CF9BA}"/>
    <cellStyle name="Normal 9 5 3 2 2 3 2 2" xfId="10052" xr:uid="{08CB8D30-E180-4034-961B-55C5C45B5350}"/>
    <cellStyle name="Normal 9 5 3 2 2 3 2 3" xfId="6928" xr:uid="{6BB12CC9-2976-424A-A23B-38835EB53DBB}"/>
    <cellStyle name="Normal 9 5 3 2 2 3 3" xfId="3881" xr:uid="{F90E6EA6-3FC6-4A5A-A333-FD5A2218E01F}"/>
    <cellStyle name="Normal 9 5 3 2 2 3 3 2" xfId="9120" xr:uid="{A839594C-5377-4ACC-B8D4-A05A6E351AAA}"/>
    <cellStyle name="Normal 9 5 3 2 2 3 4" xfId="8101" xr:uid="{24CD1B02-AA51-4AB7-970A-EAD062895D82}"/>
    <cellStyle name="Normal 9 5 3 2 2 3 5" xfId="5996" xr:uid="{19902C7B-7FBF-4D5F-A0B9-765625333428}"/>
    <cellStyle name="Normal 9 5 3 2 2 3 6" xfId="2862" xr:uid="{CBE01CF0-BB18-4519-9D80-EE25478A94B9}"/>
    <cellStyle name="Normal 9 5 3 2 2 3 7" xfId="1836" xr:uid="{6DAFD531-CD1C-48F4-9BB8-BF46396E7308}"/>
    <cellStyle name="Normal 9 5 3 2 2 4" xfId="4402" xr:uid="{0008096E-2290-4738-BBE7-36C9710EA836}"/>
    <cellStyle name="Normal 9 5 3 2 2 4 2" xfId="9642" xr:uid="{52B0FE06-8CC1-4E6F-8F7A-E23BB7F161D6}"/>
    <cellStyle name="Normal 9 5 3 2 2 4 3" xfId="6518" xr:uid="{BDA0DBAC-A533-4CE4-9E09-7EFF683703DF}"/>
    <cellStyle name="Normal 9 5 3 2 2 5" xfId="3400" xr:uid="{5B721702-E795-4164-AA83-949EE65AFCDD}"/>
    <cellStyle name="Normal 9 5 3 2 2 5 2" xfId="8639" xr:uid="{205A4F91-62E2-4322-80A8-008145685EAF}"/>
    <cellStyle name="Normal 9 5 3 2 2 6" xfId="7620" xr:uid="{CA99073E-654F-446B-A996-D0DAA5C9B785}"/>
    <cellStyle name="Normal 9 5 3 2 2 7" xfId="5515" xr:uid="{5B2E4972-C9C2-46F5-A56E-A7B35E9A84CF}"/>
    <cellStyle name="Normal 9 5 3 2 2 8" xfId="2381" xr:uid="{D2DE6C62-F18E-4E3E-AA5F-D461163108BD}"/>
    <cellStyle name="Normal 9 5 3 2 2 9" xfId="1355" xr:uid="{B20289BC-A9E7-48E1-9761-C8941B88B00B}"/>
    <cellStyle name="Normal 9 5 3 2 3" xfId="511" xr:uid="{FBAE740C-6906-4795-9227-0BB87345D554}"/>
    <cellStyle name="Normal 9 5 3 2 3 2" xfId="994" xr:uid="{EB389263-7046-4B15-9DC3-3152456541E5}"/>
    <cellStyle name="Normal 9 5 3 2 3 2 2" xfId="4971" xr:uid="{6C33AE42-20ED-4EE4-AB99-AD720DDB19F9}"/>
    <cellStyle name="Normal 9 5 3 2 3 2 2 2" xfId="10211" xr:uid="{AC6C6CE4-AC2C-407E-A2D8-F6C1624FA439}"/>
    <cellStyle name="Normal 9 5 3 2 3 2 2 3" xfId="7087" xr:uid="{74D763ED-0D34-4413-99CB-7E1618D79395}"/>
    <cellStyle name="Normal 9 5 3 2 3 2 3" xfId="4066" xr:uid="{7B236202-3D3C-4AA0-8986-1363BDFBBDAA}"/>
    <cellStyle name="Normal 9 5 3 2 3 2 3 2" xfId="9305" xr:uid="{27508AD8-81F9-4B41-9706-3AA60094AEAF}"/>
    <cellStyle name="Normal 9 5 3 2 3 2 4" xfId="8286" xr:uid="{16E17B77-A4B0-426E-8B55-C878C316C573}"/>
    <cellStyle name="Normal 9 5 3 2 3 2 5" xfId="6181" xr:uid="{8446E976-8639-4F66-96E0-B8A62ADE39EE}"/>
    <cellStyle name="Normal 9 5 3 2 3 2 6" xfId="3047" xr:uid="{5511B7FE-FEA8-4AA1-9BB7-C477A1FBFBC8}"/>
    <cellStyle name="Normal 9 5 3 2 3 2 7" xfId="2021" xr:uid="{4DD03483-924C-4A76-B07A-4A3D093BEF7C}"/>
    <cellStyle name="Normal 9 5 3 2 3 3" xfId="4559" xr:uid="{9A0FC3FF-BA5D-43B8-95EC-74CD7692A19C}"/>
    <cellStyle name="Normal 9 5 3 2 3 3 2" xfId="9799" xr:uid="{9014E330-6456-4F86-900A-E0FF55329661}"/>
    <cellStyle name="Normal 9 5 3 2 3 3 3" xfId="6675" xr:uid="{A7B7D45B-A3C1-4140-8F39-1EDC4F177C2C}"/>
    <cellStyle name="Normal 9 5 3 2 3 4" xfId="3585" xr:uid="{37E388D9-DB53-412D-AF64-C560C5479842}"/>
    <cellStyle name="Normal 9 5 3 2 3 4 2" xfId="8824" xr:uid="{0DE6FAB0-881E-4782-A437-41F620EA16EB}"/>
    <cellStyle name="Normal 9 5 3 2 3 5" xfId="7805" xr:uid="{34C57ABC-9430-4EE4-9614-14779201AD27}"/>
    <cellStyle name="Normal 9 5 3 2 3 6" xfId="5700" xr:uid="{FFFE2F36-9149-423C-8DC3-C3E8C7F665CC}"/>
    <cellStyle name="Normal 9 5 3 2 3 7" xfId="2566" xr:uid="{15BB71CD-D7BD-4AB5-8449-5F8FDF74651E}"/>
    <cellStyle name="Normal 9 5 3 2 3 8" xfId="1540" xr:uid="{2757FD44-09E7-4800-9354-68BCBFDFECCF}"/>
    <cellStyle name="Normal 9 5 3 2 4" xfId="265" xr:uid="{43CBA646-C0F6-4F0D-9668-7CB900CD56EE}"/>
    <cellStyle name="Normal 9 5 3 2 4 2" xfId="4353" xr:uid="{0A6FFDD2-2204-4513-BAB3-116CD1AA5FE7}"/>
    <cellStyle name="Normal 9 5 3 2 4 2 2" xfId="9593" xr:uid="{1C98D715-68DF-44A2-96C2-E3AA838AF1C0}"/>
    <cellStyle name="Normal 9 5 3 2 4 2 3" xfId="6469" xr:uid="{8709C810-D577-448B-B13A-BE0FF6F60078}"/>
    <cellStyle name="Normal 9 5 3 2 4 3" xfId="3342" xr:uid="{1697285A-7AA8-4847-A54A-BE74132032CB}"/>
    <cellStyle name="Normal 9 5 3 2 4 3 2" xfId="8581" xr:uid="{CF1B0272-8EF8-45EC-840A-CDDAC53AE8A3}"/>
    <cellStyle name="Normal 9 5 3 2 4 4" xfId="7562" xr:uid="{2364774E-5AE0-4F56-BE65-38CAF7EC78C5}"/>
    <cellStyle name="Normal 9 5 3 2 4 5" xfId="5457" xr:uid="{5A2FFA62-2DF4-456B-8A71-C55BA8ADCCF5}"/>
    <cellStyle name="Normal 9 5 3 2 4 6" xfId="2323" xr:uid="{6B06913C-DD71-4759-8A15-16D6A9DB4A24}"/>
    <cellStyle name="Normal 9 5 3 2 4 7" xfId="1297" xr:uid="{9DAEC677-BED8-4471-8F32-DA4298E81949}"/>
    <cellStyle name="Normal 9 5 3 2 5" xfId="751" xr:uid="{8D901992-30A2-4695-8268-C9C8D732EAD0}"/>
    <cellStyle name="Normal 9 5 3 2 5 2" xfId="4764" xr:uid="{B0070215-6B6E-48AD-A592-AE92C5574692}"/>
    <cellStyle name="Normal 9 5 3 2 5 2 2" xfId="10004" xr:uid="{AF1AAF03-D685-4DBF-857A-1778A7A6FEF6}"/>
    <cellStyle name="Normal 9 5 3 2 5 2 3" xfId="6880" xr:uid="{E9DA80BF-8CDF-497C-8750-246D4EE2C31B}"/>
    <cellStyle name="Normal 9 5 3 2 5 3" xfId="3823" xr:uid="{AF6D783A-E65C-4E69-8601-34C86D948EA4}"/>
    <cellStyle name="Normal 9 5 3 2 5 3 2" xfId="9062" xr:uid="{FBF79F60-9C89-426B-A277-7FA921D4C419}"/>
    <cellStyle name="Normal 9 5 3 2 5 4" xfId="8043" xr:uid="{14905319-BBB2-48D5-A13C-89EADD03FB65}"/>
    <cellStyle name="Normal 9 5 3 2 5 5" xfId="5938" xr:uid="{A04AB9E1-1E9C-4AE2-AC31-8C4D19913323}"/>
    <cellStyle name="Normal 9 5 3 2 5 6" xfId="2804" xr:uid="{2207843A-3A14-4D29-BBEF-3D0575AF0C59}"/>
    <cellStyle name="Normal 9 5 3 2 5 7" xfId="1778" xr:uid="{1AA826D1-98A0-41EA-B759-4B1C65991350}"/>
    <cellStyle name="Normal 9 5 3 2 6" xfId="4306" xr:uid="{C8E19582-8AA8-46B8-BF7E-5FEAE49AB6DA}"/>
    <cellStyle name="Normal 9 5 3 2 6 2" xfId="9546" xr:uid="{A5A2C7E2-4A57-4D0D-AAEC-12A12196DA91}"/>
    <cellStyle name="Normal 9 5 3 2 6 3" xfId="6422" xr:uid="{190818BF-3ACA-4757-8EC5-C706E324F71C}"/>
    <cellStyle name="Normal 9 5 3 2 7" xfId="3285" xr:uid="{73A6E92B-17A9-4515-9CE8-8F766ACC6402}"/>
    <cellStyle name="Normal 9 5 3 2 7 2" xfId="8524" xr:uid="{ABFC7070-72EA-4F24-8088-0ED3CF1CF993}"/>
    <cellStyle name="Normal 9 5 3 2 8" xfId="7505" xr:uid="{9795F429-0F35-4809-A0D5-8156736E7ADE}"/>
    <cellStyle name="Normal 9 5 3 2 9" xfId="5400" xr:uid="{D36351CA-8BBD-4E35-9AFC-AA1FA6CAC1E6}"/>
    <cellStyle name="Normal 9 5 3 3" xfId="344" xr:uid="{2B6A61F9-7F04-4D0B-8CAA-65F1333A3D2A}"/>
    <cellStyle name="Normal 9 5 3 3 10" xfId="1376" xr:uid="{F0C9BE31-7D28-42A0-BF4B-86A9D4E9D483}"/>
    <cellStyle name="Normal 9 5 3 3 2" xfId="589" xr:uid="{A22AB9DC-B217-4BC0-8B42-C45C85A8132B}"/>
    <cellStyle name="Normal 9 5 3 3 2 2" xfId="1072" xr:uid="{541A2A79-CC6B-4A04-B744-0DA1DA7EEE22}"/>
    <cellStyle name="Normal 9 5 3 3 2 2 2" xfId="5035" xr:uid="{15B6BC15-9DD3-40BC-A282-CB9F16A231D3}"/>
    <cellStyle name="Normal 9 5 3 3 2 2 2 2" xfId="10275" xr:uid="{0BE85665-848C-4859-AD3F-85D5DE83F4C5}"/>
    <cellStyle name="Normal 9 5 3 3 2 2 2 3" xfId="7151" xr:uid="{CEA66044-F291-4EB9-AFB6-ACF4251E0D47}"/>
    <cellStyle name="Normal 9 5 3 3 2 2 3" xfId="4144" xr:uid="{32CB2DAB-8EA1-460F-B0BE-FE42D2837E80}"/>
    <cellStyle name="Normal 9 5 3 3 2 2 3 2" xfId="9383" xr:uid="{DC2EDDA5-EBE7-4013-845B-4D3F2CD26C77}"/>
    <cellStyle name="Normal 9 5 3 3 2 2 4" xfId="8364" xr:uid="{536C21C5-8553-41C7-BD64-D2F171F3FA25}"/>
    <cellStyle name="Normal 9 5 3 3 2 2 5" xfId="6259" xr:uid="{E4DCF238-F856-4F64-8ADA-49548E09FE2E}"/>
    <cellStyle name="Normal 9 5 3 3 2 2 6" xfId="3125" xr:uid="{8491C067-1627-409F-8F5A-DFECEAF4FC74}"/>
    <cellStyle name="Normal 9 5 3 3 2 2 7" xfId="2099" xr:uid="{0A638458-7B7F-4A25-B84A-3EB3B3C97FF8}"/>
    <cellStyle name="Normal 9 5 3 3 2 3" xfId="4624" xr:uid="{2CC43AD9-6E24-4169-A17C-446583EED5C9}"/>
    <cellStyle name="Normal 9 5 3 3 2 3 2" xfId="9864" xr:uid="{EB032B26-AB2C-4990-B188-6994D4B91CF2}"/>
    <cellStyle name="Normal 9 5 3 3 2 3 3" xfId="6740" xr:uid="{C64893D2-0F27-4A04-B2A7-CCF45F9EFE40}"/>
    <cellStyle name="Normal 9 5 3 3 2 4" xfId="3663" xr:uid="{657C0B1E-615D-4A35-AEF8-BE24BA946EEE}"/>
    <cellStyle name="Normal 9 5 3 3 2 4 2" xfId="8902" xr:uid="{7058B7A2-86D1-4AAF-9D9A-54D856B21783}"/>
    <cellStyle name="Normal 9 5 3 3 2 5" xfId="7883" xr:uid="{1942CE7E-8A9A-4774-9C6E-D8004CEDDF3E}"/>
    <cellStyle name="Normal 9 5 3 3 2 6" xfId="5778" xr:uid="{DF1DD873-0F86-402C-B501-6B9746E08787}"/>
    <cellStyle name="Normal 9 5 3 3 2 7" xfId="2644" xr:uid="{44571A21-64E8-481C-8BD2-A71619EA9F79}"/>
    <cellStyle name="Normal 9 5 3 3 2 8" xfId="1618" xr:uid="{A457D76F-2AD7-4C9F-B395-ACABC4D2863B}"/>
    <cellStyle name="Normal 9 5 3 3 3" xfId="830" xr:uid="{B8BE2765-D271-4DC9-B30A-3B3B1D4699B7}"/>
    <cellStyle name="Normal 9 5 3 3 3 2" xfId="4828" xr:uid="{9D66CAFD-0C3F-4AD6-9091-A49BADD7A840}"/>
    <cellStyle name="Normal 9 5 3 3 3 2 2" xfId="10068" xr:uid="{79A6E2F1-0FE1-4C3F-B367-141C3224BA3D}"/>
    <cellStyle name="Normal 9 5 3 3 3 2 3" xfId="6944" xr:uid="{9C3C7BFE-AAEE-42F6-8E2F-7BC9317E13EF}"/>
    <cellStyle name="Normal 9 5 3 3 3 3" xfId="3902" xr:uid="{477EABCA-17AA-4329-8C35-21B22EF5BEEC}"/>
    <cellStyle name="Normal 9 5 3 3 3 3 2" xfId="9141" xr:uid="{E95C2427-B830-41BD-8735-EB8F12AD3188}"/>
    <cellStyle name="Normal 9 5 3 3 3 4" xfId="8122" xr:uid="{9628B554-DFD1-48BD-9484-EDCC08830C2E}"/>
    <cellStyle name="Normal 9 5 3 3 3 5" xfId="6017" xr:uid="{409DB801-520F-4FE8-975E-2FC83125F753}"/>
    <cellStyle name="Normal 9 5 3 3 3 6" xfId="2883" xr:uid="{FF6F49BC-26A9-4A79-ABE7-F63506DE5C38}"/>
    <cellStyle name="Normal 9 5 3 3 3 7" xfId="1857" xr:uid="{D9A05400-F495-4994-891F-C289D47D44CA}"/>
    <cellStyle name="Normal 9 5 3 3 4" xfId="4418" xr:uid="{989E2907-2C56-4DCD-BA90-B25B401B4825}"/>
    <cellStyle name="Normal 9 5 3 3 4 2" xfId="9658" xr:uid="{C9EFF4D2-346A-444A-9FEA-97081A56B76A}"/>
    <cellStyle name="Normal 9 5 3 3 4 3" xfId="6534" xr:uid="{039F632F-F35A-495A-ABCB-561E0ADCDE8E}"/>
    <cellStyle name="Normal 9 5 3 3 5" xfId="3421" xr:uid="{B6602362-1434-48C1-8BDE-7BDEB76C1484}"/>
    <cellStyle name="Normal 9 5 3 3 5 2" xfId="8660" xr:uid="{26755E48-A55B-4A64-B169-D2C8F019CD24}"/>
    <cellStyle name="Normal 9 5 3 3 6" xfId="7641" xr:uid="{7647C23C-A22E-4B66-B5F2-053F990FA109}"/>
    <cellStyle name="Normal 9 5 3 3 7" xfId="5536" xr:uid="{1CCDDDDE-4E38-4B10-B7E9-150F957EC1A2}"/>
    <cellStyle name="Normal 9 5 3 3 8" xfId="10650" xr:uid="{4AD103B7-8380-4E3E-99E4-739C9C08BFB0}"/>
    <cellStyle name="Normal 9 5 3 3 9" xfId="2402" xr:uid="{25A36E0E-B969-4B6F-9511-DE25E8132956}"/>
    <cellStyle name="Normal 9 5 3 4" xfId="387" xr:uid="{B1723CF6-2FDA-4A64-9F5A-1A50779A06F3}"/>
    <cellStyle name="Normal 9 5 3 4 10" xfId="1417" xr:uid="{ED1F7831-6F6C-4207-97E6-1F7046C6CCAE}"/>
    <cellStyle name="Normal 9 5 3 4 2" xfId="630" xr:uid="{BA4CEFF8-079E-4677-9065-A9C6866E4DE8}"/>
    <cellStyle name="Normal 9 5 3 4 2 2" xfId="1113" xr:uid="{CADB634E-99AB-4605-BEC6-92CF434497CA}"/>
    <cellStyle name="Normal 9 5 3 4 2 2 2" xfId="5071" xr:uid="{F6286370-16C7-490C-9095-35A50EF42FC4}"/>
    <cellStyle name="Normal 9 5 3 4 2 2 2 2" xfId="10311" xr:uid="{F7731AA9-59B1-4A6F-A2F9-FCC5CE4491A1}"/>
    <cellStyle name="Normal 9 5 3 4 2 2 2 3" xfId="7187" xr:uid="{624E97A8-EC8A-48FE-B2AC-918A483E4F56}"/>
    <cellStyle name="Normal 9 5 3 4 2 2 3" xfId="4185" xr:uid="{932AAA03-8072-4DA8-B1F1-F8DB2048BDCA}"/>
    <cellStyle name="Normal 9 5 3 4 2 2 3 2" xfId="9424" xr:uid="{F70A11D7-D5C3-45AC-9F36-6DEBACD3843B}"/>
    <cellStyle name="Normal 9 5 3 4 2 2 4" xfId="8405" xr:uid="{B9591FEE-D130-400E-994F-CB14840769FF}"/>
    <cellStyle name="Normal 9 5 3 4 2 2 5" xfId="6300" xr:uid="{4ED34508-F183-4FD9-8256-43D57F69EE06}"/>
    <cellStyle name="Normal 9 5 3 4 2 2 6" xfId="3166" xr:uid="{AB4CA83C-FC9F-4CB8-8A6E-AA6E07C10F56}"/>
    <cellStyle name="Normal 9 5 3 4 2 2 7" xfId="2140" xr:uid="{D56D83B3-4507-4AB6-9B8E-5F69A54C1454}"/>
    <cellStyle name="Normal 9 5 3 4 2 3" xfId="4660" xr:uid="{3C5016C9-9700-4114-A0C0-707B910959A2}"/>
    <cellStyle name="Normal 9 5 3 4 2 3 2" xfId="9900" xr:uid="{D22CB499-8367-492F-BD10-84F3E48C66C4}"/>
    <cellStyle name="Normal 9 5 3 4 2 3 3" xfId="6776" xr:uid="{40918D85-8AC6-403A-B46B-0CB723785D7D}"/>
    <cellStyle name="Normal 9 5 3 4 2 4" xfId="3704" xr:uid="{20F0EC8D-84D5-4A08-9984-050BD92DF705}"/>
    <cellStyle name="Normal 9 5 3 4 2 4 2" xfId="8943" xr:uid="{758B68F5-CEB7-41A4-B8E0-5342027A0A2E}"/>
    <cellStyle name="Normal 9 5 3 4 2 5" xfId="7924" xr:uid="{46AF780B-06A9-4724-83E3-800257291754}"/>
    <cellStyle name="Normal 9 5 3 4 2 6" xfId="5819" xr:uid="{E279300E-CA88-4871-A3B7-7B8D0FCA091A}"/>
    <cellStyle name="Normal 9 5 3 4 2 7" xfId="2685" xr:uid="{52AA4C4A-812A-43E0-9F6E-01AACF47377F}"/>
    <cellStyle name="Normal 9 5 3 4 2 8" xfId="1659" xr:uid="{35E581C1-9052-41FB-8875-0C12BE3F96F0}"/>
    <cellStyle name="Normal 9 5 3 4 3" xfId="871" xr:uid="{30049200-F7D9-41FE-A2D9-7B8372C5D712}"/>
    <cellStyle name="Normal 9 5 3 4 3 2" xfId="4864" xr:uid="{8D2BA750-04B7-4770-9D96-016053F7517E}"/>
    <cellStyle name="Normal 9 5 3 4 3 2 2" xfId="10104" xr:uid="{243ADE0B-16D4-4756-A355-CE9C2BDC5FE3}"/>
    <cellStyle name="Normal 9 5 3 4 3 2 3" xfId="6980" xr:uid="{71968F49-B113-4AF3-8B6C-0E5938F01C13}"/>
    <cellStyle name="Normal 9 5 3 4 3 3" xfId="3943" xr:uid="{532FE6BD-17F0-4DC4-BDD5-FC9DC5D3AC7F}"/>
    <cellStyle name="Normal 9 5 3 4 3 3 2" xfId="9182" xr:uid="{D0E53539-B4FB-42F1-B12B-16FAA268899D}"/>
    <cellStyle name="Normal 9 5 3 4 3 4" xfId="8163" xr:uid="{70175515-F3EF-4787-A1C2-F7B0377B2D1A}"/>
    <cellStyle name="Normal 9 5 3 4 3 5" xfId="6058" xr:uid="{26A0949E-CD09-4FC3-8AA7-B0D28CE97DDF}"/>
    <cellStyle name="Normal 9 5 3 4 3 6" xfId="2924" xr:uid="{994AA610-90CF-48F2-900B-69F3A96EB654}"/>
    <cellStyle name="Normal 9 5 3 4 3 7" xfId="1898" xr:uid="{F0325821-4BA3-4A28-868C-41147140C75B}"/>
    <cellStyle name="Normal 9 5 3 4 4" xfId="4453" xr:uid="{BB62D179-3268-4A04-A27F-C03FFFFB687D}"/>
    <cellStyle name="Normal 9 5 3 4 4 2" xfId="9693" xr:uid="{82DD6ED2-1951-4D86-A295-C23CB64CA530}"/>
    <cellStyle name="Normal 9 5 3 4 4 3" xfId="6569" xr:uid="{54C74EE9-5F83-4768-A1B4-48BB5BD28039}"/>
    <cellStyle name="Normal 9 5 3 4 5" xfId="3462" xr:uid="{0C718E48-C51C-4162-83FC-2C41AF8C0C26}"/>
    <cellStyle name="Normal 9 5 3 4 5 2" xfId="8701" xr:uid="{1A477994-680F-4FCD-8443-910B7D99EC85}"/>
    <cellStyle name="Normal 9 5 3 4 6" xfId="7682" xr:uid="{2285C0DF-3925-4DA9-9AA8-86AF087C68EE}"/>
    <cellStyle name="Normal 9 5 3 4 7" xfId="5577" xr:uid="{0BCF9516-65A0-49FF-ACDC-C98FD816DADC}"/>
    <cellStyle name="Normal 9 5 3 4 8" xfId="10691" xr:uid="{80A6CB9B-4A89-43C0-A481-A9CAB60C8D9F}"/>
    <cellStyle name="Normal 9 5 3 4 9" xfId="2443" xr:uid="{627513A1-2DAD-46ED-8EF9-966A2AD1B067}"/>
    <cellStyle name="Normal 9 5 3 5" xfId="428" xr:uid="{C90C943A-3229-4444-B2A3-1CBFD9A31BB0}"/>
    <cellStyle name="Normal 9 5 3 5 10" xfId="1458" xr:uid="{98EC2E11-0F17-44CE-886E-AF8F84CDDCF1}"/>
    <cellStyle name="Normal 9 5 3 5 2" xfId="671" xr:uid="{C74A3979-B6D3-4A1A-817F-FDACB00F834E}"/>
    <cellStyle name="Normal 9 5 3 5 2 2" xfId="1154" xr:uid="{5AB18721-2819-4788-A279-F329E1B1C4FA}"/>
    <cellStyle name="Normal 9 5 3 5 2 2 2" xfId="5107" xr:uid="{E771AD94-3CA1-4A1A-AF1E-A73C067C2432}"/>
    <cellStyle name="Normal 9 5 3 5 2 2 2 2" xfId="10347" xr:uid="{B0A06AF4-8A84-44B6-8549-BCA42F81DE6D}"/>
    <cellStyle name="Normal 9 5 3 5 2 2 2 3" xfId="7223" xr:uid="{504F62B5-BFF7-416D-8B94-93A40D1B535A}"/>
    <cellStyle name="Normal 9 5 3 5 2 2 3" xfId="4226" xr:uid="{0367D978-BB7A-485D-B5D5-A133455052F5}"/>
    <cellStyle name="Normal 9 5 3 5 2 2 3 2" xfId="9465" xr:uid="{FECCAACD-949E-4E15-86E2-D4405A51DB68}"/>
    <cellStyle name="Normal 9 5 3 5 2 2 4" xfId="8446" xr:uid="{B59F6EF0-BFF2-4A46-86FE-E0BD4704D6DC}"/>
    <cellStyle name="Normal 9 5 3 5 2 2 5" xfId="6341" xr:uid="{488C18E8-F0EE-4A8F-91E7-275A17DBC532}"/>
    <cellStyle name="Normal 9 5 3 5 2 2 6" xfId="3207" xr:uid="{44BD48FF-EA73-4982-9F20-F66EA36B147C}"/>
    <cellStyle name="Normal 9 5 3 5 2 2 7" xfId="2181" xr:uid="{CC9BB3B5-7272-457F-B253-447279B828B6}"/>
    <cellStyle name="Normal 9 5 3 5 2 3" xfId="4696" xr:uid="{54854ED6-5BD5-410E-B584-AF508AC19AC5}"/>
    <cellStyle name="Normal 9 5 3 5 2 3 2" xfId="9936" xr:uid="{8DB5B304-88E2-4903-BC75-B3E5441775D5}"/>
    <cellStyle name="Normal 9 5 3 5 2 3 3" xfId="6812" xr:uid="{E3B1F973-3EAE-4C17-A0AE-8081B4BBF440}"/>
    <cellStyle name="Normal 9 5 3 5 2 4" xfId="3745" xr:uid="{AB7E1742-E09A-4456-91EA-ED1D61CAD5E7}"/>
    <cellStyle name="Normal 9 5 3 5 2 4 2" xfId="8984" xr:uid="{4119BCE6-E5EE-4545-9448-93F67A9C22A5}"/>
    <cellStyle name="Normal 9 5 3 5 2 5" xfId="7965" xr:uid="{1FB9B783-335C-4431-A51C-645CF815AF04}"/>
    <cellStyle name="Normal 9 5 3 5 2 6" xfId="5860" xr:uid="{29202EB6-947F-4F7C-88F6-B3CAFD8BD383}"/>
    <cellStyle name="Normal 9 5 3 5 2 7" xfId="2726" xr:uid="{D7FB9E79-4D46-493B-AC5D-45C66F822644}"/>
    <cellStyle name="Normal 9 5 3 5 2 8" xfId="1700" xr:uid="{60D56183-0351-4AC1-AC90-E8C1898B3516}"/>
    <cellStyle name="Normal 9 5 3 5 3" xfId="912" xr:uid="{CC9E8505-A5DB-435D-8E20-980F3230EAF9}"/>
    <cellStyle name="Normal 9 5 3 5 3 2" xfId="4900" xr:uid="{1BC60DAC-FDD7-47A0-8167-301FFA4052AA}"/>
    <cellStyle name="Normal 9 5 3 5 3 2 2" xfId="10140" xr:uid="{518A89DF-5811-4155-A7BE-C0912C473AD4}"/>
    <cellStyle name="Normal 9 5 3 5 3 2 3" xfId="7016" xr:uid="{D8352FBF-623E-4BA8-8256-EA114FFDE741}"/>
    <cellStyle name="Normal 9 5 3 5 3 3" xfId="3984" xr:uid="{E5D98857-CC98-4DD0-A9BE-8A9E59587E26}"/>
    <cellStyle name="Normal 9 5 3 5 3 3 2" xfId="9223" xr:uid="{698D00DD-1F75-4033-A5F3-F3C1C9332EEB}"/>
    <cellStyle name="Normal 9 5 3 5 3 4" xfId="8204" xr:uid="{3C90C392-DEE3-4F1B-B6CA-50F76F7BCEB0}"/>
    <cellStyle name="Normal 9 5 3 5 3 5" xfId="6099" xr:uid="{661F43DC-052E-45EE-931C-49234D2EB5D5}"/>
    <cellStyle name="Normal 9 5 3 5 3 6" xfId="2965" xr:uid="{CE1E8893-9D2F-492C-9E3B-C3666E9C5719}"/>
    <cellStyle name="Normal 9 5 3 5 3 7" xfId="1939" xr:uid="{8D0414C9-044B-46C2-9466-865B30F1B573}"/>
    <cellStyle name="Normal 9 5 3 5 4" xfId="4489" xr:uid="{EE2B8EA0-F511-448A-89D1-1C80D3971BF8}"/>
    <cellStyle name="Normal 9 5 3 5 4 2" xfId="9729" xr:uid="{DACF6325-A87A-44DA-8820-6DC5E5A9EE19}"/>
    <cellStyle name="Normal 9 5 3 5 4 3" xfId="6605" xr:uid="{7F1A3F24-18EB-4FEC-AA6D-87C522028CF9}"/>
    <cellStyle name="Normal 9 5 3 5 5" xfId="3503" xr:uid="{430DE1A4-2A79-4460-9E67-CDD6AE3FB6E2}"/>
    <cellStyle name="Normal 9 5 3 5 5 2" xfId="8742" xr:uid="{1016FA8C-7507-4C83-B434-92DEB58164DA}"/>
    <cellStyle name="Normal 9 5 3 5 6" xfId="7723" xr:uid="{9B743297-6760-4D82-95F1-6E6164103FF3}"/>
    <cellStyle name="Normal 9 5 3 5 7" xfId="5618" xr:uid="{253DF061-AA78-4303-A8B2-68EAD1B1F4EF}"/>
    <cellStyle name="Normal 9 5 3 5 8" xfId="10732" xr:uid="{DBD0DBA7-5979-4C04-A81E-0E148BB62AF0}"/>
    <cellStyle name="Normal 9 5 3 5 9" xfId="2484" xr:uid="{A7217B9D-9589-4AEB-B5B7-ACE39A181030}"/>
    <cellStyle name="Normal 9 5 3 6" xfId="286" xr:uid="{88DCFE02-4977-4ACF-A210-BBA2A41FA67C}"/>
    <cellStyle name="Normal 9 5 3 6 2" xfId="532" xr:uid="{EC49DDB8-7081-4DC8-8BC4-CF4291E2BBD5}"/>
    <cellStyle name="Normal 9 5 3 6 2 2" xfId="1015" xr:uid="{6CFAE6B7-F4E0-4B39-87C8-87B20FA2B8B3}"/>
    <cellStyle name="Normal 9 5 3 6 2 2 2" xfId="4987" xr:uid="{3DC85C5E-636B-43B6-A792-2C76FE20A125}"/>
    <cellStyle name="Normal 9 5 3 6 2 2 2 2" xfId="10227" xr:uid="{6F624DF5-8E71-4993-895B-73B7F5297270}"/>
    <cellStyle name="Normal 9 5 3 6 2 2 2 3" xfId="7103" xr:uid="{0C66094B-CD10-4C64-849E-56EEA3104BE7}"/>
    <cellStyle name="Normal 9 5 3 6 2 2 3" xfId="4087" xr:uid="{A3C4599B-52D2-4E46-BCAB-C22CEA9136D1}"/>
    <cellStyle name="Normal 9 5 3 6 2 2 3 2" xfId="9326" xr:uid="{834F1A1C-6ED9-439F-B846-6BE0FEA9C638}"/>
    <cellStyle name="Normal 9 5 3 6 2 2 4" xfId="8307" xr:uid="{660AC74F-40DD-4CAA-8C26-D95ABDE22E64}"/>
    <cellStyle name="Normal 9 5 3 6 2 2 5" xfId="6202" xr:uid="{9F2D1F38-4774-4197-A51A-E83BBF73B377}"/>
    <cellStyle name="Normal 9 5 3 6 2 2 6" xfId="3068" xr:uid="{F9A647F9-0546-49BA-9B14-933EF5F1908E}"/>
    <cellStyle name="Normal 9 5 3 6 2 2 7" xfId="2042" xr:uid="{CDC5F88D-9E1C-4557-B939-A879A0C2F848}"/>
    <cellStyle name="Normal 9 5 3 6 2 3" xfId="4576" xr:uid="{A581A0B5-E553-4F86-B980-AD9EEA5AADF3}"/>
    <cellStyle name="Normal 9 5 3 6 2 3 2" xfId="9816" xr:uid="{B4378C09-77AD-4DCA-BAF7-4E3DD76BDCEF}"/>
    <cellStyle name="Normal 9 5 3 6 2 3 3" xfId="6692" xr:uid="{B3E64C82-27BE-4A2A-B90C-BB37DFCEDDE9}"/>
    <cellStyle name="Normal 9 5 3 6 2 4" xfId="3606" xr:uid="{E63C791E-CF49-4B6A-88EC-E1EEFB754257}"/>
    <cellStyle name="Normal 9 5 3 6 2 4 2" xfId="8845" xr:uid="{2B74D75A-25B2-4AFC-88F2-9398E70F21F6}"/>
    <cellStyle name="Normal 9 5 3 6 2 5" xfId="7826" xr:uid="{708E55F4-097B-4EBE-A79D-D780E7D3D048}"/>
    <cellStyle name="Normal 9 5 3 6 2 6" xfId="5721" xr:uid="{D40B0F26-9F68-487B-9C48-5C0BD1CE3B50}"/>
    <cellStyle name="Normal 9 5 3 6 2 7" xfId="2587" xr:uid="{FB1DE5BF-85E5-4036-A3C7-E82401B3BD80}"/>
    <cellStyle name="Normal 9 5 3 6 2 8" xfId="1561" xr:uid="{065306A0-8C17-4F96-8C60-BC79BF79EF9C}"/>
    <cellStyle name="Normal 9 5 3 6 3" xfId="772" xr:uid="{4EA6DF44-A3B6-4072-8152-F2B1CEC58661}"/>
    <cellStyle name="Normal 9 5 3 6 3 2" xfId="4780" xr:uid="{CA1CC6E2-1AD3-4EB0-A885-0552821245EB}"/>
    <cellStyle name="Normal 9 5 3 6 3 2 2" xfId="10020" xr:uid="{08845EC1-DE5E-4879-AA4D-297BF1A5A48C}"/>
    <cellStyle name="Normal 9 5 3 6 3 2 3" xfId="6896" xr:uid="{01AE6D06-C860-452E-9104-0CE4AEE364C7}"/>
    <cellStyle name="Normal 9 5 3 6 3 3" xfId="3844" xr:uid="{77A10C13-C611-4DA6-816E-B5E491821B62}"/>
    <cellStyle name="Normal 9 5 3 6 3 3 2" xfId="9083" xr:uid="{76F9E8AD-CA3D-4BD6-806A-68503C944AB3}"/>
    <cellStyle name="Normal 9 5 3 6 3 4" xfId="8064" xr:uid="{6A1B4836-3897-46FE-BD49-AEEDFA091280}"/>
    <cellStyle name="Normal 9 5 3 6 3 5" xfId="5959" xr:uid="{F944DB52-A27B-4EAB-A883-3E9DB3277961}"/>
    <cellStyle name="Normal 9 5 3 6 3 6" xfId="2825" xr:uid="{6994BD16-B40E-45CB-AC99-10718AED67F1}"/>
    <cellStyle name="Normal 9 5 3 6 3 7" xfId="1799" xr:uid="{A89D1ECA-08A1-48F9-9970-46B684897201}"/>
    <cellStyle name="Normal 9 5 3 6 4" xfId="4370" xr:uid="{BC15B05B-CA6A-43DB-AAF1-4DFF514C76CE}"/>
    <cellStyle name="Normal 9 5 3 6 4 2" xfId="9610" xr:uid="{9CFCE3FA-C2A2-44EA-AB98-79F87226D1E3}"/>
    <cellStyle name="Normal 9 5 3 6 4 3" xfId="6486" xr:uid="{0494DD9D-F8F8-40A5-9DA2-8B2DF0AB7C19}"/>
    <cellStyle name="Normal 9 5 3 6 5" xfId="3363" xr:uid="{76F2DEB3-7C43-4B47-B524-CF64E4F8A616}"/>
    <cellStyle name="Normal 9 5 3 6 5 2" xfId="8602" xr:uid="{30DFE76E-D4DE-4A51-9070-493E6CE64A09}"/>
    <cellStyle name="Normal 9 5 3 6 6" xfId="7583" xr:uid="{A0BA27B9-B648-41EE-95BD-EB190B5A1498}"/>
    <cellStyle name="Normal 9 5 3 6 7" xfId="5478" xr:uid="{B2F2DEB3-3468-4FA8-BFA7-4C7C4624F3EA}"/>
    <cellStyle name="Normal 9 5 3 6 8" xfId="2344" xr:uid="{D46E7245-5A6F-4C04-865D-14B2D01CA95C}"/>
    <cellStyle name="Normal 9 5 3 6 9" xfId="1318" xr:uid="{A4C49F0A-6006-4236-BDE3-468B8C99A56B}"/>
    <cellStyle name="Normal 9 5 3 7" xfId="476" xr:uid="{AA7E32B2-E3DA-49EE-9837-FC7493952292}"/>
    <cellStyle name="Normal 9 5 3 7 2" xfId="959" xr:uid="{E7CE6549-D655-45B9-B2A4-A3A5229BA049}"/>
    <cellStyle name="Normal 9 5 3 7 2 2" xfId="4941" xr:uid="{34EC6B9A-8F62-4CF3-9675-3BB7CC3BDDAE}"/>
    <cellStyle name="Normal 9 5 3 7 2 2 2" xfId="10181" xr:uid="{3CA91995-FC42-4D4D-968A-66A9B25970DF}"/>
    <cellStyle name="Normal 9 5 3 7 2 2 3" xfId="7057" xr:uid="{1A4F3A41-456A-47FD-B67E-8376A6B8EC00}"/>
    <cellStyle name="Normal 9 5 3 7 2 3" xfId="4031" xr:uid="{36D44958-A4DC-4384-80AE-8E23F6207BD5}"/>
    <cellStyle name="Normal 9 5 3 7 2 3 2" xfId="9270" xr:uid="{4F4B16FD-5A17-42D0-B281-A8CE3F84D584}"/>
    <cellStyle name="Normal 9 5 3 7 2 4" xfId="8251" xr:uid="{897AAC38-3917-4B82-A8D1-220D947927DA}"/>
    <cellStyle name="Normal 9 5 3 7 2 5" xfId="6146" xr:uid="{A7BCEE1F-0D07-47BE-BBB6-D1E6BCE7A593}"/>
    <cellStyle name="Normal 9 5 3 7 2 6" xfId="3012" xr:uid="{AD784EDB-DF7D-4D34-8F39-5C02FFA007AA}"/>
    <cellStyle name="Normal 9 5 3 7 2 7" xfId="1986" xr:uid="{6CEC0C4A-C553-4157-A458-847C820BAA25}"/>
    <cellStyle name="Normal 9 5 3 7 3" xfId="4529" xr:uid="{5CE1C54A-E79F-42ED-B670-581E131DBBED}"/>
    <cellStyle name="Normal 9 5 3 7 3 2" xfId="9769" xr:uid="{F3E1F258-D24E-43B0-BB0A-32BD708FE100}"/>
    <cellStyle name="Normal 9 5 3 7 3 3" xfId="6645" xr:uid="{F7966B71-6C0F-44B3-9E7B-291785B5C19F}"/>
    <cellStyle name="Normal 9 5 3 7 4" xfId="3550" xr:uid="{C1DCBA79-2655-4081-8C1F-8BA5F4C2F741}"/>
    <cellStyle name="Normal 9 5 3 7 4 2" xfId="8789" xr:uid="{34CEE2C6-5ADB-4AA4-816F-19F6C3718740}"/>
    <cellStyle name="Normal 9 5 3 7 5" xfId="7770" xr:uid="{9E6AA044-C6A0-49C0-9B95-1D01DEA8C1FD}"/>
    <cellStyle name="Normal 9 5 3 7 6" xfId="5665" xr:uid="{2FB5A84D-B978-405B-A8EB-D78A4F368CE8}"/>
    <cellStyle name="Normal 9 5 3 7 7" xfId="2531" xr:uid="{0F9F00C4-BB84-47FF-95D0-F15E1FED4480}"/>
    <cellStyle name="Normal 9 5 3 7 8" xfId="1505" xr:uid="{FCCE41D3-8390-4B08-B2D2-4A8C8A8619DF}"/>
    <cellStyle name="Normal 9 5 3 8" xfId="228" xr:uid="{D3758CDC-C252-4343-89FC-A9122060AB83}"/>
    <cellStyle name="Normal 9 5 3 8 2" xfId="4321" xr:uid="{1412C515-D0A3-4E0E-A68F-F2CB7F52B263}"/>
    <cellStyle name="Normal 9 5 3 8 2 2" xfId="9561" xr:uid="{8C2A6054-7452-497C-A2E1-24C262B63431}"/>
    <cellStyle name="Normal 9 5 3 8 2 3" xfId="6437" xr:uid="{9BD5770E-820F-4DFD-B07F-2010C3156505}"/>
    <cellStyle name="Normal 9 5 3 8 3" xfId="3305" xr:uid="{4A44F34E-6102-4EEB-ADAD-5A7EE3DB9142}"/>
    <cellStyle name="Normal 9 5 3 8 3 2" xfId="8544" xr:uid="{66954410-A71B-4AB3-A648-6B4841668BD0}"/>
    <cellStyle name="Normal 9 5 3 8 4" xfId="7525" xr:uid="{5094B3BD-E08C-4C97-ABC1-C3815583CBBC}"/>
    <cellStyle name="Normal 9 5 3 8 5" xfId="5420" xr:uid="{C3193CCA-C23E-40BC-8927-B6BC4E3A8155}"/>
    <cellStyle name="Normal 9 5 3 8 6" xfId="2286" xr:uid="{CE478D85-B1D9-4E86-9E45-9420969D379C}"/>
    <cellStyle name="Normal 9 5 3 8 7" xfId="1260" xr:uid="{5530F95D-6ABA-4977-9B77-6BDA5C09E1B0}"/>
    <cellStyle name="Normal 9 5 3 9" xfId="714" xr:uid="{9666F532-A91B-49E5-B0F8-B683546AB1CB}"/>
    <cellStyle name="Normal 9 5 3 9 2" xfId="4731" xr:uid="{FC68B3C2-65D5-4BF6-8811-14616F72BC87}"/>
    <cellStyle name="Normal 9 5 3 9 2 2" xfId="9971" xr:uid="{49599FD1-AAF8-4D25-ACF6-ED5691D9BA34}"/>
    <cellStyle name="Normal 9 5 3 9 2 3" xfId="6847" xr:uid="{2D685922-D644-45E1-90D5-FC314C46DF94}"/>
    <cellStyle name="Normal 9 5 3 9 3" xfId="3786" xr:uid="{42B41B2E-7616-4386-8E44-FDDFB9FAFD88}"/>
    <cellStyle name="Normal 9 5 3 9 3 2" xfId="9025" xr:uid="{ED151080-90DA-454B-9E8E-BF0F64D8FC5B}"/>
    <cellStyle name="Normal 9 5 3 9 4" xfId="8006" xr:uid="{054E00AD-C7AB-4ED8-B783-85B2B8D907E6}"/>
    <cellStyle name="Normal 9 5 3 9 5" xfId="5901" xr:uid="{4BE38690-7F90-4D27-BD6D-05CC34534E47}"/>
    <cellStyle name="Normal 9 5 3 9 6" xfId="2767" xr:uid="{9CFE937A-388F-44D5-B875-8ADD788C6D67}"/>
    <cellStyle name="Normal 9 5 3 9 7" xfId="1741" xr:uid="{2007F108-A6E0-4BE7-8CF0-4B4332C08736}"/>
    <cellStyle name="Normal 9 5 4" xfId="205" xr:uid="{3076D016-51EB-4ADC-AA31-B07DF1F5C9EB}"/>
    <cellStyle name="Normal 9 5 4 10" xfId="10627" xr:uid="{1F18D2E4-852F-4CD5-9A97-7A64B304B3D9}"/>
    <cellStyle name="Normal 9 5 4 11" xfId="2264" xr:uid="{CB5F6A54-84D6-4E8A-9504-4F178EF575F9}"/>
    <cellStyle name="Normal 9 5 4 12" xfId="1238" xr:uid="{9E2A249F-D6FC-47D6-9F5D-897170A616C2}"/>
    <cellStyle name="Normal 9 5 4 2" xfId="321" xr:uid="{27EDBD15-4475-466F-88B2-4A881D34CE6A}"/>
    <cellStyle name="Normal 9 5 4 2 2" xfId="566" xr:uid="{D62351A4-266C-419B-882B-B60A90A44A3D}"/>
    <cellStyle name="Normal 9 5 4 2 2 2" xfId="1049" xr:uid="{451789D3-D408-4D38-8B5E-CBBC7054AA3E}"/>
    <cellStyle name="Normal 9 5 4 2 2 2 2" xfId="5017" xr:uid="{5AD42086-63DD-494C-9F14-3FEB979374AE}"/>
    <cellStyle name="Normal 9 5 4 2 2 2 2 2" xfId="10257" xr:uid="{1331A586-7832-4FF8-89C3-C14BA078F266}"/>
    <cellStyle name="Normal 9 5 4 2 2 2 2 3" xfId="7133" xr:uid="{10E95ED4-4BB7-4648-B645-A8157E045BDA}"/>
    <cellStyle name="Normal 9 5 4 2 2 2 3" xfId="4121" xr:uid="{721B6EC6-49C6-4EDC-9BEE-86A0F0D1FBAE}"/>
    <cellStyle name="Normal 9 5 4 2 2 2 3 2" xfId="9360" xr:uid="{76FD520E-5E4C-453C-9D64-1FCAB4AF76B9}"/>
    <cellStyle name="Normal 9 5 4 2 2 2 4" xfId="8341" xr:uid="{1D362B9A-9FE9-4FB4-B16C-F37073C1531C}"/>
    <cellStyle name="Normal 9 5 4 2 2 2 5" xfId="6236" xr:uid="{55767F7F-3AE9-4A7C-8297-C3D0ABD9D60E}"/>
    <cellStyle name="Normal 9 5 4 2 2 2 6" xfId="3102" xr:uid="{32E17977-53A4-4F6B-B473-90A4A1CC4ECC}"/>
    <cellStyle name="Normal 9 5 4 2 2 2 7" xfId="2076" xr:uid="{017F3E2C-136F-4002-A2AB-AE8156320C9F}"/>
    <cellStyle name="Normal 9 5 4 2 2 3" xfId="4606" xr:uid="{FA0B2034-164D-4011-B03B-E655080BFDC1}"/>
    <cellStyle name="Normal 9 5 4 2 2 3 2" xfId="9846" xr:uid="{7D987A85-468A-4C2D-A944-85A0F5614B18}"/>
    <cellStyle name="Normal 9 5 4 2 2 3 3" xfId="6722" xr:uid="{E88F7E66-1854-4015-9ABC-77977AA6D965}"/>
    <cellStyle name="Normal 9 5 4 2 2 4" xfId="3640" xr:uid="{B8FD6FD6-CFFC-415F-8712-566084980588}"/>
    <cellStyle name="Normal 9 5 4 2 2 4 2" xfId="8879" xr:uid="{F1117749-139A-4021-ABA4-8B06C492178F}"/>
    <cellStyle name="Normal 9 5 4 2 2 5" xfId="7860" xr:uid="{CB9CBCFF-D72B-4D79-A603-5EFBFF79CCC7}"/>
    <cellStyle name="Normal 9 5 4 2 2 6" xfId="5755" xr:uid="{9E097B8E-228F-4830-A176-F85654D46094}"/>
    <cellStyle name="Normal 9 5 4 2 2 7" xfId="2621" xr:uid="{B5081010-4935-45D9-A8EA-FD6A7CE41F15}"/>
    <cellStyle name="Normal 9 5 4 2 2 8" xfId="1595" xr:uid="{1BA3E0D0-617B-4760-8FD1-A7171B448078}"/>
    <cellStyle name="Normal 9 5 4 2 3" xfId="807" xr:uid="{8E71B8E1-6137-487E-BC3D-A4E1749ED199}"/>
    <cellStyle name="Normal 9 5 4 2 3 2" xfId="4810" xr:uid="{1254F7BF-870B-442C-9B4B-F86D721CD61A}"/>
    <cellStyle name="Normal 9 5 4 2 3 2 2" xfId="10050" xr:uid="{10FB9CF4-150C-48A1-A99B-ACF543C87330}"/>
    <cellStyle name="Normal 9 5 4 2 3 2 3" xfId="6926" xr:uid="{064AAD08-28E9-44BC-99B5-785D00413E65}"/>
    <cellStyle name="Normal 9 5 4 2 3 3" xfId="3879" xr:uid="{4D97CA0D-7509-4347-962D-0CF7F5394DB2}"/>
    <cellStyle name="Normal 9 5 4 2 3 3 2" xfId="9118" xr:uid="{682BFBB0-D9EC-4427-9214-A62A8F602188}"/>
    <cellStyle name="Normal 9 5 4 2 3 4" xfId="8099" xr:uid="{2FD149DC-8EBC-4B74-8774-CDCD5A1BB02A}"/>
    <cellStyle name="Normal 9 5 4 2 3 5" xfId="5994" xr:uid="{B803D5FD-E1AC-448C-A5ED-CEA976277C57}"/>
    <cellStyle name="Normal 9 5 4 2 3 6" xfId="2860" xr:uid="{06B29012-AF56-4390-93D2-292E1771B9D1}"/>
    <cellStyle name="Normal 9 5 4 2 3 7" xfId="1834" xr:uid="{4BDB58D7-2BD0-4573-97E6-2BDAE1FFB46C}"/>
    <cellStyle name="Normal 9 5 4 2 4" xfId="4400" xr:uid="{5D2291BD-ACAD-49D7-9BE8-2ECD9B59EAFC}"/>
    <cellStyle name="Normal 9 5 4 2 4 2" xfId="9640" xr:uid="{03DEEEAE-4512-4601-BC4B-C12BF316BE60}"/>
    <cellStyle name="Normal 9 5 4 2 4 3" xfId="6516" xr:uid="{287CF73A-7765-40DD-AEF1-626A899B57AA}"/>
    <cellStyle name="Normal 9 5 4 2 5" xfId="3398" xr:uid="{DDEF70B7-6D6C-42C6-9D5E-181266AD1984}"/>
    <cellStyle name="Normal 9 5 4 2 5 2" xfId="8637" xr:uid="{954EF6CB-AEFF-4C8F-82D0-19F8D9DE75CB}"/>
    <cellStyle name="Normal 9 5 4 2 6" xfId="7618" xr:uid="{6D095866-1C21-4D42-8BA8-0994ADB87358}"/>
    <cellStyle name="Normal 9 5 4 2 7" xfId="5513" xr:uid="{1E7E3193-7183-4C37-B0D4-A53799E5B4AC}"/>
    <cellStyle name="Normal 9 5 4 2 8" xfId="2379" xr:uid="{E948F21F-669D-431C-9D43-7880976B2486}"/>
    <cellStyle name="Normal 9 5 4 2 9" xfId="1353" xr:uid="{277DA3E6-740C-43D9-A3B2-52A5DA1C3CB5}"/>
    <cellStyle name="Normal 9 5 4 3" xfId="509" xr:uid="{B321D903-041D-46FC-9845-D6E8BB215644}"/>
    <cellStyle name="Normal 9 5 4 3 2" xfId="992" xr:uid="{D18124B5-E669-4E2F-A910-BC1A625F2BAB}"/>
    <cellStyle name="Normal 9 5 4 3 2 2" xfId="4969" xr:uid="{94EE8F96-6325-4492-B607-9E0997835468}"/>
    <cellStyle name="Normal 9 5 4 3 2 2 2" xfId="10209" xr:uid="{AE743ACF-6B20-4125-952B-0046680718EE}"/>
    <cellStyle name="Normal 9 5 4 3 2 2 3" xfId="7085" xr:uid="{C8ADC251-4B5C-4358-99BC-421B84AB3AC1}"/>
    <cellStyle name="Normal 9 5 4 3 2 3" xfId="4064" xr:uid="{6F026DB1-7123-40AD-B9C8-F1C08A646ED4}"/>
    <cellStyle name="Normal 9 5 4 3 2 3 2" xfId="9303" xr:uid="{74E7E25C-7833-44E1-9118-BE812C8C3F0A}"/>
    <cellStyle name="Normal 9 5 4 3 2 4" xfId="8284" xr:uid="{5B5D3E53-67A8-4DF9-8CDB-FF471EDC786E}"/>
    <cellStyle name="Normal 9 5 4 3 2 5" xfId="6179" xr:uid="{892D5074-BF86-486A-97C1-C2292E0F0FD2}"/>
    <cellStyle name="Normal 9 5 4 3 2 6" xfId="3045" xr:uid="{1F8CCD58-5894-4108-8927-C9D01D911295}"/>
    <cellStyle name="Normal 9 5 4 3 2 7" xfId="2019" xr:uid="{C4DF6A21-5E08-4B76-A9C7-BFA33BDAFDD6}"/>
    <cellStyle name="Normal 9 5 4 3 3" xfId="4557" xr:uid="{64A8A462-3AE3-4DAA-84A4-330D6B8850E1}"/>
    <cellStyle name="Normal 9 5 4 3 3 2" xfId="9797" xr:uid="{7DC1D63A-B5B8-4901-8F2B-05F2BDA5B2FB}"/>
    <cellStyle name="Normal 9 5 4 3 3 3" xfId="6673" xr:uid="{6D078706-B9EB-4F75-A013-55F5CD002BE5}"/>
    <cellStyle name="Normal 9 5 4 3 4" xfId="3583" xr:uid="{03BA2B4D-5AE6-44BA-A314-FC3DCA934356}"/>
    <cellStyle name="Normal 9 5 4 3 4 2" xfId="8822" xr:uid="{8225936F-7746-4DD0-998F-16103B08F2A3}"/>
    <cellStyle name="Normal 9 5 4 3 5" xfId="7803" xr:uid="{DE2A4B70-F6E6-48E6-BC92-84BE684D2384}"/>
    <cellStyle name="Normal 9 5 4 3 6" xfId="5698" xr:uid="{F9E7C9F9-BA10-46FA-AC3A-3640ECF0E671}"/>
    <cellStyle name="Normal 9 5 4 3 7" xfId="2564" xr:uid="{B10BC475-EF66-4213-AD24-1F582F20E026}"/>
    <cellStyle name="Normal 9 5 4 3 8" xfId="1538" xr:uid="{2B91363B-2B1D-4844-80BE-1F9C8C44CFC9}"/>
    <cellStyle name="Normal 9 5 4 4" xfId="263" xr:uid="{0259A2B9-DB75-46BF-802F-F112B6E956C5}"/>
    <cellStyle name="Normal 9 5 4 4 2" xfId="4351" xr:uid="{46652075-19F3-48C5-B961-18D71F0907BF}"/>
    <cellStyle name="Normal 9 5 4 4 2 2" xfId="9591" xr:uid="{2DF980FF-5575-4093-8859-5017F280BC6B}"/>
    <cellStyle name="Normal 9 5 4 4 2 3" xfId="6467" xr:uid="{D030C067-E830-431F-9C48-60323DA3B751}"/>
    <cellStyle name="Normal 9 5 4 4 3" xfId="3340" xr:uid="{1E9F10E9-A3DF-44E7-BA04-05E094973FAB}"/>
    <cellStyle name="Normal 9 5 4 4 3 2" xfId="8579" xr:uid="{7AD8E5F9-3167-49A2-A999-530172DCF387}"/>
    <cellStyle name="Normal 9 5 4 4 4" xfId="7560" xr:uid="{E23C95F2-04F6-4F2A-BFBF-759375AC1A66}"/>
    <cellStyle name="Normal 9 5 4 4 5" xfId="5455" xr:uid="{0F4A6DA2-9BA3-4298-947E-70E10A9B64E8}"/>
    <cellStyle name="Normal 9 5 4 4 6" xfId="2321" xr:uid="{418D75BE-C16A-4C79-A3F7-3DFB4D0B3A0E}"/>
    <cellStyle name="Normal 9 5 4 4 7" xfId="1295" xr:uid="{D77D3841-0026-4476-AF27-A9C9BBBF2A0F}"/>
    <cellStyle name="Normal 9 5 4 5" xfId="749" xr:uid="{3B7B7D53-2E53-4700-8290-A0DAE4525C94}"/>
    <cellStyle name="Normal 9 5 4 5 2" xfId="4762" xr:uid="{6177F3DA-4968-497C-B915-6FB549C757CB}"/>
    <cellStyle name="Normal 9 5 4 5 2 2" xfId="10002" xr:uid="{CD81524F-515B-4CEA-940C-CE3BBAF72C84}"/>
    <cellStyle name="Normal 9 5 4 5 2 3" xfId="6878" xr:uid="{9B007AD7-F79E-45B9-90E3-0B1374D935A0}"/>
    <cellStyle name="Normal 9 5 4 5 3" xfId="3821" xr:uid="{150F402C-3E0A-42EA-914E-53F1FC780D55}"/>
    <cellStyle name="Normal 9 5 4 5 3 2" xfId="9060" xr:uid="{62BB9FD2-2A43-47CE-BED4-F776EDEC46E5}"/>
    <cellStyle name="Normal 9 5 4 5 4" xfId="8041" xr:uid="{9AFC2B29-C616-4EEB-ABCD-8743A12CD86F}"/>
    <cellStyle name="Normal 9 5 4 5 5" xfId="5936" xr:uid="{7D349B3D-A872-44E2-8F75-301935BAE6CE}"/>
    <cellStyle name="Normal 9 5 4 5 6" xfId="2802" xr:uid="{432E9681-752C-45F8-BAE3-05E1EACD3F0D}"/>
    <cellStyle name="Normal 9 5 4 5 7" xfId="1776" xr:uid="{7F2D0848-29C7-4041-B8EB-1057DF26A62B}"/>
    <cellStyle name="Normal 9 5 4 6" xfId="4304" xr:uid="{6BEACC00-250A-42B6-95FB-25830B504BA8}"/>
    <cellStyle name="Normal 9 5 4 6 2" xfId="9544" xr:uid="{F8D88832-A85B-4C6A-AF3C-D9AEB08E0C10}"/>
    <cellStyle name="Normal 9 5 4 6 3" xfId="6420" xr:uid="{94F64730-51D8-4F27-A4A0-2C94A44B6F9E}"/>
    <cellStyle name="Normal 9 5 4 7" xfId="3283" xr:uid="{94664069-AA11-42F7-88B6-978DA5F23B89}"/>
    <cellStyle name="Normal 9 5 4 7 2" xfId="8522" xr:uid="{C171D86D-BCED-4350-A1DE-5365E8D9921E}"/>
    <cellStyle name="Normal 9 5 4 8" xfId="7503" xr:uid="{1C9B46C1-357A-4979-8F2E-A5EF845C1FEE}"/>
    <cellStyle name="Normal 9 5 4 9" xfId="5398" xr:uid="{0EA6ED4F-57D3-4754-8D58-71159AEB6D07}"/>
    <cellStyle name="Normal 9 5 5" xfId="342" xr:uid="{06F8492D-483B-40E6-913F-370C1CC88147}"/>
    <cellStyle name="Normal 9 5 5 10" xfId="1374" xr:uid="{25CB09DB-E93F-4FC1-83B9-32EC0A175FAE}"/>
    <cellStyle name="Normal 9 5 5 2" xfId="587" xr:uid="{91FA7EFC-AE87-4BCD-9E3E-E9ECE1FCE5DF}"/>
    <cellStyle name="Normal 9 5 5 2 2" xfId="1070" xr:uid="{EE3B32C0-3F35-402B-9077-F9D773843E2F}"/>
    <cellStyle name="Normal 9 5 5 2 2 2" xfId="5033" xr:uid="{289EF155-AD43-415F-B3C5-426E0BBC4DC5}"/>
    <cellStyle name="Normal 9 5 5 2 2 2 2" xfId="10273" xr:uid="{BEBB795D-EBA9-44BD-AE0C-E22BF6464C0F}"/>
    <cellStyle name="Normal 9 5 5 2 2 2 3" xfId="7149" xr:uid="{EDBCF74B-AB8A-4644-A6B1-4FD8C57DBA59}"/>
    <cellStyle name="Normal 9 5 5 2 2 3" xfId="4142" xr:uid="{5542BFBA-437E-4431-8FDB-BC39AAA55D15}"/>
    <cellStyle name="Normal 9 5 5 2 2 3 2" xfId="9381" xr:uid="{8B43E586-F4D1-4737-9F9F-1AB54A284337}"/>
    <cellStyle name="Normal 9 5 5 2 2 4" xfId="8362" xr:uid="{2D2D725E-1AA0-4DC9-BAE5-D7797D28DBEE}"/>
    <cellStyle name="Normal 9 5 5 2 2 5" xfId="6257" xr:uid="{606F5C0C-B7C1-44B5-A778-C417425C0FF3}"/>
    <cellStyle name="Normal 9 5 5 2 2 6" xfId="3123" xr:uid="{2E79FC71-5573-42AA-9351-70A4A3A52D0C}"/>
    <cellStyle name="Normal 9 5 5 2 2 7" xfId="2097" xr:uid="{3D364A25-3F8F-4AC2-B53C-B894FC538651}"/>
    <cellStyle name="Normal 9 5 5 2 3" xfId="4622" xr:uid="{4A7EEEB7-B7F2-4E03-8E32-62FE0ABBCC88}"/>
    <cellStyle name="Normal 9 5 5 2 3 2" xfId="9862" xr:uid="{59787456-B405-46B8-9A9E-AFBB2420229E}"/>
    <cellStyle name="Normal 9 5 5 2 3 3" xfId="6738" xr:uid="{300324BA-BB14-402A-8E15-AD1D18D4A416}"/>
    <cellStyle name="Normal 9 5 5 2 4" xfId="3661" xr:uid="{C6FA547C-F72A-4B40-97E9-BA5E23667814}"/>
    <cellStyle name="Normal 9 5 5 2 4 2" xfId="8900" xr:uid="{B8C3DEF9-60C2-40C9-A4DC-CF671FF1B39D}"/>
    <cellStyle name="Normal 9 5 5 2 5" xfId="7881" xr:uid="{D0A09184-6027-49A9-A98B-9CF5C453820F}"/>
    <cellStyle name="Normal 9 5 5 2 6" xfId="5776" xr:uid="{8012EE39-8F54-480A-AC8F-279D67FDF84E}"/>
    <cellStyle name="Normal 9 5 5 2 7" xfId="2642" xr:uid="{AD9464F3-C573-4784-AD4D-E277F4700013}"/>
    <cellStyle name="Normal 9 5 5 2 8" xfId="1616" xr:uid="{0E8E71F5-F367-4C30-BDE9-DD09216EC566}"/>
    <cellStyle name="Normal 9 5 5 3" xfId="828" xr:uid="{E454825C-6E39-4B14-8E08-DC90D068634A}"/>
    <cellStyle name="Normal 9 5 5 3 2" xfId="4826" xr:uid="{1E4B3475-7367-4255-B05C-5B48277B995F}"/>
    <cellStyle name="Normal 9 5 5 3 2 2" xfId="10066" xr:uid="{A311F758-353F-4DCC-9B55-2F16E35528C6}"/>
    <cellStyle name="Normal 9 5 5 3 2 3" xfId="6942" xr:uid="{00AAA395-E8A8-4559-916D-0C0D71C7A6AC}"/>
    <cellStyle name="Normal 9 5 5 3 3" xfId="3900" xr:uid="{D9E0F6E1-1A20-4D9E-B670-E053BA69843E}"/>
    <cellStyle name="Normal 9 5 5 3 3 2" xfId="9139" xr:uid="{91E56E89-7EB9-49B7-9AF8-CB3C5B9AE3FE}"/>
    <cellStyle name="Normal 9 5 5 3 4" xfId="8120" xr:uid="{6D595FDF-53CD-415C-953B-048CF06B2CEA}"/>
    <cellStyle name="Normal 9 5 5 3 5" xfId="6015" xr:uid="{B42C852C-29ED-41AA-B4BB-0ADF1751BAB7}"/>
    <cellStyle name="Normal 9 5 5 3 6" xfId="2881" xr:uid="{D816E782-D1BC-43BC-BA05-3829FDABD9E0}"/>
    <cellStyle name="Normal 9 5 5 3 7" xfId="1855" xr:uid="{EC145CEC-F8FC-4160-AE27-9E229D0436B1}"/>
    <cellStyle name="Normal 9 5 5 4" xfId="4416" xr:uid="{C0B87139-9F13-4840-B0E0-984DC7D4E9E7}"/>
    <cellStyle name="Normal 9 5 5 4 2" xfId="9656" xr:uid="{E39F7788-1D6D-40DF-9BBC-7A3EE6CF1783}"/>
    <cellStyle name="Normal 9 5 5 4 3" xfId="6532" xr:uid="{D0F54DEF-D157-41BA-B5D6-EA1A08719254}"/>
    <cellStyle name="Normal 9 5 5 5" xfId="3419" xr:uid="{1FE61425-ECAA-454E-ABDF-C1A1AAD9A83D}"/>
    <cellStyle name="Normal 9 5 5 5 2" xfId="8658" xr:uid="{FC0C9CD8-B590-4D1A-9FEE-464EDA4A5E41}"/>
    <cellStyle name="Normal 9 5 5 6" xfId="7639" xr:uid="{28ABF72A-4369-410D-B019-FEAEC6A0F167}"/>
    <cellStyle name="Normal 9 5 5 7" xfId="5534" xr:uid="{C52EFCF2-181C-4701-AE30-EDFB8A687713}"/>
    <cellStyle name="Normal 9 5 5 8" xfId="10648" xr:uid="{283707B4-7950-42D4-9F21-9736AEC6B172}"/>
    <cellStyle name="Normal 9 5 5 9" xfId="2400" xr:uid="{64B75CF2-87EE-4C7C-8AA3-98FDF09D7376}"/>
    <cellStyle name="Normal 9 5 6" xfId="385" xr:uid="{93954F2C-4829-46C9-B393-395345AE4BE7}"/>
    <cellStyle name="Normal 9 5 6 10" xfId="1415" xr:uid="{54315A75-15F9-4A62-8689-4FB535F2CE8F}"/>
    <cellStyle name="Normal 9 5 6 2" xfId="628" xr:uid="{D06C1B29-3DC7-4EE8-8480-40874728F29B}"/>
    <cellStyle name="Normal 9 5 6 2 2" xfId="1111" xr:uid="{E623C5CE-CF44-44F8-902B-DE45200546A5}"/>
    <cellStyle name="Normal 9 5 6 2 2 2" xfId="5069" xr:uid="{98F23BB7-4136-4E5F-9B29-E4341B574633}"/>
    <cellStyle name="Normal 9 5 6 2 2 2 2" xfId="10309" xr:uid="{4353ABB8-770C-42A4-85C0-94C6113D99CF}"/>
    <cellStyle name="Normal 9 5 6 2 2 2 3" xfId="7185" xr:uid="{883BDFDE-6594-4BE7-94D7-1AC39175F3F9}"/>
    <cellStyle name="Normal 9 5 6 2 2 3" xfId="4183" xr:uid="{9E725E3D-5B7D-4177-80CE-56A89A51F889}"/>
    <cellStyle name="Normal 9 5 6 2 2 3 2" xfId="9422" xr:uid="{C84FA410-0397-4FE9-9DA7-FBFECEA70189}"/>
    <cellStyle name="Normal 9 5 6 2 2 4" xfId="8403" xr:uid="{8CC6BB92-5B2C-4258-9795-B61773982B0E}"/>
    <cellStyle name="Normal 9 5 6 2 2 5" xfId="6298" xr:uid="{22903DE0-2FF1-4458-9CC4-E371AC179BAB}"/>
    <cellStyle name="Normal 9 5 6 2 2 6" xfId="3164" xr:uid="{88B0A0ED-59C3-4CE2-9A1D-468CCB2D4112}"/>
    <cellStyle name="Normal 9 5 6 2 2 7" xfId="2138" xr:uid="{76750776-853D-44C5-8981-16D1BED7DF90}"/>
    <cellStyle name="Normal 9 5 6 2 3" xfId="4658" xr:uid="{02708BF8-6138-4521-B05C-EDB41E0ADC87}"/>
    <cellStyle name="Normal 9 5 6 2 3 2" xfId="9898" xr:uid="{91D7B28B-E5C6-4B9C-BC28-357FA28DC1CE}"/>
    <cellStyle name="Normal 9 5 6 2 3 3" xfId="6774" xr:uid="{56BE4BF1-D352-4842-8396-07C24FFE6345}"/>
    <cellStyle name="Normal 9 5 6 2 4" xfId="3702" xr:uid="{EB5114EA-AE5E-4360-B420-1F6C2B055387}"/>
    <cellStyle name="Normal 9 5 6 2 4 2" xfId="8941" xr:uid="{8841A856-0355-4814-899A-B0D6C372DDEE}"/>
    <cellStyle name="Normal 9 5 6 2 5" xfId="7922" xr:uid="{367165ED-E77D-4F51-8D53-6755CAC948B4}"/>
    <cellStyle name="Normal 9 5 6 2 6" xfId="5817" xr:uid="{654CADC4-131A-4C0B-8088-2F1B253A9BA4}"/>
    <cellStyle name="Normal 9 5 6 2 7" xfId="2683" xr:uid="{499570C8-0C54-42F1-B0EB-54F342645A93}"/>
    <cellStyle name="Normal 9 5 6 2 8" xfId="1657" xr:uid="{C8240438-407C-4DA9-BEB6-81B831EFDA21}"/>
    <cellStyle name="Normal 9 5 6 3" xfId="869" xr:uid="{BEB6A402-DBF1-4A12-8C24-A0492535715A}"/>
    <cellStyle name="Normal 9 5 6 3 2" xfId="4862" xr:uid="{F2241D95-E3A7-4963-91B4-9FB04BE57B55}"/>
    <cellStyle name="Normal 9 5 6 3 2 2" xfId="10102" xr:uid="{7DB2E7B8-0E24-4ADD-8F66-C86B0C9AF766}"/>
    <cellStyle name="Normal 9 5 6 3 2 3" xfId="6978" xr:uid="{173FBA88-BB64-4495-ABC0-24D99C513210}"/>
    <cellStyle name="Normal 9 5 6 3 3" xfId="3941" xr:uid="{A9C8A9B9-A512-40A6-AAEE-52B71D164CCC}"/>
    <cellStyle name="Normal 9 5 6 3 3 2" xfId="9180" xr:uid="{CA51743F-26F8-49EF-99EC-EB04024EE9DC}"/>
    <cellStyle name="Normal 9 5 6 3 4" xfId="8161" xr:uid="{C933ABDA-A3A9-4B6F-9CA1-931A1DD57EE2}"/>
    <cellStyle name="Normal 9 5 6 3 5" xfId="6056" xr:uid="{D29327CE-C31C-4DD5-A709-EAEC64C4CBD2}"/>
    <cellStyle name="Normal 9 5 6 3 6" xfId="2922" xr:uid="{66CDE9B1-81E9-4D04-A7B4-E3C1D1A6EE46}"/>
    <cellStyle name="Normal 9 5 6 3 7" xfId="1896" xr:uid="{5B19AA51-48CC-4150-90CC-EDE37F064C22}"/>
    <cellStyle name="Normal 9 5 6 4" xfId="4451" xr:uid="{2C053D3E-CAB4-4C95-8C41-FBE01C75F38D}"/>
    <cellStyle name="Normal 9 5 6 4 2" xfId="9691" xr:uid="{3C100705-B371-4214-86A7-4EFC70109042}"/>
    <cellStyle name="Normal 9 5 6 4 3" xfId="6567" xr:uid="{46BDC5B3-50CA-4DC4-B2A8-E57C87AFFCC6}"/>
    <cellStyle name="Normal 9 5 6 5" xfId="3460" xr:uid="{F43AF4E6-7056-4A9D-8ECC-8A6E9D41D9F4}"/>
    <cellStyle name="Normal 9 5 6 5 2" xfId="8699" xr:uid="{CBB79B0B-30D6-44FF-B3F4-7EEE0554A0F0}"/>
    <cellStyle name="Normal 9 5 6 6" xfId="7680" xr:uid="{CE87C941-2236-4512-A270-EB003320DE67}"/>
    <cellStyle name="Normal 9 5 6 7" xfId="5575" xr:uid="{0AA7658E-1C14-47CE-8E79-4A6AC1563EDF}"/>
    <cellStyle name="Normal 9 5 6 8" xfId="10689" xr:uid="{2F099458-47EB-44DD-8ECC-6A545FDB4BE1}"/>
    <cellStyle name="Normal 9 5 6 9" xfId="2441" xr:uid="{429F1AE4-B57A-40D6-8C51-C65C1E5045FE}"/>
    <cellStyle name="Normal 9 5 7" xfId="426" xr:uid="{9AED7500-7A3E-4A20-B3E1-96AAA98DC730}"/>
    <cellStyle name="Normal 9 5 7 10" xfId="1456" xr:uid="{939EED76-72DE-48D4-9751-2482A5E66D4A}"/>
    <cellStyle name="Normal 9 5 7 2" xfId="669" xr:uid="{74063626-41FB-4634-90C0-15240D7A1650}"/>
    <cellStyle name="Normal 9 5 7 2 2" xfId="1152" xr:uid="{FEB1B32C-FDE1-43AA-94DA-A3E71D564F73}"/>
    <cellStyle name="Normal 9 5 7 2 2 2" xfId="5105" xr:uid="{3484DB0B-488E-4557-85E8-FDE00A205945}"/>
    <cellStyle name="Normal 9 5 7 2 2 2 2" xfId="10345" xr:uid="{1A2607B0-2D93-4CE7-81D6-85E97158CD39}"/>
    <cellStyle name="Normal 9 5 7 2 2 2 3" xfId="7221" xr:uid="{4E34855C-317E-460C-B723-8D67CF1B6D79}"/>
    <cellStyle name="Normal 9 5 7 2 2 3" xfId="4224" xr:uid="{949641B3-C885-41F1-80FD-A7D5432A452D}"/>
    <cellStyle name="Normal 9 5 7 2 2 3 2" xfId="9463" xr:uid="{5663905F-C50C-46FD-A71A-DAC2C70B20A1}"/>
    <cellStyle name="Normal 9 5 7 2 2 4" xfId="8444" xr:uid="{9A6A7FFB-601C-4D4F-8FFB-658B92BBDA2D}"/>
    <cellStyle name="Normal 9 5 7 2 2 5" xfId="6339" xr:uid="{8AD4E1EC-5008-4D3F-881F-291725959EF7}"/>
    <cellStyle name="Normal 9 5 7 2 2 6" xfId="3205" xr:uid="{547E5207-FC95-419B-8D0A-DFD585249D80}"/>
    <cellStyle name="Normal 9 5 7 2 2 7" xfId="2179" xr:uid="{15CE9756-2F90-4D60-8042-0A3C9F677038}"/>
    <cellStyle name="Normal 9 5 7 2 3" xfId="4694" xr:uid="{ABE1C52C-EB04-48FE-B27C-3C406BB33A87}"/>
    <cellStyle name="Normal 9 5 7 2 3 2" xfId="9934" xr:uid="{E7110888-4BAE-41C0-BF57-A7D85E1A1BF2}"/>
    <cellStyle name="Normal 9 5 7 2 3 3" xfId="6810" xr:uid="{39CD868C-7B6C-4E42-A30A-D38615DB0E81}"/>
    <cellStyle name="Normal 9 5 7 2 4" xfId="3743" xr:uid="{1278A9E5-9211-493F-95D0-2BF2D4966E7C}"/>
    <cellStyle name="Normal 9 5 7 2 4 2" xfId="8982" xr:uid="{730E4C04-D796-44D1-B7BB-700542DA37D2}"/>
    <cellStyle name="Normal 9 5 7 2 5" xfId="7963" xr:uid="{AA300F72-A3BA-442D-BC22-F9D60C6FA5C7}"/>
    <cellStyle name="Normal 9 5 7 2 6" xfId="5858" xr:uid="{D665F1F6-DA8B-47B5-8660-21C30750BCD9}"/>
    <cellStyle name="Normal 9 5 7 2 7" xfId="2724" xr:uid="{1475A38B-D36E-4B8B-9910-CA410359D0C1}"/>
    <cellStyle name="Normal 9 5 7 2 8" xfId="1698" xr:uid="{211C12A0-26AE-4F1C-9467-3AA9D30ACBF2}"/>
    <cellStyle name="Normal 9 5 7 3" xfId="910" xr:uid="{ED7D00B2-C5C8-457F-A8A6-E0F86BF6D3C4}"/>
    <cellStyle name="Normal 9 5 7 3 2" xfId="4898" xr:uid="{7F663C18-F3EB-43F9-BCF4-806EAE85FED2}"/>
    <cellStyle name="Normal 9 5 7 3 2 2" xfId="10138" xr:uid="{171ACA82-18E9-4544-BE50-7162613E5DA1}"/>
    <cellStyle name="Normal 9 5 7 3 2 3" xfId="7014" xr:uid="{8CE7FCE7-6DE4-4A70-A810-FAC5BA21AE0F}"/>
    <cellStyle name="Normal 9 5 7 3 3" xfId="3982" xr:uid="{A33C271F-AF10-45E9-ABDC-776CAB22C261}"/>
    <cellStyle name="Normal 9 5 7 3 3 2" xfId="9221" xr:uid="{32751D1C-3977-4684-8EE1-19B44884D846}"/>
    <cellStyle name="Normal 9 5 7 3 4" xfId="8202" xr:uid="{61C28036-3655-4A4B-B157-426315B3D5A9}"/>
    <cellStyle name="Normal 9 5 7 3 5" xfId="6097" xr:uid="{D7320AB1-24A7-47AE-ACDF-F63E0D8953F2}"/>
    <cellStyle name="Normal 9 5 7 3 6" xfId="2963" xr:uid="{C4014FA8-D942-4A45-9B91-CEE1979CC7C2}"/>
    <cellStyle name="Normal 9 5 7 3 7" xfId="1937" xr:uid="{90B03CD0-1365-4945-BB31-32F6907253E1}"/>
    <cellStyle name="Normal 9 5 7 4" xfId="4487" xr:uid="{722E6AF3-9AAB-4744-A27D-33F10CCC1FEF}"/>
    <cellStyle name="Normal 9 5 7 4 2" xfId="9727" xr:uid="{75768157-2607-4B3C-9AC4-12FBE674B838}"/>
    <cellStyle name="Normal 9 5 7 4 3" xfId="6603" xr:uid="{BCDDBC7A-8E83-48B8-AF39-FB306BDEE843}"/>
    <cellStyle name="Normal 9 5 7 5" xfId="3501" xr:uid="{F0576513-68E6-4FD6-ADF7-867B73071D26}"/>
    <cellStyle name="Normal 9 5 7 5 2" xfId="8740" xr:uid="{B84F768F-EA00-4A82-B8C1-A8070293A775}"/>
    <cellStyle name="Normal 9 5 7 6" xfId="7721" xr:uid="{4EB5EBA0-E8BE-477B-A648-B6A54A0D4240}"/>
    <cellStyle name="Normal 9 5 7 7" xfId="5616" xr:uid="{11ED70A3-4F5B-4F07-9FA9-95DD2BCCA329}"/>
    <cellStyle name="Normal 9 5 7 8" xfId="10730" xr:uid="{142AC3B8-DE44-4E8A-9C19-C72D88D94664}"/>
    <cellStyle name="Normal 9 5 7 9" xfId="2482" xr:uid="{C9A491B1-5E62-41D2-BCAD-5BC14E9E38D8}"/>
    <cellStyle name="Normal 9 5 8" xfId="284" xr:uid="{3A67DAD3-3748-4A57-AE6B-564EF5779D49}"/>
    <cellStyle name="Normal 9 5 8 2" xfId="530" xr:uid="{A5412D7B-3022-4836-8226-BD2B36959D0E}"/>
    <cellStyle name="Normal 9 5 8 2 2" xfId="1013" xr:uid="{042B3648-C623-4530-901F-358473BA21C3}"/>
    <cellStyle name="Normal 9 5 8 2 2 2" xfId="4985" xr:uid="{DA552E00-1B88-48B2-B994-BE3F7B2382AD}"/>
    <cellStyle name="Normal 9 5 8 2 2 2 2" xfId="10225" xr:uid="{492C1C11-2A2D-459C-8C36-0954056E5E5F}"/>
    <cellStyle name="Normal 9 5 8 2 2 2 3" xfId="7101" xr:uid="{B265A3D0-79A1-4500-A250-07D030895F14}"/>
    <cellStyle name="Normal 9 5 8 2 2 3" xfId="4085" xr:uid="{DFA761B5-AE87-44B2-AEA4-9294E2E72AF5}"/>
    <cellStyle name="Normal 9 5 8 2 2 3 2" xfId="9324" xr:uid="{F6CA398F-4EA2-462C-8CF6-1F50825D5190}"/>
    <cellStyle name="Normal 9 5 8 2 2 4" xfId="8305" xr:uid="{E723CB02-1B6D-45F7-ADED-77EDB9E28B5E}"/>
    <cellStyle name="Normal 9 5 8 2 2 5" xfId="6200" xr:uid="{7A213EED-082F-43B4-847B-7688F2CB0F75}"/>
    <cellStyle name="Normal 9 5 8 2 2 6" xfId="3066" xr:uid="{32B2238E-2083-4B8C-BC24-BB4840B00A41}"/>
    <cellStyle name="Normal 9 5 8 2 2 7" xfId="2040" xr:uid="{6872EC58-3603-4257-93CC-D4468D9DA7A6}"/>
    <cellStyle name="Normal 9 5 8 2 3" xfId="4574" xr:uid="{E86D040E-FC96-4C98-BB8B-A2EE72D44D37}"/>
    <cellStyle name="Normal 9 5 8 2 3 2" xfId="9814" xr:uid="{552CA9DF-8816-42B2-BE28-06B503F028D6}"/>
    <cellStyle name="Normal 9 5 8 2 3 3" xfId="6690" xr:uid="{BF958D32-72A9-4CE7-A274-9AB98DDFC739}"/>
    <cellStyle name="Normal 9 5 8 2 4" xfId="3604" xr:uid="{8F17C979-6BC5-46A4-B536-3B072890752E}"/>
    <cellStyle name="Normal 9 5 8 2 4 2" xfId="8843" xr:uid="{98DE882A-0827-42B6-BB80-F569FEB6FC58}"/>
    <cellStyle name="Normal 9 5 8 2 5" xfId="7824" xr:uid="{4010ACA4-1698-4E77-AB31-FC2A968E1515}"/>
    <cellStyle name="Normal 9 5 8 2 6" xfId="5719" xr:uid="{D472D972-B746-4519-91D8-CC0280676711}"/>
    <cellStyle name="Normal 9 5 8 2 7" xfId="2585" xr:uid="{AD63A6E5-025A-4593-882C-9C8DCF201C44}"/>
    <cellStyle name="Normal 9 5 8 2 8" xfId="1559" xr:uid="{F1016899-00D5-409C-93D7-F34E4204E930}"/>
    <cellStyle name="Normal 9 5 8 3" xfId="770" xr:uid="{787D2642-CD02-4902-B942-6DCDDD9964DE}"/>
    <cellStyle name="Normal 9 5 8 3 2" xfId="4778" xr:uid="{290BC6CA-0557-4EA9-890B-5D14E98C9F9B}"/>
    <cellStyle name="Normal 9 5 8 3 2 2" xfId="10018" xr:uid="{13CC7CA7-1DE9-4663-8204-885C5F7B305E}"/>
    <cellStyle name="Normal 9 5 8 3 2 3" xfId="6894" xr:uid="{510E52FB-4FB5-4D16-8792-B22DB8D83777}"/>
    <cellStyle name="Normal 9 5 8 3 3" xfId="3842" xr:uid="{258EA020-EC7E-477E-8926-48E4AC9270EC}"/>
    <cellStyle name="Normal 9 5 8 3 3 2" xfId="9081" xr:uid="{AC243EC3-F564-4E8D-9A11-F4A59C42EC65}"/>
    <cellStyle name="Normal 9 5 8 3 4" xfId="8062" xr:uid="{E295B48D-4590-49FF-AC58-DFA994C9A452}"/>
    <cellStyle name="Normal 9 5 8 3 5" xfId="5957" xr:uid="{6E424928-F30C-4601-B754-360C5B4E475B}"/>
    <cellStyle name="Normal 9 5 8 3 6" xfId="2823" xr:uid="{9D07DFDA-3F75-4735-A79B-9645D3EFFC5C}"/>
    <cellStyle name="Normal 9 5 8 3 7" xfId="1797" xr:uid="{19C06D4E-E418-4429-B781-FB8B9BD3B75E}"/>
    <cellStyle name="Normal 9 5 8 4" xfId="4368" xr:uid="{020147B9-6CE9-4B32-94CE-0DA984C20ECF}"/>
    <cellStyle name="Normal 9 5 8 4 2" xfId="9608" xr:uid="{852683E6-D939-4EB4-83B3-EA1D5393EFA0}"/>
    <cellStyle name="Normal 9 5 8 4 3" xfId="6484" xr:uid="{CFEA2F0B-B854-4B35-8D60-3C1521C299AC}"/>
    <cellStyle name="Normal 9 5 8 5" xfId="3361" xr:uid="{8840AD00-A738-493C-9513-C21B7A537D3D}"/>
    <cellStyle name="Normal 9 5 8 5 2" xfId="8600" xr:uid="{55DC29C0-CCBD-45A4-B454-F26D7CB92AF6}"/>
    <cellStyle name="Normal 9 5 8 6" xfId="7581" xr:uid="{6ED4009E-B8C8-4BCB-A473-AF31A8B72FB5}"/>
    <cellStyle name="Normal 9 5 8 7" xfId="5476" xr:uid="{7BDE56AB-0460-44AA-A4F5-EC28B2E13E6C}"/>
    <cellStyle name="Normal 9 5 8 8" xfId="2342" xr:uid="{2955B06B-AF2F-4118-9FBB-EEE4C43943DB}"/>
    <cellStyle name="Normal 9 5 8 9" xfId="1316" xr:uid="{37AFEAD4-FAC1-4DDA-B397-46DBA157E52A}"/>
    <cellStyle name="Normal 9 5 9" xfId="474" xr:uid="{6D5E50B5-7E04-4745-AFEB-F54BEC60A7D4}"/>
    <cellStyle name="Normal 9 5 9 2" xfId="957" xr:uid="{870AC846-29FE-4330-A6E5-E361CDE17FAC}"/>
    <cellStyle name="Normal 9 5 9 2 2" xfId="4939" xr:uid="{F99CBE7A-478D-4FDF-B676-4E42CED407C8}"/>
    <cellStyle name="Normal 9 5 9 2 2 2" xfId="10179" xr:uid="{9BAF12F8-CA00-49A0-AE3F-210E80A7DE0D}"/>
    <cellStyle name="Normal 9 5 9 2 2 3" xfId="7055" xr:uid="{4D7A716D-38B5-482E-AD2E-2C59FD377B61}"/>
    <cellStyle name="Normal 9 5 9 2 3" xfId="4029" xr:uid="{2A67BF8C-8951-4832-B8D0-15F610D8EAFE}"/>
    <cellStyle name="Normal 9 5 9 2 3 2" xfId="9268" xr:uid="{F8BE38E8-1188-455C-A43E-0CAEBE349A2D}"/>
    <cellStyle name="Normal 9 5 9 2 4" xfId="8249" xr:uid="{836C0814-A191-468C-B56F-2AD769F392EF}"/>
    <cellStyle name="Normal 9 5 9 2 5" xfId="6144" xr:uid="{A3E9F19D-8716-4632-95FE-ED76506BB4F5}"/>
    <cellStyle name="Normal 9 5 9 2 6" xfId="3010" xr:uid="{179C78A9-BFD8-4841-B85F-E8A8BBA2CF9C}"/>
    <cellStyle name="Normal 9 5 9 2 7" xfId="1984" xr:uid="{22AD48A6-9E33-4DB5-B7F8-854563BF4710}"/>
    <cellStyle name="Normal 9 5 9 3" xfId="4527" xr:uid="{9E92B696-52B5-407F-86BA-134EC84581F0}"/>
    <cellStyle name="Normal 9 5 9 3 2" xfId="9767" xr:uid="{43C175F4-4DF5-4F5C-8E51-3F3F175204CD}"/>
    <cellStyle name="Normal 9 5 9 3 3" xfId="6643" xr:uid="{B363EC2D-EF78-4284-A9A4-889FDCE56438}"/>
    <cellStyle name="Normal 9 5 9 4" xfId="3548" xr:uid="{4A070FBC-83F5-4392-AFAE-523747E0CBDB}"/>
    <cellStyle name="Normal 9 5 9 4 2" xfId="8787" xr:uid="{E8C1BF5E-B6DA-47C7-8948-B6310C609A4F}"/>
    <cellStyle name="Normal 9 5 9 5" xfId="7768" xr:uid="{1742DEDA-7544-4D5F-BD03-B692ED3FA707}"/>
    <cellStyle name="Normal 9 5 9 6" xfId="5663" xr:uid="{461353CF-5618-4824-B96F-B89DADB325A1}"/>
    <cellStyle name="Normal 9 5 9 7" xfId="2529" xr:uid="{B2D102BF-E389-432C-8778-79A1F6F36EAC}"/>
    <cellStyle name="Normal 9 5 9 8" xfId="1503" xr:uid="{236DD676-DF6D-47CF-8591-28B977BBEDC6}"/>
    <cellStyle name="Normal 9 6" xfId="166" xr:uid="{1D0BEFDA-F4BE-403A-9303-A01551A4FFE9}"/>
    <cellStyle name="Normal 9 6 10" xfId="715" xr:uid="{840C6F3F-78E0-40F9-B81D-1C9454025128}"/>
    <cellStyle name="Normal 9 6 10 2" xfId="4732" xr:uid="{809B7E28-6878-4ED1-BD3F-A978CC5DEDAC}"/>
    <cellStyle name="Normal 9 6 10 2 2" xfId="9972" xr:uid="{4A823D1C-4B7B-4C19-8F14-1F0A56719750}"/>
    <cellStyle name="Normal 9 6 10 2 3" xfId="6848" xr:uid="{89A5C4AE-3AA1-470C-8F7F-2D62F041DBD4}"/>
    <cellStyle name="Normal 9 6 10 3" xfId="3787" xr:uid="{4CBD51F8-F82E-4396-95AD-6EBCB8436C1A}"/>
    <cellStyle name="Normal 9 6 10 3 2" xfId="9026" xr:uid="{FB793E56-9E67-4437-8623-0EE6CF5FA715}"/>
    <cellStyle name="Normal 9 6 10 4" xfId="8007" xr:uid="{19F256D6-0C90-4222-899D-0EBF1173171D}"/>
    <cellStyle name="Normal 9 6 10 5" xfId="5902" xr:uid="{52997493-64D6-42E4-8B59-4974881B78A3}"/>
    <cellStyle name="Normal 9 6 10 6" xfId="2768" xr:uid="{C9A07A3D-CC46-4E54-B79E-323E08E18FDB}"/>
    <cellStyle name="Normal 9 6 10 7" xfId="1742" xr:uid="{FA499DFE-CB15-4B46-8FF6-FCD990B62966}"/>
    <cellStyle name="Normal 9 6 11" xfId="4275" xr:uid="{297367FD-6136-4E7F-92A0-418EDF49A5E0}"/>
    <cellStyle name="Normal 9 6 11 2" xfId="9515" xr:uid="{CAAE63AD-45BB-4603-858A-436890187C7B}"/>
    <cellStyle name="Normal 9 6 11 3" xfId="6391" xr:uid="{F3685961-08F7-461C-8BC2-8B73319322DD}"/>
    <cellStyle name="Normal 9 6 12" xfId="3249" xr:uid="{3B5439AC-C974-44BC-828C-2C2986A9E63E}"/>
    <cellStyle name="Normal 9 6 12 2" xfId="8488" xr:uid="{DCD36A9B-BB31-4A3A-8208-0A5173B8D506}"/>
    <cellStyle name="Normal 9 6 13" xfId="7469" xr:uid="{1AAD13E4-561D-4B6C-9331-B922CB1CA914}"/>
    <cellStyle name="Normal 9 6 14" xfId="5364" xr:uid="{C71FAAFD-B3E4-4BEA-BADA-C5450355F0C6}"/>
    <cellStyle name="Normal 9 6 15" xfId="10593" xr:uid="{6B94E0F3-2DD5-4F27-A519-F404638E6618}"/>
    <cellStyle name="Normal 9 6 16" xfId="10774" xr:uid="{1F2DB6B4-C0E2-41D0-B52D-FFF082483605}"/>
    <cellStyle name="Normal 9 6 17" xfId="2230" xr:uid="{BE4B2434-23C8-4E67-9703-B37081F9E272}"/>
    <cellStyle name="Normal 9 6 18" xfId="1204" xr:uid="{96A99772-5E43-4DA0-9418-2EDAF8B809BC}"/>
    <cellStyle name="Normal 9 6 2" xfId="183" xr:uid="{F87BB0BC-92A2-4870-AF31-EE99E92827A8}"/>
    <cellStyle name="Normal 9 6 2 10" xfId="5209" xr:uid="{7CB9C29B-D98C-471E-A32B-50A00C906BBE}"/>
    <cellStyle name="Normal 9 6 2 10 2" xfId="10438" xr:uid="{CB5C9AA7-99D2-4280-B506-A74F0412F122}"/>
    <cellStyle name="Normal 9 6 2 10 3" xfId="7314" xr:uid="{02905F33-BDEC-46DD-A4E0-CD133B390883}"/>
    <cellStyle name="Normal 9 6 2 11" xfId="3261" xr:uid="{66878E5C-35AA-4B43-A38A-E440D3A12F0C}"/>
    <cellStyle name="Normal 9 6 2 11 2" xfId="8500" xr:uid="{8F191CC5-FFB3-4DD1-A2C9-2CC994973302}"/>
    <cellStyle name="Normal 9 6 2 12" xfId="7481" xr:uid="{4462E3EA-9D55-42DC-89CC-AD5B34F759D2}"/>
    <cellStyle name="Normal 9 6 2 13" xfId="5376" xr:uid="{AE7DBAED-F6B0-4029-9032-1190C86C96D0}"/>
    <cellStyle name="Normal 9 6 2 14" xfId="10605" xr:uid="{08E2E273-DD23-4F73-9205-B93F7946281E}"/>
    <cellStyle name="Normal 9 6 2 15" xfId="10786" xr:uid="{90720825-ACFE-444E-A5A5-E332BC00A246}"/>
    <cellStyle name="Normal 9 6 2 16" xfId="2242" xr:uid="{42D647F0-EBA6-443E-9057-939399343874}"/>
    <cellStyle name="Normal 9 6 2 17" xfId="1216" xr:uid="{841D60BA-0568-4362-86E6-D74B8F2108B6}"/>
    <cellStyle name="Normal 9 6 2 2" xfId="209" xr:uid="{55AE345E-4131-489A-9018-CFF839F17AA1}"/>
    <cellStyle name="Normal 9 6 2 2 10" xfId="10631" xr:uid="{C85C9948-E356-4A07-BBBE-661924A9FFD6}"/>
    <cellStyle name="Normal 9 6 2 2 11" xfId="2268" xr:uid="{23DA4868-E908-4092-8493-CC7E7F9B5921}"/>
    <cellStyle name="Normal 9 6 2 2 12" xfId="1242" xr:uid="{DF2FDA20-457F-405E-971A-987393B10877}"/>
    <cellStyle name="Normal 9 6 2 2 2" xfId="325" xr:uid="{6C9F6DB1-BC86-4617-9CE1-A6486BB02110}"/>
    <cellStyle name="Normal 9 6 2 2 2 10" xfId="1357" xr:uid="{67B0F085-BAA1-4CF7-9D8F-29BF81EA87E0}"/>
    <cellStyle name="Normal 9 6 2 2 2 2" xfId="570" xr:uid="{517B2A61-15FC-4584-AEAE-413A560EC36A}"/>
    <cellStyle name="Normal 9 6 2 2 2 2 2" xfId="1053" xr:uid="{6DAC7445-1DAB-4D66-B44C-DC9E0585F5A6}"/>
    <cellStyle name="Normal 9 6 2 2 2 2 2 2" xfId="5330" xr:uid="{CD3C7721-2A1B-403A-80F3-2BF11C395585}"/>
    <cellStyle name="Normal 9 6 2 2 2 2 2 2 2" xfId="10559" xr:uid="{2E59008C-F6D7-42FE-85F4-5D0486517FFA}"/>
    <cellStyle name="Normal 9 6 2 2 2 2 2 2 3" xfId="7435" xr:uid="{A2CC72EF-A2F3-4016-A9D2-E0734768B223}"/>
    <cellStyle name="Normal 9 6 2 2 2 2 2 3" xfId="4125" xr:uid="{36EEDD83-DBDE-46C8-84D4-987EE75EA9FC}"/>
    <cellStyle name="Normal 9 6 2 2 2 2 2 3 2" xfId="9364" xr:uid="{EF8CEB00-9E57-47EC-97A3-0963B4127F00}"/>
    <cellStyle name="Normal 9 6 2 2 2 2 2 4" xfId="8345" xr:uid="{63EA1281-B7FB-439B-9609-A13301DD0944}"/>
    <cellStyle name="Normal 9 6 2 2 2 2 2 5" xfId="6240" xr:uid="{93B01D02-79D4-4FC3-9185-66B7CDA9C8FC}"/>
    <cellStyle name="Normal 9 6 2 2 2 2 2 6" xfId="3106" xr:uid="{9E14170B-0E47-4580-8080-4F0E11E99294}"/>
    <cellStyle name="Normal 9 6 2 2 2 2 2 7" xfId="2080" xr:uid="{3B04479E-174D-490B-AA28-C36051FA5D6A}"/>
    <cellStyle name="Normal 9 6 2 2 2 2 3" xfId="5260" xr:uid="{4B79D1A5-85D6-46AD-A680-9350AD03623F}"/>
    <cellStyle name="Normal 9 6 2 2 2 2 3 2" xfId="10489" xr:uid="{2DA8BAB4-073A-4ED8-8BA9-F3519862C537}"/>
    <cellStyle name="Normal 9 6 2 2 2 2 3 3" xfId="7365" xr:uid="{DE9ECFC7-B486-45F9-9D0C-8F8D173FD05C}"/>
    <cellStyle name="Normal 9 6 2 2 2 2 4" xfId="5160" xr:uid="{F78CD0D0-4D41-4AA6-8C3D-C78FCF25D07E}"/>
    <cellStyle name="Normal 9 6 2 2 2 2 4 2" xfId="10389" xr:uid="{87C5D34D-71F9-4568-B8B1-D43318E2AC71}"/>
    <cellStyle name="Normal 9 6 2 2 2 2 4 3" xfId="7265" xr:uid="{9B2DC8E7-4CC7-4423-B24C-9AE0F809BF31}"/>
    <cellStyle name="Normal 9 6 2 2 2 2 5" xfId="3644" xr:uid="{3F0F4FDA-35FB-4A1A-AE75-421FE4066E10}"/>
    <cellStyle name="Normal 9 6 2 2 2 2 5 2" xfId="8883" xr:uid="{11499E7F-ADC6-4437-B3A3-F07D3430A755}"/>
    <cellStyle name="Normal 9 6 2 2 2 2 6" xfId="7864" xr:uid="{DDE19374-5FB7-4B0E-A4D2-87846CBB67E8}"/>
    <cellStyle name="Normal 9 6 2 2 2 2 7" xfId="5759" xr:uid="{641F2881-9B5A-4E40-B579-F2D847D18E51}"/>
    <cellStyle name="Normal 9 6 2 2 2 2 8" xfId="2625" xr:uid="{214A4F5A-E3E5-4120-86C7-17DB60DC2659}"/>
    <cellStyle name="Normal 9 6 2 2 2 2 9" xfId="1599" xr:uid="{B415E89D-1B17-4F18-819C-86D40603FC90}"/>
    <cellStyle name="Normal 9 6 2 2 2 3" xfId="811" xr:uid="{13609EC4-A7A5-49CA-8496-CFC96E41D9C5}"/>
    <cellStyle name="Normal 9 6 2 2 2 3 2" xfId="5295" xr:uid="{281DE550-4813-41E1-B15E-3A28813DD69F}"/>
    <cellStyle name="Normal 9 6 2 2 2 3 2 2" xfId="10524" xr:uid="{FD2F548A-1448-444D-9513-886550FA34A9}"/>
    <cellStyle name="Normal 9 6 2 2 2 3 2 3" xfId="7400" xr:uid="{F62FEC56-F97D-4928-83B2-BFB89781B1AF}"/>
    <cellStyle name="Normal 9 6 2 2 2 3 3" xfId="3883" xr:uid="{474B538A-EC1D-4751-9698-76899270263B}"/>
    <cellStyle name="Normal 9 6 2 2 2 3 3 2" xfId="9122" xr:uid="{0E24F03A-6961-4CEF-925C-3435FEAAC982}"/>
    <cellStyle name="Normal 9 6 2 2 2 3 4" xfId="8103" xr:uid="{AFEEE7AC-870B-4D7E-83CF-4E45259895A2}"/>
    <cellStyle name="Normal 9 6 2 2 2 3 5" xfId="5998" xr:uid="{419C86BF-4F7D-47A8-B65D-DB4EC8733958}"/>
    <cellStyle name="Normal 9 6 2 2 2 3 6" xfId="2864" xr:uid="{0E5AC136-417A-4470-98ED-580817307EB2}"/>
    <cellStyle name="Normal 9 6 2 2 2 3 7" xfId="1838" xr:uid="{94E1F00E-767A-485D-ABD6-35AB35E06643}"/>
    <cellStyle name="Normal 9 6 2 2 2 4" xfId="5151" xr:uid="{6D202ABB-DDE7-4797-9626-704643E2F31D}"/>
    <cellStyle name="Normal 9 6 2 2 2 4 2" xfId="10380" xr:uid="{6356E78E-5BE3-4273-A33A-E6FC490B168E}"/>
    <cellStyle name="Normal 9 6 2 2 2 4 3" xfId="7256" xr:uid="{992C3929-3ADE-460C-BDD8-2ED173C5727F}"/>
    <cellStyle name="Normal 9 6 2 2 2 5" xfId="5210" xr:uid="{A4324445-2014-45B4-BE3A-626227A5646A}"/>
    <cellStyle name="Normal 9 6 2 2 2 5 2" xfId="10439" xr:uid="{740E16F0-5CB5-4535-AD53-C8D9BA90E2BE}"/>
    <cellStyle name="Normal 9 6 2 2 2 5 3" xfId="7315" xr:uid="{99223917-7EFD-4D93-A751-C7FFBA7FAE56}"/>
    <cellStyle name="Normal 9 6 2 2 2 6" xfId="3402" xr:uid="{ADC07A7A-E667-4EFA-8AAA-840964107293}"/>
    <cellStyle name="Normal 9 6 2 2 2 6 2" xfId="8641" xr:uid="{B7EA1781-2FA5-4E02-BD3C-933FBCF40209}"/>
    <cellStyle name="Normal 9 6 2 2 2 7" xfId="7622" xr:uid="{19CE405D-4F44-420B-B199-6C19D555B9C2}"/>
    <cellStyle name="Normal 9 6 2 2 2 8" xfId="5517" xr:uid="{99C08C4E-5F3D-4669-8E60-804EA5C96F12}"/>
    <cellStyle name="Normal 9 6 2 2 2 9" xfId="2383" xr:uid="{2E89B546-09B6-4406-A4E4-6D64C231548A}"/>
    <cellStyle name="Normal 9 6 2 2 3" xfId="513" xr:uid="{768ECDBF-7196-47DE-A8DF-E746CDF295A5}"/>
    <cellStyle name="Normal 9 6 2 2 3 2" xfId="996" xr:uid="{5A85F347-BA44-4A84-B8BF-15C8C97811EC}"/>
    <cellStyle name="Normal 9 6 2 2 3 2 2" xfId="4972" xr:uid="{FF9FF81A-99F4-4EBE-8B3D-B45D6AF82890}"/>
    <cellStyle name="Normal 9 6 2 2 3 2 2 2" xfId="10212" xr:uid="{623885AE-EBE6-4265-AF09-CDEFE9E41ACC}"/>
    <cellStyle name="Normal 9 6 2 2 3 2 2 3" xfId="7088" xr:uid="{DBB41D24-0DD8-4DA0-B3EF-E204C7947A1F}"/>
    <cellStyle name="Normal 9 6 2 2 3 2 3" xfId="4068" xr:uid="{3DB39CBD-E12F-485F-BF40-FDCF45722BAA}"/>
    <cellStyle name="Normal 9 6 2 2 3 2 3 2" xfId="9307" xr:uid="{FD8ACB72-98CC-4FC9-BC9A-0B35E64794F5}"/>
    <cellStyle name="Normal 9 6 2 2 3 2 4" xfId="8288" xr:uid="{0A6FD82D-A413-4427-B715-9E95F41DCF5F}"/>
    <cellStyle name="Normal 9 6 2 2 3 2 5" xfId="6183" xr:uid="{CEB5A691-0C9F-4FA6-8DD1-F48F76404B40}"/>
    <cellStyle name="Normal 9 6 2 2 3 2 6" xfId="3049" xr:uid="{5F33ABA8-EE37-4DD5-9888-13024DC27FC5}"/>
    <cellStyle name="Normal 9 6 2 2 3 2 7" xfId="2023" xr:uid="{B4037D50-FE57-44AF-8C5C-3B7FD99FF729}"/>
    <cellStyle name="Normal 9 6 2 2 3 3" xfId="4560" xr:uid="{34245223-652E-4FE9-9C3C-C188812F92FE}"/>
    <cellStyle name="Normal 9 6 2 2 3 3 2" xfId="9800" xr:uid="{0DCB0A5D-75D7-4F6C-9A89-BF7F36E6A4B8}"/>
    <cellStyle name="Normal 9 6 2 2 3 3 3" xfId="6676" xr:uid="{3033007C-E381-41B9-BB55-A83582966B10}"/>
    <cellStyle name="Normal 9 6 2 2 3 4" xfId="3587" xr:uid="{720066FD-8A00-4683-A5A3-69FA20E6EF6A}"/>
    <cellStyle name="Normal 9 6 2 2 3 4 2" xfId="8826" xr:uid="{0B4E5B1C-6920-4763-B5BF-564C0D3A02EB}"/>
    <cellStyle name="Normal 9 6 2 2 3 5" xfId="7807" xr:uid="{A645ABC1-EBA8-451A-980D-5CA39805730F}"/>
    <cellStyle name="Normal 9 6 2 2 3 6" xfId="5702" xr:uid="{F379C581-DED4-4D39-923E-24C2CD7E88A0}"/>
    <cellStyle name="Normal 9 6 2 2 3 7" xfId="2568" xr:uid="{FB75BA85-547D-4FD6-A17C-6EF62432C526}"/>
    <cellStyle name="Normal 9 6 2 2 3 8" xfId="1542" xr:uid="{089F2099-9973-4CD6-BCC2-F87D3221E530}"/>
    <cellStyle name="Normal 9 6 2 2 4" xfId="267" xr:uid="{A49E57B4-0FA9-4D88-B5E1-46AF1279A97A}"/>
    <cellStyle name="Normal 9 6 2 2 4 2" xfId="4354" xr:uid="{02E569E5-F91B-4D23-BFC4-3399C0D38CDE}"/>
    <cellStyle name="Normal 9 6 2 2 4 2 2" xfId="9594" xr:uid="{F7B9E8F4-E6FA-4969-B7F6-CA749C5624AA}"/>
    <cellStyle name="Normal 9 6 2 2 4 2 3" xfId="6470" xr:uid="{32E28A91-A51F-427B-B76B-69B53B62C047}"/>
    <cellStyle name="Normal 9 6 2 2 4 3" xfId="3344" xr:uid="{2AFE8821-CCB6-4D20-B709-CDAEACB654EB}"/>
    <cellStyle name="Normal 9 6 2 2 4 3 2" xfId="8583" xr:uid="{EA5B1AA1-2FC7-4520-9A8B-1923F9011FEE}"/>
    <cellStyle name="Normal 9 6 2 2 4 4" xfId="7564" xr:uid="{9778A672-856A-4A3A-A8EC-51E3BEC9FA48}"/>
    <cellStyle name="Normal 9 6 2 2 4 5" xfId="5459" xr:uid="{6DE70488-30B2-4442-969E-E08DE2BF948E}"/>
    <cellStyle name="Normal 9 6 2 2 4 6" xfId="2325" xr:uid="{6C232E57-9033-439B-912C-AA6FAAABD253}"/>
    <cellStyle name="Normal 9 6 2 2 4 7" xfId="1299" xr:uid="{C18C8970-3234-46CA-B74F-897126309116}"/>
    <cellStyle name="Normal 9 6 2 2 5" xfId="753" xr:uid="{BA5E34AF-B365-461B-B4C1-C1AEA0E8A83F}"/>
    <cellStyle name="Normal 9 6 2 2 5 2" xfId="5285" xr:uid="{F70463F5-39E7-4B54-B44C-2392EC221FFE}"/>
    <cellStyle name="Normal 9 6 2 2 5 2 2" xfId="10514" xr:uid="{21B86CE6-877D-43AF-940B-29D5A8E919AE}"/>
    <cellStyle name="Normal 9 6 2 2 5 2 3" xfId="7390" xr:uid="{7E1ECB3F-D291-44C5-A2DD-BD083024EAD3}"/>
    <cellStyle name="Normal 9 6 2 2 5 3" xfId="3825" xr:uid="{0D9C1A4C-66B4-495A-89EF-B904C38D6889}"/>
    <cellStyle name="Normal 9 6 2 2 5 3 2" xfId="9064" xr:uid="{719EA429-4FF5-4133-9305-7275B38620CF}"/>
    <cellStyle name="Normal 9 6 2 2 5 4" xfId="8045" xr:uid="{4BA62B3C-0D28-4929-AA51-99D6A860BBA1}"/>
    <cellStyle name="Normal 9 6 2 2 5 5" xfId="5940" xr:uid="{9F4FC3E5-7378-4DEF-ADE4-EE89C539E400}"/>
    <cellStyle name="Normal 9 6 2 2 5 6" xfId="2806" xr:uid="{7AE29F83-5DD3-4E0B-A04A-93957A2881BF}"/>
    <cellStyle name="Normal 9 6 2 2 5 7" xfId="1780" xr:uid="{9C21A184-7E6B-4B4A-942B-B50E3F0F8D29}"/>
    <cellStyle name="Normal 9 6 2 2 6" xfId="5248" xr:uid="{19393F19-D31B-4D67-B068-B83A16FB0AD8}"/>
    <cellStyle name="Normal 9 6 2 2 6 2" xfId="10477" xr:uid="{3EAF017D-100F-4671-9019-CF50BB2C37C3}"/>
    <cellStyle name="Normal 9 6 2 2 6 3" xfId="7353" xr:uid="{A57736DC-BEF7-444D-8FD3-1484652902D2}"/>
    <cellStyle name="Normal 9 6 2 2 7" xfId="3287" xr:uid="{0F4A3A98-AE9D-4AC5-AEBD-5714F5BB0D3E}"/>
    <cellStyle name="Normal 9 6 2 2 7 2" xfId="8526" xr:uid="{D531C547-4BBF-4421-8EEA-DE4EBC2A9F92}"/>
    <cellStyle name="Normal 9 6 2 2 8" xfId="7507" xr:uid="{861A6CFE-0533-4690-A600-ADDD559E7D6D}"/>
    <cellStyle name="Normal 9 6 2 2 9" xfId="5402" xr:uid="{179AF4EB-7C3A-447D-B572-5E3FAA800A76}"/>
    <cellStyle name="Normal 9 6 2 3" xfId="357" xr:uid="{9FEE7F5F-A101-4D99-B6D0-C5CE7B38B663}"/>
    <cellStyle name="Normal 9 6 2 3 10" xfId="2415" xr:uid="{48F61301-DB7F-4FEA-A436-8D30FAA46C23}"/>
    <cellStyle name="Normal 9 6 2 3 11" xfId="1389" xr:uid="{52E0F042-AEF0-4394-8E24-0D0BC6096E7B}"/>
    <cellStyle name="Normal 9 6 2 3 2" xfId="602" xr:uid="{F2F8FBE7-7F19-4E82-B2AE-5A95A9F1C158}"/>
    <cellStyle name="Normal 9 6 2 3 2 2" xfId="1085" xr:uid="{AF2E523A-6D9C-45CC-AA12-BF666E8F301A}"/>
    <cellStyle name="Normal 9 6 2 3 2 2 2" xfId="5338" xr:uid="{EECFC3CB-E19E-414D-8BDE-42A22B7FD0E6}"/>
    <cellStyle name="Normal 9 6 2 3 2 2 2 2" xfId="10567" xr:uid="{28EEE444-93D7-4819-9B3A-5016232B389E}"/>
    <cellStyle name="Normal 9 6 2 3 2 2 2 3" xfId="7443" xr:uid="{9C48C271-7E66-4269-8254-D863FB6D3443}"/>
    <cellStyle name="Normal 9 6 2 3 2 2 3" xfId="4157" xr:uid="{27E5869A-E869-4B34-979B-5605F0D743BB}"/>
    <cellStyle name="Normal 9 6 2 3 2 2 3 2" xfId="9396" xr:uid="{5193B7CF-79CB-4410-8A62-D68F4B60CAFA}"/>
    <cellStyle name="Normal 9 6 2 3 2 2 4" xfId="8377" xr:uid="{3846D706-B617-459A-BB04-6EBC8763CACA}"/>
    <cellStyle name="Normal 9 6 2 3 2 2 5" xfId="6272" xr:uid="{4B15D7C7-51AF-45E0-B14E-D4ECF3C6B8AA}"/>
    <cellStyle name="Normal 9 6 2 3 2 2 6" xfId="3138" xr:uid="{64AA96A8-34B3-4B17-B30A-877A2F40F900}"/>
    <cellStyle name="Normal 9 6 2 3 2 2 7" xfId="2112" xr:uid="{707E53EE-6BF2-4A8F-9B28-170146553C2E}"/>
    <cellStyle name="Normal 9 6 2 3 2 3" xfId="5268" xr:uid="{6BF5EE8A-9EEC-4DC3-A435-EFDB1542D583}"/>
    <cellStyle name="Normal 9 6 2 3 2 3 2" xfId="10497" xr:uid="{D28B55F7-010F-4AF4-95B2-8B643C487F10}"/>
    <cellStyle name="Normal 9 6 2 3 2 3 3" xfId="7373" xr:uid="{2BEE7C85-A172-4504-BFBA-C6477F5A0998}"/>
    <cellStyle name="Normal 9 6 2 3 2 4" xfId="5170" xr:uid="{B0AB4FE9-496B-444F-AC50-F3B7400BB788}"/>
    <cellStyle name="Normal 9 6 2 3 2 4 2" xfId="10399" xr:uid="{56EDAE35-D24D-4AC3-9AF2-DA79C68905EA}"/>
    <cellStyle name="Normal 9 6 2 3 2 4 3" xfId="7275" xr:uid="{302B6FDC-3542-453A-AF5F-6820C1DAD9C8}"/>
    <cellStyle name="Normal 9 6 2 3 2 5" xfId="3676" xr:uid="{1AB5FDE9-B8F3-4DCD-A967-0D894D56CD6B}"/>
    <cellStyle name="Normal 9 6 2 3 2 5 2" xfId="8915" xr:uid="{03980FBF-6C39-43ED-A2AB-F62DB5A3AE83}"/>
    <cellStyle name="Normal 9 6 2 3 2 6" xfId="7896" xr:uid="{FFC111C9-C8AE-4378-BE8B-5DBE1778742F}"/>
    <cellStyle name="Normal 9 6 2 3 2 7" xfId="5791" xr:uid="{7E466035-2E19-4EFA-8C50-5BEF076E494A}"/>
    <cellStyle name="Normal 9 6 2 3 2 8" xfId="2657" xr:uid="{188523DF-1085-45B8-9256-5F8B80AACBDC}"/>
    <cellStyle name="Normal 9 6 2 3 2 9" xfId="1631" xr:uid="{AD44AD2D-9CDB-4D2F-8B8A-96854398DED2}"/>
    <cellStyle name="Normal 9 6 2 3 3" xfId="843" xr:uid="{6E47C2C0-00DE-44A3-8FDC-2C641330AB32}"/>
    <cellStyle name="Normal 9 6 2 3 3 2" xfId="5303" xr:uid="{0932AEE8-EA3D-4C48-A1E6-EB9AD0E8DF76}"/>
    <cellStyle name="Normal 9 6 2 3 3 2 2" xfId="10532" xr:uid="{92DF246A-2D49-43FD-8DDF-57C08FBFC6B6}"/>
    <cellStyle name="Normal 9 6 2 3 3 2 3" xfId="7408" xr:uid="{B909C0AD-1FE2-4034-B1EF-ADA2CBCAFDAE}"/>
    <cellStyle name="Normal 9 6 2 3 3 3" xfId="3915" xr:uid="{1B11FFFF-A04D-4770-8141-7A10E37968B9}"/>
    <cellStyle name="Normal 9 6 2 3 3 3 2" xfId="9154" xr:uid="{BA301E74-710E-43EF-840C-361375F83B06}"/>
    <cellStyle name="Normal 9 6 2 3 3 4" xfId="8135" xr:uid="{814D97C8-0A97-4FE2-8CAF-4B4E8D3967B6}"/>
    <cellStyle name="Normal 9 6 2 3 3 5" xfId="6030" xr:uid="{588E34B1-6AF1-4533-A62D-D7AF56421C59}"/>
    <cellStyle name="Normal 9 6 2 3 3 6" xfId="2896" xr:uid="{A027E57E-F647-453D-B615-82DE1DBC931B}"/>
    <cellStyle name="Normal 9 6 2 3 3 7" xfId="1870" xr:uid="{4FD43C25-B00F-43E3-BEA7-B74AFD1BD791}"/>
    <cellStyle name="Normal 9 6 2 3 4" xfId="5245" xr:uid="{46A0ABC2-2B61-424A-B65E-982AA0398199}"/>
    <cellStyle name="Normal 9 6 2 3 4 2" xfId="10474" xr:uid="{1E47D3C5-4D0B-4ABB-88CE-B4021E730CF9}"/>
    <cellStyle name="Normal 9 6 2 3 4 3" xfId="7350" xr:uid="{60551CBB-174D-45BE-AFE4-C3342BE78EDD}"/>
    <cellStyle name="Normal 9 6 2 3 5" xfId="5158" xr:uid="{5C6B8226-3287-4EB4-9B90-D49698CDC4B8}"/>
    <cellStyle name="Normal 9 6 2 3 5 2" xfId="10387" xr:uid="{D7FC7823-6713-4D5B-943F-577B698BFF0B}"/>
    <cellStyle name="Normal 9 6 2 3 5 3" xfId="7263" xr:uid="{86F8AD9B-E895-45A3-8291-1A964B3B4EDA}"/>
    <cellStyle name="Normal 9 6 2 3 6" xfId="3434" xr:uid="{C643F2E6-B87F-4C06-B567-9AB552169E89}"/>
    <cellStyle name="Normal 9 6 2 3 6 2" xfId="8673" xr:uid="{27366304-BD40-4933-B0E9-9EB6971BCC67}"/>
    <cellStyle name="Normal 9 6 2 3 7" xfId="7654" xr:uid="{6DA75277-3340-4B0F-9B01-E3B83DEAEAFC}"/>
    <cellStyle name="Normal 9 6 2 3 8" xfId="5549" xr:uid="{FAD5F41C-7045-47A8-9533-CA8C4328F958}"/>
    <cellStyle name="Normal 9 6 2 3 9" xfId="10663" xr:uid="{598AA247-5CAF-44FF-BC38-A5BCC0C1888B}"/>
    <cellStyle name="Normal 9 6 2 4" xfId="400" xr:uid="{35223E36-5F70-4CCE-8E56-09A81F7E68B3}"/>
    <cellStyle name="Normal 9 6 2 4 10" xfId="2456" xr:uid="{D34C4D79-8793-4404-AB25-CE672BFA8F84}"/>
    <cellStyle name="Normal 9 6 2 4 11" xfId="1430" xr:uid="{48589441-5DB8-4380-BD54-25A7F1FD561B}"/>
    <cellStyle name="Normal 9 6 2 4 2" xfId="643" xr:uid="{7A41E959-DD65-42D9-A6E2-C85FAEFB416A}"/>
    <cellStyle name="Normal 9 6 2 4 2 2" xfId="1126" xr:uid="{ADEB720A-2CD9-4142-91D0-365FD92B3C12}"/>
    <cellStyle name="Normal 9 6 2 4 2 2 2" xfId="5343" xr:uid="{18AC6562-F228-4696-9BA0-0955358AC265}"/>
    <cellStyle name="Normal 9 6 2 4 2 2 2 2" xfId="10572" xr:uid="{F239F6BC-CDA2-464A-AA05-951A356EF7EF}"/>
    <cellStyle name="Normal 9 6 2 4 2 2 2 3" xfId="7448" xr:uid="{767B0483-44E5-407E-BA5C-6677360C13F4}"/>
    <cellStyle name="Normal 9 6 2 4 2 2 3" xfId="4198" xr:uid="{F0FE8971-C6DB-4270-9629-38D71070DF94}"/>
    <cellStyle name="Normal 9 6 2 4 2 2 3 2" xfId="9437" xr:uid="{1B3D5B3A-50AC-460C-BDDD-6A303ACDF87F}"/>
    <cellStyle name="Normal 9 6 2 4 2 2 4" xfId="8418" xr:uid="{E4C738A3-8884-4296-970B-C95817480362}"/>
    <cellStyle name="Normal 9 6 2 4 2 2 5" xfId="6313" xr:uid="{AC6B23A7-45B1-48C8-83A9-F8DD490FB444}"/>
    <cellStyle name="Normal 9 6 2 4 2 2 6" xfId="3179" xr:uid="{BBFE8C83-B651-4074-BE78-1C4C3CDAD865}"/>
    <cellStyle name="Normal 9 6 2 4 2 2 7" xfId="2153" xr:uid="{A7D9BC76-61C2-4E5D-BF08-507A438216A8}"/>
    <cellStyle name="Normal 9 6 2 4 2 3" xfId="5273" xr:uid="{FA961D7A-90B5-40E5-BFA7-B05E732BF632}"/>
    <cellStyle name="Normal 9 6 2 4 2 3 2" xfId="10502" xr:uid="{DD4E6AE4-D7A1-4ADC-8C3B-E9D9F5B9CD52}"/>
    <cellStyle name="Normal 9 6 2 4 2 3 3" xfId="7378" xr:uid="{C5DF32F2-0CDD-4D10-B192-044A5EF6A28D}"/>
    <cellStyle name="Normal 9 6 2 4 2 4" xfId="5153" xr:uid="{740E8B3C-89AD-4896-99B2-508C12433F83}"/>
    <cellStyle name="Normal 9 6 2 4 2 4 2" xfId="10382" xr:uid="{6E4220FA-FC75-46AA-BC26-FD830280A80A}"/>
    <cellStyle name="Normal 9 6 2 4 2 4 3" xfId="7258" xr:uid="{FD3F555B-A5F4-41B0-8988-1AA0B3851573}"/>
    <cellStyle name="Normal 9 6 2 4 2 5" xfId="3717" xr:uid="{0889B9DA-CF45-43CD-8EA5-3BE2C2012D05}"/>
    <cellStyle name="Normal 9 6 2 4 2 5 2" xfId="8956" xr:uid="{70CCFBEE-2C47-4B80-8076-3DB87F202719}"/>
    <cellStyle name="Normal 9 6 2 4 2 6" xfId="7937" xr:uid="{BC87DD55-96B5-443A-8E40-8F49389412BF}"/>
    <cellStyle name="Normal 9 6 2 4 2 7" xfId="5832" xr:uid="{D67F4CD1-90D7-4D31-B5B4-A191B6F27B46}"/>
    <cellStyle name="Normal 9 6 2 4 2 8" xfId="2698" xr:uid="{3B93CC29-511D-4A60-90BC-8B2CE1CB72FC}"/>
    <cellStyle name="Normal 9 6 2 4 2 9" xfId="1672" xr:uid="{8DA6656E-FF22-4477-9424-3E1678977FAA}"/>
    <cellStyle name="Normal 9 6 2 4 3" xfId="884" xr:uid="{37A05B3C-C898-4481-8772-AE287AF3BDC3}"/>
    <cellStyle name="Normal 9 6 2 4 3 2" xfId="5308" xr:uid="{03C38C59-278C-4051-8001-3FB9D7F5D530}"/>
    <cellStyle name="Normal 9 6 2 4 3 2 2" xfId="10537" xr:uid="{09759294-6A2D-41A0-8CAE-C465A352D03C}"/>
    <cellStyle name="Normal 9 6 2 4 3 2 3" xfId="7413" xr:uid="{4E22930A-9818-4816-BA77-DBE769C668FC}"/>
    <cellStyle name="Normal 9 6 2 4 3 3" xfId="3956" xr:uid="{D4480A79-13EE-42C2-8CE6-E32EB5DCBCFF}"/>
    <cellStyle name="Normal 9 6 2 4 3 3 2" xfId="9195" xr:uid="{E14032AB-D391-4E64-852D-47DC7A30E05E}"/>
    <cellStyle name="Normal 9 6 2 4 3 4" xfId="8176" xr:uid="{C5A1E519-7701-4DF8-8D4F-098821C55CFB}"/>
    <cellStyle name="Normal 9 6 2 4 3 5" xfId="6071" xr:uid="{2C3780D3-621B-404A-9848-F5152594E31C}"/>
    <cellStyle name="Normal 9 6 2 4 3 6" xfId="2937" xr:uid="{F64766E0-965F-4137-BD69-9AA82FAD9687}"/>
    <cellStyle name="Normal 9 6 2 4 3 7" xfId="1911" xr:uid="{CE308568-E211-4AEF-99B2-D272EBB9B2E2}"/>
    <cellStyle name="Normal 9 6 2 4 4" xfId="5155" xr:uid="{5F40A680-5C81-45DD-9A51-EDDF29881793}"/>
    <cellStyle name="Normal 9 6 2 4 4 2" xfId="10384" xr:uid="{92C8B529-3BEF-4353-93E8-C5E1EE05A401}"/>
    <cellStyle name="Normal 9 6 2 4 4 3" xfId="7260" xr:uid="{B7F80700-B4B7-48A7-815B-B865A5EE152A}"/>
    <cellStyle name="Normal 9 6 2 4 5" xfId="5145" xr:uid="{735C93F6-A1F5-410D-9CF1-3BD6EE77879B}"/>
    <cellStyle name="Normal 9 6 2 4 5 2" xfId="10374" xr:uid="{47D8D7B2-1CC7-4B3B-9044-1207BB1B8021}"/>
    <cellStyle name="Normal 9 6 2 4 5 3" xfId="7250" xr:uid="{10368765-B121-4CCE-969A-0C58D02C8358}"/>
    <cellStyle name="Normal 9 6 2 4 6" xfId="3475" xr:uid="{2480E5C3-6D57-4118-8A0C-8074E4F8F634}"/>
    <cellStyle name="Normal 9 6 2 4 6 2" xfId="8714" xr:uid="{D2E741CC-AA62-4CDE-9F85-1180536A87CE}"/>
    <cellStyle name="Normal 9 6 2 4 7" xfId="7695" xr:uid="{6934DA33-43CB-42B7-AF47-FECAB56C7C2C}"/>
    <cellStyle name="Normal 9 6 2 4 8" xfId="5590" xr:uid="{4B8D167B-FC2F-400C-9075-0284D91FC6C6}"/>
    <cellStyle name="Normal 9 6 2 4 9" xfId="10704" xr:uid="{9C6DC93F-0D0D-424F-87C0-52B1030FFDA6}"/>
    <cellStyle name="Normal 9 6 2 5" xfId="441" xr:uid="{FE8EF682-8C85-4ADD-B37D-AD620FD8937C}"/>
    <cellStyle name="Normal 9 6 2 5 10" xfId="2497" xr:uid="{CE9FB454-0944-431D-B681-E825BCB84D56}"/>
    <cellStyle name="Normal 9 6 2 5 11" xfId="1471" xr:uid="{AB09600F-F898-4F0C-B1B2-AD26E3D61FB6}"/>
    <cellStyle name="Normal 9 6 2 5 2" xfId="684" xr:uid="{4006416B-ADD6-403E-916C-4185962D1952}"/>
    <cellStyle name="Normal 9 6 2 5 2 2" xfId="1167" xr:uid="{7B7BED1D-90A9-4F56-A8C3-36383943D3F1}"/>
    <cellStyle name="Normal 9 6 2 5 2 2 2" xfId="5348" xr:uid="{B874C634-459E-4847-938E-932E33880FBD}"/>
    <cellStyle name="Normal 9 6 2 5 2 2 2 2" xfId="10577" xr:uid="{74A30E63-2316-44E6-8EEA-E294B12F3D6B}"/>
    <cellStyle name="Normal 9 6 2 5 2 2 2 3" xfId="7453" xr:uid="{392569AE-8319-4111-BBD1-76B5495267B5}"/>
    <cellStyle name="Normal 9 6 2 5 2 2 3" xfId="4239" xr:uid="{CD091D83-CCBF-4A4C-AD41-60094E1C7E49}"/>
    <cellStyle name="Normal 9 6 2 5 2 2 3 2" xfId="9478" xr:uid="{36BC827D-D18C-42FA-8E52-D464AA51CA15}"/>
    <cellStyle name="Normal 9 6 2 5 2 2 4" xfId="8459" xr:uid="{7C7643DA-BD47-43FB-B597-607DBE68E1A3}"/>
    <cellStyle name="Normal 9 6 2 5 2 2 5" xfId="6354" xr:uid="{8FC0F55E-9398-4E2E-BFA9-EB0324A757D1}"/>
    <cellStyle name="Normal 9 6 2 5 2 2 6" xfId="3220" xr:uid="{74E37043-74FC-4B49-9CFD-23F0F40BBCF2}"/>
    <cellStyle name="Normal 9 6 2 5 2 2 7" xfId="2194" xr:uid="{9C55FC77-13C2-428D-855D-D9B8454DEB24}"/>
    <cellStyle name="Normal 9 6 2 5 2 3" xfId="5278" xr:uid="{FB82BCEC-A750-4FD7-AC91-DA82D42558F6}"/>
    <cellStyle name="Normal 9 6 2 5 2 3 2" xfId="10507" xr:uid="{AF4AF729-D3EE-40A2-A9C8-8B4BA7F18C1D}"/>
    <cellStyle name="Normal 9 6 2 5 2 3 3" xfId="7383" xr:uid="{09CE0B44-86AB-4F01-8DED-9A8FF09919AB}"/>
    <cellStyle name="Normal 9 6 2 5 2 4" xfId="5199" xr:uid="{AEEF3E2E-B088-4FDE-AB92-9B4284D592F8}"/>
    <cellStyle name="Normal 9 6 2 5 2 4 2" xfId="10428" xr:uid="{3FE50E0E-6046-458D-BE2A-8C43CE2A8A20}"/>
    <cellStyle name="Normal 9 6 2 5 2 4 3" xfId="7304" xr:uid="{921B2D39-6C12-47D0-A61C-640D03136E1D}"/>
    <cellStyle name="Normal 9 6 2 5 2 5" xfId="3758" xr:uid="{9CB7D169-1BB1-402D-A564-5B6CE7F6CF7F}"/>
    <cellStyle name="Normal 9 6 2 5 2 5 2" xfId="8997" xr:uid="{45DB890B-71D1-46FA-AF74-DEB31C962370}"/>
    <cellStyle name="Normal 9 6 2 5 2 6" xfId="7978" xr:uid="{27B1DFF3-700E-425D-A102-FC3274FD8AC3}"/>
    <cellStyle name="Normal 9 6 2 5 2 7" xfId="5873" xr:uid="{C16B2173-3B62-4E6E-8BD0-59581BE6CDBC}"/>
    <cellStyle name="Normal 9 6 2 5 2 8" xfId="2739" xr:uid="{912D8626-A682-4A71-9B3A-79F30A05265C}"/>
    <cellStyle name="Normal 9 6 2 5 2 9" xfId="1713" xr:uid="{D9026D9D-ADC8-45D3-9097-7BA853B70B53}"/>
    <cellStyle name="Normal 9 6 2 5 3" xfId="925" xr:uid="{6E8483A6-BBD1-47F6-ABD1-C49D4F972646}"/>
    <cellStyle name="Normal 9 6 2 5 3 2" xfId="5313" xr:uid="{479B39A2-18E4-443F-9DFB-E4531EB90D35}"/>
    <cellStyle name="Normal 9 6 2 5 3 2 2" xfId="10542" xr:uid="{5FD60F07-02A4-4B7B-8828-28FEA7A29012}"/>
    <cellStyle name="Normal 9 6 2 5 3 2 3" xfId="7418" xr:uid="{37497215-22F1-448F-BF4E-CAD4E43C7AC6}"/>
    <cellStyle name="Normal 9 6 2 5 3 3" xfId="3997" xr:uid="{E65D6DA0-9BCA-498C-8AE2-280589BCF246}"/>
    <cellStyle name="Normal 9 6 2 5 3 3 2" xfId="9236" xr:uid="{8AE200A5-9647-4557-8E71-9AC1D1572F31}"/>
    <cellStyle name="Normal 9 6 2 5 3 4" xfId="8217" xr:uid="{F3D494D6-5BD4-4910-8292-6BD4033FDD6D}"/>
    <cellStyle name="Normal 9 6 2 5 3 5" xfId="6112" xr:uid="{392B5666-353D-4D53-8CC0-8CDF9CBE6A2E}"/>
    <cellStyle name="Normal 9 6 2 5 3 6" xfId="2978" xr:uid="{0FB81023-645E-4FE9-8C36-BBA896D020FF}"/>
    <cellStyle name="Normal 9 6 2 5 3 7" xfId="1952" xr:uid="{1F8EEF53-A403-48A5-BD25-B55B77E5DE44}"/>
    <cellStyle name="Normal 9 6 2 5 4" xfId="5233" xr:uid="{95FA0638-D457-47D5-B0EF-09063BB40B9F}"/>
    <cellStyle name="Normal 9 6 2 5 4 2" xfId="10462" xr:uid="{E9AF4CF2-008E-404A-A0BD-375A184F4E8B}"/>
    <cellStyle name="Normal 9 6 2 5 4 3" xfId="7338" xr:uid="{305F07C5-C347-4C65-98DC-6A41B4FA6D90}"/>
    <cellStyle name="Normal 9 6 2 5 5" xfId="5204" xr:uid="{5FF2F62C-218D-4EDF-8C51-C585588717C4}"/>
    <cellStyle name="Normal 9 6 2 5 5 2" xfId="10433" xr:uid="{1270E8B7-FC00-4802-83F2-6BE0588FAC75}"/>
    <cellStyle name="Normal 9 6 2 5 5 3" xfId="7309" xr:uid="{51E986E6-0ED9-4CF8-865D-C0830E0F9804}"/>
    <cellStyle name="Normal 9 6 2 5 6" xfId="3516" xr:uid="{82DD2D41-DD35-428D-BECE-7BE9B23E39AF}"/>
    <cellStyle name="Normal 9 6 2 5 6 2" xfId="8755" xr:uid="{06AA67AE-9BF7-4840-82EC-2C2F79EFA2B9}"/>
    <cellStyle name="Normal 9 6 2 5 7" xfId="7736" xr:uid="{97385EAE-5AD4-4C87-B70F-9D50A3C99FEF}"/>
    <cellStyle name="Normal 9 6 2 5 8" xfId="5631" xr:uid="{BBCD9B0A-60AF-4EDF-B06B-6510DDDF39E2}"/>
    <cellStyle name="Normal 9 6 2 5 9" xfId="10745" xr:uid="{23E967C8-B3C9-4C80-A21C-A41F52980824}"/>
    <cellStyle name="Normal 9 6 2 6" xfId="299" xr:uid="{5381D702-433C-4462-B632-5468F9183684}"/>
    <cellStyle name="Normal 9 6 2 6 10" xfId="1331" xr:uid="{09C35B62-3EE2-4D7F-9F13-A51F17A80252}"/>
    <cellStyle name="Normal 9 6 2 6 2" xfId="457" xr:uid="{AF869627-427D-451C-B057-52676B40C722}"/>
    <cellStyle name="Normal 9 6 2 6 2 2" xfId="941" xr:uid="{62AD3AEA-78F4-4266-8465-ACC87238E34F}"/>
    <cellStyle name="Normal 9 6 2 6 2 2 2" xfId="5314" xr:uid="{B906BF6D-3866-4C09-85B7-330B94480877}"/>
    <cellStyle name="Normal 9 6 2 6 2 2 2 2" xfId="10543" xr:uid="{B01D23BA-8860-4C9A-BC5D-1BEC4832D2C6}"/>
    <cellStyle name="Normal 9 6 2 6 2 2 2 3" xfId="7419" xr:uid="{6B9F7ED1-5D03-4348-9ADB-01C103405A12}"/>
    <cellStyle name="Normal 9 6 2 6 2 2 3" xfId="4013" xr:uid="{39B78838-F546-4E59-A76C-24784A25964B}"/>
    <cellStyle name="Normal 9 6 2 6 2 2 3 2" xfId="9252" xr:uid="{68B96420-3BB2-41ED-95A5-B0C8A72BF2D7}"/>
    <cellStyle name="Normal 9 6 2 6 2 2 4" xfId="8233" xr:uid="{77BFB754-E496-4772-805D-69D1C8E3FFEA}"/>
    <cellStyle name="Normal 9 6 2 6 2 2 5" xfId="6128" xr:uid="{92E8AEE1-9D3F-4B15-B534-7B7E9DE6DA85}"/>
    <cellStyle name="Normal 9 6 2 6 2 2 6" xfId="2994" xr:uid="{9EC6FAE3-2E6A-4BB8-86B2-FDC200893CD3}"/>
    <cellStyle name="Normal 9 6 2 6 2 2 7" xfId="1968" xr:uid="{DA7D3AF9-1838-4D94-9B60-9DCC562EF8AD}"/>
    <cellStyle name="Normal 9 6 2 6 2 3" xfId="5200" xr:uid="{96D18781-DBFF-4604-9418-706F82472204}"/>
    <cellStyle name="Normal 9 6 2 6 2 3 2" xfId="10429" xr:uid="{239FC450-6C2A-478F-8C76-28C9371BA459}"/>
    <cellStyle name="Normal 9 6 2 6 2 3 3" xfId="7305" xr:uid="{3F1C3636-016A-4A5E-9AA2-4273A135EE77}"/>
    <cellStyle name="Normal 9 6 2 6 2 4" xfId="5240" xr:uid="{488CB0B4-99C7-4E21-BC46-06F97CBD6E64}"/>
    <cellStyle name="Normal 9 6 2 6 2 4 2" xfId="10469" xr:uid="{FA00B4E1-CE69-4D55-AA87-58EA18A6CCD3}"/>
    <cellStyle name="Normal 9 6 2 6 2 4 3" xfId="7345" xr:uid="{85EA5C5A-4467-4E28-AE69-653CAC3333AD}"/>
    <cellStyle name="Normal 9 6 2 6 2 5" xfId="3532" xr:uid="{C3EE42E2-6284-47D7-9BCC-06C8EA4CF54E}"/>
    <cellStyle name="Normal 9 6 2 6 2 5 2" xfId="8771" xr:uid="{7EB43FB8-87F9-4F32-8FC8-743CD12EBFB1}"/>
    <cellStyle name="Normal 9 6 2 6 2 6" xfId="7752" xr:uid="{579F8FD5-C27A-4DAE-9667-640AC4BD00A6}"/>
    <cellStyle name="Normal 9 6 2 6 2 7" xfId="5647" xr:uid="{2B695805-4AC9-4EAE-9533-E702F78632DD}"/>
    <cellStyle name="Normal 9 6 2 6 2 8" xfId="2513" xr:uid="{813909A3-6810-4029-82F7-03EBAAB47C26}"/>
    <cellStyle name="Normal 9 6 2 6 2 9" xfId="1487" xr:uid="{252827D3-EF40-4FC8-801B-1D7DD1209100}"/>
    <cellStyle name="Normal 9 6 2 6 3" xfId="785" xr:uid="{2975ADE1-1B9F-46A1-ACC4-F69670565C53}"/>
    <cellStyle name="Normal 9 6 2 6 3 2" xfId="5293" xr:uid="{93941184-EF1E-483C-8097-ABF07BFE8CF4}"/>
    <cellStyle name="Normal 9 6 2 6 3 2 2" xfId="10522" xr:uid="{B355815D-6317-4FFE-9E84-6E80BBC9D65B}"/>
    <cellStyle name="Normal 9 6 2 6 3 2 3" xfId="7398" xr:uid="{9161885F-33B5-4FF0-85B5-74BE3172B887}"/>
    <cellStyle name="Normal 9 6 2 6 3 3" xfId="3857" xr:uid="{BFE500E6-7E4D-4C93-8D8E-9543E267D96B}"/>
    <cellStyle name="Normal 9 6 2 6 3 3 2" xfId="9096" xr:uid="{BE3D6E73-3AD7-4811-BEB9-51A54C549C83}"/>
    <cellStyle name="Normal 9 6 2 6 3 4" xfId="8077" xr:uid="{47A4E387-957D-4F41-9203-C45054739D42}"/>
    <cellStyle name="Normal 9 6 2 6 3 5" xfId="5972" xr:uid="{F3ED17AC-2CA3-445B-AF3D-CB3180167AE0}"/>
    <cellStyle name="Normal 9 6 2 6 3 6" xfId="2838" xr:uid="{484A0A49-0B32-43DE-9224-F0528545F3CF}"/>
    <cellStyle name="Normal 9 6 2 6 3 7" xfId="1812" xr:uid="{A31A27B1-395B-490F-BADA-933C0EC89523}"/>
    <cellStyle name="Normal 9 6 2 6 4" xfId="4256" xr:uid="{4998EE0C-5F15-4454-AA10-CFF1D70E5513}"/>
    <cellStyle name="Normal 9 6 2 6 4 2" xfId="9496" xr:uid="{D62CCB70-EA5B-435A-A75F-2E1C75D0CD2A}"/>
    <cellStyle name="Normal 9 6 2 6 4 3" xfId="6372" xr:uid="{0DF5C31C-0249-4E36-B456-1BA3DA69D04C}"/>
    <cellStyle name="Normal 9 6 2 6 5" xfId="5175" xr:uid="{1B093675-E2EF-42F3-9ECB-899CC8868327}"/>
    <cellStyle name="Normal 9 6 2 6 5 2" xfId="10404" xr:uid="{5656FFF9-5296-4A29-B944-8A95CBF8817B}"/>
    <cellStyle name="Normal 9 6 2 6 5 3" xfId="7280" xr:uid="{3A7CEBB1-6CD2-442D-8A86-4C1F36213553}"/>
    <cellStyle name="Normal 9 6 2 6 6" xfId="3376" xr:uid="{A851C539-6D46-4338-9E1C-9DE4A2111ADE}"/>
    <cellStyle name="Normal 9 6 2 6 6 2" xfId="8615" xr:uid="{92AF0CC8-9724-4412-954E-1B59D87609BC}"/>
    <cellStyle name="Normal 9 6 2 6 7" xfId="7596" xr:uid="{AB0410E3-3E18-4AD7-A84B-3F1CC10BB249}"/>
    <cellStyle name="Normal 9 6 2 6 8" xfId="5491" xr:uid="{59560E61-08B1-4608-9AD9-BDD226051682}"/>
    <cellStyle name="Normal 9 6 2 6 9" xfId="2357" xr:uid="{FBE56CFD-4330-44DF-AD2C-F4C38DBAEBDC}"/>
    <cellStyle name="Normal 9 6 2 7" xfId="488" xr:uid="{BA25D901-24BE-4C12-8B1D-3CDC4E770325}"/>
    <cellStyle name="Normal 9 6 2 7 2" xfId="971" xr:uid="{C1306EA5-8DF5-4533-99C3-D0E776685008}"/>
    <cellStyle name="Normal 9 6 2 7 2 2" xfId="5319" xr:uid="{CC285DC8-E2CA-40FB-A07B-0311B9089ED6}"/>
    <cellStyle name="Normal 9 6 2 7 2 2 2" xfId="10548" xr:uid="{042AF304-F12C-4303-A315-36215E25C485}"/>
    <cellStyle name="Normal 9 6 2 7 2 2 3" xfId="7424" xr:uid="{BEF53EED-BC6F-442B-86D0-E3401243E2DF}"/>
    <cellStyle name="Normal 9 6 2 7 2 3" xfId="4043" xr:uid="{7185A093-7973-4284-A1EE-52EF930B5A89}"/>
    <cellStyle name="Normal 9 6 2 7 2 3 2" xfId="9282" xr:uid="{EA69700E-2AA3-463F-9CFA-A67E848F4F74}"/>
    <cellStyle name="Normal 9 6 2 7 2 4" xfId="8263" xr:uid="{8A843152-16DE-4B5D-9E3D-622FEC6C0060}"/>
    <cellStyle name="Normal 9 6 2 7 2 5" xfId="6158" xr:uid="{DE7885D7-E687-42D6-8F92-EF3FFFF34C49}"/>
    <cellStyle name="Normal 9 6 2 7 2 6" xfId="3024" xr:uid="{B09D9052-8332-46C3-8A46-E491F1E4715A}"/>
    <cellStyle name="Normal 9 6 2 7 2 7" xfId="1998" xr:uid="{F1DAE6DA-0511-4D1A-8F9C-782D7DE9E207}"/>
    <cellStyle name="Normal 9 6 2 7 3" xfId="5220" xr:uid="{1C30418D-0E41-4510-BD48-0529EDD3616B}"/>
    <cellStyle name="Normal 9 6 2 7 3 2" xfId="10449" xr:uid="{730F22AF-D575-4F59-9AC7-FB0C751097EB}"/>
    <cellStyle name="Normal 9 6 2 7 3 3" xfId="7325" xr:uid="{ACF2A152-A5F0-4AA8-AE70-25DEDFEAAF9C}"/>
    <cellStyle name="Normal 9 6 2 7 4" xfId="5202" xr:uid="{8830E2BB-2566-4B09-84D2-98CED8611205}"/>
    <cellStyle name="Normal 9 6 2 7 4 2" xfId="10431" xr:uid="{ABBEEA8F-B551-4B22-9BBA-DFDCF025FBF7}"/>
    <cellStyle name="Normal 9 6 2 7 4 3" xfId="7307" xr:uid="{F7729E83-C07F-4BAE-ACD2-074B3874FD59}"/>
    <cellStyle name="Normal 9 6 2 7 5" xfId="3562" xr:uid="{3011EF8F-3133-4599-B467-7BCCCF07852E}"/>
    <cellStyle name="Normal 9 6 2 7 5 2" xfId="8801" xr:uid="{79627ECD-C156-44CF-8CB4-D091107FC629}"/>
    <cellStyle name="Normal 9 6 2 7 6" xfId="7782" xr:uid="{47022AE3-37C0-40DD-9A48-AEDC2EB0420C}"/>
    <cellStyle name="Normal 9 6 2 7 7" xfId="5677" xr:uid="{2334734B-A824-4DAF-9AC0-E1E93B8E6BBF}"/>
    <cellStyle name="Normal 9 6 2 7 8" xfId="2543" xr:uid="{361A57BF-E8EA-468B-AB13-01452D920538}"/>
    <cellStyle name="Normal 9 6 2 7 9" xfId="1517" xr:uid="{397EA066-9E7E-4C4D-8BA9-3E01DA31994F}"/>
    <cellStyle name="Normal 9 6 2 8" xfId="241" xr:uid="{47F581C1-5971-45D4-B161-A608F385B5D4}"/>
    <cellStyle name="Normal 9 6 2 8 2" xfId="5152" xr:uid="{AB93B014-F785-4839-9FF6-E3C958EA9F55}"/>
    <cellStyle name="Normal 9 6 2 8 2 2" xfId="10381" xr:uid="{C1B3CEE9-2F04-4D9D-A8FE-FFCAFE6B4600}"/>
    <cellStyle name="Normal 9 6 2 8 2 3" xfId="7257" xr:uid="{A2C9CC64-57B1-48CB-B6AA-2007F866B8A9}"/>
    <cellStyle name="Normal 9 6 2 8 3" xfId="3318" xr:uid="{87995564-55CE-4EC0-A97C-4E6DBA57429D}"/>
    <cellStyle name="Normal 9 6 2 8 3 2" xfId="8557" xr:uid="{72BF1FB5-5780-4FF2-88C2-508546343F5B}"/>
    <cellStyle name="Normal 9 6 2 8 4" xfId="7538" xr:uid="{BC99B973-D323-452C-B7C3-4AC3FB7642BA}"/>
    <cellStyle name="Normal 9 6 2 8 5" xfId="5433" xr:uid="{E89B0E2A-C2EE-4927-8D87-3C1EAE550CE8}"/>
    <cellStyle name="Normal 9 6 2 8 6" xfId="2299" xr:uid="{5A04E172-3FF3-4FCB-B94E-5FBA61DF76B5}"/>
    <cellStyle name="Normal 9 6 2 8 7" xfId="1273" xr:uid="{B8477B69-EE22-4597-9C60-6E473134150A}"/>
    <cellStyle name="Normal 9 6 2 9" xfId="727" xr:uid="{EB0BAE1C-D36A-4860-8CEF-597219971671}"/>
    <cellStyle name="Normal 9 6 2 9 2" xfId="5283" xr:uid="{24232F21-5E0D-447B-9119-5464EE868891}"/>
    <cellStyle name="Normal 9 6 2 9 2 2" xfId="10512" xr:uid="{0FA194DB-EEC6-4B87-9EA4-2D59786A19BD}"/>
    <cellStyle name="Normal 9 6 2 9 2 3" xfId="7388" xr:uid="{1C5A9B8E-B017-4A4A-AC18-2C09EB0AD563}"/>
    <cellStyle name="Normal 9 6 2 9 3" xfId="3799" xr:uid="{4410C5FC-CE6F-49B2-A511-A5BBA934A254}"/>
    <cellStyle name="Normal 9 6 2 9 3 2" xfId="9038" xr:uid="{8C57A60E-2DE3-45BB-8309-7BF833A23AD6}"/>
    <cellStyle name="Normal 9 6 2 9 4" xfId="8019" xr:uid="{12577D31-2FD4-4C52-B59E-EA2E2E28B749}"/>
    <cellStyle name="Normal 9 6 2 9 5" xfId="5914" xr:uid="{66BECEB2-D770-47A8-8766-F0E2A3251B04}"/>
    <cellStyle name="Normal 9 6 2 9 6" xfId="2780" xr:uid="{21262E1F-2D98-42DA-8E6D-69DF717864BC}"/>
    <cellStyle name="Normal 9 6 2 9 7" xfId="1754" xr:uid="{4A107176-4BF7-405D-8358-09E9BA837962}"/>
    <cellStyle name="Normal 9 6 3" xfId="208" xr:uid="{55B67A0D-DD1F-413D-B8A3-17278AD8F85F}"/>
    <cellStyle name="Normal 9 6 3 10" xfId="5401" xr:uid="{C98AA7FB-CAEA-4DCE-8C8E-71A96DF3A723}"/>
    <cellStyle name="Normal 9 6 3 11" xfId="10630" xr:uid="{026AEEB0-68B7-41D7-A22D-645F6A7E4471}"/>
    <cellStyle name="Normal 9 6 3 12" xfId="2267" xr:uid="{85D40797-A88B-4699-B645-D6887F539289}"/>
    <cellStyle name="Normal 9 6 3 13" xfId="1241" xr:uid="{4B2FD601-20BA-4286-8713-7B3ED3BC0292}"/>
    <cellStyle name="Normal 9 6 3 2" xfId="324" xr:uid="{FEA874EC-377D-4141-B110-122588769EF3}"/>
    <cellStyle name="Normal 9 6 3 2 10" xfId="1356" xr:uid="{E325D899-172B-4D6D-9D3E-C2149C557DF8}"/>
    <cellStyle name="Normal 9 6 3 2 2" xfId="569" xr:uid="{E7601819-16E4-46D6-86B0-778A0C7E521F}"/>
    <cellStyle name="Normal 9 6 3 2 2 2" xfId="1052" xr:uid="{31322159-FBB4-4309-AB4B-2C490E42FA46}"/>
    <cellStyle name="Normal 9 6 3 2 2 2 2" xfId="5329" xr:uid="{3FB73E23-0971-4AD9-92E0-FDCF69FEAE67}"/>
    <cellStyle name="Normal 9 6 3 2 2 2 2 2" xfId="10558" xr:uid="{9D15085B-0CDC-469E-B08F-5CD1B1C55B58}"/>
    <cellStyle name="Normal 9 6 3 2 2 2 2 3" xfId="7434" xr:uid="{DF30295E-1CDC-416B-8491-8E70CF9807A1}"/>
    <cellStyle name="Normal 9 6 3 2 2 2 3" xfId="4124" xr:uid="{52229C22-38FE-4156-A708-49A1A58EF480}"/>
    <cellStyle name="Normal 9 6 3 2 2 2 3 2" xfId="9363" xr:uid="{A4E094E7-57C0-4392-AAC4-2787C28B9E61}"/>
    <cellStyle name="Normal 9 6 3 2 2 2 4" xfId="8344" xr:uid="{43AE6FAE-5F8D-4FBB-8053-56747A7DE3B3}"/>
    <cellStyle name="Normal 9 6 3 2 2 2 5" xfId="6239" xr:uid="{92B8BE7F-EFB7-4B5E-B2CB-3D09A0D81DC1}"/>
    <cellStyle name="Normal 9 6 3 2 2 2 6" xfId="3105" xr:uid="{FACC83F1-8DD0-4A9D-9BC2-0F85B3EBF535}"/>
    <cellStyle name="Normal 9 6 3 2 2 2 7" xfId="2079" xr:uid="{DC7A491D-4A08-472A-B04B-A4961EC65937}"/>
    <cellStyle name="Normal 9 6 3 2 2 3" xfId="5259" xr:uid="{946F49E6-6354-496A-8CFB-9DA2321B0CE9}"/>
    <cellStyle name="Normal 9 6 3 2 2 3 2" xfId="10488" xr:uid="{C0FA5DE9-8778-4E39-88FF-6458491667D7}"/>
    <cellStyle name="Normal 9 6 3 2 2 3 3" xfId="7364" xr:uid="{09308C2C-E2F2-4A80-989C-213A8058A213}"/>
    <cellStyle name="Normal 9 6 3 2 2 4" xfId="5144" xr:uid="{77D92672-5C1F-49E6-8736-FACD758B660D}"/>
    <cellStyle name="Normal 9 6 3 2 2 4 2" xfId="10373" xr:uid="{FCD3C70E-E14F-4D93-B4D7-C1E711837518}"/>
    <cellStyle name="Normal 9 6 3 2 2 4 3" xfId="7249" xr:uid="{8994EA1B-121F-468C-933F-7C0E47CDF962}"/>
    <cellStyle name="Normal 9 6 3 2 2 5" xfId="3643" xr:uid="{82ED6C48-3EEB-45FB-B16F-FEB89D1D2571}"/>
    <cellStyle name="Normal 9 6 3 2 2 5 2" xfId="8882" xr:uid="{63DDA861-A93F-4C4A-8143-C2BACD158E4E}"/>
    <cellStyle name="Normal 9 6 3 2 2 6" xfId="7863" xr:uid="{98E61E77-03F5-4AFD-A888-931D81693E6D}"/>
    <cellStyle name="Normal 9 6 3 2 2 7" xfId="5758" xr:uid="{91B17AA8-7B12-4FA8-945E-A81028422E7D}"/>
    <cellStyle name="Normal 9 6 3 2 2 8" xfId="2624" xr:uid="{80E15D82-4936-43B0-B1C7-035D87E19DE1}"/>
    <cellStyle name="Normal 9 6 3 2 2 9" xfId="1598" xr:uid="{E616F721-33B2-47DC-8AC6-2768F3A10EF1}"/>
    <cellStyle name="Normal 9 6 3 2 3" xfId="810" xr:uid="{DE37E430-D91E-4DFB-9E6E-1F92B3F3C1E2}"/>
    <cellStyle name="Normal 9 6 3 2 3 2" xfId="5294" xr:uid="{094F33E1-76A9-432F-8293-40784D8C79D8}"/>
    <cellStyle name="Normal 9 6 3 2 3 2 2" xfId="10523" xr:uid="{99D69DFE-0B45-4D32-BBE2-B953A0080792}"/>
    <cellStyle name="Normal 9 6 3 2 3 2 3" xfId="7399" xr:uid="{B563F816-E8FF-4CB8-869D-126E854EDCC4}"/>
    <cellStyle name="Normal 9 6 3 2 3 3" xfId="3882" xr:uid="{BB285893-355A-4C5D-BE43-2A321FE0DFEC}"/>
    <cellStyle name="Normal 9 6 3 2 3 3 2" xfId="9121" xr:uid="{99F475E4-CBE7-4972-8FE6-6F56C7107FE7}"/>
    <cellStyle name="Normal 9 6 3 2 3 4" xfId="8102" xr:uid="{83C09BE5-445C-4880-A80A-871E7C23F69F}"/>
    <cellStyle name="Normal 9 6 3 2 3 5" xfId="5997" xr:uid="{ECEF5FDB-5A43-42D7-9027-FF7BE09BCCEF}"/>
    <cellStyle name="Normal 9 6 3 2 3 6" xfId="2863" xr:uid="{4FB2AD4F-D493-4FF3-B8C9-C931B59A7159}"/>
    <cellStyle name="Normal 9 6 3 2 3 7" xfId="1837" xr:uid="{E61D58D3-B523-4730-9A98-43257482C716}"/>
    <cellStyle name="Normal 9 6 3 2 4" xfId="5230" xr:uid="{6E203177-F748-478F-ABF6-E9C37E66EEFD}"/>
    <cellStyle name="Normal 9 6 3 2 4 2" xfId="10459" xr:uid="{D6BFEFAC-3A28-4842-A64B-303623565CAC}"/>
    <cellStyle name="Normal 9 6 3 2 4 3" xfId="7335" xr:uid="{89FE1DB2-1D83-4410-BBA8-2DCF36E9EA0C}"/>
    <cellStyle name="Normal 9 6 3 2 5" xfId="5232" xr:uid="{7B48799E-D714-4764-BAD4-C39D844A52F2}"/>
    <cellStyle name="Normal 9 6 3 2 5 2" xfId="10461" xr:uid="{2AE65B98-F1CD-4A9C-825D-698BE787867F}"/>
    <cellStyle name="Normal 9 6 3 2 5 3" xfId="7337" xr:uid="{AEBC144F-BC6E-4F6F-BB47-B15885596F69}"/>
    <cellStyle name="Normal 9 6 3 2 6" xfId="3401" xr:uid="{42EC113F-8DD4-46D9-962F-DACA2F3815CD}"/>
    <cellStyle name="Normal 9 6 3 2 6 2" xfId="8640" xr:uid="{9C2240FB-F823-4FE0-85CC-DBDD23A87544}"/>
    <cellStyle name="Normal 9 6 3 2 7" xfId="7621" xr:uid="{FDD95B7E-FC4A-4FF2-B7D7-FC0DBA3B68D8}"/>
    <cellStyle name="Normal 9 6 3 2 8" xfId="5516" xr:uid="{887FD516-1216-4EDA-A851-8AACA03C34AA}"/>
    <cellStyle name="Normal 9 6 3 2 9" xfId="2382" xr:uid="{B968285B-F171-44EE-AD74-3CBEE2FE71A9}"/>
    <cellStyle name="Normal 9 6 3 3" xfId="512" xr:uid="{C081B45C-D632-4898-B8C9-7363CC16D573}"/>
    <cellStyle name="Normal 9 6 3 3 2" xfId="995" xr:uid="{E3780782-8E98-46AA-9AE8-E8E4946FC98D}"/>
    <cellStyle name="Normal 9 6 3 3 2 2" xfId="5320" xr:uid="{77490AEE-4A00-4498-93EE-DD5A82A1DD6A}"/>
    <cellStyle name="Normal 9 6 3 3 2 2 2" xfId="10549" xr:uid="{27272744-E989-4FD8-9763-24AA15EA5D40}"/>
    <cellStyle name="Normal 9 6 3 3 2 2 3" xfId="7425" xr:uid="{5A3D4761-F572-4FD6-92A3-3CA52A6FB71D}"/>
    <cellStyle name="Normal 9 6 3 3 2 3" xfId="4067" xr:uid="{07845BB4-94BC-42C7-9D0D-3767421B29B0}"/>
    <cellStyle name="Normal 9 6 3 3 2 3 2" xfId="9306" xr:uid="{C356954B-CBAA-4140-9535-739EEF871DA7}"/>
    <cellStyle name="Normal 9 6 3 3 2 4" xfId="8287" xr:uid="{1A669FE1-6A84-4A5A-A882-842301252DF2}"/>
    <cellStyle name="Normal 9 6 3 3 2 5" xfId="6182" xr:uid="{62E81315-EE1D-4343-B3E2-EE4114B0D164}"/>
    <cellStyle name="Normal 9 6 3 3 2 6" xfId="3048" xr:uid="{48192C7A-FE7F-4496-A69B-098C3318394E}"/>
    <cellStyle name="Normal 9 6 3 3 2 7" xfId="2022" xr:uid="{7838F0B2-3F83-4E58-82BC-12B21BB878F3}"/>
    <cellStyle name="Normal 9 6 3 3 3" xfId="5251" xr:uid="{8F579955-B32F-4636-A72B-08415F0135D7}"/>
    <cellStyle name="Normal 9 6 3 3 3 2" xfId="10480" xr:uid="{6CF3DFB1-38A7-4350-B840-A5F1E3DD07D9}"/>
    <cellStyle name="Normal 9 6 3 3 3 3" xfId="7356" xr:uid="{0720D135-7FC0-4AB5-901A-195CB2080C58}"/>
    <cellStyle name="Normal 9 6 3 3 4" xfId="5193" xr:uid="{EA5E1209-BFA6-4EAB-9069-8BF37E0410C8}"/>
    <cellStyle name="Normal 9 6 3 3 4 2" xfId="10422" xr:uid="{00488A73-6DD6-4939-A922-1AB541FAE5FC}"/>
    <cellStyle name="Normal 9 6 3 3 4 3" xfId="7298" xr:uid="{C2C10E0D-337C-4FA1-A103-EF90AA739981}"/>
    <cellStyle name="Normal 9 6 3 3 5" xfId="3586" xr:uid="{4D99C393-F348-4527-BD29-0D9C1A807CDD}"/>
    <cellStyle name="Normal 9 6 3 3 5 2" xfId="8825" xr:uid="{2CB76310-912D-4575-9F24-5C5AFF7D6655}"/>
    <cellStyle name="Normal 9 6 3 3 6" xfId="7806" xr:uid="{DACD033B-605B-4809-B125-BA2D0790B0B2}"/>
    <cellStyle name="Normal 9 6 3 3 7" xfId="5701" xr:uid="{70DCAF58-AD1E-49B2-B66A-9BECDA3C1F7B}"/>
    <cellStyle name="Normal 9 6 3 3 8" xfId="2567" xr:uid="{CAF3456E-1A44-4AA7-924E-25C1F58FF3BE}"/>
    <cellStyle name="Normal 9 6 3 3 9" xfId="1541" xr:uid="{366B4044-513C-4738-BAB8-7CDF312AF13D}"/>
    <cellStyle name="Normal 9 6 3 4" xfId="266" xr:uid="{E86C0439-35B2-4F67-B2D6-F9DDBCC7DC18}"/>
    <cellStyle name="Normal 9 6 3 4 2" xfId="5226" xr:uid="{D8684D04-DC50-4BD9-9A1E-D6D46C91BFE8}"/>
    <cellStyle name="Normal 9 6 3 4 2 2" xfId="10455" xr:uid="{BCD81498-F50C-4541-A4BC-68C8ECE8678F}"/>
    <cellStyle name="Normal 9 6 3 4 2 3" xfId="7331" xr:uid="{8D5771A2-1E10-426C-8666-0EB30A065F0C}"/>
    <cellStyle name="Normal 9 6 3 4 3" xfId="3343" xr:uid="{0DCA5675-189E-4F92-A732-116B4B40F3D9}"/>
    <cellStyle name="Normal 9 6 3 4 3 2" xfId="8582" xr:uid="{9542C495-33E9-4B31-995E-0F6550B17068}"/>
    <cellStyle name="Normal 9 6 3 4 4" xfId="7563" xr:uid="{349B8B66-70A6-4CC4-BF21-3317D1544D00}"/>
    <cellStyle name="Normal 9 6 3 4 5" xfId="5458" xr:uid="{B299C62B-FAA5-4575-95C1-4FE3B8142770}"/>
    <cellStyle name="Normal 9 6 3 4 6" xfId="2324" xr:uid="{10DE772D-4E66-4E3B-BBD9-211CD13A32D0}"/>
    <cellStyle name="Normal 9 6 3 4 7" xfId="1298" xr:uid="{91722266-4A44-4F5E-A9B5-F31B3CADA656}"/>
    <cellStyle name="Normal 9 6 3 5" xfId="752" xr:uid="{485C5D78-6E4F-43B2-A7F7-0268EE027C89}"/>
    <cellStyle name="Normal 9 6 3 5 2" xfId="5284" xr:uid="{C7FEAC4B-22AD-434A-9131-E8BD9797618F}"/>
    <cellStyle name="Normal 9 6 3 5 2 2" xfId="10513" xr:uid="{79BECBFC-177D-4307-ADB9-BCB880B28FA4}"/>
    <cellStyle name="Normal 9 6 3 5 2 3" xfId="7389" xr:uid="{D68E3DF6-030E-41E1-9BFE-995674E51888}"/>
    <cellStyle name="Normal 9 6 3 5 3" xfId="3824" xr:uid="{928D434C-B2AF-489C-9BEE-B2EA86AFD344}"/>
    <cellStyle name="Normal 9 6 3 5 3 2" xfId="9063" xr:uid="{0C8CA4F0-E3AB-4FBF-B638-82602168E5BD}"/>
    <cellStyle name="Normal 9 6 3 5 4" xfId="8044" xr:uid="{7F78071B-D913-4A25-AD4F-3BFFDA6F095B}"/>
    <cellStyle name="Normal 9 6 3 5 5" xfId="5939" xr:uid="{DDFFFB2E-5AEF-45A9-97B7-1D038DBF9278}"/>
    <cellStyle name="Normal 9 6 3 5 6" xfId="2805" xr:uid="{6A07CF5A-F875-4844-AFFE-86432A83B11E}"/>
    <cellStyle name="Normal 9 6 3 5 7" xfId="1779" xr:uid="{A741758F-0650-4750-B519-6C50F82F6DD5}"/>
    <cellStyle name="Normal 9 6 3 6" xfId="5212" xr:uid="{6DEB09B4-958F-41AE-87AA-C073C687AEA8}"/>
    <cellStyle name="Normal 9 6 3 6 2" xfId="10441" xr:uid="{795BC28D-4426-4FFC-84C5-79DE2E78EB55}"/>
    <cellStyle name="Normal 9 6 3 6 3" xfId="7317" xr:uid="{C83064A2-064E-4BBC-ADC1-6102146BFB4E}"/>
    <cellStyle name="Normal 9 6 3 7" xfId="5159" xr:uid="{94EC7508-B357-4FD3-9756-C41FD97190CF}"/>
    <cellStyle name="Normal 9 6 3 7 2" xfId="10388" xr:uid="{E97724D1-F67B-4751-AEF2-0C378BB2C2D5}"/>
    <cellStyle name="Normal 9 6 3 7 3" xfId="7264" xr:uid="{AC1FCBCE-5ED3-4C56-91D0-20BA565A0D7C}"/>
    <cellStyle name="Normal 9 6 3 8" xfId="3286" xr:uid="{77D00F4A-F831-4E83-95F3-DCA605BD8203}"/>
    <cellStyle name="Normal 9 6 3 8 2" xfId="8525" xr:uid="{6BFABBB9-FAEE-407D-A46D-1E8DE30B5B71}"/>
    <cellStyle name="Normal 9 6 3 9" xfId="7506" xr:uid="{B40BFF98-5425-4D41-B1E9-5F9BE5DE88B0}"/>
    <cellStyle name="Normal 9 6 4" xfId="345" xr:uid="{F7F4C93A-93B1-4E60-AD8A-0F2020D1F5DA}"/>
    <cellStyle name="Normal 9 6 4 10" xfId="2403" xr:uid="{22A67793-1817-461F-AABE-18ABABA50662}"/>
    <cellStyle name="Normal 9 6 4 11" xfId="1377" xr:uid="{71313A56-7E45-4A5F-B775-1FF2C70E1B19}"/>
    <cellStyle name="Normal 9 6 4 2" xfId="590" xr:uid="{FC4D8830-D634-484C-83FB-A0F825E9FEE4}"/>
    <cellStyle name="Normal 9 6 4 2 2" xfId="1073" xr:uid="{0837F96D-8099-46DC-9793-072CABF62C10}"/>
    <cellStyle name="Normal 9 6 4 2 2 2" xfId="5334" xr:uid="{0D69E6BB-970A-4FEE-818A-30B6564AE6C8}"/>
    <cellStyle name="Normal 9 6 4 2 2 2 2" xfId="10563" xr:uid="{AAFBAD72-79D1-432D-A456-18778EDBECC8}"/>
    <cellStyle name="Normal 9 6 4 2 2 2 3" xfId="7439" xr:uid="{F5B0E2C8-2A75-472A-979E-DC3C5170F9C6}"/>
    <cellStyle name="Normal 9 6 4 2 2 3" xfId="4145" xr:uid="{04D7E706-1139-4EB3-9CD9-4FE7F3731ADE}"/>
    <cellStyle name="Normal 9 6 4 2 2 3 2" xfId="9384" xr:uid="{D9D0C107-E1E6-4896-B67A-76878DC5E83A}"/>
    <cellStyle name="Normal 9 6 4 2 2 4" xfId="8365" xr:uid="{88F523D3-1731-45F4-BFDF-5E3D6B105081}"/>
    <cellStyle name="Normal 9 6 4 2 2 5" xfId="6260" xr:uid="{B3E44E17-7B43-4904-91A0-ACB21E603885}"/>
    <cellStyle name="Normal 9 6 4 2 2 6" xfId="3126" xr:uid="{98A3CDAF-DBD7-46B6-AF8A-C0D562EFD531}"/>
    <cellStyle name="Normal 9 6 4 2 2 7" xfId="2100" xr:uid="{44A7E1C8-A5FE-4431-B642-1EF4E44AAEEC}"/>
    <cellStyle name="Normal 9 6 4 2 3" xfId="5264" xr:uid="{B9D8B160-FAB3-4BDD-BD13-ADEA9D4DBBC6}"/>
    <cellStyle name="Normal 9 6 4 2 3 2" xfId="10493" xr:uid="{D92A98E2-3682-4B1A-BF26-CA41C38E96CC}"/>
    <cellStyle name="Normal 9 6 4 2 3 3" xfId="7369" xr:uid="{B2DE7794-B0C1-4CA9-9A2E-2E93270D7A06}"/>
    <cellStyle name="Normal 9 6 4 2 4" xfId="5146" xr:uid="{CC3E8602-AE3C-42DA-9C92-CAE505892411}"/>
    <cellStyle name="Normal 9 6 4 2 4 2" xfId="10375" xr:uid="{612083BF-98E2-46A8-925A-AF4C6B539819}"/>
    <cellStyle name="Normal 9 6 4 2 4 3" xfId="7251" xr:uid="{1BE189B3-0DC5-49A5-AF05-05A52C524ADA}"/>
    <cellStyle name="Normal 9 6 4 2 5" xfId="3664" xr:uid="{81AD7F70-5EDB-43B1-B6F4-66F5A3B9796C}"/>
    <cellStyle name="Normal 9 6 4 2 5 2" xfId="8903" xr:uid="{181E341F-04BE-42CB-A451-B0BB42DE7913}"/>
    <cellStyle name="Normal 9 6 4 2 6" xfId="7884" xr:uid="{C6A937FB-8ED7-4466-9DD2-6CBCEBAE7E92}"/>
    <cellStyle name="Normal 9 6 4 2 7" xfId="5779" xr:uid="{B1E24265-76F9-4D21-8512-C024AAF693D1}"/>
    <cellStyle name="Normal 9 6 4 2 8" xfId="2645" xr:uid="{D0023A30-75DB-4DF5-A431-ADBF56C6F849}"/>
    <cellStyle name="Normal 9 6 4 2 9" xfId="1619" xr:uid="{1A91A037-7404-47EA-9F66-96462DBF3993}"/>
    <cellStyle name="Normal 9 6 4 3" xfId="831" xr:uid="{35E66BA5-6C33-476E-90B8-32251A7999F0}"/>
    <cellStyle name="Normal 9 6 4 3 2" xfId="5299" xr:uid="{73C70251-C3D5-44BD-B8F2-D38F799DE391}"/>
    <cellStyle name="Normal 9 6 4 3 2 2" xfId="10528" xr:uid="{0276816A-8DB3-4F14-94D9-843E18822328}"/>
    <cellStyle name="Normal 9 6 4 3 2 3" xfId="7404" xr:uid="{181E89B4-02F9-46FE-9FAE-1C131642183B}"/>
    <cellStyle name="Normal 9 6 4 3 3" xfId="3903" xr:uid="{17006EFE-7766-4DB9-BCF6-FB2A7EBD5EDB}"/>
    <cellStyle name="Normal 9 6 4 3 3 2" xfId="9142" xr:uid="{7F6FE307-99AC-4465-800D-BC8798F64779}"/>
    <cellStyle name="Normal 9 6 4 3 4" xfId="8123" xr:uid="{9A3F2D46-BDC0-462B-A7AD-61B4FDFCBBC1}"/>
    <cellStyle name="Normal 9 6 4 3 5" xfId="6018" xr:uid="{E92721E5-AD9A-44F3-ADB9-F47B4DF480AD}"/>
    <cellStyle name="Normal 9 6 4 3 6" xfId="2884" xr:uid="{4071C1E4-C3C5-4349-8D77-914BFC973A49}"/>
    <cellStyle name="Normal 9 6 4 3 7" xfId="1858" xr:uid="{982E7990-589C-4FF2-B4FE-C1320765717F}"/>
    <cellStyle name="Normal 9 6 4 4" xfId="5178" xr:uid="{D9BE9E3E-583C-4475-9B6D-3657C6C611FC}"/>
    <cellStyle name="Normal 9 6 4 4 2" xfId="10407" xr:uid="{7ECB07F3-9C7A-4E2E-BB94-0EEE00F13B15}"/>
    <cellStyle name="Normal 9 6 4 4 3" xfId="7283" xr:uid="{3782D6EB-9088-4765-9C51-0E90D4161CD6}"/>
    <cellStyle name="Normal 9 6 4 5" xfId="4263" xr:uid="{4DA258C6-EE46-49CA-8AFA-4A9A1DF2DA2D}"/>
    <cellStyle name="Normal 9 6 4 5 2" xfId="9503" xr:uid="{4D560100-C645-4E61-A4BA-9FC4D690D01D}"/>
    <cellStyle name="Normal 9 6 4 5 3" xfId="6379" xr:uid="{5CFF96EB-3C1A-4BE0-9F4C-C7CE3E3039A1}"/>
    <cellStyle name="Normal 9 6 4 6" xfId="3422" xr:uid="{4EE989EF-1967-4343-9DD8-4F8A6E04A0C0}"/>
    <cellStyle name="Normal 9 6 4 6 2" xfId="8661" xr:uid="{70B649F7-48EF-47F4-A094-07C53A5C9968}"/>
    <cellStyle name="Normal 9 6 4 7" xfId="7642" xr:uid="{B27128BB-8024-40EB-8BD1-059B2B61A27B}"/>
    <cellStyle name="Normal 9 6 4 8" xfId="5537" xr:uid="{A153A786-F648-4541-93C8-0F2B47535327}"/>
    <cellStyle name="Normal 9 6 4 9" xfId="10651" xr:uid="{DCBCB658-1188-4CAD-BF0F-64E929529D5B}"/>
    <cellStyle name="Normal 9 6 5" xfId="388" xr:uid="{BA286D10-96F3-45AD-AD65-DDDBC5EEE392}"/>
    <cellStyle name="Normal 9 6 5 10" xfId="2444" xr:uid="{868DF091-F5FE-4395-A9F7-DAE86A1A71B5}"/>
    <cellStyle name="Normal 9 6 5 11" xfId="1418" xr:uid="{EE20156C-5D4B-403D-81C2-941D0D0D5D8D}"/>
    <cellStyle name="Normal 9 6 5 2" xfId="631" xr:uid="{C8BA85BA-09CB-4E44-B137-21117FC5123A}"/>
    <cellStyle name="Normal 9 6 5 2 2" xfId="1114" xr:uid="{A5B3C1CB-826D-48D3-AB67-D0BE61D6D698}"/>
    <cellStyle name="Normal 9 6 5 2 2 2" xfId="5339" xr:uid="{FD8764CF-40CC-4C0F-8E10-DF41B2F996FF}"/>
    <cellStyle name="Normal 9 6 5 2 2 2 2" xfId="10568" xr:uid="{82C21593-F058-4816-9A6E-CA90CB622413}"/>
    <cellStyle name="Normal 9 6 5 2 2 2 3" xfId="7444" xr:uid="{A3375CCF-64BB-464A-B140-9972C8D93A9F}"/>
    <cellStyle name="Normal 9 6 5 2 2 3" xfId="4186" xr:uid="{DE17366E-3E45-41F0-8129-4D75B76056DD}"/>
    <cellStyle name="Normal 9 6 5 2 2 3 2" xfId="9425" xr:uid="{7FA4473D-0AE0-4B5F-935D-3028FE699765}"/>
    <cellStyle name="Normal 9 6 5 2 2 4" xfId="8406" xr:uid="{333A5F5E-9C84-47D6-845A-FEA6AC507878}"/>
    <cellStyle name="Normal 9 6 5 2 2 5" xfId="6301" xr:uid="{38CA3435-E57B-4667-90DF-2273999CAF71}"/>
    <cellStyle name="Normal 9 6 5 2 2 6" xfId="3167" xr:uid="{338E42EB-F9F1-4933-97D7-19B8C80B29E8}"/>
    <cellStyle name="Normal 9 6 5 2 2 7" xfId="2141" xr:uid="{C6AD24A7-F500-4763-ADEA-B67E41D36F8C}"/>
    <cellStyle name="Normal 9 6 5 2 3" xfId="5269" xr:uid="{31732846-4677-4AAF-A81A-6D024D025782}"/>
    <cellStyle name="Normal 9 6 5 2 3 2" xfId="10498" xr:uid="{323DC6B6-EB82-4197-977A-3FA0514209F3}"/>
    <cellStyle name="Normal 9 6 5 2 3 3" xfId="7374" xr:uid="{6BAF9F8D-121A-4DCE-BF5B-19281D7803D6}"/>
    <cellStyle name="Normal 9 6 5 2 4" xfId="5142" xr:uid="{9087F950-C60F-4503-824D-7C9AB726393A}"/>
    <cellStyle name="Normal 9 6 5 2 4 2" xfId="10371" xr:uid="{9A3C8532-F757-4F80-AC67-39FE0B0C482E}"/>
    <cellStyle name="Normal 9 6 5 2 4 3" xfId="7247" xr:uid="{E19DE92E-7BBA-4CB7-BB98-6900ACA153BA}"/>
    <cellStyle name="Normal 9 6 5 2 5" xfId="3705" xr:uid="{AFC48FFB-92B8-437B-9558-0AF76571F06C}"/>
    <cellStyle name="Normal 9 6 5 2 5 2" xfId="8944" xr:uid="{6A519E3A-1B6C-4741-9FB9-06C3DB1BE0E5}"/>
    <cellStyle name="Normal 9 6 5 2 6" xfId="7925" xr:uid="{08E6B0EC-1314-4D56-BD68-26DC56B47331}"/>
    <cellStyle name="Normal 9 6 5 2 7" xfId="5820" xr:uid="{5673B9A1-B24C-41EF-A4EA-4901129505F4}"/>
    <cellStyle name="Normal 9 6 5 2 8" xfId="2686" xr:uid="{0BA8DA74-A741-4797-9B04-A539FB45A693}"/>
    <cellStyle name="Normal 9 6 5 2 9" xfId="1660" xr:uid="{10B2578D-12AC-42D9-930D-FE6DC801467C}"/>
    <cellStyle name="Normal 9 6 5 3" xfId="872" xr:uid="{E19FDF42-4258-45AE-A50E-89B06F4183AF}"/>
    <cellStyle name="Normal 9 6 5 3 2" xfId="5304" xr:uid="{0CA14EF6-889C-49D8-BB00-BC6473223C5A}"/>
    <cellStyle name="Normal 9 6 5 3 2 2" xfId="10533" xr:uid="{DA0C2DD5-CEFF-4979-AAE9-9A57E4CF56BF}"/>
    <cellStyle name="Normal 9 6 5 3 2 3" xfId="7409" xr:uid="{19F46DE4-2E66-4620-9296-25B6266CB8AF}"/>
    <cellStyle name="Normal 9 6 5 3 3" xfId="3944" xr:uid="{F69256B6-C9DF-43E5-8095-88D9D788F49D}"/>
    <cellStyle name="Normal 9 6 5 3 3 2" xfId="9183" xr:uid="{39F2F7B5-94AD-4090-801A-79F939BDD15C}"/>
    <cellStyle name="Normal 9 6 5 3 4" xfId="8164" xr:uid="{3B1F3C35-45DB-414E-8D4E-AE6673BCB5DF}"/>
    <cellStyle name="Normal 9 6 5 3 5" xfId="6059" xr:uid="{B2B04804-842C-4040-88ED-4ECD0A52DA34}"/>
    <cellStyle name="Normal 9 6 5 3 6" xfId="2925" xr:uid="{9E057984-6675-4954-940C-26E66CF75E02}"/>
    <cellStyle name="Normal 9 6 5 3 7" xfId="1899" xr:uid="{2FB1CEB3-EA75-4709-9594-FB2C7F2FC5F9}"/>
    <cellStyle name="Normal 9 6 5 4" xfId="5182" xr:uid="{F7AC3741-DF45-4B07-A3BE-3DDB1D916D34}"/>
    <cellStyle name="Normal 9 6 5 4 2" xfId="10411" xr:uid="{44C69E3F-596D-42D6-962E-F61484CE79C1}"/>
    <cellStyle name="Normal 9 6 5 4 3" xfId="7287" xr:uid="{99F0C925-85B2-443D-B2C9-29931F2AFD52}"/>
    <cellStyle name="Normal 9 6 5 5" xfId="5196" xr:uid="{70A8CA4E-5A4D-4329-BAE0-895805380637}"/>
    <cellStyle name="Normal 9 6 5 5 2" xfId="10425" xr:uid="{A56B2A65-818C-4176-BD52-525D074DAD0A}"/>
    <cellStyle name="Normal 9 6 5 5 3" xfId="7301" xr:uid="{81D5B882-7546-4764-ADD1-1F4DA49EA47C}"/>
    <cellStyle name="Normal 9 6 5 6" xfId="3463" xr:uid="{0D84F3E4-1806-46E7-8A83-7BC1B6E0FB60}"/>
    <cellStyle name="Normal 9 6 5 6 2" xfId="8702" xr:uid="{4765BF50-4294-4FF4-B92A-9C19C56EAB18}"/>
    <cellStyle name="Normal 9 6 5 7" xfId="7683" xr:uid="{E2D0FC05-4E16-44DA-8BB0-550250B7B2BF}"/>
    <cellStyle name="Normal 9 6 5 8" xfId="5578" xr:uid="{135C26C4-C175-4EDC-BB0B-8B48F86E7BE0}"/>
    <cellStyle name="Normal 9 6 5 9" xfId="10692" xr:uid="{2346EBD1-AC1C-4B62-BF0A-C120D1C9E490}"/>
    <cellStyle name="Normal 9 6 6" xfId="429" xr:uid="{DF83AE06-841E-4D7E-A173-0FDDFDC672AF}"/>
    <cellStyle name="Normal 9 6 6 10" xfId="2485" xr:uid="{5C08CBCE-FBF6-476C-96E4-72BF210D2C0C}"/>
    <cellStyle name="Normal 9 6 6 11" xfId="1459" xr:uid="{8E9DD328-2C07-444D-B36A-B73FDE76C71B}"/>
    <cellStyle name="Normal 9 6 6 2" xfId="672" xr:uid="{9ABBEBC9-E074-4119-B70E-170AE99E3150}"/>
    <cellStyle name="Normal 9 6 6 2 2" xfId="1155" xr:uid="{6E77B309-3EE1-45D4-B6F5-AB0D6FF829CB}"/>
    <cellStyle name="Normal 9 6 6 2 2 2" xfId="5344" xr:uid="{C52DCF10-1031-4B6C-9B7B-EF063ABC87DD}"/>
    <cellStyle name="Normal 9 6 6 2 2 2 2" xfId="10573" xr:uid="{DD634905-80C1-4C0B-B756-7CE83DCD2982}"/>
    <cellStyle name="Normal 9 6 6 2 2 2 3" xfId="7449" xr:uid="{7B43BE44-DD01-47DC-A30C-AE7D161A1AB3}"/>
    <cellStyle name="Normal 9 6 6 2 2 3" xfId="4227" xr:uid="{3FA2F23E-2DF8-4B23-8782-0A31EE7EC80A}"/>
    <cellStyle name="Normal 9 6 6 2 2 3 2" xfId="9466" xr:uid="{6656D4DF-14EB-4759-A97D-28993C9A8B26}"/>
    <cellStyle name="Normal 9 6 6 2 2 4" xfId="8447" xr:uid="{FCDE6EE7-D2A4-475D-A42B-1A2988DD810B}"/>
    <cellStyle name="Normal 9 6 6 2 2 5" xfId="6342" xr:uid="{E1A28643-7662-4494-B98A-E2CF32F833AB}"/>
    <cellStyle name="Normal 9 6 6 2 2 6" xfId="3208" xr:uid="{0A8D8F75-F75A-4B28-85E7-26F5AB270DBE}"/>
    <cellStyle name="Normal 9 6 6 2 2 7" xfId="2182" xr:uid="{0AB48AFB-DDE9-4435-AC03-EF2B587AD8DB}"/>
    <cellStyle name="Normal 9 6 6 2 3" xfId="5274" xr:uid="{CC90D044-FB07-433B-9CB8-C518976DC115}"/>
    <cellStyle name="Normal 9 6 6 2 3 2" xfId="10503" xr:uid="{10F8AE83-93E9-426F-B077-BFAB65C9FEC1}"/>
    <cellStyle name="Normal 9 6 6 2 3 3" xfId="7379" xr:uid="{EB21545E-37D1-414D-AE3E-CB7EE06EC667}"/>
    <cellStyle name="Normal 9 6 6 2 4" xfId="5215" xr:uid="{8A9104F8-2022-4947-9CFB-DC346D494694}"/>
    <cellStyle name="Normal 9 6 6 2 4 2" xfId="10444" xr:uid="{46C00F32-9175-451C-BB66-F6F6EA6E0E5B}"/>
    <cellStyle name="Normal 9 6 6 2 4 3" xfId="7320" xr:uid="{EF0973EB-C98C-44C3-B28D-A8D041224C86}"/>
    <cellStyle name="Normal 9 6 6 2 5" xfId="3746" xr:uid="{638C3DD9-ACE9-4089-B5F6-9C3D6E158432}"/>
    <cellStyle name="Normal 9 6 6 2 5 2" xfId="8985" xr:uid="{3187EE34-5CB5-4763-98E6-A27B34BEE88C}"/>
    <cellStyle name="Normal 9 6 6 2 6" xfId="7966" xr:uid="{E45B2294-997A-4475-9B86-E3D5404AEE33}"/>
    <cellStyle name="Normal 9 6 6 2 7" xfId="5861" xr:uid="{A6A55F87-A15B-4443-8F7D-A63204914A81}"/>
    <cellStyle name="Normal 9 6 6 2 8" xfId="2727" xr:uid="{F405E8EC-EC2F-4FE5-A6F7-6EA3B16B4FC6}"/>
    <cellStyle name="Normal 9 6 6 2 9" xfId="1701" xr:uid="{D89D0355-3910-4567-9161-F255369E79E9}"/>
    <cellStyle name="Normal 9 6 6 3" xfId="913" xr:uid="{03EB9556-0118-459F-A641-A1B6B34AF7D8}"/>
    <cellStyle name="Normal 9 6 6 3 2" xfId="5309" xr:uid="{7CA8CE80-745E-499A-848F-6D57E77E41CD}"/>
    <cellStyle name="Normal 9 6 6 3 2 2" xfId="10538" xr:uid="{AAFB8AF2-F197-4001-AB70-9AE04951D66B}"/>
    <cellStyle name="Normal 9 6 6 3 2 3" xfId="7414" xr:uid="{A096F410-FF52-4578-80F3-501945CBA888}"/>
    <cellStyle name="Normal 9 6 6 3 3" xfId="3985" xr:uid="{1EC3D773-2240-45CE-9B20-739E92B22CE5}"/>
    <cellStyle name="Normal 9 6 6 3 3 2" xfId="9224" xr:uid="{5E96CE5C-1B89-4C46-AC83-B96C2EA1C06D}"/>
    <cellStyle name="Normal 9 6 6 3 4" xfId="8205" xr:uid="{44FEB6D8-F082-43C9-91A7-2E99D7E12757}"/>
    <cellStyle name="Normal 9 6 6 3 5" xfId="6100" xr:uid="{D797E2BB-0AD7-442E-998C-69E6CE65495A}"/>
    <cellStyle name="Normal 9 6 6 3 6" xfId="2966" xr:uid="{A0C0587B-FC69-4332-94EF-81C21995043A}"/>
    <cellStyle name="Normal 9 6 6 3 7" xfId="1940" xr:uid="{A3DE715D-A626-4855-B756-DE901C6D1AAB}"/>
    <cellStyle name="Normal 9 6 6 4" xfId="5205" xr:uid="{36785E72-BD58-4831-87FB-665AE23E9417}"/>
    <cellStyle name="Normal 9 6 6 4 2" xfId="10434" xr:uid="{09123F10-F82C-4904-932D-3AF4185B6EA1}"/>
    <cellStyle name="Normal 9 6 6 4 3" xfId="7310" xr:uid="{A636C5DA-0E74-4C49-8F7B-9BE73EF689EB}"/>
    <cellStyle name="Normal 9 6 6 5" xfId="5246" xr:uid="{896D1E51-E736-4E78-9095-759AE8E0F820}"/>
    <cellStyle name="Normal 9 6 6 5 2" xfId="10475" xr:uid="{3D157342-2334-4F1D-814D-EBD2F548875F}"/>
    <cellStyle name="Normal 9 6 6 5 3" xfId="7351" xr:uid="{91F409B2-71DD-41D2-AE36-C0E47EEB8568}"/>
    <cellStyle name="Normal 9 6 6 6" xfId="3504" xr:uid="{61FBC0CF-D24A-42B8-9D3F-0B7DEAB655CA}"/>
    <cellStyle name="Normal 9 6 6 6 2" xfId="8743" xr:uid="{B263780E-E63E-44DE-B6F2-FFF6B870F5EE}"/>
    <cellStyle name="Normal 9 6 6 7" xfId="7724" xr:uid="{809E539A-30E2-4366-919F-0F00165437CB}"/>
    <cellStyle name="Normal 9 6 6 8" xfId="5619" xr:uid="{76A31C2D-3A82-4AC9-A0B6-E9485FC20DF2}"/>
    <cellStyle name="Normal 9 6 6 9" xfId="10733" xr:uid="{071A0FC8-F1FC-44D2-9D22-3A952A269504}"/>
    <cellStyle name="Normal 9 6 7" xfId="287" xr:uid="{93190750-96DE-4671-818D-7DCC4B4EF5BC}"/>
    <cellStyle name="Normal 9 6 7 10" xfId="1319" xr:uid="{2E48DD70-9237-42B9-9651-0FBA402E73AA}"/>
    <cellStyle name="Normal 9 6 7 2" xfId="533" xr:uid="{9E33492A-7DB5-40A2-9C7D-559D14BCA241}"/>
    <cellStyle name="Normal 9 6 7 2 2" xfId="1016" xr:uid="{D72B0491-2267-4DF1-B7B3-6381375470C0}"/>
    <cellStyle name="Normal 9 6 7 2 2 2" xfId="5325" xr:uid="{474856DE-835C-4636-9906-D53CC7190331}"/>
    <cellStyle name="Normal 9 6 7 2 2 2 2" xfId="10554" xr:uid="{113C54E5-D7F8-4A14-8C4D-6DAB62BA9532}"/>
    <cellStyle name="Normal 9 6 7 2 2 2 3" xfId="7430" xr:uid="{EBCBAC55-3481-4180-996E-2A7C2585D348}"/>
    <cellStyle name="Normal 9 6 7 2 2 3" xfId="4088" xr:uid="{9BB88942-F871-48F7-B377-C71379CB0AA7}"/>
    <cellStyle name="Normal 9 6 7 2 2 3 2" xfId="9327" xr:uid="{CBA8C37F-34FE-497C-8000-758A353D08F0}"/>
    <cellStyle name="Normal 9 6 7 2 2 4" xfId="8308" xr:uid="{03985D0E-F7F0-4086-8D0F-24421958CD52}"/>
    <cellStyle name="Normal 9 6 7 2 2 5" xfId="6203" xr:uid="{AAC287D1-913D-4168-A7AD-4C6C48C903F6}"/>
    <cellStyle name="Normal 9 6 7 2 2 6" xfId="3069" xr:uid="{AD8026C1-2409-4222-AB4E-ADC6DF189377}"/>
    <cellStyle name="Normal 9 6 7 2 2 7" xfId="2043" xr:uid="{7A35CEBF-C6DA-46E1-BF5F-7F9AD67FA991}"/>
    <cellStyle name="Normal 9 6 7 2 3" xfId="5255" xr:uid="{7F4760BD-8626-4921-A973-6A0F9B994293}"/>
    <cellStyle name="Normal 9 6 7 2 3 2" xfId="10484" xr:uid="{F7BC024C-2D7D-4F4B-BB80-BF00785A9F52}"/>
    <cellStyle name="Normal 9 6 7 2 3 3" xfId="7360" xr:uid="{70AA8021-3017-4FF5-89D1-87113633FDF7}"/>
    <cellStyle name="Normal 9 6 7 2 4" xfId="5243" xr:uid="{88FAFD47-88F1-460D-9E32-C24585B4D5C4}"/>
    <cellStyle name="Normal 9 6 7 2 4 2" xfId="10472" xr:uid="{B56499E0-AF36-4064-9187-A5CF9FC8A5BE}"/>
    <cellStyle name="Normal 9 6 7 2 4 3" xfId="7348" xr:uid="{97FE3BF9-3379-4F45-998F-01FC31E3E8BA}"/>
    <cellStyle name="Normal 9 6 7 2 5" xfId="3607" xr:uid="{3432B33E-106C-4D60-90C6-AC6AEC06E95D}"/>
    <cellStyle name="Normal 9 6 7 2 5 2" xfId="8846" xr:uid="{3AB6B3B2-DD35-4D29-88C2-07FFB94DE062}"/>
    <cellStyle name="Normal 9 6 7 2 6" xfId="7827" xr:uid="{82CBF2DA-65BA-44EA-9B21-DE923DCC7C6A}"/>
    <cellStyle name="Normal 9 6 7 2 7" xfId="5722" xr:uid="{F007D305-CB40-46B7-87D0-999C9300A49E}"/>
    <cellStyle name="Normal 9 6 7 2 8" xfId="2588" xr:uid="{71CC875E-F907-49A1-864B-CFE7FE5F8179}"/>
    <cellStyle name="Normal 9 6 7 2 9" xfId="1562" xr:uid="{2571A8D2-BC67-401E-8663-329FD31E398D}"/>
    <cellStyle name="Normal 9 6 7 3" xfId="773" xr:uid="{40FEAAD1-E6B2-48E6-8CA2-2650681C05F5}"/>
    <cellStyle name="Normal 9 6 7 3 2" xfId="5289" xr:uid="{8DE4B6C4-72B6-4BF9-B26B-C3F9E92430EB}"/>
    <cellStyle name="Normal 9 6 7 3 2 2" xfId="10518" xr:uid="{E5539804-6B35-4982-B7F5-BB363C87B995}"/>
    <cellStyle name="Normal 9 6 7 3 2 3" xfId="7394" xr:uid="{36F950EF-A133-4856-870D-C29C76A14895}"/>
    <cellStyle name="Normal 9 6 7 3 3" xfId="3845" xr:uid="{C4957798-5090-4318-8428-07ABB52FE93D}"/>
    <cellStyle name="Normal 9 6 7 3 3 2" xfId="9084" xr:uid="{ECBB4B4C-6EAF-4C96-95CB-10ECE97DF9F1}"/>
    <cellStyle name="Normal 9 6 7 3 4" xfId="8065" xr:uid="{CAAE6165-16EA-4D6E-9C29-C4B7B0F5BF21}"/>
    <cellStyle name="Normal 9 6 7 3 5" xfId="5960" xr:uid="{A8FCB185-43C1-4FCE-A071-D085F87DFA64}"/>
    <cellStyle name="Normal 9 6 7 3 6" xfId="2826" xr:uid="{CFD37FBD-C0DC-4A76-B117-CD4C0945DF62}"/>
    <cellStyle name="Normal 9 6 7 3 7" xfId="1800" xr:uid="{06AFEE47-586A-4C84-AD9F-5E97AED7F75A}"/>
    <cellStyle name="Normal 9 6 7 4" xfId="5186" xr:uid="{2F6B5604-EF87-4A01-8ECA-1AA1A5DFBFC9}"/>
    <cellStyle name="Normal 9 6 7 4 2" xfId="10415" xr:uid="{BBEA8ED9-2781-48CE-8C6E-0EE75C2E6537}"/>
    <cellStyle name="Normal 9 6 7 4 3" xfId="7291" xr:uid="{B8D1117E-2D22-4880-9B31-E0F2031D2C29}"/>
    <cellStyle name="Normal 9 6 7 5" xfId="5141" xr:uid="{E884BC96-541E-4598-B0BF-9EA9EDCBD513}"/>
    <cellStyle name="Normal 9 6 7 5 2" xfId="10370" xr:uid="{79364AA3-5016-40CF-A462-6581033F9F71}"/>
    <cellStyle name="Normal 9 6 7 5 3" xfId="7246" xr:uid="{341D626D-4C98-4611-84E3-8926533E430B}"/>
    <cellStyle name="Normal 9 6 7 6" xfId="3364" xr:uid="{98439A92-E496-4FE8-BD15-357C0CF1235E}"/>
    <cellStyle name="Normal 9 6 7 6 2" xfId="8603" xr:uid="{EE7509AF-1BD2-4C95-AFCF-4F215A2AAC83}"/>
    <cellStyle name="Normal 9 6 7 7" xfId="7584" xr:uid="{C771A7E5-9112-4292-99AE-EBDB44CD9826}"/>
    <cellStyle name="Normal 9 6 7 8" xfId="5479" xr:uid="{3C98B1F2-1FF9-4D3C-80F4-4E3BF62321C2}"/>
    <cellStyle name="Normal 9 6 7 9" xfId="2345" xr:uid="{72033895-6AF2-483D-9EB3-6021EFD2E877}"/>
    <cellStyle name="Normal 9 6 8" xfId="477" xr:uid="{81AC9AE4-C50C-409B-9495-1E4490C832A6}"/>
    <cellStyle name="Normal 9 6 8 2" xfId="960" xr:uid="{D701EDF7-60CA-4E39-B2FC-B17197E3F92A}"/>
    <cellStyle name="Normal 9 6 8 2 2" xfId="5315" xr:uid="{C08B3F1E-A9A6-424A-889E-2BE4E519786E}"/>
    <cellStyle name="Normal 9 6 8 2 2 2" xfId="10544" xr:uid="{6FFDC9A2-4839-4EC8-AAE8-3E3C3A601103}"/>
    <cellStyle name="Normal 9 6 8 2 2 3" xfId="7420" xr:uid="{E1F985D5-96BF-4531-A8C7-0E81E2D855A4}"/>
    <cellStyle name="Normal 9 6 8 2 3" xfId="4032" xr:uid="{3A77065C-E6A3-4975-BD3B-B4C51330F7BB}"/>
    <cellStyle name="Normal 9 6 8 2 3 2" xfId="9271" xr:uid="{1F74E3F4-42AA-409F-84CA-BA54E7B2AAFE}"/>
    <cellStyle name="Normal 9 6 8 2 4" xfId="8252" xr:uid="{6D9937EB-3DBA-4BE4-B6FA-EC0F0C099D63}"/>
    <cellStyle name="Normal 9 6 8 2 5" xfId="6147" xr:uid="{7B453DCF-B778-4ABF-8F09-DD8E6F0B7B73}"/>
    <cellStyle name="Normal 9 6 8 2 6" xfId="3013" xr:uid="{DBF81530-C485-443B-924B-4AE63737DE35}"/>
    <cellStyle name="Normal 9 6 8 2 7" xfId="1987" xr:uid="{79FB17ED-B3D0-4345-9CD4-6136198E2D37}"/>
    <cellStyle name="Normal 9 6 8 3" xfId="5250" xr:uid="{47BD1A45-172F-4110-81E1-6CAADC56FBBB}"/>
    <cellStyle name="Normal 9 6 8 3 2" xfId="10479" xr:uid="{7046D5D8-7B81-4A14-958A-27864F22BA51}"/>
    <cellStyle name="Normal 9 6 8 3 3" xfId="7355" xr:uid="{B4CB6D56-6827-4340-B639-143266F1B671}"/>
    <cellStyle name="Normal 9 6 8 4" xfId="5174" xr:uid="{D7B12EAC-1399-4BFF-8D8B-CAD95FA7F95A}"/>
    <cellStyle name="Normal 9 6 8 4 2" xfId="10403" xr:uid="{3532C580-B0D4-4DFD-B250-EBD6859D0B20}"/>
    <cellStyle name="Normal 9 6 8 4 3" xfId="7279" xr:uid="{137012E8-93E5-4520-B47C-4F29AFB5EE4B}"/>
    <cellStyle name="Normal 9 6 8 5" xfId="3551" xr:uid="{ECD96964-E9E7-4C8A-9B89-32A05736FDE3}"/>
    <cellStyle name="Normal 9 6 8 5 2" xfId="8790" xr:uid="{07CD03EB-746A-42E8-BAE2-019CA048A19A}"/>
    <cellStyle name="Normal 9 6 8 6" xfId="7771" xr:uid="{4A79950D-905E-4A1F-9E88-548B739EDC45}"/>
    <cellStyle name="Normal 9 6 8 7" xfId="5666" xr:uid="{64F579F3-A88A-4C5B-B22F-062493003A47}"/>
    <cellStyle name="Normal 9 6 8 8" xfId="2532" xr:uid="{B63251C8-3295-4508-9C9B-DDE5C0ACFB92}"/>
    <cellStyle name="Normal 9 6 8 9" xfId="1506" xr:uid="{EEA9E5D0-7D0F-4967-B8B4-787ECA120A6B}"/>
    <cellStyle name="Normal 9 6 9" xfId="229" xr:uid="{68FB24FC-5639-4FE7-9E4C-295028CBB890}"/>
    <cellStyle name="Normal 9 6 9 2" xfId="5143" xr:uid="{E4AD5E6E-E785-430E-B141-59A0CB2384B5}"/>
    <cellStyle name="Normal 9 6 9 2 2" xfId="10372" xr:uid="{E82BBD70-4B3C-4C97-9608-85063B9A510F}"/>
    <cellStyle name="Normal 9 6 9 2 3" xfId="7248" xr:uid="{10CCFACD-DA36-4F95-A1AF-687DCE17EB14}"/>
    <cellStyle name="Normal 9 6 9 3" xfId="3306" xr:uid="{ED702026-121F-4F78-8D3D-CEFD5C461C26}"/>
    <cellStyle name="Normal 9 6 9 3 2" xfId="8545" xr:uid="{9DEA291D-70DF-4165-A5F4-C26950081A4E}"/>
    <cellStyle name="Normal 9 6 9 4" xfId="7526" xr:uid="{1C4E3CCE-8BFF-4FC5-BCC2-B81E94626F16}"/>
    <cellStyle name="Normal 9 6 9 5" xfId="5421" xr:uid="{9B778C1F-74E1-48D5-A78D-279BB40C3E76}"/>
    <cellStyle name="Normal 9 6 9 6" xfId="2287" xr:uid="{9FBE654C-72B9-4E70-A80A-BF0E242B5EC5}"/>
    <cellStyle name="Normal 9 6 9 7" xfId="1261" xr:uid="{2D457BCD-191B-4F57-9FAF-66C8663B92CC}"/>
    <cellStyle name="Normal 9 7" xfId="167" xr:uid="{56AF6A2C-EF37-44B8-96DA-8204DA8BBA1E}"/>
    <cellStyle name="Normal 9 7 10" xfId="5236" xr:uid="{FDFA71B2-62D1-4AF5-A649-12B00BAAF029}"/>
    <cellStyle name="Normal 9 7 10 2" xfId="10465" xr:uid="{0A6B9895-00A3-41BF-A524-91F8EFADFC51}"/>
    <cellStyle name="Normal 9 7 10 3" xfId="7341" xr:uid="{85476850-489E-4C74-9F2E-7C08CBAC1D3F}"/>
    <cellStyle name="Normal 9 7 11" xfId="5171" xr:uid="{0E869A5E-CD8D-498E-B46E-316B113694C1}"/>
    <cellStyle name="Normal 9 7 11 2" xfId="10400" xr:uid="{2DBF2DB3-4BBE-4941-BCAC-998082DAC268}"/>
    <cellStyle name="Normal 9 7 11 3" xfId="7276" xr:uid="{D2E45BB0-A0A5-4610-9027-C63F97C815A1}"/>
    <cellStyle name="Normal 9 7 12" xfId="3250" xr:uid="{CD16EFC4-AC31-4771-924A-941CA38BB0C5}"/>
    <cellStyle name="Normal 9 7 12 2" xfId="8489" xr:uid="{272D1D10-6178-4F63-B0B6-35EB83EFDC42}"/>
    <cellStyle name="Normal 9 7 13" xfId="7470" xr:uid="{9348A03A-AA23-450B-86C1-96900DD3F493}"/>
    <cellStyle name="Normal 9 7 14" xfId="5365" xr:uid="{4CFA86C7-1390-4077-93E0-52DDAFF5AEA6}"/>
    <cellStyle name="Normal 9 7 15" xfId="10594" xr:uid="{AB9BEBD9-7E93-4B67-8DFB-5FAE69ACA646}"/>
    <cellStyle name="Normal 9 7 16" xfId="10775" xr:uid="{5A125414-8CD0-4231-9260-D1683E5E6127}"/>
    <cellStyle name="Normal 9 7 17" xfId="2231" xr:uid="{DE7DD24D-860C-47EC-88F3-620B8D7D1FFB}"/>
    <cellStyle name="Normal 9 7 18" xfId="1205" xr:uid="{BCD08FB5-7FDD-463C-9B3E-95D7AAF14F7E}"/>
    <cellStyle name="Normal 9 7 2" xfId="210" xr:uid="{BA6E98FB-09C1-46E0-83A4-14F378FF2B09}"/>
    <cellStyle name="Normal 9 7 2 10" xfId="5403" xr:uid="{5DCCFF5E-3FBF-43B6-8885-BC39F5961998}"/>
    <cellStyle name="Normal 9 7 2 11" xfId="10632" xr:uid="{892266A7-5D06-48B7-AACA-F45E01EAFA9B}"/>
    <cellStyle name="Normal 9 7 2 12" xfId="2269" xr:uid="{2E1430D3-E23D-4D82-8468-07CBE4B92CF0}"/>
    <cellStyle name="Normal 9 7 2 13" xfId="1243" xr:uid="{20147966-229F-4008-9618-3164FB1FC2A7}"/>
    <cellStyle name="Normal 9 7 2 2" xfId="326" xr:uid="{741307B6-343E-458D-8A32-516467178580}"/>
    <cellStyle name="Normal 9 7 2 2 10" xfId="1358" xr:uid="{008C921A-1E8F-4BFB-94F7-EB5CB8E50953}"/>
    <cellStyle name="Normal 9 7 2 2 2" xfId="571" xr:uid="{1912F3ED-BE0B-45E9-8298-2FAFCAB5F61E}"/>
    <cellStyle name="Normal 9 7 2 2 2 2" xfId="1054" xr:uid="{965CF499-F332-43A1-95B5-3DF6DCEC03E4}"/>
    <cellStyle name="Normal 9 7 2 2 2 2 2" xfId="5331" xr:uid="{260A2955-37D8-4B5E-B4A1-98E69C2F2C15}"/>
    <cellStyle name="Normal 9 7 2 2 2 2 2 2" xfId="10560" xr:uid="{52735529-74F6-4ECB-A1CA-FD2D6BDC9B64}"/>
    <cellStyle name="Normal 9 7 2 2 2 2 2 3" xfId="7436" xr:uid="{0D991D3C-BF94-4114-979B-00360A7CFFF1}"/>
    <cellStyle name="Normal 9 7 2 2 2 2 3" xfId="4126" xr:uid="{B8FE982B-E15F-43AD-8075-51CE727942C2}"/>
    <cellStyle name="Normal 9 7 2 2 2 2 3 2" xfId="9365" xr:uid="{14CA7523-7C75-49BD-B52D-BB299807956D}"/>
    <cellStyle name="Normal 9 7 2 2 2 2 4" xfId="8346" xr:uid="{6A94B382-8A53-4AA5-8DE2-5A272EF7075C}"/>
    <cellStyle name="Normal 9 7 2 2 2 2 5" xfId="6241" xr:uid="{30D06539-8586-4D7A-9F08-3FEAF9E63918}"/>
    <cellStyle name="Normal 9 7 2 2 2 2 6" xfId="3107" xr:uid="{28A5F2A7-D202-4DD2-BB28-3A79D775F6B4}"/>
    <cellStyle name="Normal 9 7 2 2 2 2 7" xfId="2081" xr:uid="{97278F45-9023-46C5-9D0F-7BF6F06AF5CF}"/>
    <cellStyle name="Normal 9 7 2 2 2 3" xfId="5261" xr:uid="{EEBEB510-9F41-4E43-AEC6-CE98DD493742}"/>
    <cellStyle name="Normal 9 7 2 2 2 3 2" xfId="10490" xr:uid="{6582F04D-8C08-4B09-83BF-E79CF56074CD}"/>
    <cellStyle name="Normal 9 7 2 2 2 3 3" xfId="7366" xr:uid="{7789AD58-7957-48FD-98A6-567E1AF2647E}"/>
    <cellStyle name="Normal 9 7 2 2 2 4" xfId="5165" xr:uid="{4D2218A8-A357-4B83-8A99-EFB16A64C394}"/>
    <cellStyle name="Normal 9 7 2 2 2 4 2" xfId="10394" xr:uid="{C2E5DD88-C10C-495C-9DFE-C17854A45E54}"/>
    <cellStyle name="Normal 9 7 2 2 2 4 3" xfId="7270" xr:uid="{ECB3B2EA-8811-4C94-8A48-70ACFFEC4068}"/>
    <cellStyle name="Normal 9 7 2 2 2 5" xfId="3645" xr:uid="{6413FC7F-12F4-48A5-825C-8D57C6285EB2}"/>
    <cellStyle name="Normal 9 7 2 2 2 5 2" xfId="8884" xr:uid="{8C84203E-0D63-4B01-9B33-91A952510C9A}"/>
    <cellStyle name="Normal 9 7 2 2 2 6" xfId="7865" xr:uid="{50F41541-3998-4006-B5D8-F5F333A07CDC}"/>
    <cellStyle name="Normal 9 7 2 2 2 7" xfId="5760" xr:uid="{4F9198B0-6DEC-4E42-A23E-D50DA39EB243}"/>
    <cellStyle name="Normal 9 7 2 2 2 8" xfId="2626" xr:uid="{0AFAC0D4-F606-4E9A-A4C1-74F422633096}"/>
    <cellStyle name="Normal 9 7 2 2 2 9" xfId="1600" xr:uid="{C782D50F-642D-4DC4-B3A3-AC54F373F33D}"/>
    <cellStyle name="Normal 9 7 2 2 3" xfId="812" xr:uid="{BCCFBC9B-96F4-40FA-8F1D-E2295F54FAD4}"/>
    <cellStyle name="Normal 9 7 2 2 3 2" xfId="5296" xr:uid="{2D53C17E-EFB6-4B86-882C-15359EC8723A}"/>
    <cellStyle name="Normal 9 7 2 2 3 2 2" xfId="10525" xr:uid="{7E3AEC83-44E7-4A7B-B1BA-D77E8DD38F4B}"/>
    <cellStyle name="Normal 9 7 2 2 3 2 3" xfId="7401" xr:uid="{FFD4386C-C201-427E-81A0-DF84F3E66B96}"/>
    <cellStyle name="Normal 9 7 2 2 3 3" xfId="3884" xr:uid="{00B935EB-3E10-485B-A367-9A4EF41C245B}"/>
    <cellStyle name="Normal 9 7 2 2 3 3 2" xfId="9123" xr:uid="{D7ABFCB3-8E51-4C0A-82E1-A453CA514854}"/>
    <cellStyle name="Normal 9 7 2 2 3 4" xfId="8104" xr:uid="{C6B509EF-CE45-40DD-83A9-CCCEF3D01CE3}"/>
    <cellStyle name="Normal 9 7 2 2 3 5" xfId="5999" xr:uid="{BC1E888B-FD81-488E-8445-4B42CCF2C95D}"/>
    <cellStyle name="Normal 9 7 2 2 3 6" xfId="2865" xr:uid="{403C5AC4-D839-4E56-A933-41C0E697BFEF}"/>
    <cellStyle name="Normal 9 7 2 2 3 7" xfId="1839" xr:uid="{32204B35-DCAE-4E51-BB48-EDB5C2EA17EF}"/>
    <cellStyle name="Normal 9 7 2 2 4" xfId="5169" xr:uid="{3DD64DB0-CC04-48AF-A006-6E0E63A83515}"/>
    <cellStyle name="Normal 9 7 2 2 4 2" xfId="10398" xr:uid="{AE5BC0CB-FEFD-4FEA-8F7E-175090FEA0B2}"/>
    <cellStyle name="Normal 9 7 2 2 4 3" xfId="7274" xr:uid="{95FD8994-B052-4737-8237-607100B146A4}"/>
    <cellStyle name="Normal 9 7 2 2 5" xfId="5238" xr:uid="{2AF13D40-9822-41EC-BA80-B39673EB4265}"/>
    <cellStyle name="Normal 9 7 2 2 5 2" xfId="10467" xr:uid="{3D1966E3-0249-435D-9ED6-400486CCBE61}"/>
    <cellStyle name="Normal 9 7 2 2 5 3" xfId="7343" xr:uid="{B1C5935E-4855-44DA-B3FE-33EBEE874410}"/>
    <cellStyle name="Normal 9 7 2 2 6" xfId="3403" xr:uid="{135AECCD-613E-45BF-B60B-C69C0277CBFD}"/>
    <cellStyle name="Normal 9 7 2 2 6 2" xfId="8642" xr:uid="{1C5A30A4-3451-4DA1-AF26-41AAF57F54E0}"/>
    <cellStyle name="Normal 9 7 2 2 7" xfId="7623" xr:uid="{7D734FA5-5603-413E-B381-765DED7EC9D2}"/>
    <cellStyle name="Normal 9 7 2 2 8" xfId="5518" xr:uid="{FE6CF455-45F0-47C8-89B5-D1133A3D898F}"/>
    <cellStyle name="Normal 9 7 2 2 9" xfId="2384" xr:uid="{B149FBC2-E86A-48F6-9604-7329C632295E}"/>
    <cellStyle name="Normal 9 7 2 3" xfId="514" xr:uid="{A85B6D72-FEA4-4D68-ACD5-A75DC8AE46F3}"/>
    <cellStyle name="Normal 9 7 2 3 2" xfId="997" xr:uid="{E2AD66E0-8105-4A3B-93B4-E68485B85586}"/>
    <cellStyle name="Normal 9 7 2 3 2 2" xfId="5321" xr:uid="{0C884DC5-AE76-4CB2-8156-BD0A6F52B8AC}"/>
    <cellStyle name="Normal 9 7 2 3 2 2 2" xfId="10550" xr:uid="{E312A0FE-AA71-4224-957E-461A30D44D49}"/>
    <cellStyle name="Normal 9 7 2 3 2 2 3" xfId="7426" xr:uid="{0BC2DFD3-FB2F-4762-BF14-F595CA8C43B4}"/>
    <cellStyle name="Normal 9 7 2 3 2 3" xfId="4069" xr:uid="{3E71C125-E628-42DE-AE4C-267EFD2070CA}"/>
    <cellStyle name="Normal 9 7 2 3 2 3 2" xfId="9308" xr:uid="{7498581F-69E3-489F-BE56-D0F2ED430BA3}"/>
    <cellStyle name="Normal 9 7 2 3 2 4" xfId="8289" xr:uid="{05EECA30-89D7-485A-AAF8-0805EBB336EE}"/>
    <cellStyle name="Normal 9 7 2 3 2 5" xfId="6184" xr:uid="{3D556D46-DC09-4ABB-9F85-EAFDE9F65469}"/>
    <cellStyle name="Normal 9 7 2 3 2 6" xfId="3050" xr:uid="{C4FD27B0-A9C8-40C6-80CB-1802EAE139E0}"/>
    <cellStyle name="Normal 9 7 2 3 2 7" xfId="2024" xr:uid="{B8ADD074-F9FB-4782-B5DB-2BD2508CFCA0}"/>
    <cellStyle name="Normal 9 7 2 3 3" xfId="5252" xr:uid="{B818EBA8-A0E3-4EB0-9E8C-1F9029B0ADF1}"/>
    <cellStyle name="Normal 9 7 2 3 3 2" xfId="10481" xr:uid="{245CD7B7-102C-44C1-85C3-FCAB92969550}"/>
    <cellStyle name="Normal 9 7 2 3 3 3" xfId="7357" xr:uid="{F04F91A9-F476-499D-ACCA-ECEFCB0903E5}"/>
    <cellStyle name="Normal 9 7 2 3 4" xfId="5184" xr:uid="{06E1BABD-B7C1-4F76-8DE0-66F1A9FEF658}"/>
    <cellStyle name="Normal 9 7 2 3 4 2" xfId="10413" xr:uid="{53A3FAAD-2B79-45D0-A175-A017BB8E43A1}"/>
    <cellStyle name="Normal 9 7 2 3 4 3" xfId="7289" xr:uid="{47154344-3F73-41A4-B7AD-5999D4B32846}"/>
    <cellStyle name="Normal 9 7 2 3 5" xfId="3588" xr:uid="{367FB000-05F8-4068-A980-046C207A72EE}"/>
    <cellStyle name="Normal 9 7 2 3 5 2" xfId="8827" xr:uid="{F3FDFD70-F752-4C6F-AAA0-B0D18DD97711}"/>
    <cellStyle name="Normal 9 7 2 3 6" xfId="7808" xr:uid="{1928A08D-2458-406D-BABE-5DF95D9374F9}"/>
    <cellStyle name="Normal 9 7 2 3 7" xfId="5703" xr:uid="{ECC44603-6244-45D7-8741-D4FD2D117597}"/>
    <cellStyle name="Normal 9 7 2 3 8" xfId="2569" xr:uid="{A435C638-C462-4DC4-9C04-CF4397DC3008}"/>
    <cellStyle name="Normal 9 7 2 3 9" xfId="1543" xr:uid="{14407739-83C3-45DB-A910-FFE157FEA6BB}"/>
    <cellStyle name="Normal 9 7 2 4" xfId="268" xr:uid="{AA237C50-17A3-499E-B022-2D8F76B6D57A}"/>
    <cellStyle name="Normal 9 7 2 4 2" xfId="5167" xr:uid="{DABEA54B-23B5-4EC3-B72E-9AA7AA87EF53}"/>
    <cellStyle name="Normal 9 7 2 4 2 2" xfId="10396" xr:uid="{68179A98-D668-40BF-B6BE-4CD1031FC306}"/>
    <cellStyle name="Normal 9 7 2 4 2 3" xfId="7272" xr:uid="{F0501E63-06D8-47F7-9DD5-3AACEBEF8B21}"/>
    <cellStyle name="Normal 9 7 2 4 3" xfId="3345" xr:uid="{7F896705-EAEA-49B5-88B7-4913B1B522F0}"/>
    <cellStyle name="Normal 9 7 2 4 3 2" xfId="8584" xr:uid="{2F29E7B2-37D3-4E24-8835-05147661D636}"/>
    <cellStyle name="Normal 9 7 2 4 4" xfId="7565" xr:uid="{148EBABC-E6BE-4A86-8CD2-924EB099FD42}"/>
    <cellStyle name="Normal 9 7 2 4 5" xfId="5460" xr:uid="{94768EF0-EBD0-45F1-BAB5-4619F2800501}"/>
    <cellStyle name="Normal 9 7 2 4 6" xfId="2326" xr:uid="{FDBDBFDC-DD18-473C-9C2D-CF7414390C44}"/>
    <cellStyle name="Normal 9 7 2 4 7" xfId="1300" xr:uid="{34AC86E9-3239-4838-AA7A-2591E2449B0B}"/>
    <cellStyle name="Normal 9 7 2 5" xfId="754" xr:uid="{8478710F-2D87-4CE9-A9D1-2881342AADA9}"/>
    <cellStyle name="Normal 9 7 2 5 2" xfId="5286" xr:uid="{18D7C808-8B32-471E-B419-117D8C0A1B16}"/>
    <cellStyle name="Normal 9 7 2 5 2 2" xfId="10515" xr:uid="{737C02CF-4E9E-46FA-949C-AC59885D89DA}"/>
    <cellStyle name="Normal 9 7 2 5 2 3" xfId="7391" xr:uid="{94895804-FC7E-4ECA-B6E6-F4C797378725}"/>
    <cellStyle name="Normal 9 7 2 5 3" xfId="3826" xr:uid="{1F9A7D7B-1D3C-413B-A628-057F8163DB5F}"/>
    <cellStyle name="Normal 9 7 2 5 3 2" xfId="9065" xr:uid="{49F68AD5-8285-40C5-856D-DD6B165A8E3F}"/>
    <cellStyle name="Normal 9 7 2 5 4" xfId="8046" xr:uid="{1282A370-7832-4F1F-8C93-ADC8C3FCEF8C}"/>
    <cellStyle name="Normal 9 7 2 5 5" xfId="5941" xr:uid="{EA1B7B19-C22D-4A47-9B2F-3E7F41CC4FC5}"/>
    <cellStyle name="Normal 9 7 2 5 6" xfId="2807" xr:uid="{EE4C5B70-E205-42CA-90B9-A04AEBE755BC}"/>
    <cellStyle name="Normal 9 7 2 5 7" xfId="1781" xr:uid="{8A81EFD8-DB35-4874-8CFF-D5CCDD870D5F}"/>
    <cellStyle name="Normal 9 7 2 6" xfId="5227" xr:uid="{24EE00C6-38B8-4EB1-B4A9-95F5F1B79E62}"/>
    <cellStyle name="Normal 9 7 2 6 2" xfId="10456" xr:uid="{3055F08B-76E1-40FF-8791-D0A5064F10D2}"/>
    <cellStyle name="Normal 9 7 2 6 3" xfId="7332" xr:uid="{57397213-CE67-4898-9680-96B295E482F5}"/>
    <cellStyle name="Normal 9 7 2 7" xfId="5147" xr:uid="{5900D402-E587-4F30-B9BB-BDCD7AF9EFCA}"/>
    <cellStyle name="Normal 9 7 2 7 2" xfId="10376" xr:uid="{8800B32C-A7DC-4BB6-A1EE-F7E9DE04AE1B}"/>
    <cellStyle name="Normal 9 7 2 7 3" xfId="7252" xr:uid="{0AA748B3-B64A-4E15-B545-F372E11C4769}"/>
    <cellStyle name="Normal 9 7 2 8" xfId="3288" xr:uid="{CE6F50F4-DBB0-446B-BFDD-5AAC91F50A84}"/>
    <cellStyle name="Normal 9 7 2 8 2" xfId="8527" xr:uid="{06F91330-97F8-449C-8D04-EE527A897FDF}"/>
    <cellStyle name="Normal 9 7 2 9" xfId="7508" xr:uid="{FF044A05-D57D-4232-8FC8-F7479677E7CE}"/>
    <cellStyle name="Normal 9 7 3" xfId="346" xr:uid="{BC626258-7D4E-4B65-A849-0ED6FE6DD41E}"/>
    <cellStyle name="Normal 9 7 3 10" xfId="2404" xr:uid="{CB037E4C-0B89-4630-9F4B-1CA59A7AB567}"/>
    <cellStyle name="Normal 9 7 3 11" xfId="1378" xr:uid="{9599546A-D417-418C-9390-086F740CD534}"/>
    <cellStyle name="Normal 9 7 3 2" xfId="591" xr:uid="{323930B0-ACB2-4059-97F0-3F26E40E4BED}"/>
    <cellStyle name="Normal 9 7 3 2 2" xfId="1074" xr:uid="{647EBFE0-EAE8-43C9-991A-F84761AA2E0E}"/>
    <cellStyle name="Normal 9 7 3 2 2 2" xfId="5335" xr:uid="{185C0CBB-3DB0-48B5-AA37-F198F403D907}"/>
    <cellStyle name="Normal 9 7 3 2 2 2 2" xfId="10564" xr:uid="{1BE17CC3-58E7-4B55-99AC-902DB051A9CF}"/>
    <cellStyle name="Normal 9 7 3 2 2 2 3" xfId="7440" xr:uid="{ED33842D-20AF-4777-8060-84F6E55B969E}"/>
    <cellStyle name="Normal 9 7 3 2 2 3" xfId="4146" xr:uid="{B5C15FD2-48B1-45E8-9E63-CD7B81D0C988}"/>
    <cellStyle name="Normal 9 7 3 2 2 3 2" xfId="9385" xr:uid="{B8A40A22-05EA-403F-9783-DD2D0F2428EE}"/>
    <cellStyle name="Normal 9 7 3 2 2 4" xfId="8366" xr:uid="{B7C16779-5582-40CF-B84E-70BA943ACFAA}"/>
    <cellStyle name="Normal 9 7 3 2 2 5" xfId="6261" xr:uid="{13D5324A-0C01-49A1-8268-74801118EBA6}"/>
    <cellStyle name="Normal 9 7 3 2 2 6" xfId="3127" xr:uid="{47887233-5A76-4349-B62F-959ABF73EAD5}"/>
    <cellStyle name="Normal 9 7 3 2 2 7" xfId="2101" xr:uid="{E315F0BB-67FA-4FB7-9652-C0F2D5E52767}"/>
    <cellStyle name="Normal 9 7 3 2 3" xfId="5265" xr:uid="{A6C4B9C6-3B29-43A9-B55E-A3350F484BBB}"/>
    <cellStyle name="Normal 9 7 3 2 3 2" xfId="10494" xr:uid="{8AF766A0-8F56-4FF3-803D-79F5D943D017}"/>
    <cellStyle name="Normal 9 7 3 2 3 3" xfId="7370" xr:uid="{CD234818-56E2-4135-A684-55E5C3A04C99}"/>
    <cellStyle name="Normal 9 7 3 2 4" xfId="5237" xr:uid="{F0709B3C-72D1-4489-8905-6807FBCBF984}"/>
    <cellStyle name="Normal 9 7 3 2 4 2" xfId="10466" xr:uid="{8E76B592-3098-41C6-A404-0F0E252F020A}"/>
    <cellStyle name="Normal 9 7 3 2 4 3" xfId="7342" xr:uid="{EF5952B9-119C-456F-9BF1-445C54968763}"/>
    <cellStyle name="Normal 9 7 3 2 5" xfId="3665" xr:uid="{787C097E-F593-4569-8E21-7CC86CE58D29}"/>
    <cellStyle name="Normal 9 7 3 2 5 2" xfId="8904" xr:uid="{D55360E6-BA3E-4B0B-A508-A98C89411BA2}"/>
    <cellStyle name="Normal 9 7 3 2 6" xfId="7885" xr:uid="{C022C5C9-67F9-40E7-9B99-C90D0D608A64}"/>
    <cellStyle name="Normal 9 7 3 2 7" xfId="5780" xr:uid="{653F6502-CFC1-4C02-A8CA-2AA277145D8B}"/>
    <cellStyle name="Normal 9 7 3 2 8" xfId="2646" xr:uid="{808935A2-187F-4231-812A-D9AFEABF6262}"/>
    <cellStyle name="Normal 9 7 3 2 9" xfId="1620" xr:uid="{6436E1FF-644D-496A-8619-792DE56BE2D2}"/>
    <cellStyle name="Normal 9 7 3 3" xfId="832" xr:uid="{047F0858-C67F-4F2B-A26A-19BD22BA2C30}"/>
    <cellStyle name="Normal 9 7 3 3 2" xfId="5300" xr:uid="{CEE3EDFA-53DC-4581-B516-B46E3F67F862}"/>
    <cellStyle name="Normal 9 7 3 3 2 2" xfId="10529" xr:uid="{8F1032B0-F59E-43AA-94D8-5EC9DE691745}"/>
    <cellStyle name="Normal 9 7 3 3 2 3" xfId="7405" xr:uid="{4E23185D-1B81-4E22-A84F-9D3045384298}"/>
    <cellStyle name="Normal 9 7 3 3 3" xfId="3904" xr:uid="{AEE66DE3-EC12-436E-9137-B822A7B2556E}"/>
    <cellStyle name="Normal 9 7 3 3 3 2" xfId="9143" xr:uid="{EC5F87B1-4822-466E-B414-7079F88CB2AC}"/>
    <cellStyle name="Normal 9 7 3 3 4" xfId="8124" xr:uid="{AA64820B-E6BC-4F04-B135-BDA3B9F3E365}"/>
    <cellStyle name="Normal 9 7 3 3 5" xfId="6019" xr:uid="{67C63B6F-71D1-4450-BF23-709E43708407}"/>
    <cellStyle name="Normal 9 7 3 3 6" xfId="2885" xr:uid="{DFD4885D-9770-48E3-86D0-1B244D53F6BD}"/>
    <cellStyle name="Normal 9 7 3 3 7" xfId="1859" xr:uid="{089C3FE9-4428-4D8E-B71B-49A7DD194310}"/>
    <cellStyle name="Normal 9 7 3 4" xfId="5201" xr:uid="{CC9A8258-9ED5-4940-9297-5DD628EC0E85}"/>
    <cellStyle name="Normal 9 7 3 4 2" xfId="10430" xr:uid="{C9ACE842-CE2D-4CAF-854B-141A95F5A3F1}"/>
    <cellStyle name="Normal 9 7 3 4 3" xfId="7306" xr:uid="{6343E0E3-991D-4035-BC0D-09F215CDBF83}"/>
    <cellStyle name="Normal 9 7 3 5" xfId="5228" xr:uid="{459F195C-3F3D-4C49-AD8A-382A8E7C812F}"/>
    <cellStyle name="Normal 9 7 3 5 2" xfId="10457" xr:uid="{3EACAF7F-3166-487A-8119-F241446BA549}"/>
    <cellStyle name="Normal 9 7 3 5 3" xfId="7333" xr:uid="{741D4D30-3D4C-44C2-BD78-13A99D8370E8}"/>
    <cellStyle name="Normal 9 7 3 6" xfId="3423" xr:uid="{024F364F-AE7A-4D28-BF7C-E107670CE67B}"/>
    <cellStyle name="Normal 9 7 3 6 2" xfId="8662" xr:uid="{121DBBC7-71DA-4500-9D58-FD29DF06C8C5}"/>
    <cellStyle name="Normal 9 7 3 7" xfId="7643" xr:uid="{AB1A6F89-FFCF-45DC-AA7B-048DA5E906E9}"/>
    <cellStyle name="Normal 9 7 3 8" xfId="5538" xr:uid="{5FD9C9CF-96EA-4483-909E-66ACCCFA505F}"/>
    <cellStyle name="Normal 9 7 3 9" xfId="10652" xr:uid="{1488D86E-A9B3-4BD5-B5D4-F5336944A81E}"/>
    <cellStyle name="Normal 9 7 4" xfId="389" xr:uid="{A0F04116-B8B5-4899-9777-E279386C615D}"/>
    <cellStyle name="Normal 9 7 4 10" xfId="2445" xr:uid="{AC60A767-F321-4D7B-8124-550C03E8BBEB}"/>
    <cellStyle name="Normal 9 7 4 11" xfId="1419" xr:uid="{FFBC8069-DD61-4BBF-8E05-F63A0131689C}"/>
    <cellStyle name="Normal 9 7 4 2" xfId="632" xr:uid="{DB9E7541-1A3E-433E-9502-84D6854F48CA}"/>
    <cellStyle name="Normal 9 7 4 2 2" xfId="1115" xr:uid="{30291B0D-29A6-4286-9A90-2166177EA8E3}"/>
    <cellStyle name="Normal 9 7 4 2 2 2" xfId="5340" xr:uid="{AE472ECA-2D67-4674-B6A5-159502C87C8E}"/>
    <cellStyle name="Normal 9 7 4 2 2 2 2" xfId="10569" xr:uid="{3000D171-0C3F-4205-9739-50722A865E04}"/>
    <cellStyle name="Normal 9 7 4 2 2 2 3" xfId="7445" xr:uid="{4E7561A9-CB85-43CF-B69D-CD6F5B84CB9A}"/>
    <cellStyle name="Normal 9 7 4 2 2 3" xfId="4187" xr:uid="{1A676CE7-0319-4C8B-AC3C-3FA9DD8767F4}"/>
    <cellStyle name="Normal 9 7 4 2 2 3 2" xfId="9426" xr:uid="{E40821E6-81B7-4DA4-86AF-CA7D03047C77}"/>
    <cellStyle name="Normal 9 7 4 2 2 4" xfId="8407" xr:uid="{3D8B337E-6F71-473B-98DA-A403D1017EE8}"/>
    <cellStyle name="Normal 9 7 4 2 2 5" xfId="6302" xr:uid="{38EA8430-D557-424A-BFB4-A5DE41B26B26}"/>
    <cellStyle name="Normal 9 7 4 2 2 6" xfId="3168" xr:uid="{800243E4-47DF-4899-A609-E8DCC47DE112}"/>
    <cellStyle name="Normal 9 7 4 2 2 7" xfId="2142" xr:uid="{0DC9E29D-0BEA-4703-B94E-56F8F3B4A2D7}"/>
    <cellStyle name="Normal 9 7 4 2 3" xfId="5270" xr:uid="{F5A51130-A1EA-4B73-8C45-7A6E34875DCF}"/>
    <cellStyle name="Normal 9 7 4 2 3 2" xfId="10499" xr:uid="{E9D7FEB3-7058-4774-A159-796C64A12392}"/>
    <cellStyle name="Normal 9 7 4 2 3 3" xfId="7375" xr:uid="{FABAC2DF-1645-491D-8FED-D3ECEF52DF25}"/>
    <cellStyle name="Normal 9 7 4 2 4" xfId="5176" xr:uid="{DC90B6E3-3D77-4B40-B7E2-D76E6E73571F}"/>
    <cellStyle name="Normal 9 7 4 2 4 2" xfId="10405" xr:uid="{D294BDCB-10F9-4FB6-A53F-D961F758AD84}"/>
    <cellStyle name="Normal 9 7 4 2 4 3" xfId="7281" xr:uid="{1F4A5DAC-C25D-477B-AC6A-26D3775DC8E9}"/>
    <cellStyle name="Normal 9 7 4 2 5" xfId="3706" xr:uid="{F2D9C6D8-8BE3-45BD-B550-CA52C2BA21C9}"/>
    <cellStyle name="Normal 9 7 4 2 5 2" xfId="8945" xr:uid="{2593E21B-4B6E-4F5B-97C1-45544F10499E}"/>
    <cellStyle name="Normal 9 7 4 2 6" xfId="7926" xr:uid="{B1EDC4A7-9407-4BDB-A675-7D6250C5D44A}"/>
    <cellStyle name="Normal 9 7 4 2 7" xfId="5821" xr:uid="{8F0839E9-76CB-4C2F-B2C5-3B742E98722F}"/>
    <cellStyle name="Normal 9 7 4 2 8" xfId="2687" xr:uid="{ABD63C67-2208-4326-AE6A-113F3B77098A}"/>
    <cellStyle name="Normal 9 7 4 2 9" xfId="1661" xr:uid="{52D1BE4E-1CB2-446D-AD33-E64411A54795}"/>
    <cellStyle name="Normal 9 7 4 3" xfId="873" xr:uid="{697636BF-0DE8-4C4A-B736-523EF2C237F8}"/>
    <cellStyle name="Normal 9 7 4 3 2" xfId="5305" xr:uid="{21C4C438-10A2-454F-9FC9-3BCF9EF96E52}"/>
    <cellStyle name="Normal 9 7 4 3 2 2" xfId="10534" xr:uid="{89DC4B11-8F22-4DDC-B0F6-88805EB07ED5}"/>
    <cellStyle name="Normal 9 7 4 3 2 3" xfId="7410" xr:uid="{C0BC90B7-D630-4820-AD0B-E949561043ED}"/>
    <cellStyle name="Normal 9 7 4 3 3" xfId="3945" xr:uid="{E5160B9D-CFBF-4873-8385-6DE8055DE855}"/>
    <cellStyle name="Normal 9 7 4 3 3 2" xfId="9184" xr:uid="{9AE99256-F70F-4FD1-BAE7-6E8A1CFD7138}"/>
    <cellStyle name="Normal 9 7 4 3 4" xfId="8165" xr:uid="{4A580522-49F5-45B5-BD9D-5ECAAF560896}"/>
    <cellStyle name="Normal 9 7 4 3 5" xfId="6060" xr:uid="{6DAF7743-E202-49CD-870F-923B8396ADDB}"/>
    <cellStyle name="Normal 9 7 4 3 6" xfId="2926" xr:uid="{18AA5CFF-12E0-4367-B857-78A000D38BF0}"/>
    <cellStyle name="Normal 9 7 4 3 7" xfId="1900" xr:uid="{110C5F70-853A-402D-9C79-2BE8753805C2}"/>
    <cellStyle name="Normal 9 7 4 4" xfId="5244" xr:uid="{F0960A8D-157C-4B23-BE54-C029432AD361}"/>
    <cellStyle name="Normal 9 7 4 4 2" xfId="10473" xr:uid="{994A302D-5A9C-42F8-B81C-5D44634333BB}"/>
    <cellStyle name="Normal 9 7 4 4 3" xfId="7349" xr:uid="{13D10C61-8B78-4051-A003-67DD05F81F1E}"/>
    <cellStyle name="Normal 9 7 4 5" xfId="5217" xr:uid="{9BB0C2C8-A4D6-4091-8103-EA62BF7C8F34}"/>
    <cellStyle name="Normal 9 7 4 5 2" xfId="10446" xr:uid="{2CC35677-C60B-42B3-9786-6E180CE677CB}"/>
    <cellStyle name="Normal 9 7 4 5 3" xfId="7322" xr:uid="{5A2C39B9-E1E5-4549-8D26-E41AF95EBA8E}"/>
    <cellStyle name="Normal 9 7 4 6" xfId="3464" xr:uid="{3EE7F478-326E-4E6F-94EA-573799E359A7}"/>
    <cellStyle name="Normal 9 7 4 6 2" xfId="8703" xr:uid="{F792E114-C400-49DB-8997-1C7E87677167}"/>
    <cellStyle name="Normal 9 7 4 7" xfId="7684" xr:uid="{435D63EA-9410-480B-93BD-1DA441BD60E9}"/>
    <cellStyle name="Normal 9 7 4 8" xfId="5579" xr:uid="{A78C9B19-4970-482C-8D4D-1DCF9F822C1D}"/>
    <cellStyle name="Normal 9 7 4 9" xfId="10693" xr:uid="{DBB963D5-0E11-4A59-966C-30556B675570}"/>
    <cellStyle name="Normal 9 7 5" xfId="430" xr:uid="{F0D43B04-64F0-4528-8283-6F70EBDB251E}"/>
    <cellStyle name="Normal 9 7 5 10" xfId="2486" xr:uid="{0A5BE7C0-7D63-42C3-A720-51786A2B2F50}"/>
    <cellStyle name="Normal 9 7 5 11" xfId="1460" xr:uid="{E7333082-4AF6-4697-98E8-2590AA1F42F2}"/>
    <cellStyle name="Normal 9 7 5 2" xfId="673" xr:uid="{D76129A7-E2CB-4999-92CD-83641BDAA0F1}"/>
    <cellStyle name="Normal 9 7 5 2 2" xfId="1156" xr:uid="{8F0AE519-1090-4FB0-AADC-BA575C0CD2FF}"/>
    <cellStyle name="Normal 9 7 5 2 2 2" xfId="5345" xr:uid="{9C7565B0-BE6F-4917-8DD3-2964F270A846}"/>
    <cellStyle name="Normal 9 7 5 2 2 2 2" xfId="10574" xr:uid="{8FF1A687-67F2-40AB-B31F-56E59425C671}"/>
    <cellStyle name="Normal 9 7 5 2 2 2 3" xfId="7450" xr:uid="{B133FA6A-4950-4657-B1C6-DA03FE0C3B7E}"/>
    <cellStyle name="Normal 9 7 5 2 2 3" xfId="4228" xr:uid="{9242ABC8-4DED-457E-8F15-1ABC030FB20E}"/>
    <cellStyle name="Normal 9 7 5 2 2 3 2" xfId="9467" xr:uid="{D260A46A-BB5F-4F4E-9717-E0FF38D1441D}"/>
    <cellStyle name="Normal 9 7 5 2 2 4" xfId="8448" xr:uid="{15289196-B7AF-4AD4-BA68-4E9034DFAD71}"/>
    <cellStyle name="Normal 9 7 5 2 2 5" xfId="6343" xr:uid="{4F89360B-5A60-4FEE-A612-DFDA5B41CF92}"/>
    <cellStyle name="Normal 9 7 5 2 2 6" xfId="3209" xr:uid="{041916B4-4068-40D5-BCF0-150BFE14E711}"/>
    <cellStyle name="Normal 9 7 5 2 2 7" xfId="2183" xr:uid="{1525DEAB-7AFB-4AF9-B743-6AFEBAB63B9A}"/>
    <cellStyle name="Normal 9 7 5 2 3" xfId="5275" xr:uid="{02E2286B-FBA6-424C-B431-FD9842EB7A6E}"/>
    <cellStyle name="Normal 9 7 5 2 3 2" xfId="10504" xr:uid="{559C1290-7D99-45DF-A725-E401512BC158}"/>
    <cellStyle name="Normal 9 7 5 2 3 3" xfId="7380" xr:uid="{C7B3C927-1851-4B03-9029-926A6D7F5243}"/>
    <cellStyle name="Normal 9 7 5 2 4" xfId="5185" xr:uid="{E4241F06-CC01-4608-A5F3-BBB5EFD48CFE}"/>
    <cellStyle name="Normal 9 7 5 2 4 2" xfId="10414" xr:uid="{8E784E2D-CBF4-496C-8948-B74076648902}"/>
    <cellStyle name="Normal 9 7 5 2 4 3" xfId="7290" xr:uid="{8999CEA1-4DCE-41D6-AB4C-17223E758F20}"/>
    <cellStyle name="Normal 9 7 5 2 5" xfId="3747" xr:uid="{B099EAE1-5247-406D-AB16-81429E68D114}"/>
    <cellStyle name="Normal 9 7 5 2 5 2" xfId="8986" xr:uid="{6A6F44D1-8880-4744-8A8D-37B1E7150C52}"/>
    <cellStyle name="Normal 9 7 5 2 6" xfId="7967" xr:uid="{54E624CA-F21B-4D90-AC68-7F81D8D8596B}"/>
    <cellStyle name="Normal 9 7 5 2 7" xfId="5862" xr:uid="{58AD50A1-6D9E-43F2-8870-ECD94BD07E6F}"/>
    <cellStyle name="Normal 9 7 5 2 8" xfId="2728" xr:uid="{628B2206-363D-49C5-A001-E4963BD81BAB}"/>
    <cellStyle name="Normal 9 7 5 2 9" xfId="1702" xr:uid="{92A2AB5D-51C8-47CD-8DC1-EBCA1896B4B3}"/>
    <cellStyle name="Normal 9 7 5 3" xfId="914" xr:uid="{47FDE296-D7B6-450A-AE1D-295D35FE8CDE}"/>
    <cellStyle name="Normal 9 7 5 3 2" xfId="5310" xr:uid="{45307627-6F85-407D-9593-2E9B5742F7FE}"/>
    <cellStyle name="Normal 9 7 5 3 2 2" xfId="10539" xr:uid="{02B0D8A3-E51D-49F8-928A-6B23FB1BCF6C}"/>
    <cellStyle name="Normal 9 7 5 3 2 3" xfId="7415" xr:uid="{AB39A7E9-4E9C-4E52-B81B-8ACDD51E1CA1}"/>
    <cellStyle name="Normal 9 7 5 3 3" xfId="3986" xr:uid="{F4B09EAB-96BD-4981-BB91-C7C83E64A45E}"/>
    <cellStyle name="Normal 9 7 5 3 3 2" xfId="9225" xr:uid="{92995417-74A1-4700-A885-D70C2DE5C829}"/>
    <cellStyle name="Normal 9 7 5 3 4" xfId="8206" xr:uid="{F4E5100B-EC15-4B68-88F8-D1A57163D334}"/>
    <cellStyle name="Normal 9 7 5 3 5" xfId="6101" xr:uid="{ABA2245B-4FA5-47F4-A5F8-6FDDDDE775CA}"/>
    <cellStyle name="Normal 9 7 5 3 6" xfId="2967" xr:uid="{B257EFAD-D6F8-465D-9492-FBF22FD38C6E}"/>
    <cellStyle name="Normal 9 7 5 3 7" xfId="1941" xr:uid="{5889DC20-AE9A-408F-AC47-2BEB45767471}"/>
    <cellStyle name="Normal 9 7 5 4" xfId="5242" xr:uid="{435FA87A-7554-42E4-B133-089BC46249F5}"/>
    <cellStyle name="Normal 9 7 5 4 2" xfId="10471" xr:uid="{C9D2E53B-DBC5-4685-A358-F23BD08EBFDB}"/>
    <cellStyle name="Normal 9 7 5 4 3" xfId="7347" xr:uid="{420F36A4-2E06-41D9-BB6B-5E615A2FEBC9}"/>
    <cellStyle name="Normal 9 7 5 5" xfId="5149" xr:uid="{31BE7FAA-9BA8-4848-B044-1AD9F9236D5A}"/>
    <cellStyle name="Normal 9 7 5 5 2" xfId="10378" xr:uid="{DC814BA9-A976-4EE4-B79D-061DA6FDBD55}"/>
    <cellStyle name="Normal 9 7 5 5 3" xfId="7254" xr:uid="{BF109E5A-DD20-4A4C-9FA5-ABE411AC4FB1}"/>
    <cellStyle name="Normal 9 7 5 6" xfId="3505" xr:uid="{4BFF29B3-EF90-4BBE-9198-9D93CDB32326}"/>
    <cellStyle name="Normal 9 7 5 6 2" xfId="8744" xr:uid="{D7115F08-9E9D-4AB7-A85D-1599CB606C8E}"/>
    <cellStyle name="Normal 9 7 5 7" xfId="7725" xr:uid="{A4D258E3-83EF-4FBC-A925-9B7A06F298EC}"/>
    <cellStyle name="Normal 9 7 5 8" xfId="5620" xr:uid="{FF2B2B0F-81C1-45AA-9CBF-51B2363173B6}"/>
    <cellStyle name="Normal 9 7 5 9" xfId="10734" xr:uid="{CF844F8C-5342-4C9F-957F-DE4C4BC4278D}"/>
    <cellStyle name="Normal 9 7 6" xfId="288" xr:uid="{DBC59812-5DC2-4035-97F3-2994A0DCA949}"/>
    <cellStyle name="Normal 9 7 6 10" xfId="1320" xr:uid="{99BF4F85-BD48-4A87-B49E-2C6F83E0331A}"/>
    <cellStyle name="Normal 9 7 6 2" xfId="534" xr:uid="{ED6CD6F2-2BE2-4EA3-828A-CFD67B4CF794}"/>
    <cellStyle name="Normal 9 7 6 2 2" xfId="1017" xr:uid="{A04C2CD2-FABD-4505-B505-FAF02BA73F2A}"/>
    <cellStyle name="Normal 9 7 6 2 2 2" xfId="5326" xr:uid="{D0F3F2A5-B765-44E4-861A-86EAF347CBD6}"/>
    <cellStyle name="Normal 9 7 6 2 2 2 2" xfId="10555" xr:uid="{DA86D3A7-EEF6-40EC-AA08-6E89FD6DFAD9}"/>
    <cellStyle name="Normal 9 7 6 2 2 2 3" xfId="7431" xr:uid="{BA57DF85-5AA6-4145-973D-001C8230D7A3}"/>
    <cellStyle name="Normal 9 7 6 2 2 3" xfId="4089" xr:uid="{7E2161BB-7AD8-4B03-962F-48374E9F6585}"/>
    <cellStyle name="Normal 9 7 6 2 2 3 2" xfId="9328" xr:uid="{C1389FF6-56EB-42F9-B905-1F7AB2253B51}"/>
    <cellStyle name="Normal 9 7 6 2 2 4" xfId="8309" xr:uid="{F015CD6A-F81F-48EB-8C89-3A47F90C42E5}"/>
    <cellStyle name="Normal 9 7 6 2 2 5" xfId="6204" xr:uid="{643EB74C-1C46-4068-94E2-157424E0CB4C}"/>
    <cellStyle name="Normal 9 7 6 2 2 6" xfId="3070" xr:uid="{BAE186A7-FE46-4CCD-A7A8-C038FF70E0D3}"/>
    <cellStyle name="Normal 9 7 6 2 2 7" xfId="2044" xr:uid="{6685AD3C-B197-4E70-A47F-8B09477BE36C}"/>
    <cellStyle name="Normal 9 7 6 2 3" xfId="5256" xr:uid="{75D09AE6-CA1D-49A0-8679-75F682DF2C0E}"/>
    <cellStyle name="Normal 9 7 6 2 3 2" xfId="10485" xr:uid="{575F61E0-C88F-4081-AD29-7E0F43CC18A8}"/>
    <cellStyle name="Normal 9 7 6 2 3 3" xfId="7361" xr:uid="{1D002532-9CC6-4849-BBCF-D448D64B00CE}"/>
    <cellStyle name="Normal 9 7 6 2 4" xfId="5235" xr:uid="{D7BB3622-76C2-48C6-A700-5AF8A93DFFF5}"/>
    <cellStyle name="Normal 9 7 6 2 4 2" xfId="10464" xr:uid="{7BC24F97-6CFF-4562-B110-531ECFAE7F8F}"/>
    <cellStyle name="Normal 9 7 6 2 4 3" xfId="7340" xr:uid="{206AF85D-5627-4B1B-A434-27DB223A56BE}"/>
    <cellStyle name="Normal 9 7 6 2 5" xfId="3608" xr:uid="{709337C8-A485-4C8F-8776-217575AB1510}"/>
    <cellStyle name="Normal 9 7 6 2 5 2" xfId="8847" xr:uid="{47C4759A-76EF-4C3B-800A-42DADE013A35}"/>
    <cellStyle name="Normal 9 7 6 2 6" xfId="7828" xr:uid="{F887CED3-D31D-4E12-9020-067C5142A959}"/>
    <cellStyle name="Normal 9 7 6 2 7" xfId="5723" xr:uid="{E762D43C-A940-45C4-962F-310B8ACA404B}"/>
    <cellStyle name="Normal 9 7 6 2 8" xfId="2589" xr:uid="{505B720C-270A-4F7D-92AB-F4063EB0297A}"/>
    <cellStyle name="Normal 9 7 6 2 9" xfId="1563" xr:uid="{FDBBF9A1-E275-4814-B14F-2230CDBB1D06}"/>
    <cellStyle name="Normal 9 7 6 3" xfId="774" xr:uid="{9F1E8CF3-B6DE-460C-BC11-28121B0CEEBE}"/>
    <cellStyle name="Normal 9 7 6 3 2" xfId="5290" xr:uid="{ED924017-244D-42CA-8FB1-E92BD8A84E1F}"/>
    <cellStyle name="Normal 9 7 6 3 2 2" xfId="10519" xr:uid="{42F3B90D-979B-4AF7-A038-FDE90C6D88AD}"/>
    <cellStyle name="Normal 9 7 6 3 2 3" xfId="7395" xr:uid="{EC0B7D2C-A87F-4DD9-BAEC-ECDC17DBD4C3}"/>
    <cellStyle name="Normal 9 7 6 3 3" xfId="3846" xr:uid="{07BB51D5-7901-4842-9CE2-4D14B23EB098}"/>
    <cellStyle name="Normal 9 7 6 3 3 2" xfId="9085" xr:uid="{F8E726A7-3CBD-418F-8C67-415E6A3E4AD5}"/>
    <cellStyle name="Normal 9 7 6 3 4" xfId="8066" xr:uid="{867E9CB2-DE8B-40A5-962F-6F0559F836F5}"/>
    <cellStyle name="Normal 9 7 6 3 5" xfId="5961" xr:uid="{E28AD039-9A70-4DC5-B3EA-50A8B52EF5E2}"/>
    <cellStyle name="Normal 9 7 6 3 6" xfId="2827" xr:uid="{D817CC09-A673-4755-9FB1-EB331D3E5C20}"/>
    <cellStyle name="Normal 9 7 6 3 7" xfId="1801" xr:uid="{D2E9188B-912A-422A-8103-F4F3790E83F8}"/>
    <cellStyle name="Normal 9 7 6 4" xfId="5183" xr:uid="{AC0ACA8E-F0D7-4C5E-A279-325F3F5E5328}"/>
    <cellStyle name="Normal 9 7 6 4 2" xfId="10412" xr:uid="{0C578341-1C8D-4E6E-83DB-689C5E9A16CE}"/>
    <cellStyle name="Normal 9 7 6 4 3" xfId="7288" xr:uid="{0A4F3068-BA88-4000-9565-D61CBDC66D3E}"/>
    <cellStyle name="Normal 9 7 6 5" xfId="5148" xr:uid="{F6961A4E-2302-44FD-9D69-2290AE712658}"/>
    <cellStyle name="Normal 9 7 6 5 2" xfId="10377" xr:uid="{AE639E09-80E3-4A35-B03E-E5111F3B9D25}"/>
    <cellStyle name="Normal 9 7 6 5 3" xfId="7253" xr:uid="{AEAE3416-2227-4A4F-B8FC-365DCCB5389E}"/>
    <cellStyle name="Normal 9 7 6 6" xfId="3365" xr:uid="{857F03AB-3531-40A6-9952-B729834960DC}"/>
    <cellStyle name="Normal 9 7 6 6 2" xfId="8604" xr:uid="{A4DE8D08-B3CB-452B-A2BE-D068277FCF05}"/>
    <cellStyle name="Normal 9 7 6 7" xfId="7585" xr:uid="{BE63F069-D0F0-4E59-B573-541FE232BB5B}"/>
    <cellStyle name="Normal 9 7 6 8" xfId="5480" xr:uid="{DCF4C2C7-2189-4E9D-9C2E-A151D4DF74C1}"/>
    <cellStyle name="Normal 9 7 6 9" xfId="2346" xr:uid="{ED3B7780-5483-4CE7-8EF4-B4D84106D214}"/>
    <cellStyle name="Normal 9 7 7" xfId="478" xr:uid="{4535FC80-AD4A-4E07-B176-33A652108123}"/>
    <cellStyle name="Normal 9 7 7 2" xfId="961" xr:uid="{A5622004-9A14-47EB-94D1-124AC062C0CE}"/>
    <cellStyle name="Normal 9 7 7 2 2" xfId="5316" xr:uid="{B5D353F8-F89C-424C-95A5-BE855E8FBE53}"/>
    <cellStyle name="Normal 9 7 7 2 2 2" xfId="10545" xr:uid="{1D6858B4-CEC8-4E86-A55D-41B0461EFA99}"/>
    <cellStyle name="Normal 9 7 7 2 2 3" xfId="7421" xr:uid="{6586D566-1BA3-46D0-AF4B-C337470942CA}"/>
    <cellStyle name="Normal 9 7 7 2 3" xfId="4033" xr:uid="{7074B731-C7F7-4C4B-8916-968B81BC2B6F}"/>
    <cellStyle name="Normal 9 7 7 2 3 2" xfId="9272" xr:uid="{71405E22-88A8-4C5B-941B-8E52BF587E53}"/>
    <cellStyle name="Normal 9 7 7 2 4" xfId="8253" xr:uid="{77F44C12-A007-4074-8627-F51152309FFE}"/>
    <cellStyle name="Normal 9 7 7 2 5" xfId="6148" xr:uid="{12F296CD-681F-46F5-A3BF-CB9354A2213E}"/>
    <cellStyle name="Normal 9 7 7 2 6" xfId="3014" xr:uid="{327EE7BE-D71A-4749-9542-F682B9AE3A95}"/>
    <cellStyle name="Normal 9 7 7 2 7" xfId="1988" xr:uid="{55283F6D-22AE-445E-A4DE-F9012E7E9794}"/>
    <cellStyle name="Normal 9 7 7 3" xfId="5249" xr:uid="{9BD4FF39-64C2-4766-9A2C-E8B6015358EC}"/>
    <cellStyle name="Normal 9 7 7 3 2" xfId="10478" xr:uid="{728397B4-20F6-4B06-9F0C-DB04326F0F79}"/>
    <cellStyle name="Normal 9 7 7 3 3" xfId="7354" xr:uid="{5D466125-0117-4A53-9D7A-EEEF674598F0}"/>
    <cellStyle name="Normal 9 7 7 4" xfId="5154" xr:uid="{784CB2A7-AA36-4820-B7D8-F418F7A68544}"/>
    <cellStyle name="Normal 9 7 7 4 2" xfId="10383" xr:uid="{1F430BFA-1967-46EC-86DF-FD77BA80D3E0}"/>
    <cellStyle name="Normal 9 7 7 4 3" xfId="7259" xr:uid="{BDA39150-28A1-44D6-BCE5-BD08427741A3}"/>
    <cellStyle name="Normal 9 7 7 5" xfId="3552" xr:uid="{3B66C013-C8E8-4883-B6EB-4DA2B9691A10}"/>
    <cellStyle name="Normal 9 7 7 5 2" xfId="8791" xr:uid="{D959EB8A-06DA-490F-83FC-B6729F0D30AE}"/>
    <cellStyle name="Normal 9 7 7 6" xfId="7772" xr:uid="{63BA648A-FBF9-45E7-8061-C1DF4E88E77E}"/>
    <cellStyle name="Normal 9 7 7 7" xfId="5667" xr:uid="{56346CFC-D3E8-4C7E-AADA-C7B305F8BF87}"/>
    <cellStyle name="Normal 9 7 7 8" xfId="2533" xr:uid="{CDEE8906-FF2F-41CF-943F-FCFF06FB994B}"/>
    <cellStyle name="Normal 9 7 7 9" xfId="1507" xr:uid="{0C14E6E0-2070-4202-845D-44A863DF4F16}"/>
    <cellStyle name="Normal 9 7 8" xfId="230" xr:uid="{8FE72755-3BEB-4F55-83CD-1D9551FFAD7E}"/>
    <cellStyle name="Normal 9 7 8 2" xfId="5190" xr:uid="{FA297C9C-57E4-481C-9583-89FB924BD5D7}"/>
    <cellStyle name="Normal 9 7 8 2 2" xfId="10419" xr:uid="{BF71F91F-4C46-44C8-B591-F1127A030291}"/>
    <cellStyle name="Normal 9 7 8 2 3" xfId="7295" xr:uid="{550AFA60-DABF-451A-9A85-03A9B608B855}"/>
    <cellStyle name="Normal 9 7 8 3" xfId="3307" xr:uid="{778B38F1-C353-4158-B371-48F5396CC602}"/>
    <cellStyle name="Normal 9 7 8 3 2" xfId="8546" xr:uid="{0B5220D0-0C16-4A7C-991C-D9EBCC71B84F}"/>
    <cellStyle name="Normal 9 7 8 4" xfId="7527" xr:uid="{33A5CDB5-A5CC-4963-956B-7EAB552C6AA3}"/>
    <cellStyle name="Normal 9 7 8 5" xfId="5422" xr:uid="{439C4688-C6F4-4C09-9DE9-37F1B6CFB274}"/>
    <cellStyle name="Normal 9 7 8 6" xfId="2288" xr:uid="{7BF6AC3B-0491-48B4-B3A6-4F39CB6895B9}"/>
    <cellStyle name="Normal 9 7 8 7" xfId="1262" xr:uid="{53FB162B-DA48-492E-B7C5-3F5D86804DB2}"/>
    <cellStyle name="Normal 9 7 9" xfId="716" xr:uid="{A5D59DCA-296D-46F2-9BA7-EC07E59501A3}"/>
    <cellStyle name="Normal 9 7 9 2" xfId="5280" xr:uid="{B5EF13CE-7E30-4007-A14D-20866EF071EE}"/>
    <cellStyle name="Normal 9 7 9 2 2" xfId="10509" xr:uid="{C4C1E84B-1DD8-4A26-A5EC-2F5EACC6B270}"/>
    <cellStyle name="Normal 9 7 9 2 3" xfId="7385" xr:uid="{142EF508-ECA8-4B49-9FA5-F5599BD16212}"/>
    <cellStyle name="Normal 9 7 9 3" xfId="3788" xr:uid="{5AFD350B-35B0-4FA9-8ED3-276E52C8ED4D}"/>
    <cellStyle name="Normal 9 7 9 3 2" xfId="9027" xr:uid="{0356C2C4-D7F1-41E7-9B6A-7B3958B855F3}"/>
    <cellStyle name="Normal 9 7 9 4" xfId="8008" xr:uid="{817C59E3-FD5B-41F3-9820-222A3E0CACB8}"/>
    <cellStyle name="Normal 9 7 9 5" xfId="5903" xr:uid="{D85B0BEB-B110-4A44-A3C7-AF02260A0A50}"/>
    <cellStyle name="Normal 9 7 9 6" xfId="2769" xr:uid="{493B95EA-F8CD-4327-A235-6FDD5DD80689}"/>
    <cellStyle name="Normal 9 7 9 7" xfId="1743" xr:uid="{22B51B65-B92A-453E-979E-A3B4B630B4C8}"/>
    <cellStyle name="Normal 9 8" xfId="64" xr:uid="{5BFFEFC1-4478-4626-97D1-082BA2ACB574}"/>
    <cellStyle name="Normal 9 8 10" xfId="5206" xr:uid="{B1FB1B41-5881-47AF-8374-037D4F462221}"/>
    <cellStyle name="Normal 9 8 10 2" xfId="10435" xr:uid="{35D47B53-20EE-4243-AA1D-60A89AEECA93}"/>
    <cellStyle name="Normal 9 8 10 3" xfId="7311" xr:uid="{35FA0C81-6AAA-4A99-AF9F-AB12F87CC129}"/>
    <cellStyle name="Normal 9 8 11" xfId="5219" xr:uid="{43E91E05-AE50-4FC3-BBCA-F7E8E936E782}"/>
    <cellStyle name="Normal 9 8 11 2" xfId="10448" xr:uid="{D094963B-818C-441B-AF62-3847547401AA}"/>
    <cellStyle name="Normal 9 8 11 3" xfId="7324" xr:uid="{353BA8E4-EE2B-4AD5-B969-9C4CB95A6346}"/>
    <cellStyle name="Normal 9 8 12" xfId="3251" xr:uid="{FF3D1825-68E9-47D0-9DEE-0FAB5BFE31A2}"/>
    <cellStyle name="Normal 9 8 12 2" xfId="8490" xr:uid="{AA4B3846-4C0C-40F3-9C68-42D7F7742024}"/>
    <cellStyle name="Normal 9 8 13" xfId="7471" xr:uid="{3421A92A-CE5A-4D78-AA3A-029609AC2721}"/>
    <cellStyle name="Normal 9 8 14" xfId="5366" xr:uid="{8635B246-7150-4DBA-A134-2DDB49BE10C1}"/>
    <cellStyle name="Normal 9 8 15" xfId="10595" xr:uid="{B1661B90-4C9E-4B02-9267-3CE6B606EF4A}"/>
    <cellStyle name="Normal 9 8 16" xfId="10776" xr:uid="{B3EC9F29-62DB-4731-91E7-118F386FF5DB}"/>
    <cellStyle name="Normal 9 8 17" xfId="2232" xr:uid="{5F88C3D5-3F3C-41AB-B90F-0C02598617AD}"/>
    <cellStyle name="Normal 9 8 18" xfId="1206" xr:uid="{809580D9-94D5-441A-BD9F-02E18E4E5DEF}"/>
    <cellStyle name="Normal 9 8 2" xfId="211" xr:uid="{BE488EC1-C074-4E7C-84AD-267AAB671EFB}"/>
    <cellStyle name="Normal 9 8 2 10" xfId="5404" xr:uid="{22978657-33BB-4F68-8254-BF864AF3940F}"/>
    <cellStyle name="Normal 9 8 2 11" xfId="10633" xr:uid="{B289111D-55B3-4C7D-A625-ADC6AEFF75E5}"/>
    <cellStyle name="Normal 9 8 2 12" xfId="2270" xr:uid="{F1D3AA66-19DE-4C8D-A1DC-9E8C61AA54B4}"/>
    <cellStyle name="Normal 9 8 2 13" xfId="1244" xr:uid="{1453D926-3C56-470A-A278-1DF9F7589DA6}"/>
    <cellStyle name="Normal 9 8 2 2" xfId="327" xr:uid="{28233824-E3B6-412D-88EB-0625F8507DD4}"/>
    <cellStyle name="Normal 9 8 2 2 10" xfId="1359" xr:uid="{BFC1FE43-8AB5-4582-B20C-CF17333851D5}"/>
    <cellStyle name="Normal 9 8 2 2 2" xfId="572" xr:uid="{D2C09BDC-9BBD-4DBD-B802-7875A8BDEF88}"/>
    <cellStyle name="Normal 9 8 2 2 2 2" xfId="1055" xr:uid="{AE7A2CFA-D0C1-4302-8D5F-61460708592A}"/>
    <cellStyle name="Normal 9 8 2 2 2 2 2" xfId="5332" xr:uid="{046B2E90-9393-4B77-9A56-FF0EF8DC562B}"/>
    <cellStyle name="Normal 9 8 2 2 2 2 2 2" xfId="10561" xr:uid="{897B2E78-8762-4A0E-AE52-54C260391124}"/>
    <cellStyle name="Normal 9 8 2 2 2 2 2 3" xfId="7437" xr:uid="{95E4E8F2-4FC3-4A44-B45F-3BBF5090E17E}"/>
    <cellStyle name="Normal 9 8 2 2 2 2 3" xfId="4127" xr:uid="{176C694E-C649-4611-B17F-606BF406C95A}"/>
    <cellStyle name="Normal 9 8 2 2 2 2 3 2" xfId="9366" xr:uid="{C32B2DDB-B3A8-4DCA-A1C1-96D90E183E00}"/>
    <cellStyle name="Normal 9 8 2 2 2 2 4" xfId="8347" xr:uid="{116C5D4D-9B2F-4D08-B6D1-C7D24D3DEDC9}"/>
    <cellStyle name="Normal 9 8 2 2 2 2 5" xfId="6242" xr:uid="{E15EB9F9-0159-4CF0-9238-F3E581BDA79D}"/>
    <cellStyle name="Normal 9 8 2 2 2 2 6" xfId="3108" xr:uid="{36123948-F4AB-4FF8-ADD9-8E616E7AE5F7}"/>
    <cellStyle name="Normal 9 8 2 2 2 2 7" xfId="2082" xr:uid="{A8C840A9-107B-43CE-B3BA-FCB2062058D6}"/>
    <cellStyle name="Normal 9 8 2 2 2 3" xfId="5262" xr:uid="{B71F13D8-4D82-4B73-A4B5-7AC5E342A644}"/>
    <cellStyle name="Normal 9 8 2 2 2 3 2" xfId="10491" xr:uid="{013CD8CF-F9C7-4EB8-BDE2-16643CD11635}"/>
    <cellStyle name="Normal 9 8 2 2 2 3 3" xfId="7367" xr:uid="{EB8E11C5-FB05-4BC6-ADA0-E8BCCBDC0BD5}"/>
    <cellStyle name="Normal 9 8 2 2 2 4" xfId="5225" xr:uid="{7C52F08E-DB01-42F2-83A6-74E7F7C9495A}"/>
    <cellStyle name="Normal 9 8 2 2 2 4 2" xfId="10454" xr:uid="{AC9AE1C6-0B14-4F27-BF69-6BE745D98E97}"/>
    <cellStyle name="Normal 9 8 2 2 2 4 3" xfId="7330" xr:uid="{A55A31C0-1F71-4184-8044-6C610813C83D}"/>
    <cellStyle name="Normal 9 8 2 2 2 5" xfId="3646" xr:uid="{8AD4EDD1-300F-4F25-BD97-ABF24AAA66AB}"/>
    <cellStyle name="Normal 9 8 2 2 2 5 2" xfId="8885" xr:uid="{CB35F999-6B93-4B7F-8C7D-29F0DA984420}"/>
    <cellStyle name="Normal 9 8 2 2 2 6" xfId="7866" xr:uid="{DF858DA1-5927-45DA-A3E1-F659CAA7B799}"/>
    <cellStyle name="Normal 9 8 2 2 2 7" xfId="5761" xr:uid="{598FA267-76FE-42AC-9639-CFE6A0C1C8EB}"/>
    <cellStyle name="Normal 9 8 2 2 2 8" xfId="2627" xr:uid="{F8CB7C27-2DEA-4F51-8FD7-A250BFC55BD9}"/>
    <cellStyle name="Normal 9 8 2 2 2 9" xfId="1601" xr:uid="{D434CA04-DDF8-4637-B21A-EDD11580B285}"/>
    <cellStyle name="Normal 9 8 2 2 3" xfId="813" xr:uid="{A64450B5-8488-4FC2-9ACB-6CD3F795CDE1}"/>
    <cellStyle name="Normal 9 8 2 2 3 2" xfId="5297" xr:uid="{4F368D55-90A1-4A1E-A0DE-245335CD02D7}"/>
    <cellStyle name="Normal 9 8 2 2 3 2 2" xfId="10526" xr:uid="{016CDBE4-F423-4CB9-A10A-A539D5EB58B8}"/>
    <cellStyle name="Normal 9 8 2 2 3 2 3" xfId="7402" xr:uid="{44C9084D-0652-4B43-8135-C6BAE5992115}"/>
    <cellStyle name="Normal 9 8 2 2 3 3" xfId="3885" xr:uid="{7AA8F8D2-BD8B-4862-A94B-3A35A7AD1A6F}"/>
    <cellStyle name="Normal 9 8 2 2 3 3 2" xfId="9124" xr:uid="{0F9CF676-62DD-4EFC-A3E8-A1643CB55AEF}"/>
    <cellStyle name="Normal 9 8 2 2 3 4" xfId="8105" xr:uid="{3C531FF5-DA5E-4D43-A682-0C6958F5D140}"/>
    <cellStyle name="Normal 9 8 2 2 3 5" xfId="6000" xr:uid="{1FBF4361-1B6B-41E1-A4B7-1F392CEE3FAC}"/>
    <cellStyle name="Normal 9 8 2 2 3 6" xfId="2866" xr:uid="{E7BCAE7C-B7E3-46A4-9BE3-01A68E03556E}"/>
    <cellStyle name="Normal 9 8 2 2 3 7" xfId="1840" xr:uid="{55D9136B-DBB4-49F2-BD0D-CE84C57FA216}"/>
    <cellStyle name="Normal 9 8 2 2 4" xfId="5203" xr:uid="{E058236B-E9DC-4AE4-A78F-61CF0D3B1355}"/>
    <cellStyle name="Normal 9 8 2 2 4 2" xfId="10432" xr:uid="{FE6018DB-A0A5-4771-AE29-DE71B610B715}"/>
    <cellStyle name="Normal 9 8 2 2 4 3" xfId="7308" xr:uid="{DFB1516F-CD8B-494C-8E0F-10BFF4D76C97}"/>
    <cellStyle name="Normal 9 8 2 2 5" xfId="5177" xr:uid="{91E10E28-E263-40E3-A807-E69087F9A5BA}"/>
    <cellStyle name="Normal 9 8 2 2 5 2" xfId="10406" xr:uid="{B4E8890E-D093-4782-AACF-C1125FEC93A2}"/>
    <cellStyle name="Normal 9 8 2 2 5 3" xfId="7282" xr:uid="{4546DE83-9B31-4ED5-B8CE-EE765F6C7D49}"/>
    <cellStyle name="Normal 9 8 2 2 6" xfId="3404" xr:uid="{87A2D12A-D81F-4827-AC84-8DEFDDA39C68}"/>
    <cellStyle name="Normal 9 8 2 2 6 2" xfId="8643" xr:uid="{BDC19AAA-F44C-42BB-9091-D4E0097B0F84}"/>
    <cellStyle name="Normal 9 8 2 2 7" xfId="7624" xr:uid="{42130318-897F-4432-9F14-3DB159C9DA00}"/>
    <cellStyle name="Normal 9 8 2 2 8" xfId="5519" xr:uid="{C7C25832-320D-4E49-A95C-8AFE53B9AD71}"/>
    <cellStyle name="Normal 9 8 2 2 9" xfId="2385" xr:uid="{8C682CFC-9A76-4B89-9D50-1669C050C207}"/>
    <cellStyle name="Normal 9 8 2 3" xfId="515" xr:uid="{F694651A-C264-4914-8046-C6076044CD20}"/>
    <cellStyle name="Normal 9 8 2 3 2" xfId="998" xr:uid="{A034D343-3C79-4CC9-9D9B-D0EC06CFDAF2}"/>
    <cellStyle name="Normal 9 8 2 3 2 2" xfId="5322" xr:uid="{D3B9DB2E-C031-4619-B9F2-E7330D5792E9}"/>
    <cellStyle name="Normal 9 8 2 3 2 2 2" xfId="10551" xr:uid="{84BCBD5A-A8B1-4827-BED4-42CF8FEA67E5}"/>
    <cellStyle name="Normal 9 8 2 3 2 2 3" xfId="7427" xr:uid="{8957B0C2-DC11-4871-8CCD-2BD7B97D068F}"/>
    <cellStyle name="Normal 9 8 2 3 2 3" xfId="4070" xr:uid="{6C330442-6EAF-4B7D-8943-9E5EA361A6C1}"/>
    <cellStyle name="Normal 9 8 2 3 2 3 2" xfId="9309" xr:uid="{1550377E-F668-4DF0-82BA-992428C56187}"/>
    <cellStyle name="Normal 9 8 2 3 2 4" xfId="8290" xr:uid="{AE21BC43-BF8F-4EB0-96A4-DB74F42DA0F5}"/>
    <cellStyle name="Normal 9 8 2 3 2 5" xfId="6185" xr:uid="{C7697A5A-A80B-45C4-9397-393829569F62}"/>
    <cellStyle name="Normal 9 8 2 3 2 6" xfId="3051" xr:uid="{5E8C3E97-1C9C-45A6-B798-2A0669105298}"/>
    <cellStyle name="Normal 9 8 2 3 2 7" xfId="2025" xr:uid="{3D8FBE96-76EE-4ACD-9996-4481439448DF}"/>
    <cellStyle name="Normal 9 8 2 3 3" xfId="5253" xr:uid="{8F45FEA0-4A8E-4D22-BF36-FB6D042C4901}"/>
    <cellStyle name="Normal 9 8 2 3 3 2" xfId="10482" xr:uid="{29067E18-6476-4E1D-BFEA-B9453A5ED5DA}"/>
    <cellStyle name="Normal 9 8 2 3 3 3" xfId="7358" xr:uid="{CE7DACFD-60C5-4B31-987C-2E07A5633BF1}"/>
    <cellStyle name="Normal 9 8 2 3 4" xfId="4254" xr:uid="{8740098A-43D4-4CBD-BE8F-0697DE7F9DCF}"/>
    <cellStyle name="Normal 9 8 2 3 4 2" xfId="9494" xr:uid="{A3901E3F-664B-4395-A660-08F9D0F827EE}"/>
    <cellStyle name="Normal 9 8 2 3 4 3" xfId="6370" xr:uid="{5D998981-89FA-496C-BC79-0A0C3059D385}"/>
    <cellStyle name="Normal 9 8 2 3 5" xfId="3589" xr:uid="{2AF8AA31-FA59-4EDA-A10B-16B5F5693DB7}"/>
    <cellStyle name="Normal 9 8 2 3 5 2" xfId="8828" xr:uid="{A5C146E2-2954-46F4-A824-3010F34E5ECD}"/>
    <cellStyle name="Normal 9 8 2 3 6" xfId="7809" xr:uid="{747382C4-8441-4D45-8C37-777C146FE961}"/>
    <cellStyle name="Normal 9 8 2 3 7" xfId="5704" xr:uid="{E495F0B0-A693-4707-AFE5-CEDB6342B5E3}"/>
    <cellStyle name="Normal 9 8 2 3 8" xfId="2570" xr:uid="{EC1E938D-5586-4182-8FB7-B6CE8BE1993D}"/>
    <cellStyle name="Normal 9 8 2 3 9" xfId="1544" xr:uid="{5696DE51-C89A-40E8-B3D2-0B6F55CAB18C}"/>
    <cellStyle name="Normal 9 8 2 4" xfId="269" xr:uid="{F3C78F10-C92C-44C4-B1B5-9347029AF509}"/>
    <cellStyle name="Normal 9 8 2 4 2" xfId="4262" xr:uid="{EA97BB29-77FB-451D-9BB9-204400D05E89}"/>
    <cellStyle name="Normal 9 8 2 4 2 2" xfId="9502" xr:uid="{B7A6502F-67F7-4146-AB6B-D3425D5B1628}"/>
    <cellStyle name="Normal 9 8 2 4 2 3" xfId="6378" xr:uid="{8C016332-894D-4597-9416-585C56B4A522}"/>
    <cellStyle name="Normal 9 8 2 4 3" xfId="3346" xr:uid="{E48F4B27-D59F-4399-B450-13CECA2C1C9E}"/>
    <cellStyle name="Normal 9 8 2 4 3 2" xfId="8585" xr:uid="{81D2638F-F90B-4417-81BC-E52E8FFD4970}"/>
    <cellStyle name="Normal 9 8 2 4 4" xfId="7566" xr:uid="{FC33AE47-F39D-404B-BDB0-962EB1435264}"/>
    <cellStyle name="Normal 9 8 2 4 5" xfId="5461" xr:uid="{370F5CCE-6B4F-4565-8AD9-1D0F94497B35}"/>
    <cellStyle name="Normal 9 8 2 4 6" xfId="2327" xr:uid="{8FA381F5-4187-4749-933B-830F8089F20E}"/>
    <cellStyle name="Normal 9 8 2 4 7" xfId="1301" xr:uid="{A1082178-9EA5-4C06-87E0-BF761CC35FDA}"/>
    <cellStyle name="Normal 9 8 2 5" xfId="755" xr:uid="{6FABE768-D60C-4E24-99A6-8C891F3FA172}"/>
    <cellStyle name="Normal 9 8 2 5 2" xfId="5287" xr:uid="{A6C733A2-43F9-4169-AE29-B5050CC6F062}"/>
    <cellStyle name="Normal 9 8 2 5 2 2" xfId="10516" xr:uid="{540C621C-FA0F-434B-AF4E-565662581189}"/>
    <cellStyle name="Normal 9 8 2 5 2 3" xfId="7392" xr:uid="{710CB146-55A5-45C8-BD35-037DD83B2FB6}"/>
    <cellStyle name="Normal 9 8 2 5 3" xfId="3827" xr:uid="{2C614283-BD38-48BF-B209-5EEECB04EE6F}"/>
    <cellStyle name="Normal 9 8 2 5 3 2" xfId="9066" xr:uid="{90D8540B-8963-4F1A-9473-576D58105CD2}"/>
    <cellStyle name="Normal 9 8 2 5 4" xfId="8047" xr:uid="{5727E3B6-D2A8-42C1-9FDE-E254C547D9A5}"/>
    <cellStyle name="Normal 9 8 2 5 5" xfId="5942" xr:uid="{546F745B-17D5-4106-9915-8C8F55FD59F0}"/>
    <cellStyle name="Normal 9 8 2 5 6" xfId="2808" xr:uid="{C2549BC0-0D7B-4A09-B610-E1340D4E8245}"/>
    <cellStyle name="Normal 9 8 2 5 7" xfId="1782" xr:uid="{651585EA-6C48-4BB7-B9CE-AE780BCBA256}"/>
    <cellStyle name="Normal 9 8 2 6" xfId="5194" xr:uid="{5F2B8DFD-2A42-4F31-A254-A41B99D8C738}"/>
    <cellStyle name="Normal 9 8 2 6 2" xfId="10423" xr:uid="{B06875DB-B655-4130-8A5A-57C100B11A22}"/>
    <cellStyle name="Normal 9 8 2 6 3" xfId="7299" xr:uid="{CF46A168-D8BB-4AF4-94CD-FBCA4F8F6A77}"/>
    <cellStyle name="Normal 9 8 2 7" xfId="5229" xr:uid="{B9DC9AFD-7881-4E4E-B52F-FE1A8B1B2140}"/>
    <cellStyle name="Normal 9 8 2 7 2" xfId="10458" xr:uid="{20FA68AE-3AB4-4C3D-8140-670737F63317}"/>
    <cellStyle name="Normal 9 8 2 7 3" xfId="7334" xr:uid="{32CDD909-705F-4C9B-88DD-B187431B6433}"/>
    <cellStyle name="Normal 9 8 2 8" xfId="3289" xr:uid="{C65AF1AA-2585-472F-80E3-08FA746BA04E}"/>
    <cellStyle name="Normal 9 8 2 8 2" xfId="8528" xr:uid="{60E2DAE7-9E25-4346-B13A-D0EEB25C7BD1}"/>
    <cellStyle name="Normal 9 8 2 9" xfId="7509" xr:uid="{29AA41D8-AD92-4127-89A9-03A52984D141}"/>
    <cellStyle name="Normal 9 8 3" xfId="347" xr:uid="{2C9B8634-656F-493E-90FE-C35E57C190B7}"/>
    <cellStyle name="Normal 9 8 3 10" xfId="2405" xr:uid="{343A8B41-188C-408E-B3E4-2FBEB7BE604B}"/>
    <cellStyle name="Normal 9 8 3 11" xfId="1379" xr:uid="{1CD33282-FFF9-4074-A9D2-96623AE312E3}"/>
    <cellStyle name="Normal 9 8 3 2" xfId="592" xr:uid="{DD8AFC79-B3B4-4F61-A2D8-E419C537B69D}"/>
    <cellStyle name="Normal 9 8 3 2 2" xfId="1075" xr:uid="{3A679955-C047-4409-874B-41246D2D324C}"/>
    <cellStyle name="Normal 9 8 3 2 2 2" xfId="5336" xr:uid="{FA6E4839-7A85-49CB-B34D-097E6580E85B}"/>
    <cellStyle name="Normal 9 8 3 2 2 2 2" xfId="10565" xr:uid="{DB4FE493-1B97-4CF4-A7A0-3AE447EC7B9B}"/>
    <cellStyle name="Normal 9 8 3 2 2 2 3" xfId="7441" xr:uid="{03AD9F4D-BF1E-476B-9982-126E054E31B2}"/>
    <cellStyle name="Normal 9 8 3 2 2 3" xfId="4147" xr:uid="{131396F3-3148-4E55-A6DF-E6D6682B47E2}"/>
    <cellStyle name="Normal 9 8 3 2 2 3 2" xfId="9386" xr:uid="{02BAA0CF-426E-46EA-AD27-500C877321FD}"/>
    <cellStyle name="Normal 9 8 3 2 2 4" xfId="8367" xr:uid="{2D473EC0-0487-4ED4-8964-2BF860C0CA4F}"/>
    <cellStyle name="Normal 9 8 3 2 2 5" xfId="6262" xr:uid="{B68140BF-AFD8-4D9B-A619-01DB1CFC37E8}"/>
    <cellStyle name="Normal 9 8 3 2 2 6" xfId="3128" xr:uid="{F7E93EFE-01D4-4211-BFF7-2B0026A782C6}"/>
    <cellStyle name="Normal 9 8 3 2 2 7" xfId="2102" xr:uid="{0776DE26-3412-498D-A734-F7BB7F8DF8CD}"/>
    <cellStyle name="Normal 9 8 3 2 3" xfId="5266" xr:uid="{F4A9E583-B11B-4408-9F99-55AA889CF09B}"/>
    <cellStyle name="Normal 9 8 3 2 3 2" xfId="10495" xr:uid="{6C5AEA79-9134-4578-9522-04D8C538C582}"/>
    <cellStyle name="Normal 9 8 3 2 3 3" xfId="7371" xr:uid="{232A0C3E-B2A7-465A-8FD8-9E1F501D180A}"/>
    <cellStyle name="Normal 9 8 3 2 4" xfId="5164" xr:uid="{871CFD89-B477-460B-8502-5E559025DE42}"/>
    <cellStyle name="Normal 9 8 3 2 4 2" xfId="10393" xr:uid="{067C184C-C010-4D35-B209-42B966C0338B}"/>
    <cellStyle name="Normal 9 8 3 2 4 3" xfId="7269" xr:uid="{703FEDA8-0DC7-401D-ABEA-FE2BA6632D96}"/>
    <cellStyle name="Normal 9 8 3 2 5" xfId="3666" xr:uid="{098B1B5B-CB41-4112-93A8-C2A262ABE71C}"/>
    <cellStyle name="Normal 9 8 3 2 5 2" xfId="8905" xr:uid="{7D642677-4E87-4000-A9E3-DF16A8763073}"/>
    <cellStyle name="Normal 9 8 3 2 6" xfId="7886" xr:uid="{66C5375A-09FF-4A7A-ACA1-7B1DB4E9DDCF}"/>
    <cellStyle name="Normal 9 8 3 2 7" xfId="5781" xr:uid="{0AB49A86-F4F6-4A19-B7DC-C9033956EC07}"/>
    <cellStyle name="Normal 9 8 3 2 8" xfId="2647" xr:uid="{EE7F055D-6023-4732-A189-2C91D32406AE}"/>
    <cellStyle name="Normal 9 8 3 2 9" xfId="1621" xr:uid="{B20F07C0-A485-4806-8C90-F107984EFA56}"/>
    <cellStyle name="Normal 9 8 3 3" xfId="833" xr:uid="{DA4D7A03-59E4-4C8E-B362-7EE5C4EC50E5}"/>
    <cellStyle name="Normal 9 8 3 3 2" xfId="5301" xr:uid="{44F86D20-7031-485C-A139-7B0B6AF27225}"/>
    <cellStyle name="Normal 9 8 3 3 2 2" xfId="10530" xr:uid="{B391C72F-AD12-4ED2-87CF-1BEDE073C70A}"/>
    <cellStyle name="Normal 9 8 3 3 2 3" xfId="7406" xr:uid="{ABEA6696-313F-4236-BB44-84E69A664836}"/>
    <cellStyle name="Normal 9 8 3 3 3" xfId="3905" xr:uid="{A62964A0-553A-4B40-BE36-6BF37D483AEE}"/>
    <cellStyle name="Normal 9 8 3 3 3 2" xfId="9144" xr:uid="{C68BA76C-F176-4ADD-BD95-15DC1C265CC6}"/>
    <cellStyle name="Normal 9 8 3 3 4" xfId="8125" xr:uid="{68CE3957-4810-47FA-835F-A852B628D856}"/>
    <cellStyle name="Normal 9 8 3 3 5" xfId="6020" xr:uid="{20EEE5FF-9D9D-4ACB-8906-D115025D9028}"/>
    <cellStyle name="Normal 9 8 3 3 6" xfId="2886" xr:uid="{02ABB723-310C-4770-BBB1-069D0A9C03A2}"/>
    <cellStyle name="Normal 9 8 3 3 7" xfId="1860" xr:uid="{0B6D2834-EB4D-4739-B6E5-1A4A19AAE61E}"/>
    <cellStyle name="Normal 9 8 3 4" xfId="5214" xr:uid="{07B8574F-8AFA-4AB3-8FE5-B0245EB703A1}"/>
    <cellStyle name="Normal 9 8 3 4 2" xfId="10443" xr:uid="{99423FA3-ED8A-480A-A18F-DF106E2C46C8}"/>
    <cellStyle name="Normal 9 8 3 4 3" xfId="7319" xr:uid="{FE2EF795-0864-452C-8517-3FBE0CB8E361}"/>
    <cellStyle name="Normal 9 8 3 5" xfId="5166" xr:uid="{A6877BF8-9CD4-472F-A4FB-1FB27CBE8B51}"/>
    <cellStyle name="Normal 9 8 3 5 2" xfId="10395" xr:uid="{A5436849-AD78-4705-A751-142FE3FD7BF2}"/>
    <cellStyle name="Normal 9 8 3 5 3" xfId="7271" xr:uid="{67281E7D-6782-4625-8185-0D90573C049F}"/>
    <cellStyle name="Normal 9 8 3 6" xfId="3424" xr:uid="{632BFDE9-CDB7-4691-8244-607ECCE89449}"/>
    <cellStyle name="Normal 9 8 3 6 2" xfId="8663" xr:uid="{EB15E346-E790-4019-8BFE-45BBEB5B32E4}"/>
    <cellStyle name="Normal 9 8 3 7" xfId="7644" xr:uid="{55C3DAEE-7774-4EEF-B877-C24609C3E6B3}"/>
    <cellStyle name="Normal 9 8 3 8" xfId="5539" xr:uid="{C2C4B9A8-E969-40F1-8629-6E4A3603AE55}"/>
    <cellStyle name="Normal 9 8 3 9" xfId="10653" xr:uid="{91911C21-60AC-4358-88A0-0D4ABB95CA29}"/>
    <cellStyle name="Normal 9 8 4" xfId="390" xr:uid="{DAA33846-2F9E-43C8-AE86-2E68E73D10CD}"/>
    <cellStyle name="Normal 9 8 4 10" xfId="2446" xr:uid="{37D51DCD-867F-483F-909D-07850926A448}"/>
    <cellStyle name="Normal 9 8 4 11" xfId="1420" xr:uid="{31537C15-1EF7-4808-9C68-06F149E611DD}"/>
    <cellStyle name="Normal 9 8 4 2" xfId="633" xr:uid="{FAA20726-86D0-4DBD-A8B3-896804E838B0}"/>
    <cellStyle name="Normal 9 8 4 2 2" xfId="1116" xr:uid="{CDDECDC2-7910-428A-9B2A-5777BB1860F8}"/>
    <cellStyle name="Normal 9 8 4 2 2 2" xfId="5341" xr:uid="{72E39C20-B549-4F9F-897A-72450A1571CE}"/>
    <cellStyle name="Normal 9 8 4 2 2 2 2" xfId="10570" xr:uid="{ADD10D06-1AE7-4F28-8D5B-C4BE0037D563}"/>
    <cellStyle name="Normal 9 8 4 2 2 2 3" xfId="7446" xr:uid="{66DDF255-7D71-47FF-95BE-60C62ABE518D}"/>
    <cellStyle name="Normal 9 8 4 2 2 3" xfId="4188" xr:uid="{53FFF1F5-E6C2-4A39-9A40-72F149C84705}"/>
    <cellStyle name="Normal 9 8 4 2 2 3 2" xfId="9427" xr:uid="{E2999A60-1476-4241-A2A4-2F1C624EC998}"/>
    <cellStyle name="Normal 9 8 4 2 2 4" xfId="8408" xr:uid="{E1A5CF42-DE9F-410C-8504-5CD49A3B9E83}"/>
    <cellStyle name="Normal 9 8 4 2 2 5" xfId="6303" xr:uid="{1093DF62-DEB4-4B90-BDC9-D7B9619920B1}"/>
    <cellStyle name="Normal 9 8 4 2 2 6" xfId="3169" xr:uid="{C65EBDC1-1CD0-4037-AF6F-41D9D6ED7299}"/>
    <cellStyle name="Normal 9 8 4 2 2 7" xfId="2143" xr:uid="{186AE553-B12E-439B-A4E3-EECB4C35B38E}"/>
    <cellStyle name="Normal 9 8 4 2 3" xfId="5271" xr:uid="{05FEDF35-F4DD-469D-B48C-5C9616A50C07}"/>
    <cellStyle name="Normal 9 8 4 2 3 2" xfId="10500" xr:uid="{F3146CE8-05FF-4638-A108-4D75E3FF92F9}"/>
    <cellStyle name="Normal 9 8 4 2 3 3" xfId="7376" xr:uid="{9085B4B6-D100-4F0B-823F-747BB63B0503}"/>
    <cellStyle name="Normal 9 8 4 2 4" xfId="5213" xr:uid="{FDF1DB05-196A-4DBE-833C-39379E1A234E}"/>
    <cellStyle name="Normal 9 8 4 2 4 2" xfId="10442" xr:uid="{42D73D35-2B45-4EFC-9E56-BF1E8D92AB21}"/>
    <cellStyle name="Normal 9 8 4 2 4 3" xfId="7318" xr:uid="{2564A71A-F9C3-4880-A47D-BD1F6677E404}"/>
    <cellStyle name="Normal 9 8 4 2 5" xfId="3707" xr:uid="{D197BC74-9D19-4D88-BFD1-468FCB593DF0}"/>
    <cellStyle name="Normal 9 8 4 2 5 2" xfId="8946" xr:uid="{9427A162-0783-4DCB-BAD5-48A3482310C4}"/>
    <cellStyle name="Normal 9 8 4 2 6" xfId="7927" xr:uid="{84C9E744-EAFF-4937-8C9F-AA586412904D}"/>
    <cellStyle name="Normal 9 8 4 2 7" xfId="5822" xr:uid="{F9316342-EDB0-4246-9713-FAD2CE75A456}"/>
    <cellStyle name="Normal 9 8 4 2 8" xfId="2688" xr:uid="{EF620BD4-B190-4617-B6F8-667F6A14B2C8}"/>
    <cellStyle name="Normal 9 8 4 2 9" xfId="1662" xr:uid="{D83977C6-D272-451C-B0DE-716A16596FAC}"/>
    <cellStyle name="Normal 9 8 4 3" xfId="874" xr:uid="{3CB6E787-CD30-44B0-9CE7-B59135456077}"/>
    <cellStyle name="Normal 9 8 4 3 2" xfId="5306" xr:uid="{9BB6B078-8A2E-4083-B0D5-F93F04611519}"/>
    <cellStyle name="Normal 9 8 4 3 2 2" xfId="10535" xr:uid="{06E7828C-0AB8-4ECE-9142-F97DBAFD0095}"/>
    <cellStyle name="Normal 9 8 4 3 2 3" xfId="7411" xr:uid="{053D05FF-D8FF-4D7A-A7E0-A4B914C3F223}"/>
    <cellStyle name="Normal 9 8 4 3 3" xfId="3946" xr:uid="{6C8C84AA-BDA5-43B4-AD91-94C59F1703D6}"/>
    <cellStyle name="Normal 9 8 4 3 3 2" xfId="9185" xr:uid="{FE7DD016-B5DF-41C7-A333-071A9356AED1}"/>
    <cellStyle name="Normal 9 8 4 3 4" xfId="8166" xr:uid="{B085F3C8-1AE8-4375-B6E0-52C51492A920}"/>
    <cellStyle name="Normal 9 8 4 3 5" xfId="6061" xr:uid="{AF291860-24DF-4DC9-9DB6-5B04AF4BFC98}"/>
    <cellStyle name="Normal 9 8 4 3 6" xfId="2927" xr:uid="{CD114367-A2A7-46A1-BF3A-12D9BE5429F5}"/>
    <cellStyle name="Normal 9 8 4 3 7" xfId="1901" xr:uid="{A0E7CE88-39CF-4326-B048-DE89249AB8A7}"/>
    <cellStyle name="Normal 9 8 4 4" xfId="5224" xr:uid="{E087DFD4-BBB6-40B7-B9FC-E997A724C62F}"/>
    <cellStyle name="Normal 9 8 4 4 2" xfId="10453" xr:uid="{8DA6DDAC-BD0B-4976-A26C-9F3A22C9DB3F}"/>
    <cellStyle name="Normal 9 8 4 4 3" xfId="7329" xr:uid="{D5F8DA4C-B7F0-4E34-84F1-CF3BBB287C92}"/>
    <cellStyle name="Normal 9 8 4 5" xfId="5140" xr:uid="{1AD96A20-8C7D-4422-AA30-179D7322C276}"/>
    <cellStyle name="Normal 9 8 4 5 2" xfId="10369" xr:uid="{DA1C28E5-3B1C-479A-A185-F75EAF5F9C0B}"/>
    <cellStyle name="Normal 9 8 4 5 3" xfId="7245" xr:uid="{F39D652A-F182-45F3-A2B8-73EFE34D7D83}"/>
    <cellStyle name="Normal 9 8 4 6" xfId="3465" xr:uid="{239ADCAB-C7B8-4F18-81E2-BEDD0E4F13C4}"/>
    <cellStyle name="Normal 9 8 4 6 2" xfId="8704" xr:uid="{FD2641EF-9A58-4452-A986-CD56108091F6}"/>
    <cellStyle name="Normal 9 8 4 7" xfId="7685" xr:uid="{8204EA27-7971-42CD-8489-EBA60FA7E617}"/>
    <cellStyle name="Normal 9 8 4 8" xfId="5580" xr:uid="{7D4FF905-DE79-4D5C-A9C8-79A8A9C926A3}"/>
    <cellStyle name="Normal 9 8 4 9" xfId="10694" xr:uid="{7314D960-74E5-4C7A-AFC9-DD84AF3EA4F4}"/>
    <cellStyle name="Normal 9 8 5" xfId="431" xr:uid="{ED19BD3E-FB2C-4840-810C-FE6CD21BEC20}"/>
    <cellStyle name="Normal 9 8 5 10" xfId="2487" xr:uid="{28D78ED9-7360-4439-B6A9-B702BF2A0AB5}"/>
    <cellStyle name="Normal 9 8 5 11" xfId="1461" xr:uid="{1AC21833-9F78-4390-B15F-72032951DE37}"/>
    <cellStyle name="Normal 9 8 5 2" xfId="674" xr:uid="{A8987E59-9976-4820-954E-4ECD15314604}"/>
    <cellStyle name="Normal 9 8 5 2 2" xfId="1157" xr:uid="{734671F2-2ED5-4177-9707-82A042796161}"/>
    <cellStyle name="Normal 9 8 5 2 2 2" xfId="5346" xr:uid="{A7D397B9-B913-404C-AA28-4CBCAE7FD4E7}"/>
    <cellStyle name="Normal 9 8 5 2 2 2 2" xfId="10575" xr:uid="{BB49F1FA-2A3A-47FA-9B64-C14DAFF67503}"/>
    <cellStyle name="Normal 9 8 5 2 2 2 3" xfId="7451" xr:uid="{CB69B4AA-4AFA-4693-A9B9-3EE56D4A2368}"/>
    <cellStyle name="Normal 9 8 5 2 2 3" xfId="4229" xr:uid="{5D93A6B6-EA71-4EB0-AA44-1D27CE3B1770}"/>
    <cellStyle name="Normal 9 8 5 2 2 3 2" xfId="9468" xr:uid="{31DCC751-F65F-42A4-B5FE-7E039636D4F8}"/>
    <cellStyle name="Normal 9 8 5 2 2 4" xfId="8449" xr:uid="{C228C5E4-9DEF-4FC2-9FDA-48D0B49E52B4}"/>
    <cellStyle name="Normal 9 8 5 2 2 5" xfId="6344" xr:uid="{6AD02524-CBE5-4EF3-B0D8-6590607FBF4A}"/>
    <cellStyle name="Normal 9 8 5 2 2 6" xfId="3210" xr:uid="{F0BB5A60-9106-484D-B3B6-8BC9D34C743E}"/>
    <cellStyle name="Normal 9 8 5 2 2 7" xfId="2184" xr:uid="{4904857B-1D63-48DC-961B-1D89E0BD08BA}"/>
    <cellStyle name="Normal 9 8 5 2 3" xfId="5276" xr:uid="{BF6B7825-516E-437E-BC11-7940C50AF774}"/>
    <cellStyle name="Normal 9 8 5 2 3 2" xfId="10505" xr:uid="{B5DFE035-7D02-4CCA-A942-B4D45426517F}"/>
    <cellStyle name="Normal 9 8 5 2 3 3" xfId="7381" xr:uid="{13D0E412-88DE-469F-B3EF-263C7BDB2E39}"/>
    <cellStyle name="Normal 9 8 5 2 4" xfId="5181" xr:uid="{3BDA9671-7F3D-428B-9146-3A8A26074FBC}"/>
    <cellStyle name="Normal 9 8 5 2 4 2" xfId="10410" xr:uid="{B23D192E-5984-49DB-82F0-54801D02321E}"/>
    <cellStyle name="Normal 9 8 5 2 4 3" xfId="7286" xr:uid="{114E8120-5963-44D4-8461-DCB56C2FCECB}"/>
    <cellStyle name="Normal 9 8 5 2 5" xfId="3748" xr:uid="{57584C36-0AB8-4BC5-A4BA-5A1CD1DE83E4}"/>
    <cellStyle name="Normal 9 8 5 2 5 2" xfId="8987" xr:uid="{2D8E9552-ED89-4B38-8D31-01F1AC2AC195}"/>
    <cellStyle name="Normal 9 8 5 2 6" xfId="7968" xr:uid="{50375957-209B-4FD9-80FB-EF071ACC87DC}"/>
    <cellStyle name="Normal 9 8 5 2 7" xfId="5863" xr:uid="{B8639BC0-FC74-4DC2-8FF0-8390221995CF}"/>
    <cellStyle name="Normal 9 8 5 2 8" xfId="2729" xr:uid="{31755DB5-BBDF-4B02-8012-7681BD19E3A2}"/>
    <cellStyle name="Normal 9 8 5 2 9" xfId="1703" xr:uid="{9F67A6D9-532B-4132-9220-A96292FA7B1B}"/>
    <cellStyle name="Normal 9 8 5 3" xfId="915" xr:uid="{EF96030F-BBAF-4B20-A19D-85CA00B12F24}"/>
    <cellStyle name="Normal 9 8 5 3 2" xfId="5311" xr:uid="{4297FCEE-DCBB-4C4F-8D08-465F67AEEC0E}"/>
    <cellStyle name="Normal 9 8 5 3 2 2" xfId="10540" xr:uid="{F5846D12-1D1A-4B2D-92E3-3FCBBB1389E9}"/>
    <cellStyle name="Normal 9 8 5 3 2 3" xfId="7416" xr:uid="{0BBB0AEE-B395-43C7-86AE-6C4863F972E9}"/>
    <cellStyle name="Normal 9 8 5 3 3" xfId="3987" xr:uid="{695E93AE-7443-4C9F-B81A-BEFF5B538215}"/>
    <cellStyle name="Normal 9 8 5 3 3 2" xfId="9226" xr:uid="{EFE48923-E98A-43C6-9AA5-23B639D9D67A}"/>
    <cellStyle name="Normal 9 8 5 3 4" xfId="8207" xr:uid="{F937454E-3E73-42EE-8AE1-98463460817C}"/>
    <cellStyle name="Normal 9 8 5 3 5" xfId="6102" xr:uid="{FA7EC24C-C0DB-46C2-A3F1-0F8426ACA48B}"/>
    <cellStyle name="Normal 9 8 5 3 6" xfId="2968" xr:uid="{A20B9B01-5911-44B8-8571-E8CD02EB535A}"/>
    <cellStyle name="Normal 9 8 5 3 7" xfId="1942" xr:uid="{A614AA97-07FF-43C9-938D-F780AB91FB66}"/>
    <cellStyle name="Normal 9 8 5 4" xfId="5191" xr:uid="{19A9B0E8-6603-469F-A582-0DB6F1095537}"/>
    <cellStyle name="Normal 9 8 5 4 2" xfId="10420" xr:uid="{1698BB46-68A4-4AEE-89F3-2F1E6F6AEEE0}"/>
    <cellStyle name="Normal 9 8 5 4 3" xfId="7296" xr:uid="{E5FF645E-5DD7-4D07-88EA-6AD094441105}"/>
    <cellStyle name="Normal 9 8 5 5" xfId="5197" xr:uid="{D26DA6F3-9836-4B66-A46A-B56B8A4625E6}"/>
    <cellStyle name="Normal 9 8 5 5 2" xfId="10426" xr:uid="{A1B9F76E-FC92-476F-90B2-31C690160278}"/>
    <cellStyle name="Normal 9 8 5 5 3" xfId="7302" xr:uid="{AF66C449-53C6-47D9-9411-38998DDEA06E}"/>
    <cellStyle name="Normal 9 8 5 6" xfId="3506" xr:uid="{395EF862-A487-4BEB-A409-0B682B1DB802}"/>
    <cellStyle name="Normal 9 8 5 6 2" xfId="8745" xr:uid="{D28FE4C3-27A3-4546-B32B-831D8EF5E648}"/>
    <cellStyle name="Normal 9 8 5 7" xfId="7726" xr:uid="{39480053-F186-49BD-B826-CB64D452223B}"/>
    <cellStyle name="Normal 9 8 5 8" xfId="5621" xr:uid="{0ABED63F-836F-499C-9FBD-CC4B852EA65C}"/>
    <cellStyle name="Normal 9 8 5 9" xfId="10735" xr:uid="{2A9BA81F-AF1C-4E4C-B87D-B17BE6A1816E}"/>
    <cellStyle name="Normal 9 8 6" xfId="289" xr:uid="{CDEFE8F2-0D73-4F91-8A09-9435C10DD541}"/>
    <cellStyle name="Normal 9 8 6 10" xfId="1321" xr:uid="{30C76E82-4A59-4C5F-82FA-16D4F2F8876A}"/>
    <cellStyle name="Normal 9 8 6 2" xfId="535" xr:uid="{9F901401-264E-4CA5-A558-6186A8658D3B}"/>
    <cellStyle name="Normal 9 8 6 2 2" xfId="1018" xr:uid="{D39B9BC2-8515-4F3D-832A-FA5701AFA444}"/>
    <cellStyle name="Normal 9 8 6 2 2 2" xfId="5327" xr:uid="{8809074C-C3BD-48ED-9087-F06BA60FE453}"/>
    <cellStyle name="Normal 9 8 6 2 2 2 2" xfId="10556" xr:uid="{C2C44D5A-156E-41A4-B6F5-8430E933CD37}"/>
    <cellStyle name="Normal 9 8 6 2 2 2 3" xfId="7432" xr:uid="{5170EE85-A9DA-405F-A6DE-8054A9EC4B17}"/>
    <cellStyle name="Normal 9 8 6 2 2 3" xfId="4090" xr:uid="{DFA78FF8-F57F-4ABF-BF5E-E43B08EB672A}"/>
    <cellStyle name="Normal 9 8 6 2 2 3 2" xfId="9329" xr:uid="{E98E6723-7D5C-45F7-8E49-21A598C6DDF6}"/>
    <cellStyle name="Normal 9 8 6 2 2 4" xfId="8310" xr:uid="{68067EE3-722D-4701-9B8B-974271EF2B9E}"/>
    <cellStyle name="Normal 9 8 6 2 2 5" xfId="6205" xr:uid="{0C23EDC0-0632-4C5B-8CCC-868643B078B5}"/>
    <cellStyle name="Normal 9 8 6 2 2 6" xfId="3071" xr:uid="{1A55750F-6A64-48E6-A0C3-E2BB38C3502F}"/>
    <cellStyle name="Normal 9 8 6 2 2 7" xfId="2045" xr:uid="{C5D08AF1-BB98-4381-ACDC-33D7DCF9D7D2}"/>
    <cellStyle name="Normal 9 8 6 2 3" xfId="5257" xr:uid="{7875DC86-1C7E-48C8-8912-3DB8AE0C07B0}"/>
    <cellStyle name="Normal 9 8 6 2 3 2" xfId="10486" xr:uid="{23E50917-CC7C-4626-BACD-A38921F5ABF0}"/>
    <cellStyle name="Normal 9 8 6 2 3 3" xfId="7362" xr:uid="{FD22B95E-1BD8-4F08-8F29-C9BDBFC37A3C}"/>
    <cellStyle name="Normal 9 8 6 2 4" xfId="5150" xr:uid="{BA93AEBA-5363-40A4-9949-6F5EB948B342}"/>
    <cellStyle name="Normal 9 8 6 2 4 2" xfId="10379" xr:uid="{9CCE6648-BABA-4A27-8077-4DC42300B36A}"/>
    <cellStyle name="Normal 9 8 6 2 4 3" xfId="7255" xr:uid="{65CBC15D-B842-402C-A5BF-D66C888EC056}"/>
    <cellStyle name="Normal 9 8 6 2 5" xfId="3609" xr:uid="{8846DF69-3FCE-4229-A7AF-61EE7EA4458C}"/>
    <cellStyle name="Normal 9 8 6 2 5 2" xfId="8848" xr:uid="{D6212FE9-BF39-4677-8B01-7340D85311BA}"/>
    <cellStyle name="Normal 9 8 6 2 6" xfId="7829" xr:uid="{46854EAA-9356-4D6D-9773-D42019CEF9BF}"/>
    <cellStyle name="Normal 9 8 6 2 7" xfId="5724" xr:uid="{62E91552-E9D9-4F3B-B5F5-E9E8E8AEB3FB}"/>
    <cellStyle name="Normal 9 8 6 2 8" xfId="2590" xr:uid="{815CCDB5-710D-4B23-B507-590BA097D411}"/>
    <cellStyle name="Normal 9 8 6 2 9" xfId="1564" xr:uid="{2813C246-A252-4503-B0A3-37B89F825DA9}"/>
    <cellStyle name="Normal 9 8 6 3" xfId="775" xr:uid="{D9DFC293-C40F-485E-8EBE-C73260D1F182}"/>
    <cellStyle name="Normal 9 8 6 3 2" xfId="5291" xr:uid="{7C6B12E2-CDB8-4AAD-8D61-448C7B2734FF}"/>
    <cellStyle name="Normal 9 8 6 3 2 2" xfId="10520" xr:uid="{5C16FC30-2314-402E-93CF-98F7B496840E}"/>
    <cellStyle name="Normal 9 8 6 3 2 3" xfId="7396" xr:uid="{CB8ACFB4-970F-40AE-9BCE-B5ED42129114}"/>
    <cellStyle name="Normal 9 8 6 3 3" xfId="3847" xr:uid="{A102DAA1-38F5-4577-A7FA-5675E45B66FF}"/>
    <cellStyle name="Normal 9 8 6 3 3 2" xfId="9086" xr:uid="{4222A034-0E02-4E5A-8100-20C971608BB9}"/>
    <cellStyle name="Normal 9 8 6 3 4" xfId="8067" xr:uid="{8AE9C836-0521-418A-A82C-AF8E67110B56}"/>
    <cellStyle name="Normal 9 8 6 3 5" xfId="5962" xr:uid="{58EA3953-B5A8-4CDB-A675-DA27A2096F25}"/>
    <cellStyle name="Normal 9 8 6 3 6" xfId="2828" xr:uid="{B795C3CB-9037-4E1D-A081-0AA65C5F1F26}"/>
    <cellStyle name="Normal 9 8 6 3 7" xfId="1802" xr:uid="{F7DF8390-30EF-460F-AF98-A972B3932112}"/>
    <cellStyle name="Normal 9 8 6 4" xfId="5222" xr:uid="{C86A6E7F-4F2E-4213-AEB7-380B89487A17}"/>
    <cellStyle name="Normal 9 8 6 4 2" xfId="10451" xr:uid="{24D12F73-7E29-484B-8B51-21584460C287}"/>
    <cellStyle name="Normal 9 8 6 4 3" xfId="7327" xr:uid="{ACD4A999-8415-419E-845C-89890803C490}"/>
    <cellStyle name="Normal 9 8 6 5" xfId="5208" xr:uid="{5882363B-FE32-4956-9004-182586C7466F}"/>
    <cellStyle name="Normal 9 8 6 5 2" xfId="10437" xr:uid="{AEFD1C43-B30C-4D1E-80A2-48FF3E01244A}"/>
    <cellStyle name="Normal 9 8 6 5 3" xfId="7313" xr:uid="{8E6435EE-CBDA-46CE-B745-C10B218A1923}"/>
    <cellStyle name="Normal 9 8 6 6" xfId="3366" xr:uid="{CCA60638-5FD1-4167-9DA2-E966EEC810E1}"/>
    <cellStyle name="Normal 9 8 6 6 2" xfId="8605" xr:uid="{0B0CEA65-3A9B-4B55-8ECB-C286F72F41ED}"/>
    <cellStyle name="Normal 9 8 6 7" xfId="7586" xr:uid="{BD87C2EF-E962-4993-9E5F-15D93C84BAE6}"/>
    <cellStyle name="Normal 9 8 6 8" xfId="5481" xr:uid="{BAEC7285-CC36-4CFB-AD08-79D2B4706DB2}"/>
    <cellStyle name="Normal 9 8 6 9" xfId="2347" xr:uid="{B7436035-DF94-4079-BA0E-37607B7E09CD}"/>
    <cellStyle name="Normal 9 8 7" xfId="479" xr:uid="{5816A56E-144D-4FA1-9BE4-F646F739DCE9}"/>
    <cellStyle name="Normal 9 8 7 2" xfId="962" xr:uid="{ED849E66-F20F-43BF-A098-A564DA52ADA0}"/>
    <cellStyle name="Normal 9 8 7 2 2" xfId="5317" xr:uid="{A08503AB-CCED-4DC9-B1DB-EA7213331B80}"/>
    <cellStyle name="Normal 9 8 7 2 2 2" xfId="10546" xr:uid="{1D9D44D2-1A5E-4E48-A06B-1DFA175B2576}"/>
    <cellStyle name="Normal 9 8 7 2 2 3" xfId="7422" xr:uid="{376CDE09-F314-4E20-B7C9-1F3B5E7BCD0F}"/>
    <cellStyle name="Normal 9 8 7 2 3" xfId="4034" xr:uid="{2086D876-585C-46DD-9613-2CCB0953DF01}"/>
    <cellStyle name="Normal 9 8 7 2 3 2" xfId="9273" xr:uid="{215C5FB9-58C7-4BED-9921-696A912A29FA}"/>
    <cellStyle name="Normal 9 8 7 2 4" xfId="8254" xr:uid="{C9061256-5A0E-4687-85FE-D316A1F7F844}"/>
    <cellStyle name="Normal 9 8 7 2 5" xfId="6149" xr:uid="{13A141F7-0AF5-409E-A0EB-861B77C3A828}"/>
    <cellStyle name="Normal 9 8 7 2 6" xfId="3015" xr:uid="{EEB73846-B219-42E5-845C-9D4DF136626D}"/>
    <cellStyle name="Normal 9 8 7 2 7" xfId="1989" xr:uid="{F3BF20DB-F4B9-4281-887B-AB14597DD23C}"/>
    <cellStyle name="Normal 9 8 7 3" xfId="5157" xr:uid="{4FF4A944-D4C8-410C-9D45-D377CD232619}"/>
    <cellStyle name="Normal 9 8 7 3 2" xfId="10386" xr:uid="{53F0B0BF-AA43-41E3-B23F-E6885ED9D3AC}"/>
    <cellStyle name="Normal 9 8 7 3 3" xfId="7262" xr:uid="{F734E116-58AC-422B-909C-5CDE085B81E4}"/>
    <cellStyle name="Normal 9 8 7 4" xfId="5221" xr:uid="{E520DBA4-9991-4B4C-872E-7569AFE2819B}"/>
    <cellStyle name="Normal 9 8 7 4 2" xfId="10450" xr:uid="{BA6D6121-4CB3-431B-BD0C-CA441765EE3D}"/>
    <cellStyle name="Normal 9 8 7 4 3" xfId="7326" xr:uid="{BC3E91AF-1545-4641-9D15-2D1B862A550D}"/>
    <cellStyle name="Normal 9 8 7 5" xfId="3553" xr:uid="{039B323F-3DC7-4776-82A6-53DFF9D80056}"/>
    <cellStyle name="Normal 9 8 7 5 2" xfId="8792" xr:uid="{C38DD549-9499-486C-A275-F8DCF5444E52}"/>
    <cellStyle name="Normal 9 8 7 6" xfId="7773" xr:uid="{E3FF2528-09FA-4227-86EE-C62B053B9083}"/>
    <cellStyle name="Normal 9 8 7 7" xfId="5668" xr:uid="{7CF90986-6CDB-4041-B7F4-D5C525997239}"/>
    <cellStyle name="Normal 9 8 7 8" xfId="2534" xr:uid="{3630CABB-3F6A-4D6A-8F39-D215B9893A42}"/>
    <cellStyle name="Normal 9 8 7 9" xfId="1508" xr:uid="{B156E6CF-3C13-405F-AE8F-09F27EA17A50}"/>
    <cellStyle name="Normal 9 8 8" xfId="231" xr:uid="{3A1A6646-F855-4F97-B32A-269D8AEC7FA1}"/>
    <cellStyle name="Normal 9 8 8 2" xfId="5156" xr:uid="{A3587775-9539-43C6-84E7-EFB67B39FAA2}"/>
    <cellStyle name="Normal 9 8 8 2 2" xfId="10385" xr:uid="{482BEFCF-D1D5-4394-93B3-A510FE9FF813}"/>
    <cellStyle name="Normal 9 8 8 2 3" xfId="7261" xr:uid="{F8B0CC02-4895-4126-AF6C-878D9B52861E}"/>
    <cellStyle name="Normal 9 8 8 3" xfId="3308" xr:uid="{8B0E5C8D-B163-440E-9F23-5935182ED19E}"/>
    <cellStyle name="Normal 9 8 8 3 2" xfId="8547" xr:uid="{A7C2E0E6-B5FB-4CDC-8FA2-18AFF9D98AF4}"/>
    <cellStyle name="Normal 9 8 8 4" xfId="7528" xr:uid="{37BE8DEE-7722-41C3-B148-A29CC55D5658}"/>
    <cellStyle name="Normal 9 8 8 5" xfId="5423" xr:uid="{03A240E4-367B-43CD-9A72-6F01ABD50390}"/>
    <cellStyle name="Normal 9 8 8 6" xfId="2289" xr:uid="{428A7480-2670-48FC-B539-59E3C12579CD}"/>
    <cellStyle name="Normal 9 8 8 7" xfId="1263" xr:uid="{1F67AA7E-9233-4323-936C-744C57FEBEF1}"/>
    <cellStyle name="Normal 9 8 9" xfId="717" xr:uid="{7E6CEBF5-9278-4CD5-A518-A6DBF0063A7E}"/>
    <cellStyle name="Normal 9 8 9 2" xfId="5281" xr:uid="{BC953F9D-1A96-4980-9516-BD2D7106C0E6}"/>
    <cellStyle name="Normal 9 8 9 2 2" xfId="10510" xr:uid="{A26AD049-8380-489A-9BF9-1F0E168A4B96}"/>
    <cellStyle name="Normal 9 8 9 2 3" xfId="7386" xr:uid="{69E12724-8352-43D3-830B-C7752B42246A}"/>
    <cellStyle name="Normal 9 8 9 3" xfId="3789" xr:uid="{B98D824D-41EA-4B27-B875-0EF71731FACA}"/>
    <cellStyle name="Normal 9 8 9 3 2" xfId="9028" xr:uid="{054B939E-38FD-4912-B729-4CA4276872B2}"/>
    <cellStyle name="Normal 9 8 9 4" xfId="8009" xr:uid="{671163B5-FEBE-4B0B-97F2-979DE05EAA5F}"/>
    <cellStyle name="Normal 9 8 9 5" xfId="5904" xr:uid="{BC2907DA-54A5-48BA-BFBF-2A5A5E9B4A34}"/>
    <cellStyle name="Normal 9 8 9 6" xfId="2770" xr:uid="{DE6DC047-7229-49A4-BF2E-E9419A0D1EA7}"/>
    <cellStyle name="Normal 9 8 9 7" xfId="1744" xr:uid="{47440D55-7D66-4FDA-8B66-438FAE251832}"/>
    <cellStyle name="Normal 9 9" xfId="168" xr:uid="{C39279BA-A58E-465A-9AC5-450C9E6BAEC2}"/>
    <cellStyle name="Normal 9 9 10" xfId="5241" xr:uid="{F48E0C80-050C-42BE-9578-272D0847E82D}"/>
    <cellStyle name="Normal 9 9 10 2" xfId="10470" xr:uid="{8CF959FD-C630-4121-A38E-60837246241D}"/>
    <cellStyle name="Normal 9 9 10 3" xfId="7346" xr:uid="{0B921929-A87B-46BB-8388-607F10B0D602}"/>
    <cellStyle name="Normal 9 9 11" xfId="5172" xr:uid="{580B9959-AB02-498A-A65E-087736CBF96D}"/>
    <cellStyle name="Normal 9 9 11 2" xfId="10401" xr:uid="{71FB8891-E929-44CC-ACFF-FB19AE598D3C}"/>
    <cellStyle name="Normal 9 9 11 3" xfId="7277" xr:uid="{9716D344-6FE5-41A0-9BE9-D038CF4C124D}"/>
    <cellStyle name="Normal 9 9 12" xfId="3252" xr:uid="{AB40E548-88FF-46FC-99F0-9B61E8B56E42}"/>
    <cellStyle name="Normal 9 9 12 2" xfId="8491" xr:uid="{A13B4865-AACE-46D9-B8A4-134185C1DE87}"/>
    <cellStyle name="Normal 9 9 13" xfId="7472" xr:uid="{F742E8B7-1F94-4561-A9CB-73569E94423E}"/>
    <cellStyle name="Normal 9 9 14" xfId="5367" xr:uid="{4B6D22BE-CD35-4B94-8078-DF0A511F568A}"/>
    <cellStyle name="Normal 9 9 15" xfId="10596" xr:uid="{1887F3F7-2A4F-4428-963C-BEA075157F97}"/>
    <cellStyle name="Normal 9 9 16" xfId="10777" xr:uid="{42B23B27-56EA-44F0-9B08-35A762F95013}"/>
    <cellStyle name="Normal 9 9 17" xfId="2233" xr:uid="{52CE9612-9347-4C81-8826-651A268E34CC}"/>
    <cellStyle name="Normal 9 9 18" xfId="1207" xr:uid="{3BA694FF-4AC6-4CFD-B00C-42C295751FF8}"/>
    <cellStyle name="Normal 9 9 2" xfId="212" xr:uid="{BD2193B6-64ED-4AB4-B15F-AEA31A846A6B}"/>
    <cellStyle name="Normal 9 9 2 10" xfId="5405" xr:uid="{367492F8-F77F-40EB-9838-184E7E0264AA}"/>
    <cellStyle name="Normal 9 9 2 11" xfId="10634" xr:uid="{D5E9355A-C608-4429-A359-AF93066D1B49}"/>
    <cellStyle name="Normal 9 9 2 12" xfId="2271" xr:uid="{E01ED1FC-33BA-4CB4-8FCD-867EF207002A}"/>
    <cellStyle name="Normal 9 9 2 13" xfId="1245" xr:uid="{17B6F415-8045-4198-BCF4-C322D4CF7B52}"/>
    <cellStyle name="Normal 9 9 2 2" xfId="328" xr:uid="{81076F27-ED5C-4895-A989-17E459CFEC60}"/>
    <cellStyle name="Normal 9 9 2 2 10" xfId="1360" xr:uid="{8381B745-9085-4F7C-8B06-5F367C1F2AFA}"/>
    <cellStyle name="Normal 9 9 2 2 2" xfId="573" xr:uid="{B7ECA5FC-847A-4B98-9F65-0F0290407FAD}"/>
    <cellStyle name="Normal 9 9 2 2 2 2" xfId="1056" xr:uid="{82E61D05-8960-4FF9-A983-B6697359CD80}"/>
    <cellStyle name="Normal 9 9 2 2 2 2 2" xfId="5333" xr:uid="{7FFA54AA-3354-442E-A3C2-296505C83182}"/>
    <cellStyle name="Normal 9 9 2 2 2 2 2 2" xfId="10562" xr:uid="{E97E017E-8E10-4251-8FDA-070CF79BE8F5}"/>
    <cellStyle name="Normal 9 9 2 2 2 2 2 3" xfId="7438" xr:uid="{01B426B1-8873-4689-97B6-6D413A671A31}"/>
    <cellStyle name="Normal 9 9 2 2 2 2 3" xfId="4128" xr:uid="{FE2BA8B8-D2E1-4B9B-9A1A-4BC158D422C8}"/>
    <cellStyle name="Normal 9 9 2 2 2 2 3 2" xfId="9367" xr:uid="{37173A67-D169-45A7-909F-0895AC38E0A6}"/>
    <cellStyle name="Normal 9 9 2 2 2 2 4" xfId="8348" xr:uid="{387DD5B3-2ABE-453B-85AC-534F67964B2C}"/>
    <cellStyle name="Normal 9 9 2 2 2 2 5" xfId="6243" xr:uid="{C77D857A-F7D0-48DB-AAE3-254933C3F3E0}"/>
    <cellStyle name="Normal 9 9 2 2 2 2 6" xfId="3109" xr:uid="{327DF204-2FC8-42D8-B506-FB2FB5F65DB0}"/>
    <cellStyle name="Normal 9 9 2 2 2 2 7" xfId="2083" xr:uid="{90AA8519-28C7-4D08-89B3-6BA8337C2619}"/>
    <cellStyle name="Normal 9 9 2 2 2 3" xfId="5263" xr:uid="{09E49792-239F-4FCF-A8B8-557C8F6152FF}"/>
    <cellStyle name="Normal 9 9 2 2 2 3 2" xfId="10492" xr:uid="{907DC8A3-819A-4B48-B9AE-77CF805D0351}"/>
    <cellStyle name="Normal 9 9 2 2 2 3 3" xfId="7368" xr:uid="{E8063E37-017E-42FF-9707-99F2CE1BF54B}"/>
    <cellStyle name="Normal 9 9 2 2 2 4" xfId="5198" xr:uid="{757AE411-6508-4EC6-B162-8362E090CEBB}"/>
    <cellStyle name="Normal 9 9 2 2 2 4 2" xfId="10427" xr:uid="{945BAFC4-2AC0-40D3-BCAD-2865CFC14720}"/>
    <cellStyle name="Normal 9 9 2 2 2 4 3" xfId="7303" xr:uid="{C9F000F0-6847-4165-97A2-BE32C15DFFED}"/>
    <cellStyle name="Normal 9 9 2 2 2 5" xfId="3647" xr:uid="{20572DA4-FA8D-4C95-A022-BF808031D7E7}"/>
    <cellStyle name="Normal 9 9 2 2 2 5 2" xfId="8886" xr:uid="{94D9CC1C-537B-42D8-AC66-684B4D5CD4D7}"/>
    <cellStyle name="Normal 9 9 2 2 2 6" xfId="7867" xr:uid="{9841D2CC-17E6-4DA1-B77E-270296BE7D46}"/>
    <cellStyle name="Normal 9 9 2 2 2 7" xfId="5762" xr:uid="{AE5D1CB8-18DF-4262-B03E-13E08CCA4AD7}"/>
    <cellStyle name="Normal 9 9 2 2 2 8" xfId="2628" xr:uid="{CF4B8C01-F68D-4D66-9724-6B2C3EA47801}"/>
    <cellStyle name="Normal 9 9 2 2 2 9" xfId="1602" xr:uid="{92DFD522-CEA1-4848-A1B5-C168FB17C13F}"/>
    <cellStyle name="Normal 9 9 2 2 3" xfId="814" xr:uid="{FC301B12-CBF4-4DBD-BD9C-8A2DDF64BB77}"/>
    <cellStyle name="Normal 9 9 2 2 3 2" xfId="5298" xr:uid="{42A61A88-0C47-4BCE-8EDF-FFCEA319910A}"/>
    <cellStyle name="Normal 9 9 2 2 3 2 2" xfId="10527" xr:uid="{309A7F31-0219-4FB5-9A6E-F4C89FE73169}"/>
    <cellStyle name="Normal 9 9 2 2 3 2 3" xfId="7403" xr:uid="{EA733054-3F35-4355-9BBB-ABC352AA4A0C}"/>
    <cellStyle name="Normal 9 9 2 2 3 3" xfId="3886" xr:uid="{21AF7230-BDE7-400D-A1E9-8121CBC9543C}"/>
    <cellStyle name="Normal 9 9 2 2 3 3 2" xfId="9125" xr:uid="{D008DAE7-92EB-43A3-8E4E-73AA041E2AD2}"/>
    <cellStyle name="Normal 9 9 2 2 3 4" xfId="8106" xr:uid="{20CE09FE-9EE8-4B1A-B212-416655B3B3EE}"/>
    <cellStyle name="Normal 9 9 2 2 3 5" xfId="6001" xr:uid="{D5F484FE-1122-4FE5-8D10-4369CDBA6101}"/>
    <cellStyle name="Normal 9 9 2 2 3 6" xfId="2867" xr:uid="{D2218E65-A5F9-4C2A-A9E5-9938115C0BCC}"/>
    <cellStyle name="Normal 9 9 2 2 3 7" xfId="1841" xr:uid="{E2914FE7-E14A-455F-8B86-614A53448F59}"/>
    <cellStyle name="Normal 9 9 2 2 4" xfId="4264" xr:uid="{8CDB6482-7B88-4CC1-927F-2750F89EA68F}"/>
    <cellStyle name="Normal 9 9 2 2 4 2" xfId="9504" xr:uid="{77EE2903-BEB4-4C70-AC67-C1F6B293454F}"/>
    <cellStyle name="Normal 9 9 2 2 4 3" xfId="6380" xr:uid="{CC7F9FDC-2068-4137-A979-803BB4D2561A}"/>
    <cellStyle name="Normal 9 9 2 2 5" xfId="5173" xr:uid="{3EAFC7D7-1855-438E-BF6E-49EFA32D0F07}"/>
    <cellStyle name="Normal 9 9 2 2 5 2" xfId="10402" xr:uid="{6AFEE19D-A9C1-44C4-BA92-937847732A2F}"/>
    <cellStyle name="Normal 9 9 2 2 5 3" xfId="7278" xr:uid="{A58A154B-A033-4B59-BF41-9825F24AE581}"/>
    <cellStyle name="Normal 9 9 2 2 6" xfId="3405" xr:uid="{44845855-4DF7-4B44-A811-B44C8397816C}"/>
    <cellStyle name="Normal 9 9 2 2 6 2" xfId="8644" xr:uid="{48BF511E-5CC2-4191-A7AC-76978B3D6320}"/>
    <cellStyle name="Normal 9 9 2 2 7" xfId="7625" xr:uid="{92A1C5AD-83ED-40DB-B9E8-9F9AE3E8AB4A}"/>
    <cellStyle name="Normal 9 9 2 2 8" xfId="5520" xr:uid="{7F5255C0-6FDC-4FB0-89E6-59BC44F69C7C}"/>
    <cellStyle name="Normal 9 9 2 2 9" xfId="2386" xr:uid="{79A175B0-958A-4B82-B4BA-CF97CB60A6CC}"/>
    <cellStyle name="Normal 9 9 2 3" xfId="516" xr:uid="{9CFBE797-6F13-484C-93F7-2115EA737C59}"/>
    <cellStyle name="Normal 9 9 2 3 2" xfId="999" xr:uid="{8E19AB97-8C57-440B-8E4E-CD454836CB41}"/>
    <cellStyle name="Normal 9 9 2 3 2 2" xfId="5323" xr:uid="{38AB101F-7695-4525-BF8E-6AB911B7253B}"/>
    <cellStyle name="Normal 9 9 2 3 2 2 2" xfId="10552" xr:uid="{496BDF58-0F88-4CCE-9E7B-EA1F5709409C}"/>
    <cellStyle name="Normal 9 9 2 3 2 2 3" xfId="7428" xr:uid="{3B8489A2-BEF9-45B2-A792-6E5C76D2F2B7}"/>
    <cellStyle name="Normal 9 9 2 3 2 3" xfId="4071" xr:uid="{B9DB455F-6857-491E-9497-79785BFED7D9}"/>
    <cellStyle name="Normal 9 9 2 3 2 3 2" xfId="9310" xr:uid="{EDF44C67-406C-4283-88A1-A0DE8455A116}"/>
    <cellStyle name="Normal 9 9 2 3 2 4" xfId="8291" xr:uid="{243FCD99-99DE-4BEA-B1A6-745780B97F39}"/>
    <cellStyle name="Normal 9 9 2 3 2 5" xfId="6186" xr:uid="{FDE18C09-F472-4BF3-AF67-00328AF211F5}"/>
    <cellStyle name="Normal 9 9 2 3 2 6" xfId="3052" xr:uid="{E4E2A7A8-A143-4ADC-A8FF-DB05F01B6D78}"/>
    <cellStyle name="Normal 9 9 2 3 2 7" xfId="2026" xr:uid="{6A4CE20E-8D67-4FC9-833B-25A23B5E19E2}"/>
    <cellStyle name="Normal 9 9 2 3 3" xfId="5254" xr:uid="{CE1EC04C-7302-4245-9251-67C4FB0D090F}"/>
    <cellStyle name="Normal 9 9 2 3 3 2" xfId="10483" xr:uid="{7E797DA9-A1AE-49AB-901A-EFAE42B9A934}"/>
    <cellStyle name="Normal 9 9 2 3 3 3" xfId="7359" xr:uid="{C45739E8-9788-40BC-B061-226542108984}"/>
    <cellStyle name="Normal 9 9 2 3 4" xfId="5239" xr:uid="{6AE531DC-272F-4E70-908B-620C66225878}"/>
    <cellStyle name="Normal 9 9 2 3 4 2" xfId="10468" xr:uid="{80ABEF7E-AEB9-4C30-AEAF-B1CA947D1E9F}"/>
    <cellStyle name="Normal 9 9 2 3 4 3" xfId="7344" xr:uid="{1D14E342-2167-4665-85FF-FA56D0D74D8A}"/>
    <cellStyle name="Normal 9 9 2 3 5" xfId="3590" xr:uid="{F1381B98-DD7A-4F18-8386-DABD481FC665}"/>
    <cellStyle name="Normal 9 9 2 3 5 2" xfId="8829" xr:uid="{509FBA7D-E876-41ED-A3C1-7AEE07E12B0A}"/>
    <cellStyle name="Normal 9 9 2 3 6" xfId="7810" xr:uid="{AF662E67-82E3-42AD-A05F-DED71F2FB554}"/>
    <cellStyle name="Normal 9 9 2 3 7" xfId="5705" xr:uid="{2FC41AFB-2680-4A38-8667-CF9CAF949219}"/>
    <cellStyle name="Normal 9 9 2 3 8" xfId="2571" xr:uid="{8FFE5B1E-DF97-4EDB-A5B3-9AA11DE23C9C}"/>
    <cellStyle name="Normal 9 9 2 3 9" xfId="1545" xr:uid="{64B59B86-CAD7-45E4-9484-C23F93852517}"/>
    <cellStyle name="Normal 9 9 2 4" xfId="270" xr:uid="{7A5BFE2A-1DF1-44A7-A572-E83F53E446CD}"/>
    <cellStyle name="Normal 9 9 2 4 2" xfId="5161" xr:uid="{114A613A-EB8A-46EB-8807-A9DA0FB6FDAD}"/>
    <cellStyle name="Normal 9 9 2 4 2 2" xfId="10390" xr:uid="{25EF054F-C0C0-4DDF-BC70-067A0EFB0A96}"/>
    <cellStyle name="Normal 9 9 2 4 2 3" xfId="7266" xr:uid="{EB183EAE-7657-49E4-961C-7E926CE95DA2}"/>
    <cellStyle name="Normal 9 9 2 4 3" xfId="3347" xr:uid="{6067CA78-9C36-4620-85C8-F2AE7AD20D37}"/>
    <cellStyle name="Normal 9 9 2 4 3 2" xfId="8586" xr:uid="{873496E2-A50D-4DCD-92F9-935ADC85D240}"/>
    <cellStyle name="Normal 9 9 2 4 4" xfId="7567" xr:uid="{7C627784-2085-4C40-826D-F2A3863FB8A5}"/>
    <cellStyle name="Normal 9 9 2 4 5" xfId="5462" xr:uid="{C6E2E68E-DBA6-4F18-A087-079A0B472AE8}"/>
    <cellStyle name="Normal 9 9 2 4 6" xfId="2328" xr:uid="{1866BECF-4D83-4F87-AE21-122AD3C54FD6}"/>
    <cellStyle name="Normal 9 9 2 4 7" xfId="1302" xr:uid="{378B6E23-FD89-44DB-B060-C3EE54A694E6}"/>
    <cellStyle name="Normal 9 9 2 5" xfId="756" xr:uid="{5BFEB43F-A225-4197-8CEB-90DA24C486D5}"/>
    <cellStyle name="Normal 9 9 2 5 2" xfId="5288" xr:uid="{52BDBCA3-8CB6-43AA-9C15-F37BB5F146BA}"/>
    <cellStyle name="Normal 9 9 2 5 2 2" xfId="10517" xr:uid="{39E5CA4D-BA01-4977-A5DE-6EC40F4DF10A}"/>
    <cellStyle name="Normal 9 9 2 5 2 3" xfId="7393" xr:uid="{5ABA1F3D-5A8E-4BC5-8489-D157E6BF4079}"/>
    <cellStyle name="Normal 9 9 2 5 3" xfId="3828" xr:uid="{9E3E41A0-5915-4C00-B7D0-8549C266E8BD}"/>
    <cellStyle name="Normal 9 9 2 5 3 2" xfId="9067" xr:uid="{7C0F5213-6F67-459E-98F6-2060F2BB6784}"/>
    <cellStyle name="Normal 9 9 2 5 4" xfId="8048" xr:uid="{3D387254-4DE8-4C82-BA05-35DF11F25F10}"/>
    <cellStyle name="Normal 9 9 2 5 5" xfId="5943" xr:uid="{EAF38EE4-B3D5-4570-8E5F-8D437C0A769E}"/>
    <cellStyle name="Normal 9 9 2 5 6" xfId="2809" xr:uid="{E8D258AD-7BFE-45D4-B4F2-64043FDCE59B}"/>
    <cellStyle name="Normal 9 9 2 5 7" xfId="1783" xr:uid="{391A3546-3766-4B6B-A445-CA8211990476}"/>
    <cellStyle name="Normal 9 9 2 6" xfId="5162" xr:uid="{2EBBB6E5-0D82-4D17-95C5-CE5AF829A3DC}"/>
    <cellStyle name="Normal 9 9 2 6 2" xfId="10391" xr:uid="{B51AFD74-1780-474A-A05B-935F299A0C76}"/>
    <cellStyle name="Normal 9 9 2 6 3" xfId="7267" xr:uid="{3BE7B95F-68BA-4A64-B2A0-BA1EB2597D56}"/>
    <cellStyle name="Normal 9 9 2 7" xfId="4265" xr:uid="{D72BDF7B-44FC-41FD-B8DF-3F3C7870D980}"/>
    <cellStyle name="Normal 9 9 2 7 2" xfId="9505" xr:uid="{ADE29C64-1683-4EE5-A90F-32BD23921366}"/>
    <cellStyle name="Normal 9 9 2 7 3" xfId="6381" xr:uid="{E0E89108-29EE-438E-B21C-91F40B7C52D6}"/>
    <cellStyle name="Normal 9 9 2 8" xfId="3290" xr:uid="{AE648EB2-C776-464C-8458-1A93476D0396}"/>
    <cellStyle name="Normal 9 9 2 8 2" xfId="8529" xr:uid="{903F63C3-5816-4548-9B9E-D41B2FE9B8BB}"/>
    <cellStyle name="Normal 9 9 2 9" xfId="7510" xr:uid="{8B5C2227-0CB5-412B-9742-0911E5692FE1}"/>
    <cellStyle name="Normal 9 9 3" xfId="348" xr:uid="{EF52363B-0695-4F42-B36A-685B1F4D6BBF}"/>
    <cellStyle name="Normal 9 9 3 10" xfId="2406" xr:uid="{17083657-6616-4253-AF32-FF1A58A7DAE8}"/>
    <cellStyle name="Normal 9 9 3 11" xfId="1380" xr:uid="{52CEF3F3-5297-4945-891B-DB29B1B77915}"/>
    <cellStyle name="Normal 9 9 3 2" xfId="593" xr:uid="{18301798-7464-499A-A241-7B82FBE04451}"/>
    <cellStyle name="Normal 9 9 3 2 2" xfId="1076" xr:uid="{720DBBE2-F8CD-456B-9453-9744609B9E5A}"/>
    <cellStyle name="Normal 9 9 3 2 2 2" xfId="5337" xr:uid="{4EE905AB-642B-40AA-99A8-EC75EF64968F}"/>
    <cellStyle name="Normal 9 9 3 2 2 2 2" xfId="10566" xr:uid="{937FBF43-1476-44DA-90F0-2B530D58F02D}"/>
    <cellStyle name="Normal 9 9 3 2 2 2 3" xfId="7442" xr:uid="{F8A39731-2DBD-4410-92BB-50237FAEF8E6}"/>
    <cellStyle name="Normal 9 9 3 2 2 3" xfId="4148" xr:uid="{88B08B04-3BFD-4EED-BB60-CAECD71C3E8A}"/>
    <cellStyle name="Normal 9 9 3 2 2 3 2" xfId="9387" xr:uid="{3A70108C-7E87-49A8-9B5F-015A9D255D54}"/>
    <cellStyle name="Normal 9 9 3 2 2 4" xfId="8368" xr:uid="{2B650902-2997-4C8A-BBCC-68B814CD1AD2}"/>
    <cellStyle name="Normal 9 9 3 2 2 5" xfId="6263" xr:uid="{87F2A0C3-91AA-430D-AB89-B0720B418487}"/>
    <cellStyle name="Normal 9 9 3 2 2 6" xfId="3129" xr:uid="{76C17BE2-AB62-4DF9-88F1-3E2227C1BF00}"/>
    <cellStyle name="Normal 9 9 3 2 2 7" xfId="2103" xr:uid="{CF479FEC-8900-4480-9639-7F23C6145B6E}"/>
    <cellStyle name="Normal 9 9 3 2 3" xfId="5267" xr:uid="{B6C543B0-0BD2-4D66-AE6F-DF0F3DB3D0B9}"/>
    <cellStyle name="Normal 9 9 3 2 3 2" xfId="10496" xr:uid="{816CB91A-7FED-48DA-90FE-C04DAC3B1338}"/>
    <cellStyle name="Normal 9 9 3 2 3 3" xfId="7372" xr:uid="{299DF8EC-BBD4-45D6-9076-C84C33E62538}"/>
    <cellStyle name="Normal 9 9 3 2 4" xfId="5192" xr:uid="{4BECC72F-CD48-4BB9-8833-279E79654AF3}"/>
    <cellStyle name="Normal 9 9 3 2 4 2" xfId="10421" xr:uid="{E6800BA5-F1EC-493D-86F3-64E0B2FF1AFA}"/>
    <cellStyle name="Normal 9 9 3 2 4 3" xfId="7297" xr:uid="{196FA7F9-6B87-4FD2-991C-E07844C33586}"/>
    <cellStyle name="Normal 9 9 3 2 5" xfId="3667" xr:uid="{38236DFE-D8E7-4BFB-983E-D683BA79062C}"/>
    <cellStyle name="Normal 9 9 3 2 5 2" xfId="8906" xr:uid="{B2079AE1-9C5F-40A8-B1AA-652E22ACC993}"/>
    <cellStyle name="Normal 9 9 3 2 6" xfId="7887" xr:uid="{6ADF5D98-5FEB-4FBB-85D8-B1A17AD88148}"/>
    <cellStyle name="Normal 9 9 3 2 7" xfId="5782" xr:uid="{2D7411FD-13C8-4C79-97A4-C7B5067D8CD7}"/>
    <cellStyle name="Normal 9 9 3 2 8" xfId="2648" xr:uid="{7784ED9B-E97C-40CF-B767-10889CDFC388}"/>
    <cellStyle name="Normal 9 9 3 2 9" xfId="1622" xr:uid="{4EA26CA9-C329-4A15-ABC3-988072630683}"/>
    <cellStyle name="Normal 9 9 3 3" xfId="834" xr:uid="{3E53FC76-A130-42FC-9184-8B953EC9841B}"/>
    <cellStyle name="Normal 9 9 3 3 2" xfId="5302" xr:uid="{C624FE71-8BF6-421F-BF25-10FA52F96E5E}"/>
    <cellStyle name="Normal 9 9 3 3 2 2" xfId="10531" xr:uid="{66DB77FE-7B3A-452C-AFEF-A96B05F9AEFF}"/>
    <cellStyle name="Normal 9 9 3 3 2 3" xfId="7407" xr:uid="{991BF40D-BDF3-47D5-A975-1DB0DF46B381}"/>
    <cellStyle name="Normal 9 9 3 3 3" xfId="3906" xr:uid="{933CF07D-BF51-4205-A7B4-9148F140FF2E}"/>
    <cellStyle name="Normal 9 9 3 3 3 2" xfId="9145" xr:uid="{AB68291D-7F4F-452D-9742-C4B8561F8643}"/>
    <cellStyle name="Normal 9 9 3 3 4" xfId="8126" xr:uid="{EFB999DA-95EE-4312-89BE-8DD24460A4D8}"/>
    <cellStyle name="Normal 9 9 3 3 5" xfId="6021" xr:uid="{805F3C37-68DD-4EED-B21F-B7A179719A8C}"/>
    <cellStyle name="Normal 9 9 3 3 6" xfId="2887" xr:uid="{E5584286-027F-4666-B223-03C419CEBF8F}"/>
    <cellStyle name="Normal 9 9 3 3 7" xfId="1861" xr:uid="{16208D59-2B9D-40B5-9F1C-2FBEE493C3F8}"/>
    <cellStyle name="Normal 9 9 3 4" xfId="5234" xr:uid="{AD79583F-83FB-4E44-AD47-95F651517879}"/>
    <cellStyle name="Normal 9 9 3 4 2" xfId="10463" xr:uid="{EACD8156-9852-441E-9D21-AC750E3618E6}"/>
    <cellStyle name="Normal 9 9 3 4 3" xfId="7339" xr:uid="{C72255B9-4B5C-4A97-9CC4-330472816781}"/>
    <cellStyle name="Normal 9 9 3 5" xfId="4257" xr:uid="{410CFA99-D920-4B39-A104-BC565EECC216}"/>
    <cellStyle name="Normal 9 9 3 5 2" xfId="9497" xr:uid="{E851C441-0F32-4507-89E6-C4A48F833CCF}"/>
    <cellStyle name="Normal 9 9 3 5 3" xfId="6373" xr:uid="{493CE6C6-ADFB-41C9-B64D-0E6CB1C12127}"/>
    <cellStyle name="Normal 9 9 3 6" xfId="3425" xr:uid="{432C4FA8-F6EC-4B89-93DD-80BE95358136}"/>
    <cellStyle name="Normal 9 9 3 6 2" xfId="8664" xr:uid="{C9A5F8BC-9B76-449A-9206-2079022BE12B}"/>
    <cellStyle name="Normal 9 9 3 7" xfId="7645" xr:uid="{9CC4A48A-7482-41AE-A47C-AA046063AC88}"/>
    <cellStyle name="Normal 9 9 3 8" xfId="5540" xr:uid="{397675AA-F756-437D-AC58-7DD4C493B71C}"/>
    <cellStyle name="Normal 9 9 3 9" xfId="10654" xr:uid="{4AAF3956-AED6-4B54-846A-0A5E5DEE720C}"/>
    <cellStyle name="Normal 9 9 4" xfId="391" xr:uid="{2AB31DAA-51BA-4447-99FC-38F2D9072082}"/>
    <cellStyle name="Normal 9 9 4 10" xfId="2447" xr:uid="{85E7F752-DBDE-4474-88E1-6CF6E2B5965B}"/>
    <cellStyle name="Normal 9 9 4 11" xfId="1421" xr:uid="{18342478-B92B-451A-A028-CACF1C672818}"/>
    <cellStyle name="Normal 9 9 4 2" xfId="634" xr:uid="{713EC477-0E8C-4655-87D9-99651A6C33B8}"/>
    <cellStyle name="Normal 9 9 4 2 2" xfId="1117" xr:uid="{1C8AA431-00BF-4B02-ACA5-F80BE0F9ED20}"/>
    <cellStyle name="Normal 9 9 4 2 2 2" xfId="5342" xr:uid="{4D30F35D-83F3-4B99-BF80-2959B607DC8B}"/>
    <cellStyle name="Normal 9 9 4 2 2 2 2" xfId="10571" xr:uid="{E7A4DCBA-C445-4334-AF63-0DDC9EB9B186}"/>
    <cellStyle name="Normal 9 9 4 2 2 2 3" xfId="7447" xr:uid="{92E3FBEE-5E19-45A0-A13E-A8A643A8CCA5}"/>
    <cellStyle name="Normal 9 9 4 2 2 3" xfId="4189" xr:uid="{7A474A9B-CBDA-4A43-8A9A-F4D8B3F6E5EF}"/>
    <cellStyle name="Normal 9 9 4 2 2 3 2" xfId="9428" xr:uid="{C17A488C-5874-493B-8BC5-A954AE899221}"/>
    <cellStyle name="Normal 9 9 4 2 2 4" xfId="8409" xr:uid="{E81520EE-4086-41E7-8566-051B476DAB55}"/>
    <cellStyle name="Normal 9 9 4 2 2 5" xfId="6304" xr:uid="{B1AA95D7-4436-48B1-B9F2-6CF662C0D806}"/>
    <cellStyle name="Normal 9 9 4 2 2 6" xfId="3170" xr:uid="{A35B3AAD-BF77-48F6-8512-E535CDD49D4B}"/>
    <cellStyle name="Normal 9 9 4 2 2 7" xfId="2144" xr:uid="{41B41CBA-F7BB-4027-BD82-319EDEF6FA26}"/>
    <cellStyle name="Normal 9 9 4 2 3" xfId="5272" xr:uid="{25FAD10C-DBC6-4BDB-89F6-6B8A95CE020D}"/>
    <cellStyle name="Normal 9 9 4 2 3 2" xfId="10501" xr:uid="{D5BD5704-E3EC-482F-9E56-F27138B35855}"/>
    <cellStyle name="Normal 9 9 4 2 3 3" xfId="7377" xr:uid="{3C022FA5-49A0-4F8C-BF74-7B867606F248}"/>
    <cellStyle name="Normal 9 9 4 2 4" xfId="5211" xr:uid="{5569BA5C-E101-4D2D-A69A-DD200DC12689}"/>
    <cellStyle name="Normal 9 9 4 2 4 2" xfId="10440" xr:uid="{13A4D5A0-74D5-461A-8A9C-FFD478D965E3}"/>
    <cellStyle name="Normal 9 9 4 2 4 3" xfId="7316" xr:uid="{0050B568-5676-4CC8-840C-04254B9E1F5A}"/>
    <cellStyle name="Normal 9 9 4 2 5" xfId="3708" xr:uid="{A597A3DB-280D-4C98-A14E-E8775C5F691A}"/>
    <cellStyle name="Normal 9 9 4 2 5 2" xfId="8947" xr:uid="{8DAA3FDA-C482-44D5-BDCE-D431B1711D41}"/>
    <cellStyle name="Normal 9 9 4 2 6" xfId="7928" xr:uid="{2F260084-98C7-4C6B-817E-8E2B6085A2E7}"/>
    <cellStyle name="Normal 9 9 4 2 7" xfId="5823" xr:uid="{EFC896EA-C349-413A-867E-9125D81453E1}"/>
    <cellStyle name="Normal 9 9 4 2 8" xfId="2689" xr:uid="{271FF2D4-70D3-420A-89FD-D881A6299C48}"/>
    <cellStyle name="Normal 9 9 4 2 9" xfId="1663" xr:uid="{1EE4801C-00EA-4E53-9ED2-D0DDCA0A8176}"/>
    <cellStyle name="Normal 9 9 4 3" xfId="875" xr:uid="{66E5B952-23EC-4047-807E-BE67227F7168}"/>
    <cellStyle name="Normal 9 9 4 3 2" xfId="5307" xr:uid="{18D4C278-6165-4421-92B5-6D2F7CC5CC65}"/>
    <cellStyle name="Normal 9 9 4 3 2 2" xfId="10536" xr:uid="{7730EAC7-4B80-4CB3-9312-BE1BF781D2D9}"/>
    <cellStyle name="Normal 9 9 4 3 2 3" xfId="7412" xr:uid="{5360D33E-EE97-40CE-BBD7-2EA64878EE35}"/>
    <cellStyle name="Normal 9 9 4 3 3" xfId="3947" xr:uid="{01804857-8A15-4F3D-90DF-269556095B60}"/>
    <cellStyle name="Normal 9 9 4 3 3 2" xfId="9186" xr:uid="{9B5DAFCE-2800-4B07-9D7A-7679A32B3A30}"/>
    <cellStyle name="Normal 9 9 4 3 4" xfId="8167" xr:uid="{7950A27F-549E-4A9B-AAAA-321D3B9F1A23}"/>
    <cellStyle name="Normal 9 9 4 3 5" xfId="6062" xr:uid="{5FEFD140-5F9D-4737-922C-5FDAFA16DB83}"/>
    <cellStyle name="Normal 9 9 4 3 6" xfId="2928" xr:uid="{BA5B9E5B-497D-4A38-936F-BDAE3322C3AE}"/>
    <cellStyle name="Normal 9 9 4 3 7" xfId="1902" xr:uid="{98AFD6A4-FB63-48D4-802F-F26D3B3B70F5}"/>
    <cellStyle name="Normal 9 9 4 4" xfId="5163" xr:uid="{115D7495-35B4-45F0-8876-393F6846493D}"/>
    <cellStyle name="Normal 9 9 4 4 2" xfId="10392" xr:uid="{9E47A792-E4DA-40E3-972C-2AD79287AA92}"/>
    <cellStyle name="Normal 9 9 4 4 3" xfId="7268" xr:uid="{C7F8D786-BA43-4507-8E63-2811834E31F9}"/>
    <cellStyle name="Normal 9 9 4 5" xfId="5207" xr:uid="{C139F869-70C5-48A7-B388-F22D4C90BFBE}"/>
    <cellStyle name="Normal 9 9 4 5 2" xfId="10436" xr:uid="{ECF98EB4-5393-4E10-9B35-7EFA729F19F2}"/>
    <cellStyle name="Normal 9 9 4 5 3" xfId="7312" xr:uid="{B3150562-0EEB-44B3-B9BD-4D3A32652AF4}"/>
    <cellStyle name="Normal 9 9 4 6" xfId="3466" xr:uid="{B59B4A9C-6D0F-4B85-84DF-A7C08D485D15}"/>
    <cellStyle name="Normal 9 9 4 6 2" xfId="8705" xr:uid="{BD3363D4-A5EB-42D5-838F-F913ACF50802}"/>
    <cellStyle name="Normal 9 9 4 7" xfId="7686" xr:uid="{EBFDEF3C-FFE9-4444-9D3C-0C000D8608F6}"/>
    <cellStyle name="Normal 9 9 4 8" xfId="5581" xr:uid="{CF01E563-C2C7-44FF-B4CB-53C01083AFC2}"/>
    <cellStyle name="Normal 9 9 4 9" xfId="10695" xr:uid="{B7F1E43E-4AA9-49E1-822C-96518567300C}"/>
    <cellStyle name="Normal 9 9 5" xfId="432" xr:uid="{8DBF4505-F504-4F6C-8440-B237F6AA8A55}"/>
    <cellStyle name="Normal 9 9 5 10" xfId="2488" xr:uid="{CB1211C9-6291-4160-B7AD-CF2C02E55CD1}"/>
    <cellStyle name="Normal 9 9 5 11" xfId="1462" xr:uid="{04C2B62F-18E2-47FC-99C3-78B556AF47BB}"/>
    <cellStyle name="Normal 9 9 5 2" xfId="675" xr:uid="{8A455978-2B63-4EC9-8C0D-2DC359A1FF28}"/>
    <cellStyle name="Normal 9 9 5 2 2" xfId="1158" xr:uid="{1217E465-67AB-40D2-A589-4A876C1067A6}"/>
    <cellStyle name="Normal 9 9 5 2 2 2" xfId="5347" xr:uid="{B7369DE7-61EC-4CFC-99FE-F281954AD876}"/>
    <cellStyle name="Normal 9 9 5 2 2 2 2" xfId="10576" xr:uid="{8DDAA482-4518-49F8-80CC-238B00E14EB7}"/>
    <cellStyle name="Normal 9 9 5 2 2 2 3" xfId="7452" xr:uid="{5CD25F43-7346-44B6-8996-D60276C07BE8}"/>
    <cellStyle name="Normal 9 9 5 2 2 3" xfId="4230" xr:uid="{E3E143C0-9083-4082-B93C-B9502B01CBA7}"/>
    <cellStyle name="Normal 9 9 5 2 2 3 2" xfId="9469" xr:uid="{637B477C-4F88-4BD1-ADBF-4280E8145FD8}"/>
    <cellStyle name="Normal 9 9 5 2 2 4" xfId="8450" xr:uid="{C34347AB-1307-4D41-A557-892C2E705768}"/>
    <cellStyle name="Normal 9 9 5 2 2 5" xfId="6345" xr:uid="{204C95F8-6414-4958-B0E7-36AA8F5F6DF5}"/>
    <cellStyle name="Normal 9 9 5 2 2 6" xfId="3211" xr:uid="{9EFD027B-FC43-441C-8061-E9B17C49931E}"/>
    <cellStyle name="Normal 9 9 5 2 2 7" xfId="2185" xr:uid="{90D0B2B1-F8E9-4E85-AF32-EC1F1814CF2E}"/>
    <cellStyle name="Normal 9 9 5 2 3" xfId="5277" xr:uid="{DB756381-A66D-437A-9F7A-8252940C535D}"/>
    <cellStyle name="Normal 9 9 5 2 3 2" xfId="10506" xr:uid="{09073589-F99A-4BDD-BD30-1B83E4799932}"/>
    <cellStyle name="Normal 9 9 5 2 3 3" xfId="7382" xr:uid="{C1120C00-CE85-43CF-92FF-575E5165C8CC}"/>
    <cellStyle name="Normal 9 9 5 2 4" xfId="5168" xr:uid="{BC1E3E3C-934A-4235-8CAA-958CCF13D7A6}"/>
    <cellStyle name="Normal 9 9 5 2 4 2" xfId="10397" xr:uid="{834B1C2D-6BCF-4CA1-B6CF-D534A2B3D124}"/>
    <cellStyle name="Normal 9 9 5 2 4 3" xfId="7273" xr:uid="{B8AD091C-C980-4E6F-BD9D-A68CBDDC9278}"/>
    <cellStyle name="Normal 9 9 5 2 5" xfId="3749" xr:uid="{3162F1DB-2DE1-4110-A630-FB950F67312C}"/>
    <cellStyle name="Normal 9 9 5 2 5 2" xfId="8988" xr:uid="{0BB233BE-7ED9-42B3-9C1C-64CDB9986F67}"/>
    <cellStyle name="Normal 9 9 5 2 6" xfId="7969" xr:uid="{D47A152E-C7C9-40E2-A01C-1D5B6C14766B}"/>
    <cellStyle name="Normal 9 9 5 2 7" xfId="5864" xr:uid="{0B45E655-6604-4944-881C-B4252C25B7B6}"/>
    <cellStyle name="Normal 9 9 5 2 8" xfId="2730" xr:uid="{6A7BF65A-CD4D-41A9-9A99-DF5C87E404B8}"/>
    <cellStyle name="Normal 9 9 5 2 9" xfId="1704" xr:uid="{85EBB30B-795D-44C6-BE67-0D45336A5FB9}"/>
    <cellStyle name="Normal 9 9 5 3" xfId="916" xr:uid="{97643896-1A5F-4C10-A2A1-9D912B2F4B27}"/>
    <cellStyle name="Normal 9 9 5 3 2" xfId="5312" xr:uid="{9E668868-F83F-4BBC-A1DE-84A4C752AAB5}"/>
    <cellStyle name="Normal 9 9 5 3 2 2" xfId="10541" xr:uid="{014884C0-0852-4C5E-8AA2-C748561158EB}"/>
    <cellStyle name="Normal 9 9 5 3 2 3" xfId="7417" xr:uid="{18ACCD75-2EE9-414E-A420-ED52B6353308}"/>
    <cellStyle name="Normal 9 9 5 3 3" xfId="3988" xr:uid="{A9C3FF42-1DEC-468D-B254-FD6599F13BFB}"/>
    <cellStyle name="Normal 9 9 5 3 3 2" xfId="9227" xr:uid="{8A08A427-318C-46F7-B00A-87907EEEC1B4}"/>
    <cellStyle name="Normal 9 9 5 3 4" xfId="8208" xr:uid="{47EACE87-FF82-44DC-99A4-B6AD5AE62EAE}"/>
    <cellStyle name="Normal 9 9 5 3 5" xfId="6103" xr:uid="{378C9E4D-A582-4219-9C14-915A48C558B2}"/>
    <cellStyle name="Normal 9 9 5 3 6" xfId="2969" xr:uid="{442B27C0-4397-41B1-A878-9594AF23E091}"/>
    <cellStyle name="Normal 9 9 5 3 7" xfId="1943" xr:uid="{B21A48C3-A2CD-4D2A-A4D6-430708EDAD9B}"/>
    <cellStyle name="Normal 9 9 5 4" xfId="5189" xr:uid="{22BD2A9E-320C-4D03-9358-8E9048481B32}"/>
    <cellStyle name="Normal 9 9 5 4 2" xfId="10418" xr:uid="{037029F7-7609-465E-A64B-691A729C5815}"/>
    <cellStyle name="Normal 9 9 5 4 3" xfId="7294" xr:uid="{54D69DE5-FB15-46BB-9EB6-AA60FBF374EA}"/>
    <cellStyle name="Normal 9 9 5 5" xfId="5231" xr:uid="{0E005532-E03E-44E3-A569-AB85942004D4}"/>
    <cellStyle name="Normal 9 9 5 5 2" xfId="10460" xr:uid="{C1DB25F6-31E2-4D5A-BADF-73E96A61704E}"/>
    <cellStyle name="Normal 9 9 5 5 3" xfId="7336" xr:uid="{8EB6FADB-18F6-4D46-BDA3-89CE933466D7}"/>
    <cellStyle name="Normal 9 9 5 6" xfId="3507" xr:uid="{670D0F97-DE83-4082-A80B-ECDEB2BD8CF9}"/>
    <cellStyle name="Normal 9 9 5 6 2" xfId="8746" xr:uid="{3D1985BE-BB45-4550-AEFB-7D78CBBA967C}"/>
    <cellStyle name="Normal 9 9 5 7" xfId="7727" xr:uid="{1DD7AACB-1097-4833-AC6E-AC99527D0EAD}"/>
    <cellStyle name="Normal 9 9 5 8" xfId="5622" xr:uid="{9851AC7D-6C1C-4F9E-9E3E-1C9AD049092E}"/>
    <cellStyle name="Normal 9 9 5 9" xfId="10736" xr:uid="{673729A4-D75F-4813-B6F4-6622CE15E46B}"/>
    <cellStyle name="Normal 9 9 6" xfId="290" xr:uid="{DB826D7F-0157-4E79-9CFB-0F2F3E1BD5E1}"/>
    <cellStyle name="Normal 9 9 6 10" xfId="1322" xr:uid="{192F65C8-C158-4080-B7EE-758CF1BA4693}"/>
    <cellStyle name="Normal 9 9 6 2" xfId="536" xr:uid="{BB34BE4C-E662-4778-A650-D49D3CEDD3A3}"/>
    <cellStyle name="Normal 9 9 6 2 2" xfId="1019" xr:uid="{27DB1188-7509-4F02-A285-9E0A540403CF}"/>
    <cellStyle name="Normal 9 9 6 2 2 2" xfId="5328" xr:uid="{53FCE3D5-A6D2-4EF3-ADA3-CD0B70CE4EF8}"/>
    <cellStyle name="Normal 9 9 6 2 2 2 2" xfId="10557" xr:uid="{CDD2592E-ED09-4CFB-B82C-B7FDBEA06645}"/>
    <cellStyle name="Normal 9 9 6 2 2 2 3" xfId="7433" xr:uid="{F6A2046D-7D09-4C80-B70C-89FF16A78841}"/>
    <cellStyle name="Normal 9 9 6 2 2 3" xfId="4091" xr:uid="{F155AF93-97E6-46C1-AD9C-F01ABC6E4959}"/>
    <cellStyle name="Normal 9 9 6 2 2 3 2" xfId="9330" xr:uid="{DB439EB4-E844-4CC7-969B-4016564A4113}"/>
    <cellStyle name="Normal 9 9 6 2 2 4" xfId="8311" xr:uid="{DEB3A5B2-53AB-42E2-BF4D-F8F90B2176AE}"/>
    <cellStyle name="Normal 9 9 6 2 2 5" xfId="6206" xr:uid="{3CCA6344-2DE0-4FD2-9999-EAC6BD0DE207}"/>
    <cellStyle name="Normal 9 9 6 2 2 6" xfId="3072" xr:uid="{E6C4800C-DE2E-41CE-ABC5-C2843A2E047E}"/>
    <cellStyle name="Normal 9 9 6 2 2 7" xfId="2046" xr:uid="{7C0675F5-2F64-42E2-A404-95CEBDD0D972}"/>
    <cellStyle name="Normal 9 9 6 2 3" xfId="5258" xr:uid="{61A9B515-3783-4F55-8155-8D545B62F5B9}"/>
    <cellStyle name="Normal 9 9 6 2 3 2" xfId="10487" xr:uid="{87B27427-D28B-4C41-81F8-508F80F312AB}"/>
    <cellStyle name="Normal 9 9 6 2 3 3" xfId="7363" xr:uid="{69BBC053-7CA4-4209-8AE7-C67148B1338A}"/>
    <cellStyle name="Normal 9 9 6 2 4" xfId="5179" xr:uid="{09827068-00C2-4657-AEDD-745109FD302A}"/>
    <cellStyle name="Normal 9 9 6 2 4 2" xfId="10408" xr:uid="{A306423F-8783-4997-8049-5533106B415D}"/>
    <cellStyle name="Normal 9 9 6 2 4 3" xfId="7284" xr:uid="{552587F5-D61A-410E-8394-E08CC77E264C}"/>
    <cellStyle name="Normal 9 9 6 2 5" xfId="3610" xr:uid="{F230AB66-DFF5-4D0C-B0CE-14857F33412A}"/>
    <cellStyle name="Normal 9 9 6 2 5 2" xfId="8849" xr:uid="{FEACF07D-EF95-4A7C-ADFE-02157B353F1C}"/>
    <cellStyle name="Normal 9 9 6 2 6" xfId="7830" xr:uid="{3C0E46DF-B0CB-4A3D-9C02-42ED0E411B0F}"/>
    <cellStyle name="Normal 9 9 6 2 7" xfId="5725" xr:uid="{BD930B77-46A8-4E25-ABEF-F32777679722}"/>
    <cellStyle name="Normal 9 9 6 2 8" xfId="2591" xr:uid="{E8C6F5E7-7AC7-4466-826C-9D7EE1773675}"/>
    <cellStyle name="Normal 9 9 6 2 9" xfId="1565" xr:uid="{6B8F26C7-27D7-43A1-BF77-A5A1FBF93F0D}"/>
    <cellStyle name="Normal 9 9 6 3" xfId="776" xr:uid="{25DD6CF6-CB7F-45B3-A99B-64645E637B53}"/>
    <cellStyle name="Normal 9 9 6 3 2" xfId="5292" xr:uid="{37D67658-4274-4828-8968-FEC8A69E36EA}"/>
    <cellStyle name="Normal 9 9 6 3 2 2" xfId="10521" xr:uid="{53E9FF67-4BC4-4960-8D67-AE7370E1E3C9}"/>
    <cellStyle name="Normal 9 9 6 3 2 3" xfId="7397" xr:uid="{A0FDCCBF-80CC-4BE6-9385-387D2A413397}"/>
    <cellStyle name="Normal 9 9 6 3 3" xfId="3848" xr:uid="{99CF0952-58C0-4D7E-8077-6B6845BBEF4C}"/>
    <cellStyle name="Normal 9 9 6 3 3 2" xfId="9087" xr:uid="{9531BAA6-593D-4815-9D7F-C12D480F2E28}"/>
    <cellStyle name="Normal 9 9 6 3 4" xfId="8068" xr:uid="{3ED47F8C-8D33-4DA3-9A56-8DE4F5B5CB0A}"/>
    <cellStyle name="Normal 9 9 6 3 5" xfId="5963" xr:uid="{369D330C-6122-4613-90C5-1D9FA5BC7670}"/>
    <cellStyle name="Normal 9 9 6 3 6" xfId="2829" xr:uid="{958E5CC3-A81E-49CD-AEFF-EC32BD6B46A2}"/>
    <cellStyle name="Normal 9 9 6 3 7" xfId="1803" xr:uid="{AB50F867-66DA-42F2-AE22-0D803D9BDAB0}"/>
    <cellStyle name="Normal 9 9 6 4" xfId="5247" xr:uid="{5D790D1F-CE1C-429D-972D-B7AAA2B5571D}"/>
    <cellStyle name="Normal 9 9 6 4 2" xfId="10476" xr:uid="{B94A0666-D19B-405B-9076-A2FED5E58971}"/>
    <cellStyle name="Normal 9 9 6 4 3" xfId="7352" xr:uid="{3BC24732-96D5-4194-8254-E3CFE1C10AA8}"/>
    <cellStyle name="Normal 9 9 6 5" xfId="5216" xr:uid="{68CE095D-A78A-4848-979F-935F0565C5A8}"/>
    <cellStyle name="Normal 9 9 6 5 2" xfId="10445" xr:uid="{E5CAC5EC-9673-43F6-9097-463938620F91}"/>
    <cellStyle name="Normal 9 9 6 5 3" xfId="7321" xr:uid="{54E900F1-C554-4EFE-9EF0-19163BC92FA3}"/>
    <cellStyle name="Normal 9 9 6 6" xfId="3367" xr:uid="{62F00B42-0BB8-44ED-BA9E-151745A80AF3}"/>
    <cellStyle name="Normal 9 9 6 6 2" xfId="8606" xr:uid="{05A8AF3C-4B8A-4A44-BB56-86320F21D5DC}"/>
    <cellStyle name="Normal 9 9 6 7" xfId="7587" xr:uid="{C69A16B5-506A-4210-B636-9F0B5D2C676A}"/>
    <cellStyle name="Normal 9 9 6 8" xfId="5482" xr:uid="{598BF9FA-C913-4380-9703-1EC2ADE06E9C}"/>
    <cellStyle name="Normal 9 9 6 9" xfId="2348" xr:uid="{3445C609-67B8-45AB-9126-43712D1CD4BE}"/>
    <cellStyle name="Normal 9 9 7" xfId="480" xr:uid="{BF949FF1-065F-4C35-80C1-8AB90F91BBB4}"/>
    <cellStyle name="Normal 9 9 7 2" xfId="963" xr:uid="{82D29EF7-0A1F-4E3C-94A2-639562FB3081}"/>
    <cellStyle name="Normal 9 9 7 2 2" xfId="5318" xr:uid="{6E3F7754-6EB8-4C0C-92FD-644E09FEDDA7}"/>
    <cellStyle name="Normal 9 9 7 2 2 2" xfId="10547" xr:uid="{979AB09C-ACFC-4C6C-8610-1BA81409A04B}"/>
    <cellStyle name="Normal 9 9 7 2 2 3" xfId="7423" xr:uid="{FFD8BF4E-723A-47B5-A153-32FF6ACA8235}"/>
    <cellStyle name="Normal 9 9 7 2 3" xfId="4035" xr:uid="{B8CF25AB-4DFA-431C-A68A-9D9AC539D79E}"/>
    <cellStyle name="Normal 9 9 7 2 3 2" xfId="9274" xr:uid="{FCCF738F-7CAE-4C04-BC85-91979342708F}"/>
    <cellStyle name="Normal 9 9 7 2 4" xfId="8255" xr:uid="{80DC0052-825A-480D-AB71-F67083BE07DA}"/>
    <cellStyle name="Normal 9 9 7 2 5" xfId="6150" xr:uid="{AFDD1D32-5F92-4A94-AF51-E65D2760AB16}"/>
    <cellStyle name="Normal 9 9 7 2 6" xfId="3016" xr:uid="{F8112392-BDB5-4ADA-82AA-8D56D6937434}"/>
    <cellStyle name="Normal 9 9 7 2 7" xfId="1990" xr:uid="{27D34134-7170-4469-A223-A3A899B7667A}"/>
    <cellStyle name="Normal 9 9 7 3" xfId="4253" xr:uid="{57AA1218-7EB6-41D5-A149-E95FC4F92881}"/>
    <cellStyle name="Normal 9 9 7 3 2" xfId="9493" xr:uid="{C9164547-40EA-4A44-A99E-D82AC96621EB}"/>
    <cellStyle name="Normal 9 9 7 3 3" xfId="6369" xr:uid="{84EF26D8-B27F-418F-B50B-9601D15883B8}"/>
    <cellStyle name="Normal 9 9 7 4" xfId="4258" xr:uid="{041FA0E4-CDB9-46B1-B823-05C9436BF3DC}"/>
    <cellStyle name="Normal 9 9 7 4 2" xfId="9498" xr:uid="{52F9B45C-AD0A-4F35-98EC-08F3C52AB125}"/>
    <cellStyle name="Normal 9 9 7 4 3" xfId="6374" xr:uid="{6FE44ADF-C0AC-45BF-8893-2882984D380B}"/>
    <cellStyle name="Normal 9 9 7 5" xfId="3554" xr:uid="{06312AF2-08CD-4429-9A81-EE6BA74D93A4}"/>
    <cellStyle name="Normal 9 9 7 5 2" xfId="8793" xr:uid="{EE079AF4-D81D-4536-91F8-EED0EE118E8A}"/>
    <cellStyle name="Normal 9 9 7 6" xfId="7774" xr:uid="{7166A9EC-433E-49F4-8C1D-21874B35D152}"/>
    <cellStyle name="Normal 9 9 7 7" xfId="5669" xr:uid="{9174DAE2-DF1A-4B9E-B9A5-FDBEDD9831D5}"/>
    <cellStyle name="Normal 9 9 7 8" xfId="2535" xr:uid="{D390C26F-6FA2-4D3F-8F41-9ABAB446CC36}"/>
    <cellStyle name="Normal 9 9 7 9" xfId="1509" xr:uid="{A97BD5D9-7B63-4FBC-B296-D45C12E3D4A8}"/>
    <cellStyle name="Normal 9 9 8" xfId="232" xr:uid="{DCEC7369-23E6-43AE-A9FD-A21DE06A92B4}"/>
    <cellStyle name="Normal 9 9 8 2" xfId="5180" xr:uid="{6F8FF84D-3221-4501-9266-1220FC5A1F20}"/>
    <cellStyle name="Normal 9 9 8 2 2" xfId="10409" xr:uid="{BB63BF32-3B66-4343-8673-9E84D43613CA}"/>
    <cellStyle name="Normal 9 9 8 2 3" xfId="7285" xr:uid="{54C6CD20-3D0E-401D-81AB-B58A67910386}"/>
    <cellStyle name="Normal 9 9 8 3" xfId="3309" xr:uid="{2FF0CA93-991F-423F-935E-66EFA5CA8B3A}"/>
    <cellStyle name="Normal 9 9 8 3 2" xfId="8548" xr:uid="{AFACB98E-A657-4EB5-A5C4-286731979506}"/>
    <cellStyle name="Normal 9 9 8 4" xfId="7529" xr:uid="{ADFCAF78-FE3C-4A1C-8F50-17F73F469E3B}"/>
    <cellStyle name="Normal 9 9 8 5" xfId="5424" xr:uid="{FE04EC4A-6F18-4055-B515-30561D4397F2}"/>
    <cellStyle name="Normal 9 9 8 6" xfId="2290" xr:uid="{39C224BF-D1A5-4C2E-B868-37A9286686BE}"/>
    <cellStyle name="Normal 9 9 8 7" xfId="1264" xr:uid="{F268E458-76D0-49A1-8F28-A2EAF888B18B}"/>
    <cellStyle name="Normal 9 9 9" xfId="718" xr:uid="{5879CA90-459A-49C0-B3B3-AA7F00E25B05}"/>
    <cellStyle name="Normal 9 9 9 2" xfId="5282" xr:uid="{6054EC98-AE3E-4EB7-8C84-737CB4085F42}"/>
    <cellStyle name="Normal 9 9 9 2 2" xfId="10511" xr:uid="{646BF90D-B90B-4324-AF2A-1AD4B86BCAC1}"/>
    <cellStyle name="Normal 9 9 9 2 3" xfId="7387" xr:uid="{88907DC4-FB51-475C-9F2E-88A0B09973D2}"/>
    <cellStyle name="Normal 9 9 9 3" xfId="3790" xr:uid="{122878D1-8472-447E-BB9D-9DFFB47B886F}"/>
    <cellStyle name="Normal 9 9 9 3 2" xfId="9029" xr:uid="{EBE6AF4E-1DDA-4A97-9418-DAE8C79EB7A6}"/>
    <cellStyle name="Normal 9 9 9 4" xfId="8010" xr:uid="{22FF704F-5606-46D9-B9AF-C9EB6BEEB101}"/>
    <cellStyle name="Normal 9 9 9 5" xfId="5905" xr:uid="{39AA4587-390B-420B-8692-2537F14F3B1A}"/>
    <cellStyle name="Normal 9 9 9 6" xfId="2771" xr:uid="{2201CEE9-3584-4D80-935C-51D30C70092E}"/>
    <cellStyle name="Normal 9 9 9 7" xfId="1745" xr:uid="{DF493827-93A9-4386-A5E1-4EC066C77189}"/>
    <cellStyle name="Note" xfId="40" builtinId="10" hidden="1"/>
    <cellStyle name="Note 2" xfId="169" xr:uid="{2A87A6F6-699B-4568-A745-459200567489}"/>
    <cellStyle name="Output" xfId="45" builtinId="21" customBuiltin="1"/>
    <cellStyle name="Output 2" xfId="170" xr:uid="{25BBE882-9157-4F83-9A86-0D0FE3EAA746}"/>
    <cellStyle name="Percent" xfId="55" builtinId="5" hidden="1"/>
    <cellStyle name="Percent [0]" xfId="7" xr:uid="{00000000-0005-0000-0000-000036000000}"/>
    <cellStyle name="Percent [1]" xfId="6" xr:uid="{00000000-0005-0000-0000-000037000000}"/>
    <cellStyle name="Percent [2]" xfId="5" xr:uid="{00000000-0005-0000-0000-000038000000}"/>
    <cellStyle name="Percent [3]" xfId="4" xr:uid="{00000000-0005-0000-0000-000039000000}"/>
    <cellStyle name="Percent 2" xfId="171" xr:uid="{C5B4C40B-AE0A-4118-914D-EA8F14598548}"/>
    <cellStyle name="Percent 2 2" xfId="366" xr:uid="{F57E1C02-A95E-4A1A-9325-32538F3503A1}"/>
    <cellStyle name="Percent 2 3" xfId="1184" xr:uid="{E30E3F0B-15A6-4A17-807C-FA068752A939}"/>
    <cellStyle name="Percent 2 3 2" xfId="2211" xr:uid="{C935CF1E-ECF6-47E3-89C6-8D313037E3C1}"/>
    <cellStyle name="Percent 3" xfId="213" xr:uid="{2D31E3C0-834F-49AF-9E74-90D71B37B102}"/>
    <cellStyle name="Rt border" xfId="3" xr:uid="{00000000-0005-0000-0000-00003A000000}"/>
    <cellStyle name="StatsNZ-row-head-bold" xfId="5132" xr:uid="{120AB073-A6D2-4B79-90D1-D4D315EA0735}"/>
    <cellStyle name="StatsNZ-sub-hd-indent-2" xfId="5133" xr:uid="{6B300A79-921E-4569-8516-B5C4CA62DD3E}"/>
    <cellStyle name="StatsSubHead" xfId="5130" xr:uid="{2CE9A9DC-E50E-4C22-AB21-413310D2BB3C}"/>
    <cellStyle name="StatsTableSubhead" xfId="5129" xr:uid="{78D9AA4B-5E73-4EF6-93FB-439C9BCE945B}"/>
    <cellStyle name="Text" xfId="2" xr:uid="{00000000-0005-0000-0000-00003B000000}"/>
    <cellStyle name="Title" xfId="54" builtinId="15" customBuiltin="1"/>
    <cellStyle name="Title 2" xfId="172" xr:uid="{A955720C-4252-460B-868C-8F1D3C5B45BF}"/>
    <cellStyle name="Total" xfId="38" builtinId="25" hidden="1"/>
    <cellStyle name="Total 2" xfId="173" xr:uid="{BB45F5FF-DD31-40EF-A2CE-FB4C52E00FA4}"/>
    <cellStyle name="Warning Text" xfId="41" builtinId="11" hidden="1"/>
    <cellStyle name="Warning Text 2" xfId="174" xr:uid="{1E6F2984-EE11-4FC7-9962-C25A4E42C4B1}"/>
    <cellStyle name="Year" xfId="1" xr:uid="{00000000-0005-0000-0000-00003F000000}"/>
  </cellStyles>
  <dxfs count="2">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5487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142875</xdr:rowOff>
    </xdr:from>
    <xdr:to>
      <xdr:col>1</xdr:col>
      <xdr:colOff>879760</xdr:colOff>
      <xdr:row>1</xdr:row>
      <xdr:rowOff>657975</xdr:rowOff>
    </xdr:to>
    <xdr:pic>
      <xdr:nvPicPr>
        <xdr:cNvPr id="2" name="Picture 1">
          <a:extLst>
            <a:ext uri="{FF2B5EF4-FFF2-40B4-BE49-F238E27FC236}">
              <a16:creationId xmlns:a16="http://schemas.microsoft.com/office/drawing/2014/main" id="{A3F50F1A-E835-424D-8B45-622D343DC7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42875"/>
          <a:ext cx="2337085" cy="705600"/>
        </a:xfrm>
        <a:prstGeom prst="rect">
          <a:avLst/>
        </a:prstGeom>
      </xdr:spPr>
    </xdr:pic>
    <xdr:clientData/>
  </xdr:twoCellAnchor>
  <xdr:twoCellAnchor editAs="oneCell">
    <xdr:from>
      <xdr:col>0</xdr:col>
      <xdr:colOff>0</xdr:colOff>
      <xdr:row>1</xdr:row>
      <xdr:rowOff>2257426</xdr:rowOff>
    </xdr:from>
    <xdr:to>
      <xdr:col>4</xdr:col>
      <xdr:colOff>0</xdr:colOff>
      <xdr:row>15</xdr:row>
      <xdr:rowOff>38100</xdr:rowOff>
    </xdr:to>
    <xdr:pic>
      <xdr:nvPicPr>
        <xdr:cNvPr id="3" name="Picture 2">
          <a:extLst>
            <a:ext uri="{FF2B5EF4-FFF2-40B4-BE49-F238E27FC236}">
              <a16:creationId xmlns:a16="http://schemas.microsoft.com/office/drawing/2014/main" id="{9427B3C9-4DF6-48C5-AA8E-6D3944E1B60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447926"/>
          <a:ext cx="8982075" cy="3381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EDB templat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bnz.govt.nz/monetary-policy/history-of-policy-targets-agreements" TargetMode="External"/><Relationship Id="rId1" Type="http://schemas.openxmlformats.org/officeDocument/2006/relationships/hyperlink" Target="https://www.rbnz.govt.nz/-/media/ReserveBank/Files/Publications/Monetary%20policy%20statements/2022/mpsfeb22-data.xlsx?revision=a9324d83-d634-4436-833f-915e945bd30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4B15E-590B-4DF5-8815-A35A91803F6E}">
  <sheetPr codeName="Sheet10">
    <pageSetUpPr fitToPage="1"/>
  </sheetPr>
  <dimension ref="A1:D18"/>
  <sheetViews>
    <sheetView showGridLines="0" tabSelected="1" view="pageBreakPreview" zoomScaleNormal="100" zoomScaleSheetLayoutView="100" workbookViewId="0"/>
  </sheetViews>
  <sheetFormatPr defaultColWidth="9.109375" defaultRowHeight="15" customHeight="1"/>
  <cols>
    <col min="1" max="1" width="26.5546875" customWidth="1"/>
    <col min="2" max="2" width="43.109375" customWidth="1"/>
    <col min="3" max="3" width="32.6640625" customWidth="1"/>
    <col min="4" max="4" width="32.33203125" customWidth="1"/>
  </cols>
  <sheetData>
    <row r="1" spans="1:4" ht="15" customHeight="1">
      <c r="A1" s="63"/>
      <c r="B1" s="64"/>
      <c r="C1" s="64"/>
      <c r="D1" s="65"/>
    </row>
    <row r="2" spans="1:4" ht="189" customHeight="1">
      <c r="A2" s="66"/>
      <c r="B2" s="13"/>
      <c r="C2" s="13"/>
      <c r="D2" s="67"/>
    </row>
    <row r="3" spans="1:4" ht="22.5" customHeight="1">
      <c r="A3" s="68" t="s">
        <v>52</v>
      </c>
      <c r="B3" s="14"/>
      <c r="C3" s="14"/>
      <c r="D3" s="69"/>
    </row>
    <row r="4" spans="1:4" ht="22.5" customHeight="1">
      <c r="A4" s="68" t="s">
        <v>51</v>
      </c>
      <c r="B4" s="14"/>
      <c r="C4" s="14"/>
      <c r="D4" s="69"/>
    </row>
    <row r="5" spans="1:4" ht="22.5" customHeight="1">
      <c r="A5" s="68" t="s">
        <v>58</v>
      </c>
      <c r="B5" s="14"/>
      <c r="C5" s="14"/>
      <c r="D5" s="69"/>
    </row>
    <row r="6" spans="1:4" ht="22.5" customHeight="1">
      <c r="A6" s="68"/>
      <c r="B6" s="14"/>
      <c r="C6" s="14"/>
      <c r="D6" s="69"/>
    </row>
    <row r="7" spans="1:4" ht="42" customHeight="1">
      <c r="A7" s="66"/>
      <c r="B7" s="13"/>
      <c r="C7" s="13"/>
      <c r="D7" s="67"/>
    </row>
    <row r="8" spans="1:4" ht="15" customHeight="1">
      <c r="A8" s="66"/>
      <c r="B8" s="13"/>
      <c r="C8" s="13"/>
      <c r="D8" s="67"/>
    </row>
    <row r="9" spans="1:4" ht="15" customHeight="1">
      <c r="A9" s="66"/>
      <c r="B9" s="13"/>
      <c r="C9" s="13"/>
      <c r="D9" s="67"/>
    </row>
    <row r="10" spans="1:4" ht="15" customHeight="1">
      <c r="A10" s="66"/>
      <c r="B10" s="13"/>
      <c r="C10" s="13"/>
      <c r="D10" s="67"/>
    </row>
    <row r="11" spans="1:4" ht="15" customHeight="1">
      <c r="A11" s="66"/>
      <c r="B11" s="13"/>
      <c r="C11" s="13"/>
      <c r="D11" s="67"/>
    </row>
    <row r="12" spans="1:4" ht="15" customHeight="1">
      <c r="A12" s="66"/>
      <c r="B12" s="13"/>
      <c r="C12" s="13"/>
      <c r="D12" s="67"/>
    </row>
    <row r="13" spans="1:4" ht="15" customHeight="1">
      <c r="A13" s="66"/>
      <c r="B13" s="13"/>
      <c r="C13" s="13"/>
      <c r="D13" s="67"/>
    </row>
    <row r="14" spans="1:4" ht="15" customHeight="1">
      <c r="A14" s="66"/>
      <c r="B14" s="13"/>
      <c r="C14" s="13"/>
      <c r="D14" s="67"/>
    </row>
    <row r="15" spans="1:4" ht="15" customHeight="1">
      <c r="A15" s="66"/>
      <c r="B15" s="13"/>
      <c r="C15" s="13"/>
      <c r="D15" s="67"/>
    </row>
    <row r="16" spans="1:4" ht="15" customHeight="1">
      <c r="A16" s="66"/>
      <c r="B16" s="13"/>
      <c r="C16" s="13"/>
      <c r="D16" s="67"/>
    </row>
    <row r="17" spans="1:4" ht="15" customHeight="1">
      <c r="A17" s="70" t="s">
        <v>59</v>
      </c>
      <c r="B17" s="14"/>
      <c r="C17" s="14"/>
      <c r="D17" s="69"/>
    </row>
    <row r="18" spans="1:4" ht="15" customHeight="1">
      <c r="A18" s="79"/>
      <c r="B18" s="80"/>
      <c r="C18" s="80"/>
      <c r="D18" s="81"/>
    </row>
  </sheetData>
  <sheetProtection formatColumns="0" formatRows="0"/>
  <pageMargins left="0.70866141732283472" right="0.70866141732283472" top="0.74803149606299213" bottom="0.74803149606299213" header="0.31496062992125984" footer="0.31496062992125984"/>
  <pageSetup paperSize="9" scale="96" orientation="landscape" r:id="rId1"/>
  <headerFooter>
    <oddHeader>&amp;R&amp;D &amp;T</oddHeader>
    <oddFooter>&amp;L&amp;F&amp;C&amp;A&amp;R&amp;P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45CCC-6BF1-4F44-ADA1-8BB832DFE6A5}">
  <sheetPr codeName="Sheet6">
    <pageSetUpPr fitToPage="1"/>
  </sheetPr>
  <dimension ref="A1:C7"/>
  <sheetViews>
    <sheetView showGridLines="0" view="pageBreakPreview" zoomScaleNormal="100" zoomScaleSheetLayoutView="100" workbookViewId="0"/>
  </sheetViews>
  <sheetFormatPr defaultColWidth="9.109375" defaultRowHeight="15" customHeight="1"/>
  <cols>
    <col min="2" max="2" width="26" customWidth="1"/>
    <col min="3" max="3" width="95.33203125" customWidth="1"/>
    <col min="4" max="4" width="2.6640625" customWidth="1"/>
    <col min="7" max="7" width="9.109375" customWidth="1"/>
    <col min="9" max="9" width="9.109375" customWidth="1"/>
  </cols>
  <sheetData>
    <row r="1" spans="1:3" ht="25.8">
      <c r="A1" s="71" t="s">
        <v>36</v>
      </c>
      <c r="B1" s="72"/>
      <c r="C1" s="72"/>
    </row>
    <row r="2" spans="1:3" ht="14.4">
      <c r="A2" s="73"/>
      <c r="B2" s="74"/>
      <c r="C2" s="74"/>
    </row>
    <row r="3" spans="1:3" thickBot="1">
      <c r="A3" s="73"/>
      <c r="B3" s="74"/>
      <c r="C3" s="74"/>
    </row>
    <row r="4" spans="1:3" ht="15.6">
      <c r="A4" s="73"/>
      <c r="B4" s="83" t="s">
        <v>37</v>
      </c>
      <c r="C4" s="84" t="s">
        <v>38</v>
      </c>
    </row>
    <row r="5" spans="1:3" ht="14.4">
      <c r="A5" s="73"/>
      <c r="B5" s="94" t="s">
        <v>22</v>
      </c>
      <c r="C5" s="95" t="s">
        <v>22</v>
      </c>
    </row>
    <row r="6" spans="1:3" ht="14.4">
      <c r="A6" s="73"/>
      <c r="B6" s="96" t="s">
        <v>23</v>
      </c>
      <c r="C6" s="97" t="s">
        <v>23</v>
      </c>
    </row>
    <row r="7" spans="1:3" thickBot="1">
      <c r="A7" s="73"/>
      <c r="B7" s="85" t="s">
        <v>40</v>
      </c>
      <c r="C7" s="86" t="s">
        <v>39</v>
      </c>
    </row>
  </sheetData>
  <sheetProtection formatColumns="0" formatRows="0"/>
  <hyperlinks>
    <hyperlink ref="C5" location="'Inputs'!$A$1" tooltip="Section title. Click once to follow" display="Inputs" xr:uid="{2BDD4028-B956-4AA3-8792-6D7FE969DA03}"/>
    <hyperlink ref="C6" location="'Calculations'!$A$1" tooltip="Section title. Click once to follow" display="Calculations" xr:uid="{59BA2A55-F0BD-46C1-9CD4-17A1668C3AE3}"/>
    <hyperlink ref="C7" location="'Output'!$A$1" tooltip="Section title. Click once to follow" display="Outputs" xr:uid="{AC5FF7DD-8E91-42DE-A1F7-54EF4E08160C}"/>
  </hyperlinks>
  <pageMargins left="0.70866141732283472" right="0.70866141732283472" top="0.74803149606299213" bottom="0.74803149606299213" header="0.31496062992125984" footer="0.31496062992125984"/>
  <pageSetup paperSize="9" scale="66" fitToHeight="0" orientation="portrait" r:id="rId1"/>
  <headerFooter>
    <oddFooter>&amp;L&amp;F&amp;C&amp;A&amp;R&amp;P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B14"/>
  <sheetViews>
    <sheetView showGridLines="0" view="pageBreakPreview" zoomScaleNormal="100" zoomScaleSheetLayoutView="100" workbookViewId="0"/>
  </sheetViews>
  <sheetFormatPr defaultRowHeight="15" customHeight="1"/>
  <cols>
    <col min="1" max="1" width="4" customWidth="1"/>
    <col min="2" max="2" width="124.109375" customWidth="1"/>
    <col min="3" max="3" width="2.6640625" customWidth="1"/>
  </cols>
  <sheetData>
    <row r="1" spans="1:2" ht="25.8">
      <c r="A1" s="2" t="s">
        <v>26</v>
      </c>
    </row>
    <row r="2" spans="1:2" ht="14.4">
      <c r="A2" s="6"/>
      <c r="B2" s="82" t="s">
        <v>60</v>
      </c>
    </row>
    <row r="5" spans="1:2" ht="23.4">
      <c r="B5" s="46" t="s">
        <v>34</v>
      </c>
    </row>
    <row r="6" spans="1:2" ht="28.8">
      <c r="A6" s="4"/>
      <c r="B6" s="62" t="s">
        <v>42</v>
      </c>
    </row>
    <row r="7" spans="1:2" ht="14.4">
      <c r="A7" s="4"/>
    </row>
    <row r="8" spans="1:2" ht="23.4">
      <c r="B8" s="46" t="s">
        <v>35</v>
      </c>
    </row>
    <row r="9" spans="1:2" ht="21.75" customHeight="1">
      <c r="A9" s="5"/>
      <c r="B9" s="62" t="s">
        <v>57</v>
      </c>
    </row>
    <row r="10" spans="1:2" ht="36.75" customHeight="1">
      <c r="A10" s="3"/>
      <c r="B10" s="78" t="s">
        <v>53</v>
      </c>
    </row>
    <row r="11" spans="1:2" ht="54" customHeight="1">
      <c r="A11" s="3"/>
      <c r="B11" s="78" t="s">
        <v>55</v>
      </c>
    </row>
    <row r="12" spans="1:2" ht="57.75" customHeight="1">
      <c r="A12" s="3"/>
      <c r="B12" s="78" t="s">
        <v>54</v>
      </c>
    </row>
    <row r="13" spans="1:2" ht="53.25" customHeight="1">
      <c r="A13" s="3"/>
      <c r="B13" s="78" t="s">
        <v>56</v>
      </c>
    </row>
    <row r="14" spans="1:2" ht="14.4">
      <c r="A14" s="3"/>
    </row>
  </sheetData>
  <pageMargins left="0.39370078740157483" right="0.39370078740157483" top="0.47244094488188981" bottom="0.74803149606299213" header="0.31496062992125984" footer="0.31496062992125984"/>
  <pageSetup paperSize="9" scale="72" fitToHeight="0" orientation="portrait" r:id="rId1"/>
  <headerFooter>
    <oddFooter>&amp;L&amp;F&amp;C&amp;A&amp;R&amp;P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V75"/>
  <sheetViews>
    <sheetView showGridLines="0" view="pageBreakPreview" zoomScaleNormal="100" zoomScaleSheetLayoutView="100" workbookViewId="0"/>
  </sheetViews>
  <sheetFormatPr defaultRowHeight="15" customHeight="1"/>
  <cols>
    <col min="1" max="1" width="6.33203125" style="18" customWidth="1"/>
    <col min="2" max="2" width="8.109375" style="18" customWidth="1"/>
    <col min="3" max="3" width="11.33203125" style="18" customWidth="1"/>
    <col min="4" max="21" width="8.109375" style="18" customWidth="1"/>
    <col min="22" max="256" width="9.109375" style="18"/>
    <col min="257" max="276" width="9.109375" style="18" customWidth="1"/>
    <col min="277" max="512" width="9.109375" style="18"/>
    <col min="513" max="532" width="9.109375" style="18" customWidth="1"/>
    <col min="533" max="768" width="9.109375" style="18"/>
    <col min="769" max="788" width="9.109375" style="18" customWidth="1"/>
    <col min="789" max="1024" width="9.109375" style="18"/>
    <col min="1025" max="1044" width="9.109375" style="18" customWidth="1"/>
    <col min="1045" max="1280" width="9.109375" style="18"/>
    <col min="1281" max="1300" width="9.109375" style="18" customWidth="1"/>
    <col min="1301" max="1536" width="9.109375" style="18"/>
    <col min="1537" max="1556" width="9.109375" style="18" customWidth="1"/>
    <col min="1557" max="1792" width="9.109375" style="18"/>
    <col min="1793" max="1812" width="9.109375" style="18" customWidth="1"/>
    <col min="1813" max="2048" width="9.109375" style="18"/>
    <col min="2049" max="2068" width="9.109375" style="18" customWidth="1"/>
    <col min="2069" max="2304" width="9.109375" style="18"/>
    <col min="2305" max="2324" width="9.109375" style="18" customWidth="1"/>
    <col min="2325" max="2560" width="9.109375" style="18"/>
    <col min="2561" max="2580" width="9.109375" style="18" customWidth="1"/>
    <col min="2581" max="2816" width="9.109375" style="18"/>
    <col min="2817" max="2836" width="9.109375" style="18" customWidth="1"/>
    <col min="2837" max="3072" width="9.109375" style="18"/>
    <col min="3073" max="3092" width="9.109375" style="18" customWidth="1"/>
    <col min="3093" max="3328" width="9.109375" style="18"/>
    <col min="3329" max="3348" width="9.109375" style="18" customWidth="1"/>
    <col min="3349" max="3584" width="9.109375" style="18"/>
    <col min="3585" max="3604" width="9.109375" style="18" customWidth="1"/>
    <col min="3605" max="3840" width="9.109375" style="18"/>
    <col min="3841" max="3860" width="9.109375" style="18" customWidth="1"/>
    <col min="3861" max="4096" width="9.109375" style="18"/>
    <col min="4097" max="4116" width="9.109375" style="18" customWidth="1"/>
    <col min="4117" max="4352" width="9.109375" style="18"/>
    <col min="4353" max="4372" width="9.109375" style="18" customWidth="1"/>
    <col min="4373" max="4608" width="9.109375" style="18"/>
    <col min="4609" max="4628" width="9.109375" style="18" customWidth="1"/>
    <col min="4629" max="4864" width="9.109375" style="18"/>
    <col min="4865" max="4884" width="9.109375" style="18" customWidth="1"/>
    <col min="4885" max="5120" width="9.109375" style="18"/>
    <col min="5121" max="5140" width="9.109375" style="18" customWidth="1"/>
    <col min="5141" max="5376" width="9.109375" style="18"/>
    <col min="5377" max="5396" width="9.109375" style="18" customWidth="1"/>
    <col min="5397" max="5632" width="9.109375" style="18"/>
    <col min="5633" max="5652" width="9.109375" style="18" customWidth="1"/>
    <col min="5653" max="5888" width="9.109375" style="18"/>
    <col min="5889" max="5908" width="9.109375" style="18" customWidth="1"/>
    <col min="5909" max="6144" width="9.109375" style="18"/>
    <col min="6145" max="6164" width="9.109375" style="18" customWidth="1"/>
    <col min="6165" max="6400" width="9.109375" style="18"/>
    <col min="6401" max="6420" width="9.109375" style="18" customWidth="1"/>
    <col min="6421" max="6656" width="9.109375" style="18"/>
    <col min="6657" max="6676" width="9.109375" style="18" customWidth="1"/>
    <col min="6677" max="6912" width="9.109375" style="18"/>
    <col min="6913" max="6932" width="9.109375" style="18" customWidth="1"/>
    <col min="6933" max="7168" width="9.109375" style="18"/>
    <col min="7169" max="7188" width="9.109375" style="18" customWidth="1"/>
    <col min="7189" max="7424" width="9.109375" style="18"/>
    <col min="7425" max="7444" width="9.109375" style="18" customWidth="1"/>
    <col min="7445" max="7680" width="9.109375" style="18"/>
    <col min="7681" max="7700" width="9.109375" style="18" customWidth="1"/>
    <col min="7701" max="7936" width="9.109375" style="18"/>
    <col min="7937" max="7956" width="9.109375" style="18" customWidth="1"/>
    <col min="7957" max="8192" width="9.109375" style="18"/>
    <col min="8193" max="8212" width="9.109375" style="18" customWidth="1"/>
    <col min="8213" max="8448" width="9.109375" style="18"/>
    <col min="8449" max="8468" width="9.109375" style="18" customWidth="1"/>
    <col min="8469" max="8704" width="9.109375" style="18"/>
    <col min="8705" max="8724" width="9.109375" style="18" customWidth="1"/>
    <col min="8725" max="8960" width="9.109375" style="18"/>
    <col min="8961" max="8980" width="9.109375" style="18" customWidth="1"/>
    <col min="8981" max="9216" width="9.109375" style="18"/>
    <col min="9217" max="9236" width="9.109375" style="18" customWidth="1"/>
    <col min="9237" max="9472" width="9.109375" style="18"/>
    <col min="9473" max="9492" width="9.109375" style="18" customWidth="1"/>
    <col min="9493" max="9728" width="9.109375" style="18"/>
    <col min="9729" max="9748" width="9.109375" style="18" customWidth="1"/>
    <col min="9749" max="9984" width="9.109375" style="18"/>
    <col min="9985" max="10004" width="9.109375" style="18" customWidth="1"/>
    <col min="10005" max="10240" width="9.109375" style="18"/>
    <col min="10241" max="10260" width="9.109375" style="18" customWidth="1"/>
    <col min="10261" max="10496" width="9.109375" style="18"/>
    <col min="10497" max="10516" width="9.109375" style="18" customWidth="1"/>
    <col min="10517" max="10752" width="9.109375" style="18"/>
    <col min="10753" max="10772" width="9.109375" style="18" customWidth="1"/>
    <col min="10773" max="11008" width="9.109375" style="18"/>
    <col min="11009" max="11028" width="9.109375" style="18" customWidth="1"/>
    <col min="11029" max="11264" width="9.109375" style="18"/>
    <col min="11265" max="11284" width="9.109375" style="18" customWidth="1"/>
    <col min="11285" max="11520" width="9.109375" style="18"/>
    <col min="11521" max="11540" width="9.109375" style="18" customWidth="1"/>
    <col min="11541" max="11776" width="9.109375" style="18"/>
    <col min="11777" max="11796" width="9.109375" style="18" customWidth="1"/>
    <col min="11797" max="12032" width="9.109375" style="18"/>
    <col min="12033" max="12052" width="9.109375" style="18" customWidth="1"/>
    <col min="12053" max="12288" width="9.109375" style="18"/>
    <col min="12289" max="12308" width="9.109375" style="18" customWidth="1"/>
    <col min="12309" max="12544" width="9.109375" style="18"/>
    <col min="12545" max="12564" width="9.109375" style="18" customWidth="1"/>
    <col min="12565" max="12800" width="9.109375" style="18"/>
    <col min="12801" max="12820" width="9.109375" style="18" customWidth="1"/>
    <col min="12821" max="13056" width="9.109375" style="18"/>
    <col min="13057" max="13076" width="9.109375" style="18" customWidth="1"/>
    <col min="13077" max="13312" width="9.109375" style="18"/>
    <col min="13313" max="13332" width="9.109375" style="18" customWidth="1"/>
    <col min="13333" max="13568" width="9.109375" style="18"/>
    <col min="13569" max="13588" width="9.109375" style="18" customWidth="1"/>
    <col min="13589" max="13824" width="9.109375" style="18"/>
    <col min="13825" max="13844" width="9.109375" style="18" customWidth="1"/>
    <col min="13845" max="14080" width="9.109375" style="18"/>
    <col min="14081" max="14100" width="9.109375" style="18" customWidth="1"/>
    <col min="14101" max="14336" width="9.109375" style="18"/>
    <col min="14337" max="14356" width="9.109375" style="18" customWidth="1"/>
    <col min="14357" max="14592" width="9.109375" style="18"/>
    <col min="14593" max="14612" width="9.109375" style="18" customWidth="1"/>
    <col min="14613" max="14848" width="9.109375" style="18"/>
    <col min="14849" max="14868" width="9.109375" style="18" customWidth="1"/>
    <col min="14869" max="15104" width="9.109375" style="18"/>
    <col min="15105" max="15124" width="9.109375" style="18" customWidth="1"/>
    <col min="15125" max="15360" width="9.109375" style="18"/>
    <col min="15361" max="15380" width="9.109375" style="18" customWidth="1"/>
    <col min="15381" max="15616" width="9.109375" style="18"/>
    <col min="15617" max="15636" width="9.109375" style="18" customWidth="1"/>
    <col min="15637" max="15872" width="9.109375" style="18"/>
    <col min="15873" max="15892" width="9.109375" style="18" customWidth="1"/>
    <col min="15893" max="16128" width="9.109375" style="18"/>
    <col min="16129" max="16148" width="9.109375" style="18" customWidth="1"/>
    <col min="16149" max="16384" width="9.109375" style="18"/>
  </cols>
  <sheetData>
    <row r="1" spans="1:20" ht="25.8">
      <c r="A1" s="2" t="s">
        <v>22</v>
      </c>
      <c r="B1" s="11"/>
      <c r="C1" s="11"/>
      <c r="D1" s="11"/>
      <c r="E1" s="11"/>
      <c r="F1" s="11"/>
      <c r="G1" s="11"/>
      <c r="H1" s="11"/>
      <c r="I1" s="11"/>
      <c r="J1" s="11"/>
      <c r="K1" s="11"/>
      <c r="L1" s="11"/>
      <c r="M1" s="11"/>
      <c r="N1" s="11"/>
      <c r="O1" s="11"/>
      <c r="P1" s="11"/>
      <c r="Q1" s="11"/>
      <c r="R1" s="11"/>
      <c r="S1" s="11"/>
      <c r="T1" s="11"/>
    </row>
    <row r="2" spans="1:20" ht="12" customHeight="1">
      <c r="A2" s="108"/>
      <c r="B2" s="108"/>
      <c r="C2" s="108"/>
      <c r="D2" s="108"/>
      <c r="E2" s="108"/>
      <c r="F2" s="108"/>
      <c r="G2" s="108"/>
      <c r="H2" s="108"/>
      <c r="I2" s="108"/>
      <c r="J2" s="108"/>
      <c r="K2" s="108"/>
      <c r="L2" s="108"/>
      <c r="M2" s="108"/>
      <c r="N2" s="108"/>
      <c r="O2" s="108"/>
      <c r="P2" s="108"/>
      <c r="Q2" s="108"/>
      <c r="R2" s="108"/>
      <c r="S2" s="108"/>
      <c r="T2" s="108"/>
    </row>
    <row r="3" spans="1:20" ht="12" customHeight="1">
      <c r="A3" s="108"/>
      <c r="B3" s="108"/>
      <c r="C3" s="108"/>
      <c r="D3" s="108"/>
      <c r="E3" s="108"/>
      <c r="F3" s="108"/>
      <c r="G3" s="108"/>
      <c r="H3" s="108"/>
      <c r="I3" s="108"/>
      <c r="J3" s="108"/>
      <c r="K3" s="108"/>
      <c r="L3" s="108"/>
      <c r="M3" s="108"/>
      <c r="N3" s="108"/>
      <c r="O3" s="108"/>
      <c r="P3" s="108"/>
      <c r="Q3" s="108"/>
      <c r="R3" s="108"/>
      <c r="S3" s="108"/>
      <c r="T3" s="108"/>
    </row>
    <row r="4" spans="1:20" ht="12" customHeight="1">
      <c r="A4" s="98" t="s">
        <v>29</v>
      </c>
      <c r="B4" s="99"/>
      <c r="C4" s="100"/>
      <c r="D4" s="100"/>
      <c r="E4" s="100"/>
      <c r="F4" s="100"/>
      <c r="G4" s="100"/>
      <c r="H4" s="100"/>
      <c r="I4" s="98"/>
      <c r="J4" s="99"/>
      <c r="K4" s="100">
        <v>0.02</v>
      </c>
      <c r="L4" s="47" t="s">
        <v>71</v>
      </c>
      <c r="M4" s="108"/>
      <c r="N4" s="108"/>
      <c r="O4" s="108"/>
      <c r="P4" s="108"/>
      <c r="Q4" s="108"/>
      <c r="R4" s="108"/>
      <c r="S4" s="108"/>
      <c r="T4" s="108"/>
    </row>
    <row r="5" spans="1:20" ht="12" customHeight="1">
      <c r="A5" s="101" t="s">
        <v>32</v>
      </c>
      <c r="B5" s="102"/>
      <c r="C5" s="103"/>
      <c r="D5" s="103"/>
      <c r="E5" s="103"/>
      <c r="F5" s="103"/>
      <c r="G5" s="103"/>
      <c r="H5" s="103"/>
      <c r="I5" s="101"/>
      <c r="J5" s="102"/>
      <c r="K5" s="103">
        <v>44561</v>
      </c>
      <c r="L5" s="21" t="str">
        <f>IF(K5=EOMONTH(K5,0),"(enter as last day of the quarter)","ERROR: date must be end of a month")</f>
        <v>(enter as last day of the quarter)</v>
      </c>
      <c r="M5" s="108"/>
      <c r="N5" s="108"/>
      <c r="O5" s="108"/>
      <c r="P5" s="108"/>
      <c r="Q5" s="108"/>
      <c r="R5" s="108"/>
      <c r="S5" s="108"/>
      <c r="T5" s="108"/>
    </row>
    <row r="6" spans="1:20" ht="12" customHeight="1">
      <c r="A6" s="101" t="s">
        <v>33</v>
      </c>
      <c r="B6" s="102"/>
      <c r="C6" s="103"/>
      <c r="D6" s="103"/>
      <c r="E6" s="103"/>
      <c r="F6" s="103"/>
      <c r="G6" s="103"/>
      <c r="H6" s="103"/>
      <c r="I6" s="101"/>
      <c r="J6" s="102"/>
      <c r="K6" s="103">
        <v>45747</v>
      </c>
      <c r="L6" s="21" t="str">
        <f>IF(K6=EOMONTH(K6,0),"(enter as last day of the quarter)","ERROR: date must be end of a month")</f>
        <v>(enter as last day of the quarter)</v>
      </c>
      <c r="M6" s="108"/>
      <c r="N6" s="108"/>
      <c r="O6" s="108"/>
      <c r="P6" s="108"/>
      <c r="Q6" s="108"/>
      <c r="R6" s="108"/>
      <c r="S6" s="108"/>
      <c r="T6" s="108"/>
    </row>
    <row r="7" spans="1:20" ht="12" customHeight="1">
      <c r="A7" s="108"/>
      <c r="B7" s="108"/>
      <c r="C7" s="108"/>
      <c r="D7" s="108"/>
      <c r="E7" s="108"/>
      <c r="F7" s="108"/>
      <c r="G7" s="108"/>
      <c r="H7" s="108"/>
      <c r="I7" s="108"/>
      <c r="J7" s="108"/>
      <c r="K7" s="108"/>
      <c r="L7" s="108"/>
      <c r="M7" s="108"/>
      <c r="N7" s="108"/>
      <c r="O7" s="108"/>
      <c r="P7" s="108"/>
      <c r="Q7" s="108"/>
      <c r="R7" s="108"/>
      <c r="S7" s="108"/>
      <c r="T7" s="108"/>
    </row>
    <row r="8" spans="1:20" ht="15" customHeight="1">
      <c r="A8" s="104" t="s">
        <v>14</v>
      </c>
      <c r="B8" s="109"/>
      <c r="C8" s="109"/>
      <c r="D8" s="109"/>
      <c r="E8" s="109"/>
      <c r="F8" s="109"/>
      <c r="G8" s="109"/>
      <c r="H8" s="109"/>
      <c r="I8" s="109"/>
      <c r="J8" s="109"/>
      <c r="K8" s="109"/>
      <c r="L8" s="109"/>
      <c r="M8" s="109"/>
      <c r="N8" s="109"/>
      <c r="O8" s="109"/>
      <c r="P8" s="109"/>
      <c r="Q8" s="109"/>
      <c r="R8" s="109"/>
      <c r="S8" s="109"/>
      <c r="T8" s="109"/>
    </row>
    <row r="9" spans="1:20" ht="18" customHeight="1">
      <c r="A9" s="105" t="s">
        <v>62</v>
      </c>
      <c r="B9" s="109"/>
      <c r="C9" s="109"/>
      <c r="D9" s="109"/>
      <c r="E9" s="109"/>
      <c r="F9" s="109"/>
      <c r="G9" s="109"/>
      <c r="H9" s="109"/>
      <c r="I9" s="109"/>
      <c r="J9" s="109"/>
      <c r="K9" s="109"/>
      <c r="L9" s="109"/>
      <c r="M9" s="109"/>
      <c r="N9" s="109"/>
      <c r="O9" s="109"/>
      <c r="P9" s="109"/>
      <c r="Q9" s="109"/>
      <c r="R9" s="109"/>
      <c r="S9" s="109"/>
      <c r="T9" s="109"/>
    </row>
    <row r="10" spans="1:20" ht="12" customHeight="1">
      <c r="A10" s="105" t="s">
        <v>27</v>
      </c>
      <c r="B10" s="109"/>
      <c r="C10" s="109"/>
      <c r="D10" s="109"/>
      <c r="E10" s="109"/>
      <c r="F10" s="109"/>
      <c r="G10" s="109"/>
      <c r="H10" s="109"/>
      <c r="I10" s="109"/>
      <c r="J10" s="109"/>
      <c r="K10" s="109"/>
      <c r="L10" s="109"/>
      <c r="M10" s="109"/>
      <c r="N10" s="109"/>
      <c r="O10" s="109"/>
      <c r="P10" s="109"/>
      <c r="Q10" s="109"/>
      <c r="R10" s="109"/>
      <c r="S10" s="109"/>
      <c r="T10" s="109"/>
    </row>
    <row r="11" spans="1:20" ht="8.1" customHeight="1">
      <c r="A11" s="108"/>
      <c r="B11" s="108"/>
      <c r="C11" s="108"/>
      <c r="D11" s="108"/>
      <c r="E11" s="108"/>
      <c r="F11" s="108"/>
      <c r="G11" s="108"/>
      <c r="H11" s="108"/>
      <c r="I11" s="108"/>
      <c r="J11" s="108"/>
      <c r="K11" s="108"/>
      <c r="L11" s="108"/>
      <c r="M11" s="108"/>
      <c r="N11" s="108"/>
      <c r="O11" s="108"/>
      <c r="P11" s="108"/>
      <c r="Q11" s="108"/>
      <c r="R11" s="108"/>
      <c r="S11" s="108"/>
      <c r="T11" s="108"/>
    </row>
    <row r="12" spans="1:20" ht="12.75" customHeight="1">
      <c r="A12" s="110"/>
      <c r="B12" s="111"/>
      <c r="C12" s="159" t="s">
        <v>63</v>
      </c>
      <c r="D12" s="160"/>
      <c r="E12" s="160"/>
      <c r="F12" s="160"/>
      <c r="G12" s="160"/>
      <c r="H12" s="161"/>
      <c r="I12" s="112" t="s">
        <v>64</v>
      </c>
      <c r="J12" s="112"/>
      <c r="K12" s="112"/>
      <c r="L12" s="112"/>
      <c r="M12" s="112"/>
      <c r="N12" s="113"/>
      <c r="O12" s="159" t="s">
        <v>24</v>
      </c>
      <c r="P12" s="160"/>
      <c r="Q12" s="160"/>
      <c r="R12" s="160"/>
      <c r="S12" s="160"/>
      <c r="T12" s="160"/>
    </row>
    <row r="13" spans="1:20" ht="11.25" customHeight="1">
      <c r="A13" s="108"/>
      <c r="B13" s="114"/>
      <c r="C13" s="162" t="s">
        <v>13</v>
      </c>
      <c r="D13" s="163"/>
      <c r="E13" s="159" t="s">
        <v>12</v>
      </c>
      <c r="F13" s="160"/>
      <c r="G13" s="160"/>
      <c r="H13" s="161"/>
      <c r="I13" s="162" t="s">
        <v>13</v>
      </c>
      <c r="J13" s="163"/>
      <c r="K13" s="159" t="s">
        <v>12</v>
      </c>
      <c r="L13" s="160"/>
      <c r="M13" s="160"/>
      <c r="N13" s="161"/>
      <c r="O13" s="162" t="s">
        <v>13</v>
      </c>
      <c r="P13" s="163"/>
      <c r="Q13" s="159" t="s">
        <v>12</v>
      </c>
      <c r="R13" s="160"/>
      <c r="S13" s="160"/>
      <c r="T13" s="160"/>
    </row>
    <row r="14" spans="1:20" ht="43.5" customHeight="1">
      <c r="A14" s="115"/>
      <c r="B14" s="116"/>
      <c r="C14" s="164"/>
      <c r="D14" s="165"/>
      <c r="E14" s="166" t="s">
        <v>11</v>
      </c>
      <c r="F14" s="167"/>
      <c r="G14" s="166" t="s">
        <v>10</v>
      </c>
      <c r="H14" s="167"/>
      <c r="I14" s="164"/>
      <c r="J14" s="165"/>
      <c r="K14" s="166" t="s">
        <v>11</v>
      </c>
      <c r="L14" s="167"/>
      <c r="M14" s="166" t="s">
        <v>10</v>
      </c>
      <c r="N14" s="167"/>
      <c r="O14" s="164"/>
      <c r="P14" s="165"/>
      <c r="Q14" s="166" t="s">
        <v>11</v>
      </c>
      <c r="R14" s="167"/>
      <c r="S14" s="166" t="s">
        <v>10</v>
      </c>
      <c r="T14" s="168"/>
    </row>
    <row r="15" spans="1:20" ht="11.25" customHeight="1">
      <c r="A15" s="117" t="s">
        <v>9</v>
      </c>
      <c r="B15" s="117"/>
      <c r="C15" s="118" t="s">
        <v>8</v>
      </c>
      <c r="D15" s="119"/>
      <c r="E15" s="120"/>
      <c r="F15" s="121"/>
      <c r="G15" s="120"/>
      <c r="H15" s="122"/>
      <c r="I15" s="119" t="s">
        <v>7</v>
      </c>
      <c r="J15" s="119"/>
      <c r="K15" s="120"/>
      <c r="L15" s="121"/>
      <c r="M15" s="120"/>
      <c r="N15" s="122"/>
      <c r="O15" s="119" t="s">
        <v>6</v>
      </c>
      <c r="P15" s="119"/>
      <c r="Q15" s="120"/>
      <c r="R15" s="121"/>
      <c r="S15" s="120"/>
      <c r="T15" s="121"/>
    </row>
    <row r="16" spans="1:20" ht="14.4">
      <c r="A16" s="123" t="s">
        <v>5</v>
      </c>
      <c r="B16" s="124"/>
      <c r="C16" s="106"/>
      <c r="D16" s="106"/>
      <c r="E16" s="106"/>
      <c r="F16" s="106"/>
      <c r="G16" s="106"/>
      <c r="H16" s="106"/>
      <c r="I16" s="106"/>
      <c r="J16" s="106"/>
      <c r="K16" s="106"/>
      <c r="L16" s="106"/>
      <c r="M16" s="106"/>
      <c r="N16" s="106"/>
      <c r="O16" s="106"/>
      <c r="P16" s="106"/>
      <c r="Q16" s="106"/>
      <c r="R16" s="106"/>
      <c r="S16" s="106"/>
      <c r="T16" s="106"/>
    </row>
    <row r="17" spans="1:22" ht="15" customHeight="1">
      <c r="A17" s="125">
        <v>2013</v>
      </c>
      <c r="B17" s="108" t="s">
        <v>2</v>
      </c>
      <c r="C17" s="126">
        <v>1024</v>
      </c>
      <c r="D17" s="108"/>
      <c r="E17" s="127">
        <v>-0.5</v>
      </c>
      <c r="F17" s="128"/>
      <c r="G17" s="127">
        <v>-1.6</v>
      </c>
      <c r="H17" s="108"/>
      <c r="I17" s="126">
        <v>915</v>
      </c>
      <c r="J17" s="108"/>
      <c r="K17" s="127">
        <v>0.6</v>
      </c>
      <c r="L17" s="128"/>
      <c r="M17" s="127">
        <v>2.5</v>
      </c>
      <c r="N17" s="108"/>
      <c r="O17" s="126">
        <v>959</v>
      </c>
      <c r="P17" s="108"/>
      <c r="Q17" s="127">
        <v>0.2</v>
      </c>
      <c r="R17" s="128"/>
      <c r="S17" s="127">
        <v>0.7</v>
      </c>
      <c r="T17" s="108"/>
    </row>
    <row r="18" spans="1:22" ht="15" customHeight="1">
      <c r="A18" s="125"/>
      <c r="B18" s="108" t="s">
        <v>3</v>
      </c>
      <c r="C18" s="126">
        <v>1036</v>
      </c>
      <c r="D18" s="108"/>
      <c r="E18" s="127">
        <v>1.2</v>
      </c>
      <c r="F18" s="128"/>
      <c r="G18" s="127">
        <v>-0.5</v>
      </c>
      <c r="H18" s="108"/>
      <c r="I18" s="126">
        <v>921</v>
      </c>
      <c r="J18" s="108"/>
      <c r="K18" s="127">
        <v>0.7</v>
      </c>
      <c r="L18" s="128"/>
      <c r="M18" s="127">
        <v>2.8</v>
      </c>
      <c r="N18" s="108"/>
      <c r="O18" s="126">
        <v>968</v>
      </c>
      <c r="P18" s="108"/>
      <c r="Q18" s="127">
        <v>0.9</v>
      </c>
      <c r="R18" s="128"/>
      <c r="S18" s="127">
        <v>1.4</v>
      </c>
      <c r="T18" s="108"/>
      <c r="V18" s="31"/>
    </row>
    <row r="19" spans="1:22" ht="15" customHeight="1">
      <c r="A19" s="125"/>
      <c r="B19" s="108" t="s">
        <v>4</v>
      </c>
      <c r="C19" s="153">
        <v>1030</v>
      </c>
      <c r="D19" s="128"/>
      <c r="E19" s="127">
        <v>-0.5</v>
      </c>
      <c r="F19" s="128"/>
      <c r="G19" s="127">
        <v>-0.3</v>
      </c>
      <c r="H19" s="128"/>
      <c r="I19" s="153">
        <v>926</v>
      </c>
      <c r="J19" s="128"/>
      <c r="K19" s="127">
        <v>0.5</v>
      </c>
      <c r="L19" s="128"/>
      <c r="M19" s="127">
        <v>2.9</v>
      </c>
      <c r="N19" s="128"/>
      <c r="O19" s="153">
        <v>969</v>
      </c>
      <c r="P19" s="128"/>
      <c r="Q19" s="127">
        <v>0.1</v>
      </c>
      <c r="R19" s="128"/>
      <c r="S19" s="127">
        <v>1.6</v>
      </c>
      <c r="T19" s="108"/>
      <c r="V19" s="31"/>
    </row>
    <row r="20" spans="1:22" ht="15" customHeight="1">
      <c r="A20" s="125">
        <v>2014</v>
      </c>
      <c r="B20" s="108" t="s">
        <v>1</v>
      </c>
      <c r="C20" s="153">
        <v>1023</v>
      </c>
      <c r="D20" s="128"/>
      <c r="E20" s="127">
        <v>-0.7</v>
      </c>
      <c r="F20" s="128"/>
      <c r="G20" s="127">
        <v>-0.6</v>
      </c>
      <c r="H20" s="128"/>
      <c r="I20" s="153">
        <v>936</v>
      </c>
      <c r="J20" s="128"/>
      <c r="K20" s="127">
        <v>1.1000000000000001</v>
      </c>
      <c r="L20" s="128"/>
      <c r="M20" s="127">
        <v>3</v>
      </c>
      <c r="N20" s="128"/>
      <c r="O20" s="153">
        <v>972</v>
      </c>
      <c r="P20" s="128"/>
      <c r="Q20" s="127">
        <v>0.3</v>
      </c>
      <c r="R20" s="128"/>
      <c r="S20" s="127">
        <v>1.5</v>
      </c>
      <c r="T20" s="108"/>
      <c r="V20" s="31"/>
    </row>
    <row r="21" spans="1:22" ht="15" customHeight="1">
      <c r="A21" s="125"/>
      <c r="B21" s="108" t="s">
        <v>2</v>
      </c>
      <c r="C21" s="153">
        <v>1025</v>
      </c>
      <c r="D21" s="128"/>
      <c r="E21" s="127">
        <v>0.2</v>
      </c>
      <c r="F21" s="128"/>
      <c r="G21" s="127">
        <v>0.1</v>
      </c>
      <c r="H21" s="128"/>
      <c r="I21" s="153">
        <v>940</v>
      </c>
      <c r="J21" s="128"/>
      <c r="K21" s="127">
        <v>0.4</v>
      </c>
      <c r="L21" s="128"/>
      <c r="M21" s="127">
        <v>2.7</v>
      </c>
      <c r="N21" s="128"/>
      <c r="O21" s="153">
        <v>975</v>
      </c>
      <c r="P21" s="128"/>
      <c r="Q21" s="127">
        <v>0.3</v>
      </c>
      <c r="R21" s="128"/>
      <c r="S21" s="127">
        <v>1.6</v>
      </c>
      <c r="T21" s="108"/>
      <c r="V21" s="31"/>
    </row>
    <row r="22" spans="1:22" ht="15" customHeight="1">
      <c r="A22" s="125"/>
      <c r="B22" s="108" t="s">
        <v>3</v>
      </c>
      <c r="C22" s="153">
        <v>1026</v>
      </c>
      <c r="D22" s="128"/>
      <c r="E22" s="127">
        <v>0.1</v>
      </c>
      <c r="F22" s="128"/>
      <c r="G22" s="127">
        <v>-1</v>
      </c>
      <c r="H22" s="128"/>
      <c r="I22" s="153">
        <v>945</v>
      </c>
      <c r="J22" s="128"/>
      <c r="K22" s="127">
        <v>0.5</v>
      </c>
      <c r="L22" s="128"/>
      <c r="M22" s="127">
        <v>2.5</v>
      </c>
      <c r="N22" s="128"/>
      <c r="O22" s="153">
        <v>978</v>
      </c>
      <c r="P22" s="128"/>
      <c r="Q22" s="127">
        <v>0.3</v>
      </c>
      <c r="R22" s="128"/>
      <c r="S22" s="127">
        <v>1</v>
      </c>
      <c r="T22" s="108"/>
      <c r="V22" s="31"/>
    </row>
    <row r="23" spans="1:22" ht="15" customHeight="1">
      <c r="A23" s="125"/>
      <c r="B23" s="108" t="s">
        <v>4</v>
      </c>
      <c r="C23" s="153">
        <v>1017</v>
      </c>
      <c r="D23" s="128"/>
      <c r="E23" s="127">
        <v>-0.8</v>
      </c>
      <c r="F23" s="128"/>
      <c r="G23" s="127">
        <v>-1.3</v>
      </c>
      <c r="H23" s="128"/>
      <c r="I23" s="153">
        <v>948</v>
      </c>
      <c r="J23" s="128"/>
      <c r="K23" s="127">
        <v>0.3</v>
      </c>
      <c r="L23" s="128"/>
      <c r="M23" s="127">
        <v>2.4</v>
      </c>
      <c r="N23" s="128"/>
      <c r="O23" s="153">
        <v>976</v>
      </c>
      <c r="P23" s="128"/>
      <c r="Q23" s="127">
        <v>-0.2</v>
      </c>
      <c r="R23" s="128"/>
      <c r="S23" s="127">
        <v>0.8</v>
      </c>
      <c r="T23" s="108"/>
      <c r="V23" s="31"/>
    </row>
    <row r="24" spans="1:22" ht="15" customHeight="1">
      <c r="A24" s="125">
        <v>2015</v>
      </c>
      <c r="B24" s="108" t="s">
        <v>1</v>
      </c>
      <c r="C24" s="153">
        <v>998</v>
      </c>
      <c r="D24" s="128"/>
      <c r="E24" s="127">
        <v>-1.9</v>
      </c>
      <c r="F24" s="128"/>
      <c r="G24" s="127">
        <v>-2.4</v>
      </c>
      <c r="H24" s="128"/>
      <c r="I24" s="153">
        <v>958</v>
      </c>
      <c r="J24" s="128"/>
      <c r="K24" s="127">
        <v>1.2</v>
      </c>
      <c r="L24" s="128"/>
      <c r="M24" s="127">
        <v>2.4</v>
      </c>
      <c r="N24" s="128"/>
      <c r="O24" s="153">
        <v>975</v>
      </c>
      <c r="P24" s="128"/>
      <c r="Q24" s="127">
        <v>-0.2</v>
      </c>
      <c r="R24" s="128"/>
      <c r="S24" s="127">
        <v>0.3</v>
      </c>
      <c r="T24" s="108"/>
      <c r="V24" s="31"/>
    </row>
    <row r="25" spans="1:22" ht="15" customHeight="1">
      <c r="A25" s="125"/>
      <c r="B25" s="108" t="s">
        <v>2</v>
      </c>
      <c r="C25" s="153">
        <v>1007</v>
      </c>
      <c r="D25" s="128"/>
      <c r="E25" s="127">
        <v>0.9</v>
      </c>
      <c r="F25" s="128"/>
      <c r="G25" s="127">
        <v>-1.8</v>
      </c>
      <c r="H25" s="128"/>
      <c r="I25" s="153">
        <v>959</v>
      </c>
      <c r="J25" s="128"/>
      <c r="K25" s="127">
        <v>0.1</v>
      </c>
      <c r="L25" s="128"/>
      <c r="M25" s="127">
        <v>2.1</v>
      </c>
      <c r="N25" s="128"/>
      <c r="O25" s="153">
        <v>979</v>
      </c>
      <c r="P25" s="128"/>
      <c r="Q25" s="127">
        <v>0.4</v>
      </c>
      <c r="R25" s="128"/>
      <c r="S25" s="127">
        <v>0.4</v>
      </c>
      <c r="T25" s="108"/>
      <c r="V25" s="31"/>
    </row>
    <row r="26" spans="1:22" ht="15" customHeight="1">
      <c r="A26" s="125"/>
      <c r="B26" s="108" t="s">
        <v>3</v>
      </c>
      <c r="C26" s="153">
        <v>1013</v>
      </c>
      <c r="D26" s="128"/>
      <c r="E26" s="127">
        <v>0.7</v>
      </c>
      <c r="F26" s="128"/>
      <c r="G26" s="127">
        <v>-1.2</v>
      </c>
      <c r="H26" s="128"/>
      <c r="I26" s="153">
        <v>959</v>
      </c>
      <c r="J26" s="128"/>
      <c r="K26" s="127">
        <v>0</v>
      </c>
      <c r="L26" s="128"/>
      <c r="M26" s="127">
        <v>1.5</v>
      </c>
      <c r="N26" s="128"/>
      <c r="O26" s="153">
        <v>982</v>
      </c>
      <c r="P26" s="128"/>
      <c r="Q26" s="127">
        <v>0.3</v>
      </c>
      <c r="R26" s="128"/>
      <c r="S26" s="127">
        <v>0.4</v>
      </c>
      <c r="T26" s="108"/>
      <c r="V26" s="31"/>
    </row>
    <row r="27" spans="1:22" ht="15" customHeight="1">
      <c r="A27" s="125"/>
      <c r="B27" s="108" t="s">
        <v>4</v>
      </c>
      <c r="C27" s="153">
        <v>995</v>
      </c>
      <c r="D27" s="128"/>
      <c r="E27" s="127">
        <v>-1.8</v>
      </c>
      <c r="F27" s="128"/>
      <c r="G27" s="127">
        <v>-2.1</v>
      </c>
      <c r="H27" s="128"/>
      <c r="I27" s="153">
        <v>964</v>
      </c>
      <c r="J27" s="128"/>
      <c r="K27" s="127">
        <v>0.5</v>
      </c>
      <c r="L27" s="128"/>
      <c r="M27" s="127">
        <v>1.8</v>
      </c>
      <c r="N27" s="128"/>
      <c r="O27" s="153">
        <v>977</v>
      </c>
      <c r="P27" s="128"/>
      <c r="Q27" s="127">
        <v>-0.5</v>
      </c>
      <c r="R27" s="128"/>
      <c r="S27" s="127">
        <v>0.1</v>
      </c>
      <c r="T27" s="108"/>
      <c r="V27" s="31"/>
    </row>
    <row r="28" spans="1:22" ht="15" customHeight="1">
      <c r="A28" s="125">
        <v>2016</v>
      </c>
      <c r="B28" s="108" t="s">
        <v>1</v>
      </c>
      <c r="C28" s="153">
        <v>986</v>
      </c>
      <c r="D28" s="128"/>
      <c r="E28" s="127">
        <v>-0.9</v>
      </c>
      <c r="F28" s="128"/>
      <c r="G28" s="127">
        <v>-1.2</v>
      </c>
      <c r="H28" s="128"/>
      <c r="I28" s="153">
        <v>974</v>
      </c>
      <c r="J28" s="128"/>
      <c r="K28" s="127">
        <v>1</v>
      </c>
      <c r="L28" s="128"/>
      <c r="M28" s="127">
        <v>1.6</v>
      </c>
      <c r="N28" s="128"/>
      <c r="O28" s="153">
        <v>979</v>
      </c>
      <c r="P28" s="128"/>
      <c r="Q28" s="127">
        <v>0.2</v>
      </c>
      <c r="R28" s="128"/>
      <c r="S28" s="127">
        <v>0.4</v>
      </c>
      <c r="T28" s="108"/>
      <c r="V28" s="31"/>
    </row>
    <row r="29" spans="1:22" ht="15" customHeight="1">
      <c r="A29" s="125"/>
      <c r="B29" s="108" t="s">
        <v>2</v>
      </c>
      <c r="C29" s="153">
        <v>991</v>
      </c>
      <c r="D29" s="128"/>
      <c r="E29" s="127">
        <v>0.6</v>
      </c>
      <c r="F29" s="128"/>
      <c r="G29" s="127">
        <v>-1.5</v>
      </c>
      <c r="H29" s="128"/>
      <c r="I29" s="153">
        <v>977</v>
      </c>
      <c r="J29" s="128"/>
      <c r="K29" s="127">
        <v>0.3</v>
      </c>
      <c r="L29" s="128"/>
      <c r="M29" s="127">
        <v>1.8</v>
      </c>
      <c r="N29" s="128"/>
      <c r="O29" s="153">
        <v>983</v>
      </c>
      <c r="P29" s="128"/>
      <c r="Q29" s="127">
        <v>0.4</v>
      </c>
      <c r="R29" s="128"/>
      <c r="S29" s="127">
        <v>0.4</v>
      </c>
      <c r="T29" s="108"/>
      <c r="V29" s="31"/>
    </row>
    <row r="30" spans="1:22" ht="15" customHeight="1">
      <c r="A30" s="125"/>
      <c r="B30" s="108" t="s">
        <v>3</v>
      </c>
      <c r="C30" s="153">
        <v>991</v>
      </c>
      <c r="D30" s="128"/>
      <c r="E30" s="127">
        <v>0</v>
      </c>
      <c r="F30" s="128"/>
      <c r="G30" s="127">
        <v>-2.1</v>
      </c>
      <c r="H30" s="128"/>
      <c r="I30" s="153">
        <v>982</v>
      </c>
      <c r="J30" s="128"/>
      <c r="K30" s="127">
        <v>0.5</v>
      </c>
      <c r="L30" s="128"/>
      <c r="M30" s="127">
        <v>2.4</v>
      </c>
      <c r="N30" s="128"/>
      <c r="O30" s="153">
        <v>986</v>
      </c>
      <c r="P30" s="128"/>
      <c r="Q30" s="127">
        <v>0.3</v>
      </c>
      <c r="R30" s="128"/>
      <c r="S30" s="127">
        <v>0.4</v>
      </c>
      <c r="T30" s="108"/>
      <c r="V30" s="31"/>
    </row>
    <row r="31" spans="1:22" ht="15" customHeight="1">
      <c r="A31" s="125"/>
      <c r="B31" s="108" t="s">
        <v>4</v>
      </c>
      <c r="C31" s="153">
        <v>994</v>
      </c>
      <c r="D31" s="128"/>
      <c r="E31" s="127">
        <v>0.3</v>
      </c>
      <c r="F31" s="128"/>
      <c r="G31" s="127">
        <v>-0.1</v>
      </c>
      <c r="H31" s="128"/>
      <c r="I31" s="153">
        <v>988</v>
      </c>
      <c r="J31" s="128"/>
      <c r="K31" s="127">
        <v>0.6</v>
      </c>
      <c r="L31" s="128"/>
      <c r="M31" s="127">
        <v>2.4</v>
      </c>
      <c r="N31" s="128"/>
      <c r="O31" s="153">
        <v>990</v>
      </c>
      <c r="P31" s="128"/>
      <c r="Q31" s="127">
        <v>0.4</v>
      </c>
      <c r="R31" s="128"/>
      <c r="S31" s="127">
        <v>1.3</v>
      </c>
      <c r="T31" s="108"/>
      <c r="V31" s="31"/>
    </row>
    <row r="32" spans="1:22" ht="15" customHeight="1">
      <c r="A32" s="125">
        <v>2017</v>
      </c>
      <c r="B32" s="108" t="s">
        <v>1</v>
      </c>
      <c r="C32" s="153">
        <v>1002</v>
      </c>
      <c r="D32" s="128"/>
      <c r="E32" s="127">
        <v>0.8</v>
      </c>
      <c r="F32" s="128"/>
      <c r="G32" s="127">
        <v>1.6</v>
      </c>
      <c r="H32" s="128"/>
      <c r="I32" s="153">
        <v>998</v>
      </c>
      <c r="J32" s="128"/>
      <c r="K32" s="127">
        <v>1</v>
      </c>
      <c r="L32" s="128"/>
      <c r="M32" s="127">
        <v>2.5</v>
      </c>
      <c r="N32" s="128"/>
      <c r="O32" s="153">
        <v>1000</v>
      </c>
      <c r="P32" s="128"/>
      <c r="Q32" s="127">
        <v>1</v>
      </c>
      <c r="R32" s="128"/>
      <c r="S32" s="127">
        <v>2.2000000000000002</v>
      </c>
      <c r="T32" s="108"/>
      <c r="V32" s="31"/>
    </row>
    <row r="33" spans="1:22" ht="15" customHeight="1">
      <c r="A33" s="125"/>
      <c r="B33" s="108" t="s">
        <v>2</v>
      </c>
      <c r="C33" s="153">
        <v>1000</v>
      </c>
      <c r="D33" s="128"/>
      <c r="E33" s="127">
        <v>-0.2</v>
      </c>
      <c r="F33" s="128"/>
      <c r="G33" s="127">
        <v>0.9</v>
      </c>
      <c r="H33" s="128"/>
      <c r="I33" s="153">
        <v>1000</v>
      </c>
      <c r="J33" s="128"/>
      <c r="K33" s="127">
        <v>0.2</v>
      </c>
      <c r="L33" s="128"/>
      <c r="M33" s="127">
        <v>2.4</v>
      </c>
      <c r="N33" s="128"/>
      <c r="O33" s="153">
        <v>1000</v>
      </c>
      <c r="P33" s="128"/>
      <c r="Q33" s="127">
        <v>0</v>
      </c>
      <c r="R33" s="128"/>
      <c r="S33" s="127">
        <v>1.7</v>
      </c>
      <c r="T33" s="108"/>
      <c r="V33" s="31"/>
    </row>
    <row r="34" spans="1:22" ht="15" customHeight="1">
      <c r="A34" s="125"/>
      <c r="B34" s="108" t="s">
        <v>3</v>
      </c>
      <c r="C34" s="153">
        <v>1002</v>
      </c>
      <c r="D34" s="128"/>
      <c r="E34" s="127">
        <v>0.2</v>
      </c>
      <c r="F34" s="128"/>
      <c r="G34" s="127">
        <v>1.1000000000000001</v>
      </c>
      <c r="H34" s="128"/>
      <c r="I34" s="153">
        <v>1007</v>
      </c>
      <c r="J34" s="128"/>
      <c r="K34" s="127">
        <v>0.7</v>
      </c>
      <c r="L34" s="128"/>
      <c r="M34" s="127">
        <v>2.6</v>
      </c>
      <c r="N34" s="128"/>
      <c r="O34" s="153">
        <v>1005</v>
      </c>
      <c r="P34" s="128"/>
      <c r="Q34" s="127">
        <v>0.5</v>
      </c>
      <c r="R34" s="128"/>
      <c r="S34" s="127">
        <v>1.9</v>
      </c>
      <c r="T34" s="108"/>
      <c r="V34" s="31"/>
    </row>
    <row r="35" spans="1:22" ht="15" customHeight="1">
      <c r="A35" s="125"/>
      <c r="B35" s="108" t="s">
        <v>4</v>
      </c>
      <c r="C35" s="153">
        <v>999</v>
      </c>
      <c r="D35" s="128"/>
      <c r="E35" s="127">
        <v>-0.3</v>
      </c>
      <c r="F35" s="128"/>
      <c r="G35" s="127">
        <v>0.5</v>
      </c>
      <c r="H35" s="128"/>
      <c r="I35" s="153">
        <v>1012</v>
      </c>
      <c r="J35" s="128"/>
      <c r="K35" s="127">
        <v>0.5</v>
      </c>
      <c r="L35" s="128"/>
      <c r="M35" s="127">
        <v>2.5</v>
      </c>
      <c r="N35" s="128"/>
      <c r="O35" s="153">
        <v>1006</v>
      </c>
      <c r="P35" s="128"/>
      <c r="Q35" s="127">
        <v>0.1</v>
      </c>
      <c r="R35" s="128"/>
      <c r="S35" s="127">
        <v>1.6</v>
      </c>
      <c r="T35" s="108"/>
      <c r="V35" s="31"/>
    </row>
    <row r="36" spans="1:22" ht="15" customHeight="1">
      <c r="A36" s="125">
        <v>2018</v>
      </c>
      <c r="B36" s="108" t="s">
        <v>1</v>
      </c>
      <c r="C36" s="153">
        <v>999</v>
      </c>
      <c r="D36" s="128"/>
      <c r="E36" s="127">
        <v>0</v>
      </c>
      <c r="F36" s="128"/>
      <c r="G36" s="127">
        <v>-0.3</v>
      </c>
      <c r="H36" s="128"/>
      <c r="I36" s="153">
        <v>1021</v>
      </c>
      <c r="J36" s="128"/>
      <c r="K36" s="127">
        <v>0.9</v>
      </c>
      <c r="L36" s="128"/>
      <c r="M36" s="127">
        <v>2.2999999999999998</v>
      </c>
      <c r="N36" s="128"/>
      <c r="O36" s="153">
        <v>1011</v>
      </c>
      <c r="P36" s="128"/>
      <c r="Q36" s="127">
        <v>0.5</v>
      </c>
      <c r="R36" s="128"/>
      <c r="S36" s="127">
        <v>1.1000000000000001</v>
      </c>
      <c r="T36" s="108"/>
      <c r="V36" s="31"/>
    </row>
    <row r="37" spans="1:22" ht="15" customHeight="1">
      <c r="A37" s="125"/>
      <c r="B37" s="108" t="s">
        <v>2</v>
      </c>
      <c r="C37" s="153">
        <v>1003</v>
      </c>
      <c r="D37" s="128"/>
      <c r="E37" s="127">
        <v>0.4</v>
      </c>
      <c r="F37" s="128"/>
      <c r="G37" s="127">
        <v>0.3</v>
      </c>
      <c r="H37" s="128"/>
      <c r="I37" s="153">
        <v>1024</v>
      </c>
      <c r="J37" s="128"/>
      <c r="K37" s="127">
        <v>0.3</v>
      </c>
      <c r="L37" s="128"/>
      <c r="M37" s="127">
        <v>2.4</v>
      </c>
      <c r="N37" s="128"/>
      <c r="O37" s="153">
        <v>1015</v>
      </c>
      <c r="P37" s="128"/>
      <c r="Q37" s="127">
        <v>0.4</v>
      </c>
      <c r="R37" s="128"/>
      <c r="S37" s="127">
        <v>1.5</v>
      </c>
      <c r="T37" s="108"/>
      <c r="V37" s="31"/>
    </row>
    <row r="38" spans="1:22" ht="15" customHeight="1">
      <c r="A38" s="125"/>
      <c r="B38" s="108" t="s">
        <v>3</v>
      </c>
      <c r="C38" s="153">
        <v>1012</v>
      </c>
      <c r="D38" s="128"/>
      <c r="E38" s="127">
        <v>0.9</v>
      </c>
      <c r="F38" s="128"/>
      <c r="G38" s="127">
        <v>1</v>
      </c>
      <c r="H38" s="128"/>
      <c r="I38" s="153">
        <v>1032</v>
      </c>
      <c r="J38" s="128"/>
      <c r="K38" s="127">
        <v>0.8</v>
      </c>
      <c r="L38" s="128"/>
      <c r="M38" s="127">
        <v>2.5</v>
      </c>
      <c r="N38" s="128"/>
      <c r="O38" s="153">
        <v>1024</v>
      </c>
      <c r="P38" s="128"/>
      <c r="Q38" s="127">
        <v>0.9</v>
      </c>
      <c r="R38" s="128"/>
      <c r="S38" s="127">
        <v>1.9</v>
      </c>
      <c r="T38" s="108"/>
      <c r="V38" s="31"/>
    </row>
    <row r="39" spans="1:22" ht="15" customHeight="1">
      <c r="A39" s="125"/>
      <c r="B39" s="108" t="s">
        <v>4</v>
      </c>
      <c r="C39" s="153">
        <v>1008</v>
      </c>
      <c r="D39" s="128"/>
      <c r="E39" s="127">
        <v>-0.4</v>
      </c>
      <c r="F39" s="128"/>
      <c r="G39" s="127">
        <v>0.9</v>
      </c>
      <c r="H39" s="128"/>
      <c r="I39" s="153">
        <v>1039</v>
      </c>
      <c r="J39" s="128"/>
      <c r="K39" s="127">
        <v>0.7</v>
      </c>
      <c r="L39" s="128"/>
      <c r="M39" s="127">
        <v>2.7</v>
      </c>
      <c r="N39" s="128"/>
      <c r="O39" s="153">
        <v>1025</v>
      </c>
      <c r="P39" s="128"/>
      <c r="Q39" s="127">
        <v>0.1</v>
      </c>
      <c r="R39" s="128"/>
      <c r="S39" s="127">
        <v>1.9</v>
      </c>
      <c r="T39" s="108"/>
      <c r="V39" s="31"/>
    </row>
    <row r="40" spans="1:22" ht="15" customHeight="1">
      <c r="A40" s="125">
        <v>2019</v>
      </c>
      <c r="B40" s="108" t="s">
        <v>1</v>
      </c>
      <c r="C40" s="153">
        <v>995</v>
      </c>
      <c r="D40" s="128"/>
      <c r="E40" s="127">
        <v>-1.3</v>
      </c>
      <c r="F40" s="128"/>
      <c r="G40" s="127">
        <v>-0.4</v>
      </c>
      <c r="H40" s="128"/>
      <c r="I40" s="153">
        <v>1050</v>
      </c>
      <c r="J40" s="128"/>
      <c r="K40" s="127">
        <v>1.1000000000000001</v>
      </c>
      <c r="L40" s="128"/>
      <c r="M40" s="127">
        <v>2.8</v>
      </c>
      <c r="N40" s="128"/>
      <c r="O40" s="153">
        <v>1026</v>
      </c>
      <c r="P40" s="128"/>
      <c r="Q40" s="127">
        <v>0.1</v>
      </c>
      <c r="R40" s="128"/>
      <c r="S40" s="127">
        <v>1.5</v>
      </c>
      <c r="T40" s="108"/>
      <c r="V40" s="31"/>
    </row>
    <row r="41" spans="1:22" ht="15" customHeight="1">
      <c r="A41" s="125"/>
      <c r="B41" s="108" t="s">
        <v>2</v>
      </c>
      <c r="C41" s="153">
        <v>1004</v>
      </c>
      <c r="D41" s="128"/>
      <c r="E41" s="127">
        <v>0.9</v>
      </c>
      <c r="F41" s="128"/>
      <c r="G41" s="127">
        <v>0.1</v>
      </c>
      <c r="H41" s="128"/>
      <c r="I41" s="153">
        <v>1053</v>
      </c>
      <c r="J41" s="128"/>
      <c r="K41" s="127">
        <v>0.3</v>
      </c>
      <c r="L41" s="128"/>
      <c r="M41" s="127">
        <v>2.8</v>
      </c>
      <c r="N41" s="128"/>
      <c r="O41" s="153">
        <v>1032</v>
      </c>
      <c r="P41" s="128"/>
      <c r="Q41" s="127">
        <v>0.6</v>
      </c>
      <c r="R41" s="128"/>
      <c r="S41" s="127">
        <v>1.7</v>
      </c>
      <c r="T41" s="108"/>
      <c r="V41" s="31"/>
    </row>
    <row r="42" spans="1:22" ht="15" customHeight="1">
      <c r="A42" s="125"/>
      <c r="B42" s="108" t="s">
        <v>3</v>
      </c>
      <c r="C42" s="153">
        <v>1005</v>
      </c>
      <c r="D42" s="128"/>
      <c r="E42" s="127">
        <v>0.1</v>
      </c>
      <c r="F42" s="128"/>
      <c r="G42" s="127">
        <v>-0.7</v>
      </c>
      <c r="H42" s="128"/>
      <c r="I42" s="153">
        <v>1065</v>
      </c>
      <c r="J42" s="128"/>
      <c r="K42" s="127">
        <v>1.1000000000000001</v>
      </c>
      <c r="L42" s="128"/>
      <c r="M42" s="127">
        <v>3.2</v>
      </c>
      <c r="N42" s="128"/>
      <c r="O42" s="153">
        <v>1039</v>
      </c>
      <c r="P42" s="128"/>
      <c r="Q42" s="127">
        <v>0.7</v>
      </c>
      <c r="R42" s="128"/>
      <c r="S42" s="127">
        <v>1.5</v>
      </c>
      <c r="T42" s="108"/>
      <c r="V42" s="31"/>
    </row>
    <row r="43" spans="1:22" ht="15" customHeight="1">
      <c r="A43" s="125"/>
      <c r="B43" s="108" t="s">
        <v>4</v>
      </c>
      <c r="C43" s="153">
        <v>1009</v>
      </c>
      <c r="D43" s="128"/>
      <c r="E43" s="127">
        <v>0.4</v>
      </c>
      <c r="F43" s="128"/>
      <c r="G43" s="127">
        <v>0.1</v>
      </c>
      <c r="H43" s="128"/>
      <c r="I43" s="153">
        <v>1071</v>
      </c>
      <c r="J43" s="128"/>
      <c r="K43" s="127">
        <v>0.6</v>
      </c>
      <c r="L43" s="128"/>
      <c r="M43" s="127">
        <v>3.1</v>
      </c>
      <c r="N43" s="128"/>
      <c r="O43" s="153">
        <v>1044</v>
      </c>
      <c r="P43" s="128"/>
      <c r="Q43" s="127">
        <v>0.5</v>
      </c>
      <c r="R43" s="128"/>
      <c r="S43" s="127">
        <v>1.9</v>
      </c>
      <c r="T43" s="108"/>
      <c r="V43" s="31"/>
    </row>
    <row r="44" spans="1:22" ht="15" customHeight="1">
      <c r="A44" s="125">
        <v>2020</v>
      </c>
      <c r="B44" s="108" t="s">
        <v>1</v>
      </c>
      <c r="C44" s="153">
        <v>1010</v>
      </c>
      <c r="D44" s="128"/>
      <c r="E44" s="127">
        <v>0.1</v>
      </c>
      <c r="F44" s="128"/>
      <c r="G44" s="127">
        <v>1.5</v>
      </c>
      <c r="H44" s="128"/>
      <c r="I44" s="153">
        <v>1086</v>
      </c>
      <c r="J44" s="128"/>
      <c r="K44" s="127">
        <v>1.4</v>
      </c>
      <c r="L44" s="128"/>
      <c r="M44" s="127">
        <v>3.4</v>
      </c>
      <c r="N44" s="128"/>
      <c r="O44" s="153">
        <v>1052</v>
      </c>
      <c r="P44" s="128"/>
      <c r="Q44" s="127">
        <v>0.8</v>
      </c>
      <c r="R44" s="128"/>
      <c r="S44" s="127">
        <v>2.5</v>
      </c>
      <c r="T44" s="108"/>
      <c r="V44" s="31"/>
    </row>
    <row r="45" spans="1:22" ht="15" customHeight="1">
      <c r="A45" s="125"/>
      <c r="B45" s="108" t="s">
        <v>2</v>
      </c>
      <c r="C45" s="153">
        <v>998</v>
      </c>
      <c r="D45" s="128"/>
      <c r="E45" s="127">
        <v>-1.2</v>
      </c>
      <c r="F45" s="128"/>
      <c r="G45" s="127">
        <v>-0.6</v>
      </c>
      <c r="H45" s="128"/>
      <c r="I45" s="153">
        <v>1086</v>
      </c>
      <c r="J45" s="128"/>
      <c r="K45" s="127">
        <v>0</v>
      </c>
      <c r="L45" s="128"/>
      <c r="M45" s="127">
        <v>3.1</v>
      </c>
      <c r="N45" s="128"/>
      <c r="O45" s="153">
        <v>1047</v>
      </c>
      <c r="P45" s="128"/>
      <c r="Q45" s="127">
        <v>-0.5</v>
      </c>
      <c r="R45" s="128"/>
      <c r="S45" s="127">
        <v>1.5</v>
      </c>
      <c r="T45" s="108"/>
      <c r="V45" s="31"/>
    </row>
    <row r="46" spans="1:22" ht="15" customHeight="1">
      <c r="A46" s="125"/>
      <c r="B46" s="108" t="s">
        <v>3</v>
      </c>
      <c r="C46" s="153">
        <v>1004</v>
      </c>
      <c r="D46" s="128"/>
      <c r="E46" s="127">
        <v>0.6</v>
      </c>
      <c r="F46" s="128"/>
      <c r="G46" s="127">
        <v>-0.1</v>
      </c>
      <c r="H46" s="128"/>
      <c r="I46" s="153">
        <v>1093</v>
      </c>
      <c r="J46" s="128"/>
      <c r="K46" s="127">
        <v>0.6</v>
      </c>
      <c r="L46" s="128"/>
      <c r="M46" s="127">
        <v>2.6</v>
      </c>
      <c r="N46" s="128"/>
      <c r="O46" s="153">
        <v>1054</v>
      </c>
      <c r="P46" s="128"/>
      <c r="Q46" s="127">
        <v>0.7</v>
      </c>
      <c r="R46" s="128"/>
      <c r="S46" s="127">
        <v>1.4</v>
      </c>
      <c r="T46" s="108"/>
      <c r="V46" s="31"/>
    </row>
    <row r="47" spans="1:22" ht="15" customHeight="1">
      <c r="A47" s="125"/>
      <c r="B47" s="108" t="s">
        <v>4</v>
      </c>
      <c r="C47" s="153">
        <v>1006</v>
      </c>
      <c r="D47" s="128"/>
      <c r="E47" s="127">
        <v>0.2</v>
      </c>
      <c r="F47" s="128"/>
      <c r="G47" s="127">
        <v>-0.3</v>
      </c>
      <c r="H47" s="128"/>
      <c r="I47" s="153">
        <v>1101</v>
      </c>
      <c r="J47" s="128"/>
      <c r="K47" s="127">
        <v>0.7</v>
      </c>
      <c r="L47" s="128"/>
      <c r="M47" s="127">
        <v>2.8</v>
      </c>
      <c r="N47" s="128"/>
      <c r="O47" s="153">
        <v>1059</v>
      </c>
      <c r="P47" s="128"/>
      <c r="Q47" s="127">
        <v>0.5</v>
      </c>
      <c r="R47" s="128"/>
      <c r="S47" s="127">
        <v>1.4</v>
      </c>
      <c r="T47" s="108"/>
      <c r="V47" s="31"/>
    </row>
    <row r="48" spans="1:22" ht="15" customHeight="1">
      <c r="A48" s="125">
        <v>2021</v>
      </c>
      <c r="B48" s="108" t="s">
        <v>1</v>
      </c>
      <c r="C48" s="153">
        <v>1015</v>
      </c>
      <c r="D48" s="128"/>
      <c r="E48" s="127">
        <v>0.9</v>
      </c>
      <c r="F48" s="128"/>
      <c r="G48" s="127">
        <v>0.5</v>
      </c>
      <c r="H48" s="128"/>
      <c r="I48" s="153">
        <v>1109</v>
      </c>
      <c r="J48" s="128"/>
      <c r="K48" s="127">
        <v>0.7</v>
      </c>
      <c r="L48" s="128"/>
      <c r="M48" s="127">
        <v>2.1</v>
      </c>
      <c r="N48" s="128"/>
      <c r="O48" s="153">
        <v>1068</v>
      </c>
      <c r="P48" s="128"/>
      <c r="Q48" s="127">
        <v>0.8</v>
      </c>
      <c r="R48" s="128"/>
      <c r="S48" s="127">
        <v>1.5</v>
      </c>
      <c r="T48" s="108"/>
      <c r="V48" s="31"/>
    </row>
    <row r="49" spans="1:22" ht="15" customHeight="1">
      <c r="A49" s="129"/>
      <c r="B49" s="108" t="s">
        <v>2</v>
      </c>
      <c r="C49" s="153">
        <v>1032</v>
      </c>
      <c r="D49" s="128"/>
      <c r="E49" s="127">
        <v>1.7</v>
      </c>
      <c r="F49" s="128"/>
      <c r="G49" s="127">
        <v>3.4</v>
      </c>
      <c r="H49" s="128"/>
      <c r="I49" s="153">
        <v>1122</v>
      </c>
      <c r="J49" s="128"/>
      <c r="K49" s="127">
        <v>1.2</v>
      </c>
      <c r="L49" s="128"/>
      <c r="M49" s="127">
        <v>3.3</v>
      </c>
      <c r="N49" s="128"/>
      <c r="O49" s="153">
        <v>1082</v>
      </c>
      <c r="P49" s="128"/>
      <c r="Q49" s="127">
        <v>1.3</v>
      </c>
      <c r="R49" s="128"/>
      <c r="S49" s="127">
        <v>3.3</v>
      </c>
      <c r="T49" s="130"/>
      <c r="V49" s="31"/>
    </row>
    <row r="50" spans="1:22" ht="15" customHeight="1">
      <c r="A50" s="129"/>
      <c r="B50" s="108" t="s">
        <v>3</v>
      </c>
      <c r="C50" s="153">
        <v>1061</v>
      </c>
      <c r="D50" s="128"/>
      <c r="E50" s="127">
        <v>2.8</v>
      </c>
      <c r="F50" s="128"/>
      <c r="G50" s="127">
        <v>5.7</v>
      </c>
      <c r="H50" s="128"/>
      <c r="I50" s="153">
        <v>1142</v>
      </c>
      <c r="J50" s="128"/>
      <c r="K50" s="127">
        <v>1.8</v>
      </c>
      <c r="L50" s="128"/>
      <c r="M50" s="127">
        <v>4.5</v>
      </c>
      <c r="N50" s="128"/>
      <c r="O50" s="153">
        <v>1106</v>
      </c>
      <c r="P50" s="128"/>
      <c r="Q50" s="127">
        <v>2.2000000000000002</v>
      </c>
      <c r="R50" s="128"/>
      <c r="S50" s="127">
        <v>4.9000000000000004</v>
      </c>
      <c r="T50" s="130"/>
    </row>
    <row r="51" spans="1:22" ht="15" customHeight="1">
      <c r="A51" s="131"/>
      <c r="B51" s="115" t="s">
        <v>4</v>
      </c>
      <c r="C51" s="154">
        <v>1075</v>
      </c>
      <c r="D51" s="133"/>
      <c r="E51" s="132">
        <v>1.3</v>
      </c>
      <c r="F51" s="133"/>
      <c r="G51" s="132">
        <v>6.9</v>
      </c>
      <c r="H51" s="133"/>
      <c r="I51" s="154">
        <v>1159</v>
      </c>
      <c r="J51" s="133"/>
      <c r="K51" s="132">
        <v>1.5</v>
      </c>
      <c r="L51" s="133"/>
      <c r="M51" s="132">
        <v>5.3</v>
      </c>
      <c r="N51" s="133"/>
      <c r="O51" s="154">
        <v>1122</v>
      </c>
      <c r="P51" s="133"/>
      <c r="Q51" s="132">
        <v>1.4</v>
      </c>
      <c r="R51" s="133"/>
      <c r="S51" s="132">
        <v>5.9</v>
      </c>
      <c r="T51" s="115"/>
    </row>
    <row r="52" spans="1:22" ht="14.4">
      <c r="A52" s="108"/>
      <c r="B52" s="108"/>
      <c r="C52" s="108"/>
      <c r="D52" s="108"/>
      <c r="E52" s="108"/>
      <c r="F52" s="108"/>
      <c r="G52" s="108"/>
      <c r="H52" s="108"/>
      <c r="I52" s="108"/>
      <c r="J52" s="108"/>
      <c r="K52" s="108"/>
      <c r="L52" s="108"/>
      <c r="M52" s="108"/>
      <c r="N52" s="108"/>
      <c r="O52" s="108"/>
      <c r="P52" s="108"/>
      <c r="Q52" s="108"/>
      <c r="R52" s="108"/>
      <c r="S52" s="108"/>
      <c r="T52" s="108"/>
    </row>
    <row r="53" spans="1:22" ht="14.4">
      <c r="A53" s="134" t="s">
        <v>67</v>
      </c>
      <c r="B53" s="108"/>
      <c r="C53" s="108"/>
      <c r="D53" s="108"/>
      <c r="E53" s="108"/>
      <c r="F53" s="108"/>
      <c r="G53" s="108"/>
      <c r="H53" s="108"/>
      <c r="I53" s="108"/>
      <c r="J53" s="108"/>
      <c r="K53" s="108"/>
      <c r="L53" s="108"/>
      <c r="M53" s="108"/>
      <c r="N53" s="108"/>
      <c r="O53" s="108"/>
      <c r="P53" s="108"/>
      <c r="Q53" s="108"/>
      <c r="R53" s="108"/>
      <c r="S53" s="108"/>
      <c r="T53" s="108"/>
    </row>
    <row r="54" spans="1:22" ht="14.4">
      <c r="A54" s="134" t="s">
        <v>61</v>
      </c>
      <c r="B54" s="137" t="s">
        <v>65</v>
      </c>
      <c r="C54" s="108"/>
      <c r="D54" s="108"/>
      <c r="E54" s="108"/>
      <c r="F54" s="108"/>
      <c r="G54" s="108"/>
      <c r="H54" s="108"/>
      <c r="I54" s="108"/>
      <c r="J54" s="108"/>
      <c r="K54" s="108"/>
      <c r="L54" s="108"/>
      <c r="M54" s="108"/>
      <c r="N54" s="108"/>
      <c r="O54" s="108"/>
      <c r="P54" s="108"/>
      <c r="Q54" s="108"/>
      <c r="R54" s="108"/>
      <c r="S54" s="108"/>
      <c r="T54" s="108"/>
    </row>
    <row r="55" spans="1:22" ht="14.4">
      <c r="D55" s="135"/>
      <c r="E55" s="135"/>
      <c r="F55" s="135"/>
      <c r="G55" s="135"/>
      <c r="H55" s="135"/>
      <c r="I55" s="135"/>
      <c r="J55" s="135"/>
      <c r="K55" s="135"/>
      <c r="L55" s="11"/>
      <c r="N55" s="11"/>
      <c r="O55" s="11"/>
      <c r="P55" s="11"/>
      <c r="Q55" s="11"/>
      <c r="R55" s="11"/>
      <c r="S55" s="11"/>
      <c r="T55" s="11"/>
    </row>
    <row r="56" spans="1:22" ht="14.4">
      <c r="A56" s="136"/>
      <c r="B56" s="11"/>
      <c r="C56" s="11"/>
      <c r="D56" s="11"/>
      <c r="E56" s="11"/>
      <c r="F56" s="11"/>
      <c r="G56" s="11"/>
      <c r="H56" s="11"/>
      <c r="I56" s="11"/>
      <c r="J56" s="11"/>
      <c r="K56" s="11"/>
      <c r="L56" s="11"/>
      <c r="M56" s="11"/>
      <c r="N56" s="11"/>
      <c r="O56" s="11"/>
      <c r="P56" s="11"/>
      <c r="Q56" s="11"/>
      <c r="R56" s="11"/>
      <c r="S56" s="11"/>
      <c r="T56" s="11"/>
    </row>
    <row r="57" spans="1:22" ht="14.4">
      <c r="A57" s="104" t="s">
        <v>70</v>
      </c>
      <c r="B57" s="48"/>
      <c r="C57" s="48"/>
      <c r="D57" s="48"/>
      <c r="E57" s="11"/>
      <c r="F57" s="11"/>
      <c r="G57" s="11"/>
      <c r="I57" s="11"/>
      <c r="J57" s="11"/>
      <c r="K57" s="11"/>
      <c r="L57" s="11"/>
      <c r="M57" s="11"/>
      <c r="N57" s="11"/>
      <c r="O57" s="11"/>
      <c r="P57" s="11"/>
      <c r="Q57" s="11"/>
      <c r="R57" s="11"/>
      <c r="S57" s="11"/>
      <c r="T57" s="11"/>
    </row>
    <row r="58" spans="1:22" ht="14.4">
      <c r="A58" s="49" t="s">
        <v>43</v>
      </c>
      <c r="B58" s="48"/>
      <c r="C58" s="48"/>
      <c r="D58" s="53"/>
      <c r="E58" s="11"/>
      <c r="F58" s="11"/>
      <c r="G58" s="11"/>
      <c r="H58" s="11"/>
      <c r="I58" s="11"/>
      <c r="J58" s="11"/>
      <c r="K58" s="11"/>
      <c r="L58" s="11"/>
      <c r="M58" s="11"/>
      <c r="N58" s="11"/>
      <c r="O58" s="11"/>
      <c r="P58" s="11"/>
      <c r="Q58" s="11"/>
      <c r="R58" s="11"/>
      <c r="S58" s="11"/>
      <c r="T58" s="11"/>
    </row>
    <row r="59" spans="1:22" ht="14.4">
      <c r="A59" s="134" t="s">
        <v>68</v>
      </c>
      <c r="B59" s="48"/>
      <c r="C59" s="48"/>
      <c r="D59" s="48"/>
      <c r="E59" s="11"/>
      <c r="F59" s="11"/>
      <c r="G59" s="11"/>
      <c r="H59" s="11"/>
      <c r="I59" s="11"/>
      <c r="J59" s="11"/>
      <c r="K59" s="11"/>
      <c r="L59" s="11"/>
      <c r="M59" s="11"/>
      <c r="N59" s="11"/>
      <c r="O59" s="11"/>
      <c r="P59" s="11"/>
      <c r="Q59" s="11"/>
      <c r="R59" s="11"/>
      <c r="S59" s="11"/>
      <c r="T59" s="11"/>
    </row>
    <row r="60" spans="1:22" ht="14.4">
      <c r="A60" s="134" t="s">
        <v>61</v>
      </c>
      <c r="B60" s="47" t="s">
        <v>66</v>
      </c>
      <c r="C60" s="48"/>
      <c r="D60" s="48"/>
      <c r="E60" s="11"/>
      <c r="F60" s="11"/>
      <c r="G60" s="11"/>
      <c r="H60" s="11"/>
      <c r="I60" s="11"/>
      <c r="J60" s="11"/>
      <c r="K60" s="11"/>
      <c r="L60" s="11"/>
      <c r="M60" s="11"/>
      <c r="N60" s="11"/>
      <c r="O60" s="11"/>
      <c r="P60" s="11"/>
      <c r="Q60" s="11"/>
      <c r="R60" s="11"/>
      <c r="S60" s="11"/>
      <c r="T60" s="11"/>
    </row>
    <row r="61" spans="1:22" ht="14.4">
      <c r="A61" s="48"/>
      <c r="B61" s="48"/>
      <c r="C61" s="48"/>
      <c r="D61" s="51" t="s">
        <v>28</v>
      </c>
      <c r="E61" s="11"/>
      <c r="F61" s="11"/>
      <c r="G61" s="11"/>
      <c r="H61" s="11"/>
      <c r="I61" s="11"/>
      <c r="J61" s="11"/>
      <c r="K61" s="11"/>
      <c r="L61" s="11"/>
      <c r="M61" s="11"/>
      <c r="N61" s="11"/>
      <c r="O61" s="11"/>
      <c r="P61" s="11"/>
      <c r="Q61" s="11"/>
      <c r="R61" s="11"/>
      <c r="S61" s="11"/>
      <c r="T61" s="11"/>
    </row>
    <row r="62" spans="1:22" ht="14.4">
      <c r="A62" s="48"/>
      <c r="B62" s="48"/>
      <c r="C62" s="48"/>
      <c r="D62" s="50" t="s">
        <v>15</v>
      </c>
      <c r="E62" s="11"/>
      <c r="F62" s="11"/>
      <c r="G62" s="11"/>
      <c r="H62" s="11"/>
      <c r="I62" s="11"/>
      <c r="J62" s="11"/>
      <c r="K62" s="11"/>
      <c r="L62" s="11"/>
      <c r="M62" s="11"/>
      <c r="N62" s="11"/>
      <c r="O62" s="11"/>
      <c r="P62" s="11"/>
      <c r="Q62" s="11"/>
      <c r="R62" s="11"/>
      <c r="S62" s="11"/>
      <c r="T62" s="11"/>
    </row>
    <row r="63" spans="1:22" ht="15" customHeight="1">
      <c r="C63" s="107">
        <v>44651</v>
      </c>
      <c r="D63" s="92">
        <v>6.6</v>
      </c>
      <c r="F63" s="107"/>
      <c r="G63" s="92"/>
    </row>
    <row r="64" spans="1:22" ht="15" customHeight="1">
      <c r="C64" s="107">
        <v>44742</v>
      </c>
      <c r="D64" s="92">
        <v>6.3</v>
      </c>
      <c r="F64" s="107"/>
      <c r="G64" s="92"/>
    </row>
    <row r="65" spans="3:7" ht="15" customHeight="1">
      <c r="C65" s="107">
        <v>44834</v>
      </c>
      <c r="D65" s="92">
        <v>5</v>
      </c>
      <c r="F65" s="107"/>
      <c r="G65" s="92"/>
    </row>
    <row r="66" spans="3:7" ht="15" customHeight="1">
      <c r="C66" s="107">
        <v>44926</v>
      </c>
      <c r="D66" s="92">
        <v>4.0999999999999996</v>
      </c>
      <c r="F66" s="107"/>
      <c r="G66" s="92"/>
    </row>
    <row r="67" spans="3:7" ht="15" customHeight="1">
      <c r="C67" s="107">
        <v>45016</v>
      </c>
      <c r="D67" s="92">
        <v>3.2</v>
      </c>
      <c r="F67" s="107"/>
      <c r="G67" s="92"/>
    </row>
    <row r="68" spans="3:7" ht="15" customHeight="1">
      <c r="C68" s="107">
        <v>45107</v>
      </c>
      <c r="D68" s="92">
        <v>2.6</v>
      </c>
      <c r="F68" s="107"/>
      <c r="G68" s="92"/>
    </row>
    <row r="69" spans="3:7" ht="15" customHeight="1">
      <c r="C69" s="107">
        <v>45199</v>
      </c>
      <c r="D69" s="92">
        <v>2.5</v>
      </c>
      <c r="F69" s="107"/>
      <c r="G69" s="92"/>
    </row>
    <row r="70" spans="3:7" ht="15" customHeight="1">
      <c r="C70" s="107">
        <v>45291</v>
      </c>
      <c r="D70" s="92">
        <v>2.4</v>
      </c>
      <c r="F70" s="107"/>
      <c r="G70" s="92"/>
    </row>
    <row r="71" spans="3:7" ht="15" customHeight="1">
      <c r="C71" s="107">
        <v>45382</v>
      </c>
      <c r="D71" s="87">
        <v>2.4</v>
      </c>
    </row>
    <row r="72" spans="3:7" ht="15" customHeight="1">
      <c r="C72" s="107">
        <v>45473</v>
      </c>
      <c r="D72" s="18">
        <v>2.2999999999999998</v>
      </c>
    </row>
    <row r="73" spans="3:7" ht="15" customHeight="1">
      <c r="C73" s="107">
        <v>45565</v>
      </c>
      <c r="D73" s="87">
        <v>2.2000000000000002</v>
      </c>
    </row>
    <row r="74" spans="3:7" ht="15" customHeight="1">
      <c r="C74" s="107">
        <v>45657</v>
      </c>
      <c r="D74" s="87">
        <v>2.1</v>
      </c>
    </row>
    <row r="75" spans="3:7" ht="15" customHeight="1">
      <c r="C75" s="107">
        <v>45747</v>
      </c>
      <c r="D75" s="87">
        <v>2</v>
      </c>
    </row>
  </sheetData>
  <mergeCells count="14">
    <mergeCell ref="C12:H12"/>
    <mergeCell ref="O12:T12"/>
    <mergeCell ref="E13:H13"/>
    <mergeCell ref="K13:N13"/>
    <mergeCell ref="Q13:T13"/>
    <mergeCell ref="C13:D14"/>
    <mergeCell ref="I13:J14"/>
    <mergeCell ref="O13:P14"/>
    <mergeCell ref="E14:F14"/>
    <mergeCell ref="G14:H14"/>
    <mergeCell ref="K14:L14"/>
    <mergeCell ref="M14:N14"/>
    <mergeCell ref="Q14:R14"/>
    <mergeCell ref="S14:T14"/>
  </mergeCells>
  <conditionalFormatting sqref="L5:L6">
    <cfRule type="expression" dxfId="1" priority="1">
      <formula>LEFT(L5,5)="ERROR"</formula>
    </cfRule>
  </conditionalFormatting>
  <hyperlinks>
    <hyperlink ref="B60" r:id="rId1" xr:uid="{99FECF60-9024-468C-ADD7-CFD73CB8425B}"/>
    <hyperlink ref="L4" r:id="rId2" xr:uid="{6DB3BEA2-129C-4E2C-B7E6-74F0FD441E42}"/>
  </hyperlinks>
  <printOptions horizontalCentered="1"/>
  <pageMargins left="0.39370078740157483" right="0.39370078740157483" top="0.62992125984251968" bottom="0.39370078740157483" header="0.19685039370078741" footer="0.39370078740157483"/>
  <pageSetup paperSize="9" scale="55" fitToHeight="0" orientation="portrait" r:id="rId3"/>
  <headerFooter>
    <oddFooter>&amp;L&amp;F&amp;C&amp;A&amp;R&amp;P</oddFooter>
  </headerFooter>
  <rowBreaks count="1" manualBreakCount="1">
    <brk id="56"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79998168889431442"/>
    <pageSetUpPr fitToPage="1"/>
  </sheetPr>
  <dimension ref="A1:U82"/>
  <sheetViews>
    <sheetView showGridLines="0" view="pageBreakPreview" zoomScaleNormal="100" zoomScaleSheetLayoutView="100" workbookViewId="0"/>
  </sheetViews>
  <sheetFormatPr defaultColWidth="9.109375" defaultRowHeight="15" customHeight="1"/>
  <cols>
    <col min="3" max="3" width="2.33203125" customWidth="1"/>
    <col min="4" max="4" width="10.109375" customWidth="1"/>
    <col min="5" max="5" width="9.109375" customWidth="1"/>
    <col min="6" max="6" width="10.5546875" bestFit="1" customWidth="1"/>
    <col min="7" max="7" width="2.33203125" customWidth="1"/>
    <col min="8" max="11" width="10.6640625" customWidth="1"/>
    <col min="12" max="13" width="8.33203125" customWidth="1"/>
    <col min="14" max="14" width="9.44140625" customWidth="1"/>
    <col min="15" max="16" width="8.33203125" customWidth="1"/>
    <col min="17" max="17" width="9.6640625" customWidth="1"/>
    <col min="21" max="21" width="9.109375" customWidth="1"/>
    <col min="23" max="23" width="9.109375" customWidth="1"/>
  </cols>
  <sheetData>
    <row r="1" spans="1:17" ht="25.8">
      <c r="A1" s="20" t="s">
        <v>23</v>
      </c>
      <c r="B1" s="18"/>
      <c r="C1" s="18"/>
      <c r="D1" s="18"/>
      <c r="E1" s="18"/>
      <c r="F1" s="18"/>
      <c r="G1" s="18"/>
      <c r="H1" s="18"/>
      <c r="I1" s="18"/>
      <c r="J1" s="18"/>
      <c r="K1" s="18"/>
      <c r="L1" s="18"/>
      <c r="M1" s="18"/>
      <c r="N1" s="18"/>
      <c r="O1" s="18"/>
      <c r="P1" s="18"/>
      <c r="Q1" s="18"/>
    </row>
    <row r="2" spans="1:17" ht="14.4">
      <c r="A2" s="8" t="s">
        <v>25</v>
      </c>
      <c r="B2" s="18"/>
      <c r="C2" s="18"/>
      <c r="D2" s="18"/>
      <c r="E2" s="18"/>
      <c r="F2" s="18"/>
      <c r="G2" s="18"/>
      <c r="H2" s="18"/>
      <c r="I2" s="18"/>
      <c r="J2" s="18"/>
      <c r="K2" s="18"/>
      <c r="L2" s="18"/>
      <c r="M2" s="18"/>
      <c r="N2" s="18"/>
      <c r="O2" s="18"/>
      <c r="P2" s="18"/>
      <c r="Q2" s="18"/>
    </row>
    <row r="3" spans="1:17" ht="14.4">
      <c r="A3" s="18"/>
      <c r="B3" s="18"/>
      <c r="C3" s="18"/>
      <c r="D3" s="18"/>
      <c r="E3" s="18"/>
      <c r="F3" s="18"/>
      <c r="G3" s="18"/>
      <c r="H3" s="18"/>
      <c r="I3" s="18"/>
      <c r="J3" s="18"/>
      <c r="K3" s="18"/>
      <c r="L3" s="18"/>
      <c r="M3" s="18"/>
      <c r="N3" s="18"/>
      <c r="O3" s="18"/>
      <c r="P3" s="18"/>
      <c r="Q3" s="18"/>
    </row>
    <row r="4" spans="1:17" ht="18">
      <c r="A4" s="16" t="s">
        <v>22</v>
      </c>
      <c r="B4" s="18"/>
      <c r="C4" s="18"/>
      <c r="D4" s="18"/>
      <c r="E4" s="18"/>
      <c r="F4" s="18"/>
      <c r="G4" s="18"/>
      <c r="H4" s="18"/>
      <c r="I4" s="18"/>
      <c r="J4" s="18"/>
      <c r="K4" s="18"/>
      <c r="L4" s="18"/>
      <c r="M4" s="18"/>
      <c r="N4" s="18"/>
      <c r="O4" s="18"/>
      <c r="P4" s="18"/>
      <c r="Q4" s="18"/>
    </row>
    <row r="5" spans="1:17" ht="14.4">
      <c r="A5" s="59" t="str">
        <f>Inputs!A4</f>
        <v>Policy Targets Agreement CPI target midpoint</v>
      </c>
      <c r="B5" s="58"/>
      <c r="C5" s="58"/>
      <c r="D5" s="58"/>
      <c r="E5" s="58"/>
      <c r="F5" s="58"/>
      <c r="G5" s="58"/>
      <c r="H5" s="56">
        <f>Inputs!K4</f>
        <v>0.02</v>
      </c>
      <c r="I5" s="56"/>
      <c r="J5" s="56"/>
      <c r="K5" s="56"/>
      <c r="L5" t="s">
        <v>71</v>
      </c>
      <c r="M5" s="18"/>
      <c r="N5" s="18"/>
      <c r="O5" s="18"/>
      <c r="P5" s="18"/>
    </row>
    <row r="6" spans="1:17" ht="14.4">
      <c r="A6" s="59" t="str">
        <f>Inputs!A5</f>
        <v>Quarter of published CPI used</v>
      </c>
      <c r="B6" s="58"/>
      <c r="C6" s="58"/>
      <c r="D6" s="58"/>
      <c r="E6" s="58"/>
      <c r="F6" s="58"/>
      <c r="G6" s="58"/>
      <c r="H6" s="57">
        <f>Inputs!K5</f>
        <v>44561</v>
      </c>
      <c r="I6" s="57"/>
      <c r="J6" s="57"/>
      <c r="K6" s="57"/>
      <c r="L6" s="21" t="str">
        <f>IF(H6=EOMONTH(H6,0),"(enter as last day of the quarter)","ERROR: date must be end of a month")</f>
        <v>(enter as last day of the quarter)</v>
      </c>
      <c r="M6" s="18"/>
      <c r="N6" s="18"/>
      <c r="P6" s="18"/>
    </row>
    <row r="7" spans="1:17" ht="14.4">
      <c r="A7" s="59" t="str">
        <f>Inputs!A6</f>
        <v>Quarter of published Reserve Bank forecast used</v>
      </c>
      <c r="B7" s="58"/>
      <c r="C7" s="58"/>
      <c r="D7" s="58"/>
      <c r="E7" s="58"/>
      <c r="F7" s="58"/>
      <c r="G7" s="58"/>
      <c r="H7" s="57">
        <f>Inputs!K6</f>
        <v>45747</v>
      </c>
      <c r="I7" s="57"/>
      <c r="J7" s="57"/>
      <c r="K7" s="57"/>
      <c r="L7" s="21" t="str">
        <f>IF(H7=EOMONTH(H7,0),"(enter as last day of the quarter)","ERROR: date must be end of a month")</f>
        <v>(enter as last day of the quarter)</v>
      </c>
      <c r="M7" s="18"/>
      <c r="N7" s="18"/>
      <c r="P7" s="18"/>
    </row>
    <row r="8" spans="1:17" ht="14.4">
      <c r="A8" s="21"/>
      <c r="B8" s="21"/>
      <c r="C8" s="22"/>
      <c r="D8" s="21"/>
      <c r="E8" s="18"/>
      <c r="F8" s="18"/>
      <c r="G8" s="18"/>
      <c r="L8" s="18"/>
      <c r="M8" s="18"/>
      <c r="N8" s="18"/>
      <c r="P8" s="18"/>
    </row>
    <row r="9" spans="1:17" ht="14.4">
      <c r="A9" s="8"/>
      <c r="B9" s="18"/>
      <c r="C9" s="22"/>
      <c r="D9" s="21"/>
      <c r="E9" s="18"/>
      <c r="F9" s="18"/>
      <c r="G9" s="18"/>
      <c r="H9" s="18"/>
      <c r="I9" s="18"/>
      <c r="J9" s="18"/>
      <c r="K9" s="18"/>
      <c r="L9" s="18"/>
      <c r="M9" s="18"/>
      <c r="N9" s="18"/>
      <c r="O9" s="18"/>
      <c r="P9" s="18"/>
      <c r="Q9" s="18"/>
    </row>
    <row r="10" spans="1:17" ht="18">
      <c r="A10" s="16" t="s">
        <v>23</v>
      </c>
      <c r="B10" s="21"/>
      <c r="C10" s="22"/>
      <c r="D10" s="21"/>
      <c r="E10" s="23"/>
      <c r="F10" s="21"/>
      <c r="G10" s="18"/>
      <c r="H10" s="18"/>
      <c r="I10" s="18"/>
      <c r="J10" s="18"/>
      <c r="K10" s="18"/>
      <c r="L10" s="18"/>
      <c r="M10" s="18"/>
      <c r="N10" s="18"/>
      <c r="O10" s="18"/>
      <c r="P10" s="18"/>
      <c r="Q10" s="18"/>
    </row>
    <row r="11" spans="1:17" ht="14.4">
      <c r="A11" s="21"/>
      <c r="B11" s="21"/>
      <c r="C11" s="22"/>
      <c r="D11" s="21"/>
      <c r="E11" s="23"/>
      <c r="F11" s="21"/>
      <c r="G11" s="24" t="s">
        <v>0</v>
      </c>
      <c r="H11" s="88">
        <f>(E52-H5*100)/3</f>
        <v>0</v>
      </c>
      <c r="I11" s="18"/>
      <c r="J11" s="18"/>
      <c r="K11" s="18"/>
      <c r="L11" s="18"/>
      <c r="M11" s="18"/>
      <c r="N11" s="18"/>
      <c r="O11" s="18"/>
      <c r="P11" s="18"/>
      <c r="Q11" s="18"/>
    </row>
    <row r="12" spans="1:17" thickBot="1">
      <c r="I12" s="18"/>
      <c r="J12" s="18"/>
      <c r="K12" s="18"/>
      <c r="L12" s="18"/>
      <c r="M12" s="18"/>
      <c r="N12" s="18"/>
      <c r="O12" s="18"/>
      <c r="P12" s="18"/>
      <c r="Q12" s="18"/>
    </row>
    <row r="13" spans="1:17" ht="154.5" customHeight="1" thickBot="1">
      <c r="A13" s="143" t="s">
        <v>20</v>
      </c>
      <c r="B13" s="149" t="s">
        <v>19</v>
      </c>
      <c r="C13" s="18"/>
      <c r="D13" s="143" t="s">
        <v>20</v>
      </c>
      <c r="E13" s="150" t="s">
        <v>69</v>
      </c>
      <c r="F13" s="149" t="s">
        <v>21</v>
      </c>
      <c r="G13" s="18"/>
      <c r="H13" s="140" t="s">
        <v>50</v>
      </c>
      <c r="I13" s="150" t="s">
        <v>48</v>
      </c>
      <c r="J13" s="156" t="s">
        <v>49</v>
      </c>
      <c r="M13" s="18"/>
      <c r="N13" s="18"/>
      <c r="O13" s="18"/>
      <c r="P13" s="18"/>
      <c r="Q13" s="18"/>
    </row>
    <row r="14" spans="1:17" ht="15.9" customHeight="1">
      <c r="A14" s="27">
        <f t="shared" ref="A14:A15" si="0">D14</f>
        <v>42277</v>
      </c>
      <c r="B14" s="90">
        <f>Inputs!O26</f>
        <v>982</v>
      </c>
      <c r="C14" s="18"/>
      <c r="D14" s="27">
        <f t="shared" ref="D14:D21" si="1">EOMONTH(D15,-3)</f>
        <v>42277</v>
      </c>
      <c r="E14" s="55"/>
      <c r="F14" s="28">
        <f>IF(ISBLANK(B14),#REF!*(1+E14/100),B14)</f>
        <v>982</v>
      </c>
      <c r="G14" s="18"/>
      <c r="H14" s="141"/>
      <c r="I14" s="157"/>
      <c r="J14" s="138"/>
      <c r="M14" s="18"/>
      <c r="N14" s="18"/>
      <c r="O14" s="18"/>
      <c r="P14" s="18"/>
      <c r="Q14" s="18"/>
    </row>
    <row r="15" spans="1:17" ht="15.9" customHeight="1">
      <c r="A15" s="27">
        <f t="shared" si="0"/>
        <v>42369</v>
      </c>
      <c r="B15" s="90">
        <f>Inputs!O27</f>
        <v>977</v>
      </c>
      <c r="C15" s="18"/>
      <c r="D15" s="27">
        <f t="shared" si="1"/>
        <v>42369</v>
      </c>
      <c r="E15" s="55"/>
      <c r="F15" s="28">
        <f>IF(ISBLANK(B15),#REF!*(1+E15/100),B15)</f>
        <v>977</v>
      </c>
      <c r="G15" s="18"/>
      <c r="H15" s="141"/>
      <c r="I15" s="157"/>
      <c r="J15" s="138"/>
      <c r="M15" s="18"/>
      <c r="N15" s="18"/>
      <c r="O15" s="18"/>
      <c r="P15" s="18"/>
      <c r="Q15" s="18"/>
    </row>
    <row r="16" spans="1:17" ht="16.5" customHeight="1">
      <c r="A16" s="27">
        <f>D16</f>
        <v>42460</v>
      </c>
      <c r="B16" s="90">
        <f>Inputs!O28</f>
        <v>979</v>
      </c>
      <c r="C16" s="18"/>
      <c r="D16" s="27">
        <f t="shared" si="1"/>
        <v>42460</v>
      </c>
      <c r="E16" s="55"/>
      <c r="F16" s="28">
        <f>IF(ISBLANK(B16),F10*(1+E16/100),B16)</f>
        <v>979</v>
      </c>
      <c r="G16" s="18"/>
      <c r="H16" s="141"/>
      <c r="I16" s="157"/>
      <c r="J16" s="138"/>
      <c r="M16" s="18"/>
      <c r="N16" s="18"/>
      <c r="O16" s="18"/>
      <c r="P16" s="18"/>
      <c r="Q16" s="18"/>
    </row>
    <row r="17" spans="1:17" ht="16.5" customHeight="1">
      <c r="A17" s="27">
        <f>D17</f>
        <v>42551</v>
      </c>
      <c r="B17" s="90">
        <f>Inputs!O29</f>
        <v>983</v>
      </c>
      <c r="C17" s="18"/>
      <c r="D17" s="27">
        <f t="shared" si="1"/>
        <v>42551</v>
      </c>
      <c r="E17" s="55"/>
      <c r="F17" s="28">
        <f>IF(ISBLANK(B17),F11*(1+E17/100),B17)</f>
        <v>983</v>
      </c>
      <c r="G17" s="18"/>
      <c r="H17" s="141"/>
      <c r="I17" s="157"/>
      <c r="J17" s="138"/>
      <c r="M17" s="18"/>
      <c r="N17" s="18"/>
      <c r="O17" s="18"/>
      <c r="P17" s="18"/>
      <c r="Q17" s="18"/>
    </row>
    <row r="18" spans="1:17" ht="16.5" customHeight="1">
      <c r="A18" s="27">
        <f>D18</f>
        <v>42643</v>
      </c>
      <c r="B18" s="90">
        <f>Inputs!O30</f>
        <v>986</v>
      </c>
      <c r="C18" s="18"/>
      <c r="D18" s="27">
        <f t="shared" si="1"/>
        <v>42643</v>
      </c>
      <c r="E18" s="55"/>
      <c r="F18" s="28">
        <f>IF(ISBLANK(B18),#REF!*(1+E18/100),B18)</f>
        <v>986</v>
      </c>
      <c r="G18" s="18"/>
      <c r="H18" s="151"/>
      <c r="I18" s="157"/>
      <c r="J18" s="139"/>
      <c r="M18" s="18"/>
      <c r="N18" s="18"/>
      <c r="O18" s="18"/>
      <c r="P18" s="18"/>
      <c r="Q18" s="18"/>
    </row>
    <row r="19" spans="1:17" ht="16.5" customHeight="1">
      <c r="A19" s="27">
        <f t="shared" ref="A19:A52" si="2">D19</f>
        <v>42735</v>
      </c>
      <c r="B19" s="90">
        <f>Inputs!O31</f>
        <v>990</v>
      </c>
      <c r="C19" s="18"/>
      <c r="D19" s="27">
        <f t="shared" si="1"/>
        <v>42735</v>
      </c>
      <c r="E19" s="55"/>
      <c r="F19" s="28">
        <f>IF(ISBLANK(B19),#REF!*(1+E19/100),B19)</f>
        <v>990</v>
      </c>
      <c r="G19" s="18"/>
      <c r="H19" s="145">
        <f t="shared" ref="H19:H24" si="3">F19/F15-1</f>
        <v>1.3306038894575156E-2</v>
      </c>
      <c r="I19" s="157"/>
      <c r="J19" s="147"/>
      <c r="M19" s="18"/>
      <c r="N19" s="18"/>
      <c r="O19" s="18"/>
      <c r="P19" s="18"/>
      <c r="Q19" s="18"/>
    </row>
    <row r="20" spans="1:17" ht="16.5" customHeight="1">
      <c r="A20" s="27">
        <f t="shared" si="2"/>
        <v>42825</v>
      </c>
      <c r="B20" s="90">
        <f>Inputs!O32</f>
        <v>1000</v>
      </c>
      <c r="C20" s="18"/>
      <c r="D20" s="27">
        <f t="shared" si="1"/>
        <v>42825</v>
      </c>
      <c r="E20" s="55"/>
      <c r="F20" s="28">
        <f>IF(ISBLANK(B20),F13*(1+E20/100),B20)</f>
        <v>1000</v>
      </c>
      <c r="G20" s="18"/>
      <c r="H20" s="145">
        <f t="shared" si="3"/>
        <v>2.1450459652706755E-2</v>
      </c>
      <c r="I20" s="157"/>
      <c r="J20" s="147"/>
      <c r="M20" s="18"/>
      <c r="N20" s="18"/>
      <c r="O20" s="18"/>
      <c r="P20" s="18"/>
      <c r="Q20" s="18"/>
    </row>
    <row r="21" spans="1:17" ht="15.9" customHeight="1">
      <c r="A21" s="27">
        <f t="shared" si="2"/>
        <v>42916</v>
      </c>
      <c r="B21" s="90">
        <f>Inputs!O33</f>
        <v>1000</v>
      </c>
      <c r="C21" s="18"/>
      <c r="D21" s="27">
        <f t="shared" si="1"/>
        <v>42916</v>
      </c>
      <c r="E21" s="55"/>
      <c r="F21" s="28">
        <f t="shared" ref="F21:F39" si="4">IF(ISBLANK(B21),F17*(1+E21/100),B21)</f>
        <v>1000</v>
      </c>
      <c r="G21" s="18"/>
      <c r="H21" s="148">
        <f t="shared" si="3"/>
        <v>1.7293997965412089E-2</v>
      </c>
      <c r="I21" s="157"/>
      <c r="J21" s="147">
        <f t="shared" ref="J21:J23" si="5">SUM(F18:F21)/SUM(F14:F17)-1</f>
        <v>1.4027033919918441E-2</v>
      </c>
      <c r="M21" s="18"/>
      <c r="N21" s="18"/>
      <c r="O21" s="18"/>
      <c r="P21" s="18"/>
      <c r="Q21" s="18"/>
    </row>
    <row r="22" spans="1:17" ht="15.9" customHeight="1">
      <c r="A22" s="27">
        <f t="shared" si="2"/>
        <v>43008</v>
      </c>
      <c r="B22" s="90">
        <f>Inputs!O34</f>
        <v>1005</v>
      </c>
      <c r="C22" s="18"/>
      <c r="D22" s="27">
        <f t="shared" ref="D22:D24" si="6">EOMONTH(D23,-3)</f>
        <v>43008</v>
      </c>
      <c r="E22" s="55"/>
      <c r="F22" s="28">
        <f t="shared" si="4"/>
        <v>1005</v>
      </c>
      <c r="G22" s="18"/>
      <c r="H22" s="142">
        <f t="shared" si="3"/>
        <v>1.9269776876267741E-2</v>
      </c>
      <c r="I22" s="157"/>
      <c r="J22" s="158">
        <f t="shared" si="5"/>
        <v>1.7834394904458595E-2</v>
      </c>
      <c r="M22" s="18"/>
      <c r="N22" s="18"/>
      <c r="O22" s="18"/>
      <c r="P22" s="18"/>
      <c r="Q22" s="18"/>
    </row>
    <row r="23" spans="1:17" ht="15.9" customHeight="1">
      <c r="A23" s="27">
        <f t="shared" si="2"/>
        <v>43100</v>
      </c>
      <c r="B23" s="90">
        <f>Inputs!O35</f>
        <v>1006</v>
      </c>
      <c r="C23" s="18"/>
      <c r="D23" s="27">
        <f t="shared" si="6"/>
        <v>43100</v>
      </c>
      <c r="E23" s="55"/>
      <c r="F23" s="28">
        <f t="shared" si="4"/>
        <v>1006</v>
      </c>
      <c r="G23" s="18"/>
      <c r="H23" s="145">
        <f t="shared" si="3"/>
        <v>1.6161616161616266E-2</v>
      </c>
      <c r="I23" s="93"/>
      <c r="J23" s="147">
        <f t="shared" si="5"/>
        <v>1.8537328593194458E-2</v>
      </c>
      <c r="M23" s="18"/>
      <c r="N23" s="18"/>
      <c r="O23" s="18"/>
      <c r="P23" s="18"/>
      <c r="Q23" s="18"/>
    </row>
    <row r="24" spans="1:17" ht="14.4">
      <c r="A24" s="27">
        <f t="shared" si="2"/>
        <v>43190</v>
      </c>
      <c r="B24" s="90">
        <f>Inputs!O36</f>
        <v>1011</v>
      </c>
      <c r="C24" s="18"/>
      <c r="D24" s="27">
        <f t="shared" si="6"/>
        <v>43190</v>
      </c>
      <c r="E24" s="54"/>
      <c r="F24" s="28">
        <f t="shared" si="4"/>
        <v>1011</v>
      </c>
      <c r="G24" s="18"/>
      <c r="H24" s="145">
        <f t="shared" si="3"/>
        <v>1.0999999999999899E-2</v>
      </c>
      <c r="I24" s="93"/>
      <c r="J24" s="147">
        <f t="shared" ref="J24:J73" si="7">SUM(F21:F24)/SUM(F17:F20)-1</f>
        <v>1.5913109371053391E-2</v>
      </c>
      <c r="M24" s="18"/>
      <c r="N24" s="18"/>
      <c r="O24" s="18"/>
      <c r="P24" s="18"/>
      <c r="Q24" s="18"/>
    </row>
    <row r="25" spans="1:17" ht="14.4">
      <c r="A25" s="27">
        <f t="shared" si="2"/>
        <v>43281</v>
      </c>
      <c r="B25" s="90">
        <f>Inputs!O37</f>
        <v>1015</v>
      </c>
      <c r="C25" s="18"/>
      <c r="D25" s="27">
        <f t="shared" ref="D25:D29" si="8">EOMONTH(D26,-3)</f>
        <v>43281</v>
      </c>
      <c r="E25" s="25"/>
      <c r="F25" s="28">
        <f t="shared" si="4"/>
        <v>1015</v>
      </c>
      <c r="G25" s="18"/>
      <c r="H25" s="148">
        <f t="shared" ref="H25:H26" si="9">F25/F21-1</f>
        <v>1.4999999999999902E-2</v>
      </c>
      <c r="I25" s="93"/>
      <c r="J25" s="147">
        <f t="shared" si="7"/>
        <v>1.5342052313883192E-2</v>
      </c>
      <c r="M25" s="18"/>
      <c r="N25" s="18"/>
      <c r="O25" s="18"/>
      <c r="P25" s="18"/>
      <c r="Q25" s="18"/>
    </row>
    <row r="26" spans="1:17" ht="14.4">
      <c r="A26" s="27">
        <f t="shared" si="2"/>
        <v>43373</v>
      </c>
      <c r="B26" s="90">
        <f>Inputs!O38</f>
        <v>1024</v>
      </c>
      <c r="C26" s="18"/>
      <c r="D26" s="27">
        <f t="shared" si="8"/>
        <v>43373</v>
      </c>
      <c r="E26" s="25"/>
      <c r="F26" s="28">
        <f t="shared" si="4"/>
        <v>1024</v>
      </c>
      <c r="G26" s="18"/>
      <c r="H26" s="142">
        <f t="shared" si="9"/>
        <v>1.8905472636815857E-2</v>
      </c>
      <c r="I26" s="93"/>
      <c r="J26" s="158">
        <f t="shared" si="7"/>
        <v>1.5269086357947437E-2</v>
      </c>
      <c r="M26" s="18"/>
      <c r="N26" s="18"/>
      <c r="O26" s="18"/>
      <c r="P26" s="18"/>
      <c r="Q26" s="18"/>
    </row>
    <row r="27" spans="1:17" ht="14.4">
      <c r="A27" s="27">
        <f t="shared" si="2"/>
        <v>43465</v>
      </c>
      <c r="B27" s="90">
        <f>Inputs!O39</f>
        <v>1025</v>
      </c>
      <c r="C27" s="18"/>
      <c r="D27" s="27">
        <f t="shared" si="8"/>
        <v>43465</v>
      </c>
      <c r="E27" s="25"/>
      <c r="F27" s="28">
        <f t="shared" si="4"/>
        <v>1025</v>
      </c>
      <c r="G27" s="18"/>
      <c r="H27" s="145">
        <f t="shared" ref="H27:H34" si="10">F27/F23-1</f>
        <v>1.8886679920477212E-2</v>
      </c>
      <c r="I27" s="93"/>
      <c r="J27" s="147">
        <f t="shared" si="7"/>
        <v>1.5956120668162654E-2</v>
      </c>
      <c r="M27" s="18"/>
      <c r="N27" s="18"/>
      <c r="O27" s="18"/>
      <c r="P27" s="18"/>
      <c r="Q27" s="18"/>
    </row>
    <row r="28" spans="1:17" ht="14.4">
      <c r="A28" s="27">
        <f t="shared" si="2"/>
        <v>43555</v>
      </c>
      <c r="B28" s="90">
        <f>Inputs!O40</f>
        <v>1026</v>
      </c>
      <c r="C28" s="18"/>
      <c r="D28" s="27">
        <f t="shared" si="8"/>
        <v>43555</v>
      </c>
      <c r="E28" s="25"/>
      <c r="F28" s="28">
        <f t="shared" si="4"/>
        <v>1026</v>
      </c>
      <c r="G28" s="18"/>
      <c r="H28" s="145">
        <f t="shared" si="10"/>
        <v>1.4836795252225476E-2</v>
      </c>
      <c r="I28" s="93"/>
      <c r="J28" s="147">
        <f t="shared" si="7"/>
        <v>1.6907011437095942E-2</v>
      </c>
      <c r="M28" s="18"/>
      <c r="N28" s="18"/>
      <c r="O28" s="18"/>
      <c r="P28" s="18"/>
      <c r="Q28" s="18"/>
    </row>
    <row r="29" spans="1:17" ht="14.4">
      <c r="A29" s="27">
        <f t="shared" si="2"/>
        <v>43646</v>
      </c>
      <c r="B29" s="90">
        <f>Inputs!O41</f>
        <v>1032</v>
      </c>
      <c r="C29" s="18"/>
      <c r="D29" s="27">
        <f t="shared" si="8"/>
        <v>43646</v>
      </c>
      <c r="E29" s="25"/>
      <c r="F29" s="28">
        <f t="shared" si="4"/>
        <v>1032</v>
      </c>
      <c r="G29" s="18"/>
      <c r="H29" s="148">
        <f t="shared" si="10"/>
        <v>1.6748768472906406E-2</v>
      </c>
      <c r="I29" s="93"/>
      <c r="J29" s="147">
        <f t="shared" si="7"/>
        <v>1.7339608620262625E-2</v>
      </c>
      <c r="M29" s="18"/>
      <c r="N29" s="18"/>
      <c r="O29" s="18"/>
      <c r="P29" s="18"/>
      <c r="Q29" s="18"/>
    </row>
    <row r="30" spans="1:17" ht="15" customHeight="1">
      <c r="A30" s="27">
        <f t="shared" si="2"/>
        <v>43738</v>
      </c>
      <c r="B30" s="90">
        <f>Inputs!O42</f>
        <v>1039</v>
      </c>
      <c r="C30" s="18"/>
      <c r="D30" s="27">
        <f t="shared" ref="D30:D50" si="11">EOMONTH(D31,-3)</f>
        <v>43738</v>
      </c>
      <c r="E30" s="25"/>
      <c r="F30" s="28">
        <f t="shared" si="4"/>
        <v>1039</v>
      </c>
      <c r="G30" s="18"/>
      <c r="H30" s="142">
        <f t="shared" si="10"/>
        <v>1.46484375E-2</v>
      </c>
      <c r="I30" s="93">
        <f>SUM(F21:F24)/SUM(F17:F20)-1</f>
        <v>1.5913109371053391E-2</v>
      </c>
      <c r="J30" s="158">
        <f t="shared" si="7"/>
        <v>1.6272189349112454E-2</v>
      </c>
      <c r="M30" s="18"/>
      <c r="N30" s="29"/>
      <c r="O30" s="18"/>
      <c r="P30" s="18"/>
      <c r="Q30" s="18"/>
    </row>
    <row r="31" spans="1:17" ht="14.4">
      <c r="A31" s="27">
        <f t="shared" si="2"/>
        <v>43830</v>
      </c>
      <c r="B31" s="90">
        <f>Inputs!O43</f>
        <v>1044</v>
      </c>
      <c r="C31" s="18"/>
      <c r="D31" s="27">
        <f t="shared" si="11"/>
        <v>43830</v>
      </c>
      <c r="E31" s="25"/>
      <c r="F31" s="28">
        <f t="shared" si="4"/>
        <v>1044</v>
      </c>
      <c r="G31" s="18"/>
      <c r="H31" s="145">
        <f t="shared" si="10"/>
        <v>1.8536585365853675E-2</v>
      </c>
      <c r="I31" s="155"/>
      <c r="J31" s="147">
        <f t="shared" si="7"/>
        <v>1.6196319018404903E-2</v>
      </c>
      <c r="M31" s="18"/>
      <c r="N31" s="29"/>
      <c r="O31" s="18"/>
      <c r="P31" s="18"/>
      <c r="Q31" s="18"/>
    </row>
    <row r="32" spans="1:17" ht="14.4">
      <c r="A32" s="27">
        <f t="shared" si="2"/>
        <v>43921</v>
      </c>
      <c r="B32" s="90">
        <f>Inputs!O44</f>
        <v>1052</v>
      </c>
      <c r="C32" s="18"/>
      <c r="D32" s="27">
        <f t="shared" si="11"/>
        <v>43921</v>
      </c>
      <c r="E32" s="25"/>
      <c r="F32" s="28">
        <f t="shared" si="4"/>
        <v>1052</v>
      </c>
      <c r="G32" s="18"/>
      <c r="H32" s="145">
        <f t="shared" si="10"/>
        <v>2.5341130604288553E-2</v>
      </c>
      <c r="I32" s="93"/>
      <c r="J32" s="147">
        <f t="shared" si="7"/>
        <v>1.8826405867970575E-2</v>
      </c>
      <c r="M32" s="18"/>
      <c r="N32" s="29"/>
      <c r="O32" s="18"/>
      <c r="P32" s="18"/>
      <c r="Q32" s="18"/>
    </row>
    <row r="33" spans="1:17" ht="14.4">
      <c r="A33" s="27">
        <f t="shared" si="2"/>
        <v>44012</v>
      </c>
      <c r="B33" s="90">
        <f>Inputs!O45</f>
        <v>1047</v>
      </c>
      <c r="C33" s="18"/>
      <c r="D33" s="27">
        <f t="shared" si="11"/>
        <v>44012</v>
      </c>
      <c r="E33" s="25"/>
      <c r="F33" s="28">
        <f t="shared" si="4"/>
        <v>1047</v>
      </c>
      <c r="G33" s="18"/>
      <c r="H33" s="148">
        <f t="shared" si="10"/>
        <v>1.4534883720930258E-2</v>
      </c>
      <c r="I33" s="93"/>
      <c r="J33" s="147">
        <f t="shared" si="7"/>
        <v>1.8261504747991264E-2</v>
      </c>
      <c r="M33" s="18"/>
      <c r="N33" s="29"/>
      <c r="O33" s="18"/>
      <c r="P33" s="18"/>
      <c r="Q33" s="18"/>
    </row>
    <row r="34" spans="1:17" ht="14.4">
      <c r="A34" s="27">
        <f t="shared" si="2"/>
        <v>44104</v>
      </c>
      <c r="B34" s="90">
        <f>Inputs!O46</f>
        <v>1054</v>
      </c>
      <c r="C34" s="18"/>
      <c r="D34" s="27">
        <f t="shared" si="11"/>
        <v>44104</v>
      </c>
      <c r="E34" s="25"/>
      <c r="F34" s="28">
        <f>IF(ISBLANK(B34),F30*(1+E34/100),B34)</f>
        <v>1054</v>
      </c>
      <c r="G34" s="18"/>
      <c r="H34" s="142">
        <f t="shared" si="10"/>
        <v>1.4436958614052031E-2</v>
      </c>
      <c r="I34" s="93">
        <f>SUM(F25:F28)/SUM(F21:F24)-1</f>
        <v>1.6907011437095942E-2</v>
      </c>
      <c r="J34" s="158">
        <f t="shared" si="7"/>
        <v>1.8195050946142599E-2</v>
      </c>
      <c r="M34" s="18"/>
      <c r="N34" s="29"/>
      <c r="O34" s="18"/>
      <c r="P34" s="18"/>
      <c r="Q34" s="18"/>
    </row>
    <row r="35" spans="1:17" ht="14.4">
      <c r="A35" s="27">
        <f t="shared" si="2"/>
        <v>44196</v>
      </c>
      <c r="B35" s="90">
        <f>Inputs!O47</f>
        <v>1059</v>
      </c>
      <c r="C35" s="18"/>
      <c r="D35" s="27">
        <f t="shared" si="11"/>
        <v>44196</v>
      </c>
      <c r="E35" s="25"/>
      <c r="F35" s="28">
        <f t="shared" si="4"/>
        <v>1059</v>
      </c>
      <c r="G35" s="18"/>
      <c r="H35" s="145">
        <f t="shared" ref="H35:H50" si="12">F35/F31-1</f>
        <v>1.4367816091954033E-2</v>
      </c>
      <c r="I35" s="155"/>
      <c r="J35" s="147">
        <f t="shared" si="7"/>
        <v>1.7145617000724478E-2</v>
      </c>
      <c r="M35" s="18"/>
      <c r="N35" s="29"/>
      <c r="O35" s="18"/>
      <c r="P35" s="18"/>
      <c r="Q35" s="18"/>
    </row>
    <row r="36" spans="1:17" ht="14.4">
      <c r="A36" s="27">
        <f t="shared" si="2"/>
        <v>44286</v>
      </c>
      <c r="B36" s="90">
        <f>Inputs!O48</f>
        <v>1068</v>
      </c>
      <c r="C36" s="18"/>
      <c r="D36" s="27">
        <f t="shared" si="11"/>
        <v>44286</v>
      </c>
      <c r="E36" s="25"/>
      <c r="F36" s="28">
        <f t="shared" si="4"/>
        <v>1068</v>
      </c>
      <c r="G36" s="18"/>
      <c r="H36" s="145">
        <f t="shared" si="12"/>
        <v>1.5209125475285079E-2</v>
      </c>
      <c r="I36" s="93"/>
      <c r="J36" s="147">
        <f t="shared" si="7"/>
        <v>1.4638828893688505E-2</v>
      </c>
      <c r="M36" s="18"/>
      <c r="N36" s="29"/>
      <c r="O36" s="18"/>
      <c r="P36" s="18"/>
      <c r="Q36" s="18"/>
    </row>
    <row r="37" spans="1:17" ht="14.4">
      <c r="A37" s="27">
        <f t="shared" si="2"/>
        <v>44377</v>
      </c>
      <c r="B37" s="90">
        <f>Inputs!O49</f>
        <v>1082</v>
      </c>
      <c r="C37" s="18"/>
      <c r="D37" s="27">
        <f t="shared" si="11"/>
        <v>44377</v>
      </c>
      <c r="E37" s="25"/>
      <c r="F37" s="28">
        <f t="shared" si="4"/>
        <v>1082</v>
      </c>
      <c r="G37" s="18"/>
      <c r="H37" s="148">
        <f t="shared" si="12"/>
        <v>3.3428844317096473E-2</v>
      </c>
      <c r="I37" s="93"/>
      <c r="J37" s="147">
        <f t="shared" si="7"/>
        <v>1.9368723098995622E-2</v>
      </c>
      <c r="M37" s="18"/>
      <c r="N37" s="29"/>
      <c r="O37" s="18"/>
      <c r="P37" s="18"/>
      <c r="Q37" s="18"/>
    </row>
    <row r="38" spans="1:17" ht="14.4">
      <c r="A38" s="27">
        <f t="shared" si="2"/>
        <v>44469</v>
      </c>
      <c r="B38" s="90">
        <f>Inputs!O50</f>
        <v>1106</v>
      </c>
      <c r="C38" s="18"/>
      <c r="D38" s="27">
        <f t="shared" si="11"/>
        <v>44469</v>
      </c>
      <c r="E38" s="25"/>
      <c r="F38" s="28">
        <f t="shared" si="4"/>
        <v>1106</v>
      </c>
      <c r="G38" s="18"/>
      <c r="H38" s="142">
        <f t="shared" si="12"/>
        <v>4.933586337760909E-2</v>
      </c>
      <c r="I38" s="93">
        <f>SUM(F29:F32)/SUM(F25:F28)-1</f>
        <v>1.8826405867970575E-2</v>
      </c>
      <c r="J38" s="158">
        <f t="shared" si="7"/>
        <v>2.811532046700016E-2</v>
      </c>
      <c r="M38" s="18"/>
      <c r="N38" s="29"/>
      <c r="O38" s="18"/>
      <c r="P38" s="18"/>
      <c r="Q38" s="18"/>
    </row>
    <row r="39" spans="1:17" ht="14.4">
      <c r="A39" s="27">
        <f t="shared" si="2"/>
        <v>44561</v>
      </c>
      <c r="B39" s="90">
        <f>Inputs!O51</f>
        <v>1122</v>
      </c>
      <c r="C39" s="18"/>
      <c r="D39" s="27">
        <f t="shared" si="11"/>
        <v>44561</v>
      </c>
      <c r="E39" s="25"/>
      <c r="F39" s="28">
        <f t="shared" si="4"/>
        <v>1122</v>
      </c>
      <c r="G39" s="18"/>
      <c r="H39" s="145">
        <f t="shared" si="12"/>
        <v>5.9490084985835745E-2</v>
      </c>
      <c r="I39" s="155"/>
      <c r="J39" s="147">
        <f t="shared" si="7"/>
        <v>3.9411206077872851E-2</v>
      </c>
      <c r="M39" s="18"/>
      <c r="N39" s="29"/>
      <c r="O39" s="18"/>
      <c r="P39" s="18"/>
      <c r="Q39" s="18"/>
    </row>
    <row r="40" spans="1:17" ht="14.4">
      <c r="A40" s="27">
        <f t="shared" si="2"/>
        <v>44651</v>
      </c>
      <c r="B40" s="30"/>
      <c r="C40" s="18"/>
      <c r="D40" s="27">
        <f t="shared" si="11"/>
        <v>44651</v>
      </c>
      <c r="E40" s="91">
        <f>Inputs!D63</f>
        <v>6.6</v>
      </c>
      <c r="F40" s="28">
        <f>IF(ISBLANK(B40),F36*(1+E40/100),B40)</f>
        <v>1138.4880000000001</v>
      </c>
      <c r="G40" s="18"/>
      <c r="H40" s="145">
        <f t="shared" si="12"/>
        <v>6.6000000000000059E-2</v>
      </c>
      <c r="I40" s="93"/>
      <c r="J40" s="147">
        <f t="shared" si="7"/>
        <v>5.2149479659413522E-2</v>
      </c>
      <c r="M40" s="18"/>
      <c r="N40" s="29"/>
      <c r="O40" s="18"/>
      <c r="P40" s="18"/>
      <c r="Q40" s="18"/>
    </row>
    <row r="41" spans="1:17" ht="14.4">
      <c r="A41" s="27">
        <f t="shared" si="2"/>
        <v>44742</v>
      </c>
      <c r="B41" s="30"/>
      <c r="C41" s="18"/>
      <c r="D41" s="27">
        <f t="shared" si="11"/>
        <v>44742</v>
      </c>
      <c r="E41" s="91">
        <f>Inputs!D64</f>
        <v>6.3</v>
      </c>
      <c r="F41" s="28">
        <f t="shared" ref="F41:F69" si="13">IF(ISBLANK(B41),F37*(1+E41/100),B41)</f>
        <v>1150.1659999999999</v>
      </c>
      <c r="G41" s="18"/>
      <c r="H41" s="148">
        <f t="shared" si="12"/>
        <v>6.2999999999999945E-2</v>
      </c>
      <c r="I41" s="93"/>
      <c r="J41" s="147">
        <f t="shared" si="7"/>
        <v>5.9501290171241061E-2</v>
      </c>
      <c r="M41" s="18"/>
      <c r="N41" s="29"/>
      <c r="O41" s="18"/>
      <c r="P41" s="18"/>
      <c r="Q41" s="18"/>
    </row>
    <row r="42" spans="1:17" ht="14.4">
      <c r="A42" s="27">
        <f t="shared" si="2"/>
        <v>44834</v>
      </c>
      <c r="B42" s="30"/>
      <c r="C42" s="18"/>
      <c r="D42" s="27">
        <f t="shared" si="11"/>
        <v>44834</v>
      </c>
      <c r="E42" s="91">
        <f>Inputs!D65</f>
        <v>5</v>
      </c>
      <c r="F42" s="28">
        <f t="shared" si="13"/>
        <v>1161.3</v>
      </c>
      <c r="G42" s="18"/>
      <c r="H42" s="142">
        <f t="shared" si="12"/>
        <v>5.0000000000000044E-2</v>
      </c>
      <c r="I42" s="93">
        <f>SUM(F33:F36)/SUM(F29:F32)-1</f>
        <v>1.4638828893688505E-2</v>
      </c>
      <c r="J42" s="158">
        <f t="shared" si="7"/>
        <v>5.9549015063731225E-2</v>
      </c>
      <c r="M42" s="18"/>
      <c r="N42" s="29"/>
      <c r="O42" s="18"/>
      <c r="P42" s="18"/>
      <c r="Q42" s="18"/>
    </row>
    <row r="43" spans="1:17" ht="14.4">
      <c r="A43" s="27">
        <f t="shared" si="2"/>
        <v>44926</v>
      </c>
      <c r="B43" s="30"/>
      <c r="C43" s="18"/>
      <c r="D43" s="27">
        <f t="shared" si="11"/>
        <v>44926</v>
      </c>
      <c r="E43" s="91">
        <f>Inputs!D66</f>
        <v>4.0999999999999996</v>
      </c>
      <c r="F43" s="28">
        <f t="shared" si="13"/>
        <v>1168.002</v>
      </c>
      <c r="G43" s="18"/>
      <c r="H43" s="145">
        <f t="shared" si="12"/>
        <v>4.0999999999999925E-2</v>
      </c>
      <c r="I43" s="155"/>
      <c r="J43" s="147">
        <f t="shared" si="7"/>
        <v>5.4809502055733317E-2</v>
      </c>
      <c r="M43" s="18"/>
      <c r="N43" s="29"/>
      <c r="O43" s="18"/>
      <c r="P43" s="18"/>
      <c r="Q43" s="18"/>
    </row>
    <row r="44" spans="1:17" ht="14.4">
      <c r="A44" s="27">
        <f t="shared" si="2"/>
        <v>45016</v>
      </c>
      <c r="B44" s="30"/>
      <c r="C44" s="18"/>
      <c r="D44" s="27">
        <f t="shared" si="11"/>
        <v>45016</v>
      </c>
      <c r="E44" s="91">
        <f>Inputs!D67</f>
        <v>3.2</v>
      </c>
      <c r="F44" s="28">
        <f t="shared" si="13"/>
        <v>1174.9196160000001</v>
      </c>
      <c r="G44" s="18"/>
      <c r="H44" s="145">
        <f t="shared" si="12"/>
        <v>3.2000000000000028E-2</v>
      </c>
      <c r="I44" s="93"/>
      <c r="J44" s="147">
        <f t="shared" si="7"/>
        <v>4.6285303231120345E-2</v>
      </c>
      <c r="M44" s="18"/>
      <c r="N44" s="29"/>
      <c r="O44" s="18"/>
      <c r="P44" s="18"/>
      <c r="Q44" s="18"/>
    </row>
    <row r="45" spans="1:17" ht="14.4">
      <c r="A45" s="27">
        <f t="shared" si="2"/>
        <v>45107</v>
      </c>
      <c r="B45" s="30"/>
      <c r="C45" s="18"/>
      <c r="D45" s="27">
        <f t="shared" si="11"/>
        <v>45107</v>
      </c>
      <c r="E45" s="91">
        <f>Inputs!D68</f>
        <v>2.6</v>
      </c>
      <c r="F45" s="28">
        <f t="shared" si="13"/>
        <v>1180.070316</v>
      </c>
      <c r="G45" s="18"/>
      <c r="H45" s="148">
        <f t="shared" si="12"/>
        <v>2.6000000000000023E-2</v>
      </c>
      <c r="I45" s="93"/>
      <c r="J45" s="147">
        <f t="shared" si="7"/>
        <v>3.7115513386679622E-2</v>
      </c>
      <c r="M45" s="18"/>
      <c r="N45" s="29"/>
      <c r="O45" s="18"/>
      <c r="P45" s="18"/>
      <c r="Q45" s="18"/>
    </row>
    <row r="46" spans="1:17" ht="14.4">
      <c r="A46" s="27">
        <f t="shared" si="2"/>
        <v>45199</v>
      </c>
      <c r="B46" s="30"/>
      <c r="C46" s="18"/>
      <c r="D46" s="27">
        <f t="shared" si="11"/>
        <v>45199</v>
      </c>
      <c r="E46" s="91">
        <f>Inputs!D69</f>
        <v>2.5</v>
      </c>
      <c r="F46" s="28">
        <f t="shared" si="13"/>
        <v>1190.3324999999998</v>
      </c>
      <c r="G46" s="18"/>
      <c r="H46" s="142">
        <f t="shared" si="12"/>
        <v>2.4999999999999911E-2</v>
      </c>
      <c r="I46" s="93">
        <f>SUM(F37:F40)/SUM(F33:F36)-1</f>
        <v>5.2149479659413522E-2</v>
      </c>
      <c r="J46" s="158">
        <f t="shared" si="7"/>
        <v>3.0921227991357547E-2</v>
      </c>
      <c r="M46" s="18"/>
      <c r="N46" s="29"/>
      <c r="O46" s="18"/>
      <c r="P46" s="18"/>
      <c r="Q46" s="18"/>
    </row>
    <row r="47" spans="1:17" ht="14.4">
      <c r="A47" s="27">
        <f t="shared" si="2"/>
        <v>45291</v>
      </c>
      <c r="B47" s="30"/>
      <c r="C47" s="18"/>
      <c r="D47" s="27">
        <f t="shared" si="11"/>
        <v>45291</v>
      </c>
      <c r="E47" s="91">
        <f>Inputs!D70</f>
        <v>2.4</v>
      </c>
      <c r="F47" s="28">
        <f t="shared" si="13"/>
        <v>1196.034048</v>
      </c>
      <c r="G47" s="18"/>
      <c r="H47" s="145">
        <f t="shared" si="12"/>
        <v>2.4000000000000021E-2</v>
      </c>
      <c r="I47" s="155"/>
      <c r="J47" s="147">
        <f t="shared" si="7"/>
        <v>2.6721883014909631E-2</v>
      </c>
      <c r="M47" s="18"/>
      <c r="N47" s="29"/>
      <c r="O47" s="18"/>
      <c r="P47" s="18"/>
      <c r="Q47" s="18"/>
    </row>
    <row r="48" spans="1:17" ht="14.4">
      <c r="A48" s="27">
        <f t="shared" si="2"/>
        <v>45382</v>
      </c>
      <c r="B48" s="30"/>
      <c r="C48" s="18"/>
      <c r="D48" s="27">
        <f t="shared" si="11"/>
        <v>45382</v>
      </c>
      <c r="E48" s="91">
        <f>Inputs!D71</f>
        <v>2.4</v>
      </c>
      <c r="F48" s="28">
        <f t="shared" si="13"/>
        <v>1203.1176867840002</v>
      </c>
      <c r="G48" s="18"/>
      <c r="H48" s="145">
        <f t="shared" si="12"/>
        <v>2.4000000000000021E-2</v>
      </c>
      <c r="I48" s="93"/>
      <c r="J48" s="147">
        <f t="shared" si="7"/>
        <v>2.4743735220526197E-2</v>
      </c>
      <c r="M48" s="18"/>
      <c r="N48" s="29"/>
      <c r="O48" s="18"/>
      <c r="P48" s="18"/>
      <c r="Q48" s="18"/>
    </row>
    <row r="49" spans="1:17" ht="14.4">
      <c r="A49" s="27">
        <f t="shared" si="2"/>
        <v>45473</v>
      </c>
      <c r="B49" s="30"/>
      <c r="C49" s="18"/>
      <c r="D49" s="27">
        <f t="shared" si="11"/>
        <v>45473</v>
      </c>
      <c r="E49" s="91">
        <f>Inputs!D72</f>
        <v>2.2999999999999998</v>
      </c>
      <c r="F49" s="28">
        <f t="shared" si="13"/>
        <v>1207.2119332679999</v>
      </c>
      <c r="G49" s="18"/>
      <c r="H49" s="148">
        <f t="shared" si="12"/>
        <v>2.2999999999999909E-2</v>
      </c>
      <c r="I49" s="93"/>
      <c r="J49" s="147">
        <f t="shared" si="7"/>
        <v>2.3995992923525611E-2</v>
      </c>
      <c r="M49" s="18"/>
      <c r="N49" s="29"/>
      <c r="O49" s="18"/>
      <c r="P49" s="18"/>
      <c r="Q49" s="18"/>
    </row>
    <row r="50" spans="1:17" ht="14.4">
      <c r="A50" s="27">
        <f t="shared" si="2"/>
        <v>45565</v>
      </c>
      <c r="B50" s="26"/>
      <c r="C50" s="18"/>
      <c r="D50" s="27">
        <f t="shared" si="11"/>
        <v>45565</v>
      </c>
      <c r="E50" s="91">
        <f>Inputs!D73</f>
        <v>2.2000000000000002</v>
      </c>
      <c r="F50" s="28">
        <f t="shared" si="13"/>
        <v>1216.5198149999999</v>
      </c>
      <c r="G50" s="18"/>
      <c r="H50" s="142">
        <f t="shared" si="12"/>
        <v>2.200000000000002E-2</v>
      </c>
      <c r="I50" s="93">
        <f>SUM(F41:F44)/SUM(F37:F40)-1</f>
        <v>4.6285303231120345E-2</v>
      </c>
      <c r="J50" s="158">
        <f t="shared" si="7"/>
        <v>2.3244538463801812E-2</v>
      </c>
      <c r="M50" s="18"/>
      <c r="N50" s="29"/>
      <c r="O50" s="18"/>
      <c r="P50" s="18"/>
      <c r="Q50" s="18"/>
    </row>
    <row r="51" spans="1:17" ht="14.4">
      <c r="A51" s="27">
        <f t="shared" si="2"/>
        <v>45657</v>
      </c>
      <c r="B51" s="26"/>
      <c r="C51" s="18"/>
      <c r="D51" s="27">
        <f>EOMONTH(D52,-3)</f>
        <v>45657</v>
      </c>
      <c r="E51" s="91">
        <f>Inputs!D74</f>
        <v>2.1</v>
      </c>
      <c r="F51" s="28">
        <f t="shared" si="13"/>
        <v>1221.1507630079998</v>
      </c>
      <c r="G51" s="18"/>
      <c r="H51" s="145">
        <f t="shared" ref="H51:H74" si="14">F51/F47-1</f>
        <v>2.0999999999999908E-2</v>
      </c>
      <c r="I51" s="155"/>
      <c r="J51" s="147">
        <f t="shared" si="7"/>
        <v>2.2492237930187953E-2</v>
      </c>
      <c r="M51" s="18"/>
      <c r="N51" s="29"/>
      <c r="O51" s="18"/>
      <c r="P51" s="18"/>
      <c r="Q51" s="18"/>
    </row>
    <row r="52" spans="1:17" ht="15.6">
      <c r="A52" s="27">
        <f t="shared" si="2"/>
        <v>45747</v>
      </c>
      <c r="B52" s="26"/>
      <c r="C52" s="18"/>
      <c r="D52" s="7">
        <f>H7</f>
        <v>45747</v>
      </c>
      <c r="E52" s="91">
        <f>Inputs!D75</f>
        <v>2</v>
      </c>
      <c r="F52" s="28">
        <f t="shared" si="13"/>
        <v>1227.1800405196802</v>
      </c>
      <c r="G52" s="18"/>
      <c r="H52" s="145">
        <f t="shared" si="14"/>
        <v>2.0000000000000018E-2</v>
      </c>
      <c r="I52" s="93"/>
      <c r="J52" s="147">
        <f t="shared" si="7"/>
        <v>2.1492154019882248E-2</v>
      </c>
      <c r="M52" s="18"/>
      <c r="N52" s="29"/>
      <c r="O52" s="18"/>
      <c r="P52" s="18"/>
      <c r="Q52" s="18"/>
    </row>
    <row r="53" spans="1:17" ht="14.4">
      <c r="A53" s="27"/>
      <c r="B53" s="26"/>
      <c r="C53" s="18"/>
      <c r="D53" s="27">
        <f>EOMONTH(D52,3)</f>
        <v>45838</v>
      </c>
      <c r="E53" s="32">
        <f>E52-$H$11</f>
        <v>2</v>
      </c>
      <c r="F53" s="28">
        <f t="shared" si="13"/>
        <v>1231.35617193336</v>
      </c>
      <c r="G53" s="18"/>
      <c r="H53" s="148">
        <f t="shared" si="14"/>
        <v>2.0000000000000018E-2</v>
      </c>
      <c r="I53" s="93"/>
      <c r="J53" s="147">
        <f t="shared" si="7"/>
        <v>2.0745658870749972E-2</v>
      </c>
      <c r="M53" s="18"/>
      <c r="N53" s="29"/>
      <c r="O53" s="18"/>
      <c r="P53" s="18"/>
      <c r="Q53" s="18"/>
    </row>
    <row r="54" spans="1:17" ht="14.4">
      <c r="A54" s="27"/>
      <c r="B54" s="26"/>
      <c r="C54" s="18"/>
      <c r="D54" s="27">
        <f t="shared" ref="D54:D74" si="15">EOMONTH(D53,3)</f>
        <v>45930</v>
      </c>
      <c r="E54" s="32">
        <f>$E$53</f>
        <v>2</v>
      </c>
      <c r="F54" s="28">
        <f t="shared" si="13"/>
        <v>1240.8502113</v>
      </c>
      <c r="G54" s="18"/>
      <c r="H54" s="142">
        <f t="shared" si="14"/>
        <v>2.0000000000000018E-2</v>
      </c>
      <c r="I54" s="93">
        <f>SUM(F45:F48)/SUM(F41:F44)-1</f>
        <v>2.4743735220526197E-2</v>
      </c>
      <c r="J54" s="158">
        <f t="shared" si="7"/>
        <v>2.0247991487292172E-2</v>
      </c>
      <c r="M54" s="18"/>
      <c r="N54" s="29"/>
      <c r="O54" s="18"/>
      <c r="P54" s="21"/>
      <c r="Q54" s="21"/>
    </row>
    <row r="55" spans="1:17" ht="14.4">
      <c r="A55" s="27"/>
      <c r="B55" s="26"/>
      <c r="C55" s="18"/>
      <c r="D55" s="27">
        <f t="shared" si="15"/>
        <v>46022</v>
      </c>
      <c r="E55" s="32">
        <f>$E$53</f>
        <v>2</v>
      </c>
      <c r="F55" s="28">
        <f t="shared" si="13"/>
        <v>1245.5737782681599</v>
      </c>
      <c r="G55" s="18"/>
      <c r="H55" s="145">
        <f t="shared" si="14"/>
        <v>2.0000000000000018E-2</v>
      </c>
      <c r="I55" s="155"/>
      <c r="J55" s="147">
        <f t="shared" si="7"/>
        <v>2.000000000000024E-2</v>
      </c>
      <c r="M55" s="18"/>
      <c r="N55" s="29"/>
      <c r="O55" s="18"/>
      <c r="P55" s="21"/>
      <c r="Q55" s="21"/>
    </row>
    <row r="56" spans="1:17" ht="14.4">
      <c r="A56" s="27"/>
      <c r="B56" s="26"/>
      <c r="C56" s="18"/>
      <c r="D56" s="27">
        <f t="shared" si="15"/>
        <v>46112</v>
      </c>
      <c r="E56" s="33">
        <f>$E$53</f>
        <v>2</v>
      </c>
      <c r="F56" s="28">
        <f t="shared" si="13"/>
        <v>1251.7236413300739</v>
      </c>
      <c r="G56" s="18"/>
      <c r="H56" s="145">
        <f t="shared" si="14"/>
        <v>2.0000000000000018E-2</v>
      </c>
      <c r="I56" s="93"/>
      <c r="J56" s="147">
        <f t="shared" si="7"/>
        <v>2.000000000000024E-2</v>
      </c>
      <c r="M56" s="18"/>
      <c r="N56" s="29"/>
      <c r="O56" s="18"/>
      <c r="P56" s="21"/>
      <c r="Q56" s="21"/>
    </row>
    <row r="57" spans="1:17" ht="14.4">
      <c r="A57" s="27"/>
      <c r="B57" s="26"/>
      <c r="C57" s="18"/>
      <c r="D57" s="27">
        <f t="shared" si="15"/>
        <v>46203</v>
      </c>
      <c r="E57" s="42">
        <f>E56-$H$11</f>
        <v>2</v>
      </c>
      <c r="F57" s="28">
        <f t="shared" si="13"/>
        <v>1255.9832953720272</v>
      </c>
      <c r="G57" s="18"/>
      <c r="H57" s="148">
        <f t="shared" si="14"/>
        <v>2.0000000000000018E-2</v>
      </c>
      <c r="I57" s="93"/>
      <c r="J57" s="147">
        <f t="shared" si="7"/>
        <v>2.0000000000000018E-2</v>
      </c>
      <c r="M57" s="18"/>
      <c r="N57" s="29"/>
      <c r="O57" s="18"/>
      <c r="P57" s="21"/>
      <c r="Q57" s="21"/>
    </row>
    <row r="58" spans="1:17" ht="14.4">
      <c r="A58" s="27"/>
      <c r="B58" s="26"/>
      <c r="C58" s="18"/>
      <c r="D58" s="27">
        <f t="shared" si="15"/>
        <v>46295</v>
      </c>
      <c r="E58" s="42">
        <f>$E$57</f>
        <v>2</v>
      </c>
      <c r="F58" s="28">
        <f t="shared" si="13"/>
        <v>1265.6672155260001</v>
      </c>
      <c r="G58" s="18"/>
      <c r="H58" s="142">
        <f t="shared" si="14"/>
        <v>2.0000000000000018E-2</v>
      </c>
      <c r="I58" s="93">
        <f>SUM(F49:F52)/SUM(F45:F48)-1</f>
        <v>2.1492154019882248E-2</v>
      </c>
      <c r="J58" s="158">
        <f t="shared" si="7"/>
        <v>2.000000000000024E-2</v>
      </c>
      <c r="M58" s="18"/>
      <c r="N58" s="29"/>
      <c r="O58" s="18"/>
      <c r="P58" s="21"/>
      <c r="Q58" s="21"/>
    </row>
    <row r="59" spans="1:17" ht="14.4">
      <c r="A59" s="27"/>
      <c r="B59" s="26"/>
      <c r="C59" s="18"/>
      <c r="D59" s="27">
        <f t="shared" si="15"/>
        <v>46387</v>
      </c>
      <c r="E59" s="42">
        <f>$E$57</f>
        <v>2</v>
      </c>
      <c r="F59" s="28">
        <f t="shared" si="13"/>
        <v>1270.4852538335231</v>
      </c>
      <c r="G59" s="18"/>
      <c r="H59" s="145">
        <f t="shared" si="14"/>
        <v>2.0000000000000018E-2</v>
      </c>
      <c r="I59" s="155"/>
      <c r="J59" s="147">
        <f t="shared" si="7"/>
        <v>2.0000000000000018E-2</v>
      </c>
      <c r="M59" s="18"/>
      <c r="N59" s="29"/>
      <c r="O59" s="18"/>
      <c r="P59" s="21"/>
      <c r="Q59" s="21"/>
    </row>
    <row r="60" spans="1:17" ht="14.4">
      <c r="A60" s="27"/>
      <c r="B60" s="26"/>
      <c r="C60" s="18"/>
      <c r="D60" s="27">
        <f t="shared" si="15"/>
        <v>46477</v>
      </c>
      <c r="E60" s="43">
        <f>$E$57</f>
        <v>2</v>
      </c>
      <c r="F60" s="28">
        <f t="shared" si="13"/>
        <v>1276.7581141566754</v>
      </c>
      <c r="G60" s="18"/>
      <c r="H60" s="145">
        <f t="shared" si="14"/>
        <v>2.0000000000000018E-2</v>
      </c>
      <c r="I60" s="93"/>
      <c r="J60" s="147">
        <f t="shared" si="7"/>
        <v>2.0000000000000018E-2</v>
      </c>
      <c r="M60" s="18"/>
      <c r="N60" s="29"/>
      <c r="O60" s="18"/>
      <c r="P60" s="21"/>
      <c r="Q60" s="21"/>
    </row>
    <row r="61" spans="1:17" ht="14.4">
      <c r="A61" s="27"/>
      <c r="B61" s="26"/>
      <c r="C61" s="18"/>
      <c r="D61" s="27">
        <f t="shared" si="15"/>
        <v>46568</v>
      </c>
      <c r="E61" s="44">
        <f>E60-$H$11</f>
        <v>2</v>
      </c>
      <c r="F61" s="28">
        <f t="shared" si="13"/>
        <v>1281.1029612794678</v>
      </c>
      <c r="G61" s="18"/>
      <c r="H61" s="148">
        <f t="shared" si="14"/>
        <v>2.0000000000000018E-2</v>
      </c>
      <c r="I61" s="93"/>
      <c r="J61" s="147">
        <f t="shared" si="7"/>
        <v>1.9999999999999796E-2</v>
      </c>
      <c r="M61" s="18"/>
      <c r="N61" s="29"/>
      <c r="O61" s="18"/>
      <c r="P61" s="21"/>
      <c r="Q61" s="21"/>
    </row>
    <row r="62" spans="1:17" ht="14.4">
      <c r="A62" s="27"/>
      <c r="B62" s="26"/>
      <c r="C62" s="18"/>
      <c r="D62" s="27">
        <f t="shared" si="15"/>
        <v>46660</v>
      </c>
      <c r="E62" s="44">
        <f>E$61</f>
        <v>2</v>
      </c>
      <c r="F62" s="28">
        <f t="shared" si="13"/>
        <v>1290.9805598365201</v>
      </c>
      <c r="G62" s="18"/>
      <c r="H62" s="142">
        <f t="shared" si="14"/>
        <v>2.0000000000000018E-2</v>
      </c>
      <c r="I62" s="93">
        <f>SUM(F53:F56)/SUM(F49:F52)-1</f>
        <v>2.000000000000024E-2</v>
      </c>
      <c r="J62" s="158">
        <f t="shared" si="7"/>
        <v>2.0000000000000018E-2</v>
      </c>
      <c r="M62" s="18"/>
      <c r="N62" s="29"/>
      <c r="O62" s="18"/>
      <c r="P62" s="21"/>
      <c r="Q62" s="21"/>
    </row>
    <row r="63" spans="1:17" ht="14.4">
      <c r="A63" s="27"/>
      <c r="B63" s="26"/>
      <c r="C63" s="18"/>
      <c r="D63" s="27">
        <f t="shared" si="15"/>
        <v>46752</v>
      </c>
      <c r="E63" s="44">
        <f>E$61</f>
        <v>2</v>
      </c>
      <c r="F63" s="28">
        <f t="shared" si="13"/>
        <v>1295.8949589101935</v>
      </c>
      <c r="G63" s="18"/>
      <c r="H63" s="145">
        <f t="shared" si="14"/>
        <v>2.0000000000000018E-2</v>
      </c>
      <c r="I63" s="155"/>
      <c r="J63" s="147">
        <f t="shared" si="7"/>
        <v>2.0000000000000018E-2</v>
      </c>
      <c r="M63" s="18"/>
      <c r="N63" s="29"/>
      <c r="O63" s="18"/>
      <c r="P63" s="21"/>
      <c r="Q63" s="21"/>
    </row>
    <row r="64" spans="1:17" ht="14.4">
      <c r="A64" s="27"/>
      <c r="B64" s="26"/>
      <c r="C64" s="18"/>
      <c r="D64" s="27">
        <f t="shared" si="15"/>
        <v>46843</v>
      </c>
      <c r="E64" s="45">
        <f>E$61</f>
        <v>2</v>
      </c>
      <c r="F64" s="28">
        <f t="shared" si="13"/>
        <v>1302.293276439809</v>
      </c>
      <c r="G64" s="18"/>
      <c r="H64" s="145">
        <f t="shared" si="14"/>
        <v>2.0000000000000018E-2</v>
      </c>
      <c r="I64" s="93"/>
      <c r="J64" s="147">
        <f t="shared" si="7"/>
        <v>2.0000000000000018E-2</v>
      </c>
      <c r="M64" s="18"/>
      <c r="N64" s="29"/>
      <c r="O64" s="18"/>
      <c r="P64" s="21"/>
      <c r="Q64" s="21"/>
    </row>
    <row r="65" spans="1:21" ht="14.4">
      <c r="A65" s="27"/>
      <c r="B65" s="26"/>
      <c r="C65" s="18"/>
      <c r="D65" s="27">
        <f t="shared" si="15"/>
        <v>46934</v>
      </c>
      <c r="E65" s="34">
        <f t="shared" ref="E65:E74" si="16">E64</f>
        <v>2</v>
      </c>
      <c r="F65" s="28">
        <f t="shared" si="13"/>
        <v>1306.725020505057</v>
      </c>
      <c r="G65" s="18"/>
      <c r="H65" s="148">
        <f t="shared" si="14"/>
        <v>2.0000000000000018E-2</v>
      </c>
      <c r="I65" s="93"/>
      <c r="J65" s="147">
        <f t="shared" si="7"/>
        <v>2.0000000000000018E-2</v>
      </c>
      <c r="M65" s="18"/>
      <c r="N65" s="29"/>
      <c r="O65" s="18"/>
      <c r="P65" s="21"/>
      <c r="Q65" s="21"/>
    </row>
    <row r="66" spans="1:21" ht="14.4">
      <c r="A66" s="27"/>
      <c r="B66" s="26"/>
      <c r="C66" s="18"/>
      <c r="D66" s="27">
        <f t="shared" si="15"/>
        <v>47026</v>
      </c>
      <c r="E66" s="34">
        <f t="shared" si="16"/>
        <v>2</v>
      </c>
      <c r="F66" s="28">
        <f t="shared" si="13"/>
        <v>1316.8001710332505</v>
      </c>
      <c r="G66" s="18"/>
      <c r="H66" s="142">
        <f t="shared" si="14"/>
        <v>2.0000000000000018E-2</v>
      </c>
      <c r="I66" s="93">
        <f>SUM(F57:F60)/SUM(F53:F56)-1</f>
        <v>2.0000000000000018E-2</v>
      </c>
      <c r="J66" s="158">
        <f t="shared" si="7"/>
        <v>1.9999999999999574E-2</v>
      </c>
      <c r="M66" s="18"/>
      <c r="N66" s="29"/>
      <c r="O66" s="18"/>
      <c r="P66" s="21"/>
      <c r="Q66" s="21"/>
    </row>
    <row r="67" spans="1:21" ht="14.4">
      <c r="A67" s="27"/>
      <c r="B67" s="26"/>
      <c r="C67" s="18"/>
      <c r="D67" s="27">
        <f t="shared" si="15"/>
        <v>47118</v>
      </c>
      <c r="E67" s="34">
        <f t="shared" si="16"/>
        <v>2</v>
      </c>
      <c r="F67" s="28">
        <f t="shared" si="13"/>
        <v>1321.8128580883974</v>
      </c>
      <c r="G67" s="18"/>
      <c r="H67" s="145">
        <f t="shared" si="14"/>
        <v>2.0000000000000018E-2</v>
      </c>
      <c r="I67" s="155"/>
      <c r="J67" s="147">
        <f t="shared" si="7"/>
        <v>1.9999999999999796E-2</v>
      </c>
      <c r="M67" s="18"/>
      <c r="N67" s="29"/>
      <c r="O67" s="18"/>
      <c r="P67" s="21"/>
      <c r="Q67" s="21"/>
    </row>
    <row r="68" spans="1:21" ht="14.4">
      <c r="A68" s="27"/>
      <c r="B68" s="26"/>
      <c r="C68" s="18"/>
      <c r="D68" s="27">
        <f t="shared" si="15"/>
        <v>47208</v>
      </c>
      <c r="E68" s="34">
        <f t="shared" si="16"/>
        <v>2</v>
      </c>
      <c r="F68" s="28">
        <f t="shared" si="13"/>
        <v>1328.3391419686052</v>
      </c>
      <c r="G68" s="18"/>
      <c r="H68" s="145">
        <f t="shared" si="14"/>
        <v>2.0000000000000018E-2</v>
      </c>
      <c r="I68" s="93"/>
      <c r="J68" s="147">
        <f t="shared" si="7"/>
        <v>2.0000000000000018E-2</v>
      </c>
      <c r="M68" s="18"/>
      <c r="N68" s="29"/>
      <c r="O68" s="18"/>
      <c r="P68" s="21"/>
      <c r="Q68" s="21"/>
    </row>
    <row r="69" spans="1:21" ht="14.4">
      <c r="A69" s="27"/>
      <c r="B69" s="26"/>
      <c r="C69" s="18"/>
      <c r="D69" s="27">
        <f t="shared" si="15"/>
        <v>47299</v>
      </c>
      <c r="E69" s="34">
        <f t="shared" si="16"/>
        <v>2</v>
      </c>
      <c r="F69" s="28">
        <f t="shared" si="13"/>
        <v>1332.8595209151581</v>
      </c>
      <c r="G69" s="18"/>
      <c r="H69" s="148">
        <f t="shared" si="14"/>
        <v>2.0000000000000018E-2</v>
      </c>
      <c r="I69" s="93"/>
      <c r="J69" s="147">
        <f t="shared" si="7"/>
        <v>2.0000000000000018E-2</v>
      </c>
      <c r="M69" s="18"/>
      <c r="N69" s="29"/>
      <c r="O69" s="18"/>
      <c r="P69" s="21"/>
      <c r="Q69" s="21"/>
    </row>
    <row r="70" spans="1:21" ht="14.4">
      <c r="A70" s="27"/>
      <c r="B70" s="26"/>
      <c r="C70" s="18"/>
      <c r="D70" s="27">
        <f t="shared" si="15"/>
        <v>47391</v>
      </c>
      <c r="E70" s="34">
        <f t="shared" si="16"/>
        <v>2</v>
      </c>
      <c r="F70" s="28">
        <f t="shared" ref="F70:F73" si="17">IF(ISBLANK(B70),F66*(1+E70/100),B70)</f>
        <v>1343.1361744539156</v>
      </c>
      <c r="G70" s="18"/>
      <c r="H70" s="142">
        <f t="shared" si="14"/>
        <v>2.0000000000000018E-2</v>
      </c>
      <c r="I70" s="93">
        <f>SUM(F61:F64)/SUM(F57:F60)-1</f>
        <v>2.0000000000000018E-2</v>
      </c>
      <c r="J70" s="158">
        <f t="shared" si="7"/>
        <v>2.000000000000024E-2</v>
      </c>
      <c r="M70" s="18"/>
      <c r="N70" s="29"/>
      <c r="O70" s="18"/>
      <c r="P70" s="21"/>
      <c r="Q70" s="21"/>
    </row>
    <row r="71" spans="1:21" ht="14.4">
      <c r="A71" s="27"/>
      <c r="B71" s="26"/>
      <c r="C71" s="18"/>
      <c r="D71" s="27">
        <f t="shared" si="15"/>
        <v>47483</v>
      </c>
      <c r="E71" s="34">
        <f t="shared" si="16"/>
        <v>2</v>
      </c>
      <c r="F71" s="28">
        <f t="shared" si="17"/>
        <v>1348.2491152501655</v>
      </c>
      <c r="G71" s="18"/>
      <c r="H71" s="145">
        <f t="shared" si="14"/>
        <v>2.0000000000000018E-2</v>
      </c>
      <c r="I71" s="93"/>
      <c r="J71" s="147">
        <f t="shared" si="7"/>
        <v>2.0000000000000018E-2</v>
      </c>
      <c r="M71" s="18"/>
      <c r="N71" s="92"/>
      <c r="O71" s="18"/>
      <c r="P71" s="21"/>
      <c r="Q71" s="21"/>
    </row>
    <row r="72" spans="1:21" ht="14.4">
      <c r="A72" s="27"/>
      <c r="B72" s="26"/>
      <c r="C72" s="18"/>
      <c r="D72" s="27">
        <f t="shared" si="15"/>
        <v>47573</v>
      </c>
      <c r="E72" s="34">
        <f t="shared" si="16"/>
        <v>2</v>
      </c>
      <c r="F72" s="28">
        <f t="shared" si="17"/>
        <v>1354.9059248079773</v>
      </c>
      <c r="G72" s="18"/>
      <c r="H72" s="145">
        <f t="shared" si="14"/>
        <v>2.0000000000000018E-2</v>
      </c>
      <c r="I72" s="155"/>
      <c r="J72" s="147">
        <f t="shared" si="7"/>
        <v>2.0000000000000018E-2</v>
      </c>
      <c r="M72" s="18"/>
      <c r="N72" s="29"/>
      <c r="O72" s="18"/>
      <c r="P72" s="21"/>
      <c r="Q72" s="21"/>
    </row>
    <row r="73" spans="1:21" ht="14.4">
      <c r="A73" s="27"/>
      <c r="B73" s="26"/>
      <c r="C73" s="18"/>
      <c r="D73" s="27">
        <f t="shared" si="15"/>
        <v>47664</v>
      </c>
      <c r="E73" s="34">
        <f t="shared" si="16"/>
        <v>2</v>
      </c>
      <c r="F73" s="28">
        <f t="shared" si="17"/>
        <v>1359.5167113334612</v>
      </c>
      <c r="G73" s="18"/>
      <c r="H73" s="148">
        <f t="shared" si="14"/>
        <v>2.0000000000000018E-2</v>
      </c>
      <c r="I73" s="93"/>
      <c r="J73" s="147">
        <f t="shared" si="7"/>
        <v>2.0000000000000018E-2</v>
      </c>
      <c r="M73" s="18"/>
      <c r="N73" s="21"/>
      <c r="O73" s="31"/>
      <c r="P73" s="21"/>
      <c r="Q73" s="21"/>
    </row>
    <row r="74" spans="1:21" thickBot="1">
      <c r="A74" s="35"/>
      <c r="B74" s="36"/>
      <c r="C74" s="18"/>
      <c r="D74" s="35">
        <f t="shared" si="15"/>
        <v>47756</v>
      </c>
      <c r="E74" s="37">
        <f t="shared" si="16"/>
        <v>2</v>
      </c>
      <c r="F74" s="38">
        <f>IF(ISBLANK(B74),F70*(1+E74/100),B74)</f>
        <v>1369.9988979429938</v>
      </c>
      <c r="G74" s="18"/>
      <c r="H74" s="152">
        <f t="shared" si="14"/>
        <v>2.0000000000000018E-2</v>
      </c>
      <c r="I74" s="144">
        <f>SUM(F65:F68)/SUM(F61:F64)-1</f>
        <v>2.0000000000000018E-2</v>
      </c>
      <c r="J74" s="146">
        <f>SUM(F71:F74)/SUM(F67:F70)-1</f>
        <v>2.0000000000000018E-2</v>
      </c>
      <c r="M74" s="18"/>
      <c r="N74" s="21"/>
      <c r="O74" s="21"/>
      <c r="P74" s="21"/>
      <c r="Q74" s="21"/>
    </row>
    <row r="75" spans="1:21" ht="14.4">
      <c r="A75" s="39"/>
      <c r="B75" s="25"/>
      <c r="C75" s="18"/>
      <c r="D75" s="18"/>
      <c r="E75" s="18"/>
      <c r="F75" s="18"/>
      <c r="G75" s="18"/>
      <c r="H75" s="18"/>
      <c r="I75" s="18"/>
      <c r="J75" s="18"/>
      <c r="M75" s="21"/>
      <c r="N75" s="21"/>
      <c r="O75" s="21"/>
      <c r="P75" s="21"/>
      <c r="Q75" s="21"/>
    </row>
    <row r="76" spans="1:21" ht="18">
      <c r="A76" s="15" t="s">
        <v>16</v>
      </c>
      <c r="B76" s="18"/>
      <c r="C76" s="18"/>
      <c r="D76" s="18"/>
      <c r="E76" s="18"/>
      <c r="F76" s="18"/>
      <c r="G76" s="18"/>
      <c r="H76" s="18"/>
      <c r="I76" s="18"/>
      <c r="J76" s="18"/>
      <c r="K76" s="18"/>
      <c r="L76" s="18"/>
      <c r="M76" s="18"/>
      <c r="N76" s="18"/>
      <c r="O76" s="18"/>
      <c r="P76" s="18"/>
      <c r="Q76" s="18"/>
      <c r="R76" s="18"/>
      <c r="S76" s="21"/>
      <c r="T76" s="18"/>
    </row>
    <row r="77" spans="1:21" ht="14.4">
      <c r="A77" s="18"/>
      <c r="B77" s="18"/>
      <c r="C77" s="18"/>
      <c r="D77" s="18"/>
      <c r="E77" s="18"/>
      <c r="F77" s="18"/>
      <c r="G77" s="18"/>
      <c r="H77" s="18"/>
      <c r="I77" s="18"/>
      <c r="J77" s="18"/>
      <c r="K77" s="18"/>
      <c r="L77" s="18"/>
      <c r="M77" s="18"/>
      <c r="N77" s="18"/>
      <c r="O77" s="21"/>
      <c r="P77" s="18"/>
      <c r="Q77" s="18"/>
      <c r="R77" s="18"/>
      <c r="S77" s="18"/>
      <c r="T77" s="18"/>
    </row>
    <row r="78" spans="1:21" ht="14.4">
      <c r="A78" s="11"/>
      <c r="B78" s="18"/>
      <c r="C78" s="18"/>
      <c r="D78" s="18"/>
      <c r="E78" s="18"/>
      <c r="F78" s="10" t="s">
        <v>31</v>
      </c>
      <c r="G78" s="11"/>
      <c r="I78" s="9"/>
      <c r="J78" s="9">
        <v>2017</v>
      </c>
      <c r="K78" s="9">
        <v>2018</v>
      </c>
      <c r="L78" s="9">
        <v>2019</v>
      </c>
      <c r="M78" s="9">
        <v>2020</v>
      </c>
      <c r="N78" s="9">
        <v>2021</v>
      </c>
      <c r="O78" s="9">
        <v>2022</v>
      </c>
      <c r="P78" s="9">
        <v>2023</v>
      </c>
      <c r="Q78" s="9">
        <v>2024</v>
      </c>
      <c r="R78" s="9">
        <v>2025</v>
      </c>
      <c r="S78" s="9">
        <v>2026</v>
      </c>
      <c r="T78" s="9">
        <v>2027</v>
      </c>
      <c r="U78" s="9">
        <v>2028</v>
      </c>
    </row>
    <row r="79" spans="1:21" ht="14.4">
      <c r="A79" s="11"/>
      <c r="B79" s="40"/>
      <c r="C79" s="40"/>
      <c r="D79" s="40"/>
      <c r="E79" s="40"/>
      <c r="F79" s="52" t="s">
        <v>45</v>
      </c>
      <c r="G79" s="41"/>
      <c r="H79" s="17"/>
      <c r="I79" s="17"/>
      <c r="J79" s="17">
        <f t="shared" ref="J79:U79" si="18">INDEX($H$17:$H$74,MATCH(DATE(J$78,6,31),$D$17:$D$74))</f>
        <v>1.7293997965412089E-2</v>
      </c>
      <c r="K79" s="17">
        <f t="shared" si="18"/>
        <v>1.4999999999999902E-2</v>
      </c>
      <c r="L79" s="17">
        <f t="shared" si="18"/>
        <v>1.6748768472906406E-2</v>
      </c>
      <c r="M79" s="17">
        <f t="shared" si="18"/>
        <v>1.4534883720930258E-2</v>
      </c>
      <c r="N79" s="17">
        <f t="shared" si="18"/>
        <v>3.3428844317096473E-2</v>
      </c>
      <c r="O79" s="17">
        <f t="shared" si="18"/>
        <v>6.2999999999999945E-2</v>
      </c>
      <c r="P79" s="17">
        <f t="shared" si="18"/>
        <v>2.6000000000000023E-2</v>
      </c>
      <c r="Q79" s="17">
        <f t="shared" si="18"/>
        <v>2.2999999999999909E-2</v>
      </c>
      <c r="R79" s="17">
        <f t="shared" si="18"/>
        <v>2.0000000000000018E-2</v>
      </c>
      <c r="S79" s="17">
        <f t="shared" si="18"/>
        <v>2.0000000000000018E-2</v>
      </c>
      <c r="T79" s="17">
        <f t="shared" si="18"/>
        <v>2.0000000000000018E-2</v>
      </c>
      <c r="U79" s="17">
        <f t="shared" si="18"/>
        <v>2.0000000000000018E-2</v>
      </c>
    </row>
    <row r="80" spans="1:21" ht="14.4">
      <c r="A80" s="11"/>
      <c r="B80" s="40"/>
      <c r="C80" s="40"/>
      <c r="D80" s="40"/>
      <c r="E80" s="40"/>
      <c r="F80" s="52" t="s">
        <v>44</v>
      </c>
      <c r="G80" s="41"/>
      <c r="H80" s="17"/>
      <c r="I80" s="17"/>
      <c r="J80" s="17">
        <f t="shared" ref="J80:U80" si="19">INDEX($H$17:$H$74,MATCH(DATE(J$78,9,31),$D$17:$D$74))</f>
        <v>1.9269776876267741E-2</v>
      </c>
      <c r="K80" s="17">
        <f t="shared" si="19"/>
        <v>1.8905472636815857E-2</v>
      </c>
      <c r="L80" s="17">
        <f t="shared" si="19"/>
        <v>1.46484375E-2</v>
      </c>
      <c r="M80" s="17">
        <f t="shared" si="19"/>
        <v>1.4436958614052031E-2</v>
      </c>
      <c r="N80" s="17">
        <f t="shared" si="19"/>
        <v>4.933586337760909E-2</v>
      </c>
      <c r="O80" s="17">
        <f t="shared" si="19"/>
        <v>5.0000000000000044E-2</v>
      </c>
      <c r="P80" s="17">
        <f t="shared" si="19"/>
        <v>2.4999999999999911E-2</v>
      </c>
      <c r="Q80" s="17">
        <f t="shared" si="19"/>
        <v>2.200000000000002E-2</v>
      </c>
      <c r="R80" s="17">
        <f t="shared" si="19"/>
        <v>2.0000000000000018E-2</v>
      </c>
      <c r="S80" s="17">
        <f t="shared" si="19"/>
        <v>2.0000000000000018E-2</v>
      </c>
      <c r="T80" s="17">
        <f t="shared" si="19"/>
        <v>2.0000000000000018E-2</v>
      </c>
      <c r="U80" s="17">
        <f t="shared" si="19"/>
        <v>2.0000000000000018E-2</v>
      </c>
    </row>
    <row r="81" spans="1:21" ht="14.4">
      <c r="A81" s="11"/>
      <c r="B81" s="40"/>
      <c r="C81" s="40"/>
      <c r="D81" s="40"/>
      <c r="E81" s="40"/>
      <c r="F81" s="52" t="s">
        <v>46</v>
      </c>
      <c r="G81" s="41"/>
      <c r="H81" s="17"/>
      <c r="I81" s="17"/>
      <c r="J81" s="17"/>
      <c r="K81" s="17"/>
      <c r="L81" s="17">
        <f t="shared" ref="L81:U81" si="20">INDEX($I$17:$I$74,MATCH(DATE(L$78,9,31),$D$17:$D$74))</f>
        <v>1.5913109371053391E-2</v>
      </c>
      <c r="M81" s="17">
        <f t="shared" si="20"/>
        <v>1.6907011437095942E-2</v>
      </c>
      <c r="N81" s="17">
        <f t="shared" si="20"/>
        <v>1.8826405867970575E-2</v>
      </c>
      <c r="O81" s="17">
        <f t="shared" si="20"/>
        <v>1.4638828893688505E-2</v>
      </c>
      <c r="P81" s="17">
        <f t="shared" si="20"/>
        <v>5.2149479659413522E-2</v>
      </c>
      <c r="Q81" s="17">
        <f t="shared" si="20"/>
        <v>4.6285303231120345E-2</v>
      </c>
      <c r="R81" s="17">
        <f t="shared" si="20"/>
        <v>2.4743735220526197E-2</v>
      </c>
      <c r="S81" s="17">
        <f t="shared" si="20"/>
        <v>2.1492154019882248E-2</v>
      </c>
      <c r="T81" s="17">
        <f t="shared" si="20"/>
        <v>2.000000000000024E-2</v>
      </c>
      <c r="U81" s="17">
        <f t="shared" si="20"/>
        <v>2.0000000000000018E-2</v>
      </c>
    </row>
    <row r="82" spans="1:21" ht="14.4">
      <c r="A82" s="19"/>
      <c r="B82" s="52"/>
      <c r="C82" s="52"/>
      <c r="D82" s="52"/>
      <c r="E82" s="52"/>
      <c r="F82" s="52" t="s">
        <v>47</v>
      </c>
      <c r="G82" s="52"/>
      <c r="H82" s="17"/>
      <c r="I82" s="17"/>
      <c r="J82" s="17"/>
      <c r="K82" s="17"/>
      <c r="L82" s="17">
        <f t="shared" ref="L82:U82" si="21">INDEX($J$17:$J$74,MATCH(DATE(L$78,9,31),$D$17:$D$74))</f>
        <v>1.6272189349112454E-2</v>
      </c>
      <c r="M82" s="17">
        <f t="shared" si="21"/>
        <v>1.8195050946142599E-2</v>
      </c>
      <c r="N82" s="17">
        <f t="shared" si="21"/>
        <v>2.811532046700016E-2</v>
      </c>
      <c r="O82" s="17">
        <f t="shared" si="21"/>
        <v>5.9549015063731225E-2</v>
      </c>
      <c r="P82" s="17">
        <f t="shared" si="21"/>
        <v>3.0921227991357547E-2</v>
      </c>
      <c r="Q82" s="17">
        <f t="shared" si="21"/>
        <v>2.3244538463801812E-2</v>
      </c>
      <c r="R82" s="17">
        <f t="shared" si="21"/>
        <v>2.0247991487292172E-2</v>
      </c>
      <c r="S82" s="17">
        <f t="shared" si="21"/>
        <v>2.000000000000024E-2</v>
      </c>
      <c r="T82" s="17">
        <f t="shared" si="21"/>
        <v>2.0000000000000018E-2</v>
      </c>
      <c r="U82" s="17">
        <f t="shared" si="21"/>
        <v>1.9999999999999574E-2</v>
      </c>
    </row>
  </sheetData>
  <autoFilter ref="A13:J74" xr:uid="{00000000-0001-0000-0300-000000000000}"/>
  <conditionalFormatting sqref="L6:L7">
    <cfRule type="expression" dxfId="0" priority="8">
      <formula>LEFT(L6,5)="ERROR"</formula>
    </cfRule>
  </conditionalFormatting>
  <printOptions headings="1"/>
  <pageMargins left="0.23622047244094491" right="0.23622047244094491" top="0.74803149606299213" bottom="0.74803149606299213" header="0.31496062992125984" footer="0.31496062992125984"/>
  <pageSetup paperSize="8" scale="76" orientation="portrait" r:id="rId1"/>
  <headerFooter>
    <oddFooter>&amp;L&amp;F&amp;C&amp;A&amp;R&amp;P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1">
    <pageSetUpPr fitToPage="1"/>
  </sheetPr>
  <dimension ref="A1:BD17"/>
  <sheetViews>
    <sheetView showGridLines="0" view="pageBreakPreview" zoomScaleNormal="100" zoomScaleSheetLayoutView="100" workbookViewId="0"/>
  </sheetViews>
  <sheetFormatPr defaultRowHeight="15" customHeight="1"/>
  <cols>
    <col min="1" max="1" width="52.88671875" customWidth="1"/>
    <col min="2" max="4" width="11.33203125" customWidth="1"/>
    <col min="5" max="56" width="9.33203125" customWidth="1"/>
    <col min="57" max="57" width="3" customWidth="1"/>
  </cols>
  <sheetData>
    <row r="1" spans="1:56" ht="25.8">
      <c r="A1" s="1" t="s">
        <v>39</v>
      </c>
      <c r="B1" s="1"/>
      <c r="C1" s="1"/>
    </row>
    <row r="2" spans="1:56" ht="14.4">
      <c r="A2" s="12" t="s">
        <v>41</v>
      </c>
      <c r="B2" s="12"/>
      <c r="C2" s="12"/>
    </row>
    <row r="3" spans="1:56" ht="14.4">
      <c r="A3" s="12"/>
      <c r="B3" s="12"/>
      <c r="C3" s="12"/>
    </row>
    <row r="4" spans="1:56" ht="14.4">
      <c r="A4" s="60" t="s">
        <v>17</v>
      </c>
      <c r="B4" s="60"/>
      <c r="C4" s="60"/>
      <c r="D4" s="61">
        <f>Calculations!H6</f>
        <v>44561</v>
      </c>
    </row>
    <row r="5" spans="1:56" ht="14.4">
      <c r="A5" s="60" t="s">
        <v>18</v>
      </c>
      <c r="B5" s="60"/>
      <c r="C5" s="60"/>
      <c r="D5" s="61">
        <f>Calculations!H7</f>
        <v>45747</v>
      </c>
    </row>
    <row r="7" spans="1:56" ht="16.95" customHeight="1">
      <c r="A7" s="75" t="s">
        <v>30</v>
      </c>
      <c r="B7" s="75"/>
      <c r="C7" s="75">
        <f>Calculations!J78</f>
        <v>2017</v>
      </c>
      <c r="D7" s="75">
        <f>Calculations!K78</f>
        <v>2018</v>
      </c>
      <c r="E7" s="75">
        <f>Calculations!L78</f>
        <v>2019</v>
      </c>
      <c r="F7" s="75">
        <f>Calculations!M78</f>
        <v>2020</v>
      </c>
      <c r="G7" s="75">
        <f>Calculations!N78</f>
        <v>2021</v>
      </c>
      <c r="H7" s="75">
        <f>Calculations!O78</f>
        <v>2022</v>
      </c>
      <c r="I7" s="75">
        <f>Calculations!P78</f>
        <v>2023</v>
      </c>
      <c r="J7" s="75">
        <f>Calculations!Q78</f>
        <v>2024</v>
      </c>
      <c r="K7" s="75">
        <f>Calculations!R78</f>
        <v>2025</v>
      </c>
      <c r="L7" s="75">
        <f>Calculations!S78</f>
        <v>2026</v>
      </c>
      <c r="M7" s="75">
        <f>Calculations!T78</f>
        <v>2027</v>
      </c>
      <c r="N7" s="75">
        <f>Calculations!U78</f>
        <v>2028</v>
      </c>
      <c r="O7" s="75">
        <f>N7+1</f>
        <v>2029</v>
      </c>
      <c r="P7" s="75">
        <f t="shared" ref="P7:BD7" si="0">O7+1</f>
        <v>2030</v>
      </c>
      <c r="Q7" s="75">
        <f t="shared" si="0"/>
        <v>2031</v>
      </c>
      <c r="R7" s="75">
        <f t="shared" si="0"/>
        <v>2032</v>
      </c>
      <c r="S7" s="75">
        <f t="shared" si="0"/>
        <v>2033</v>
      </c>
      <c r="T7" s="75">
        <f t="shared" si="0"/>
        <v>2034</v>
      </c>
      <c r="U7" s="75">
        <f t="shared" si="0"/>
        <v>2035</v>
      </c>
      <c r="V7" s="75">
        <f t="shared" si="0"/>
        <v>2036</v>
      </c>
      <c r="W7" s="75">
        <f t="shared" si="0"/>
        <v>2037</v>
      </c>
      <c r="X7" s="75">
        <f t="shared" si="0"/>
        <v>2038</v>
      </c>
      <c r="Y7" s="75">
        <f t="shared" si="0"/>
        <v>2039</v>
      </c>
      <c r="Z7" s="75">
        <f t="shared" si="0"/>
        <v>2040</v>
      </c>
      <c r="AA7" s="75">
        <f t="shared" si="0"/>
        <v>2041</v>
      </c>
      <c r="AB7" s="75">
        <f t="shared" si="0"/>
        <v>2042</v>
      </c>
      <c r="AC7" s="75">
        <f t="shared" si="0"/>
        <v>2043</v>
      </c>
      <c r="AD7" s="75">
        <f t="shared" si="0"/>
        <v>2044</v>
      </c>
      <c r="AE7" s="75">
        <f t="shared" si="0"/>
        <v>2045</v>
      </c>
      <c r="AF7" s="75">
        <f t="shared" si="0"/>
        <v>2046</v>
      </c>
      <c r="AG7" s="75">
        <f t="shared" si="0"/>
        <v>2047</v>
      </c>
      <c r="AH7" s="75">
        <f t="shared" si="0"/>
        <v>2048</v>
      </c>
      <c r="AI7" s="75">
        <f t="shared" si="0"/>
        <v>2049</v>
      </c>
      <c r="AJ7" s="75">
        <f t="shared" si="0"/>
        <v>2050</v>
      </c>
      <c r="AK7" s="75">
        <f t="shared" si="0"/>
        <v>2051</v>
      </c>
      <c r="AL7" s="75">
        <f t="shared" si="0"/>
        <v>2052</v>
      </c>
      <c r="AM7" s="75">
        <f t="shared" si="0"/>
        <v>2053</v>
      </c>
      <c r="AN7" s="75">
        <f t="shared" si="0"/>
        <v>2054</v>
      </c>
      <c r="AO7" s="75">
        <f t="shared" si="0"/>
        <v>2055</v>
      </c>
      <c r="AP7" s="75">
        <f t="shared" si="0"/>
        <v>2056</v>
      </c>
      <c r="AQ7" s="75">
        <f t="shared" si="0"/>
        <v>2057</v>
      </c>
      <c r="AR7" s="75">
        <f t="shared" si="0"/>
        <v>2058</v>
      </c>
      <c r="AS7" s="75">
        <f t="shared" si="0"/>
        <v>2059</v>
      </c>
      <c r="AT7" s="75">
        <f t="shared" si="0"/>
        <v>2060</v>
      </c>
      <c r="AU7" s="75">
        <f t="shared" si="0"/>
        <v>2061</v>
      </c>
      <c r="AV7" s="75">
        <f t="shared" si="0"/>
        <v>2062</v>
      </c>
      <c r="AW7" s="75">
        <f t="shared" si="0"/>
        <v>2063</v>
      </c>
      <c r="AX7" s="75">
        <f t="shared" si="0"/>
        <v>2064</v>
      </c>
      <c r="AY7" s="75">
        <f t="shared" si="0"/>
        <v>2065</v>
      </c>
      <c r="AZ7" s="75">
        <f t="shared" si="0"/>
        <v>2066</v>
      </c>
      <c r="BA7" s="75">
        <f t="shared" si="0"/>
        <v>2067</v>
      </c>
      <c r="BB7" s="75">
        <f t="shared" si="0"/>
        <v>2068</v>
      </c>
      <c r="BC7" s="75">
        <f t="shared" si="0"/>
        <v>2069</v>
      </c>
      <c r="BD7" s="75">
        <f t="shared" si="0"/>
        <v>2070</v>
      </c>
    </row>
    <row r="8" spans="1:56" ht="14.4">
      <c r="A8" s="76" t="str">
        <f>Calculations!F79</f>
        <v>Revaluation rate, 2 index, June year-end</v>
      </c>
      <c r="B8" s="77"/>
      <c r="C8" s="77">
        <f>Calculations!J79</f>
        <v>1.7293997965412089E-2</v>
      </c>
      <c r="D8" s="77">
        <f>Calculations!K79</f>
        <v>1.4999999999999902E-2</v>
      </c>
      <c r="E8" s="77">
        <f>Calculations!L79</f>
        <v>1.6748768472906406E-2</v>
      </c>
      <c r="F8" s="77">
        <f>Calculations!M79</f>
        <v>1.4534883720930258E-2</v>
      </c>
      <c r="G8" s="77">
        <f>Calculations!N79</f>
        <v>3.3428844317096473E-2</v>
      </c>
      <c r="H8" s="77">
        <f>Calculations!O79</f>
        <v>6.2999999999999945E-2</v>
      </c>
      <c r="I8" s="77">
        <f>Calculations!P79</f>
        <v>2.6000000000000023E-2</v>
      </c>
      <c r="J8" s="77">
        <f>Calculations!Q79</f>
        <v>2.2999999999999909E-2</v>
      </c>
      <c r="K8" s="77">
        <f>Calculations!R79</f>
        <v>2.0000000000000018E-2</v>
      </c>
      <c r="L8" s="77">
        <f>Calculations!S79</f>
        <v>2.0000000000000018E-2</v>
      </c>
      <c r="M8" s="77">
        <f>Calculations!T79</f>
        <v>2.0000000000000018E-2</v>
      </c>
      <c r="N8" s="77">
        <f>Calculations!U79</f>
        <v>2.0000000000000018E-2</v>
      </c>
      <c r="O8" s="77">
        <f>N8</f>
        <v>2.0000000000000018E-2</v>
      </c>
      <c r="P8" s="77">
        <f t="shared" ref="P8:BD11" si="1">O8</f>
        <v>2.0000000000000018E-2</v>
      </c>
      <c r="Q8" s="77">
        <f t="shared" si="1"/>
        <v>2.0000000000000018E-2</v>
      </c>
      <c r="R8" s="77">
        <f t="shared" si="1"/>
        <v>2.0000000000000018E-2</v>
      </c>
      <c r="S8" s="77">
        <f t="shared" si="1"/>
        <v>2.0000000000000018E-2</v>
      </c>
      <c r="T8" s="77">
        <f t="shared" si="1"/>
        <v>2.0000000000000018E-2</v>
      </c>
      <c r="U8" s="77">
        <f t="shared" si="1"/>
        <v>2.0000000000000018E-2</v>
      </c>
      <c r="V8" s="77">
        <f t="shared" si="1"/>
        <v>2.0000000000000018E-2</v>
      </c>
      <c r="W8" s="77">
        <f t="shared" si="1"/>
        <v>2.0000000000000018E-2</v>
      </c>
      <c r="X8" s="77">
        <f t="shared" si="1"/>
        <v>2.0000000000000018E-2</v>
      </c>
      <c r="Y8" s="77">
        <f t="shared" si="1"/>
        <v>2.0000000000000018E-2</v>
      </c>
      <c r="Z8" s="77">
        <f t="shared" si="1"/>
        <v>2.0000000000000018E-2</v>
      </c>
      <c r="AA8" s="77">
        <f t="shared" si="1"/>
        <v>2.0000000000000018E-2</v>
      </c>
      <c r="AB8" s="77">
        <f t="shared" si="1"/>
        <v>2.0000000000000018E-2</v>
      </c>
      <c r="AC8" s="77">
        <f t="shared" si="1"/>
        <v>2.0000000000000018E-2</v>
      </c>
      <c r="AD8" s="77">
        <f t="shared" si="1"/>
        <v>2.0000000000000018E-2</v>
      </c>
      <c r="AE8" s="77">
        <f t="shared" si="1"/>
        <v>2.0000000000000018E-2</v>
      </c>
      <c r="AF8" s="77">
        <f t="shared" si="1"/>
        <v>2.0000000000000018E-2</v>
      </c>
      <c r="AG8" s="77">
        <f t="shared" si="1"/>
        <v>2.0000000000000018E-2</v>
      </c>
      <c r="AH8" s="77">
        <f t="shared" si="1"/>
        <v>2.0000000000000018E-2</v>
      </c>
      <c r="AI8" s="77">
        <f t="shared" si="1"/>
        <v>2.0000000000000018E-2</v>
      </c>
      <c r="AJ8" s="77">
        <f t="shared" si="1"/>
        <v>2.0000000000000018E-2</v>
      </c>
      <c r="AK8" s="77">
        <f t="shared" si="1"/>
        <v>2.0000000000000018E-2</v>
      </c>
      <c r="AL8" s="77">
        <f t="shared" si="1"/>
        <v>2.0000000000000018E-2</v>
      </c>
      <c r="AM8" s="77">
        <f t="shared" si="1"/>
        <v>2.0000000000000018E-2</v>
      </c>
      <c r="AN8" s="77">
        <f t="shared" si="1"/>
        <v>2.0000000000000018E-2</v>
      </c>
      <c r="AO8" s="77">
        <f t="shared" si="1"/>
        <v>2.0000000000000018E-2</v>
      </c>
      <c r="AP8" s="77">
        <f t="shared" si="1"/>
        <v>2.0000000000000018E-2</v>
      </c>
      <c r="AQ8" s="77">
        <f t="shared" si="1"/>
        <v>2.0000000000000018E-2</v>
      </c>
      <c r="AR8" s="77">
        <f t="shared" si="1"/>
        <v>2.0000000000000018E-2</v>
      </c>
      <c r="AS8" s="77">
        <f t="shared" si="1"/>
        <v>2.0000000000000018E-2</v>
      </c>
      <c r="AT8" s="77">
        <f t="shared" si="1"/>
        <v>2.0000000000000018E-2</v>
      </c>
      <c r="AU8" s="77">
        <f t="shared" si="1"/>
        <v>2.0000000000000018E-2</v>
      </c>
      <c r="AV8" s="77">
        <f t="shared" si="1"/>
        <v>2.0000000000000018E-2</v>
      </c>
      <c r="AW8" s="77">
        <f t="shared" si="1"/>
        <v>2.0000000000000018E-2</v>
      </c>
      <c r="AX8" s="77">
        <f t="shared" si="1"/>
        <v>2.0000000000000018E-2</v>
      </c>
      <c r="AY8" s="77">
        <f t="shared" si="1"/>
        <v>2.0000000000000018E-2</v>
      </c>
      <c r="AZ8" s="77">
        <f t="shared" si="1"/>
        <v>2.0000000000000018E-2</v>
      </c>
      <c r="BA8" s="77">
        <f t="shared" si="1"/>
        <v>2.0000000000000018E-2</v>
      </c>
      <c r="BB8" s="77">
        <f t="shared" si="1"/>
        <v>2.0000000000000018E-2</v>
      </c>
      <c r="BC8" s="77">
        <f t="shared" si="1"/>
        <v>2.0000000000000018E-2</v>
      </c>
      <c r="BD8" s="77">
        <f t="shared" si="1"/>
        <v>2.0000000000000018E-2</v>
      </c>
    </row>
    <row r="9" spans="1:56" ht="14.4">
      <c r="A9" s="76" t="str">
        <f>Calculations!F80</f>
        <v>Revaluation rate, 2 index, September year-end</v>
      </c>
      <c r="B9" s="77"/>
      <c r="C9" s="77">
        <f>Calculations!J80</f>
        <v>1.9269776876267741E-2</v>
      </c>
      <c r="D9" s="77">
        <f>Calculations!K80</f>
        <v>1.8905472636815857E-2</v>
      </c>
      <c r="E9" s="77">
        <f>Calculations!L80</f>
        <v>1.46484375E-2</v>
      </c>
      <c r="F9" s="77">
        <f>Calculations!M80</f>
        <v>1.4436958614052031E-2</v>
      </c>
      <c r="G9" s="77">
        <f>Calculations!N80</f>
        <v>4.933586337760909E-2</v>
      </c>
      <c r="H9" s="77">
        <f>Calculations!O80</f>
        <v>5.0000000000000044E-2</v>
      </c>
      <c r="I9" s="77">
        <f>Calculations!P80</f>
        <v>2.4999999999999911E-2</v>
      </c>
      <c r="J9" s="77">
        <f>Calculations!Q80</f>
        <v>2.200000000000002E-2</v>
      </c>
      <c r="K9" s="77">
        <f>Calculations!R80</f>
        <v>2.0000000000000018E-2</v>
      </c>
      <c r="L9" s="77">
        <f>Calculations!S80</f>
        <v>2.0000000000000018E-2</v>
      </c>
      <c r="M9" s="77">
        <f>Calculations!T80</f>
        <v>2.0000000000000018E-2</v>
      </c>
      <c r="N9" s="77">
        <f>Calculations!U80</f>
        <v>2.0000000000000018E-2</v>
      </c>
      <c r="O9" s="77">
        <f t="shared" ref="O9:AD11" si="2">N9</f>
        <v>2.0000000000000018E-2</v>
      </c>
      <c r="P9" s="77">
        <f t="shared" si="2"/>
        <v>2.0000000000000018E-2</v>
      </c>
      <c r="Q9" s="77">
        <f t="shared" si="2"/>
        <v>2.0000000000000018E-2</v>
      </c>
      <c r="R9" s="77">
        <f t="shared" si="2"/>
        <v>2.0000000000000018E-2</v>
      </c>
      <c r="S9" s="77">
        <f t="shared" si="2"/>
        <v>2.0000000000000018E-2</v>
      </c>
      <c r="T9" s="77">
        <f t="shared" si="2"/>
        <v>2.0000000000000018E-2</v>
      </c>
      <c r="U9" s="77">
        <f t="shared" si="2"/>
        <v>2.0000000000000018E-2</v>
      </c>
      <c r="V9" s="77">
        <f t="shared" si="2"/>
        <v>2.0000000000000018E-2</v>
      </c>
      <c r="W9" s="77">
        <f t="shared" si="2"/>
        <v>2.0000000000000018E-2</v>
      </c>
      <c r="X9" s="77">
        <f t="shared" si="2"/>
        <v>2.0000000000000018E-2</v>
      </c>
      <c r="Y9" s="77">
        <f t="shared" si="2"/>
        <v>2.0000000000000018E-2</v>
      </c>
      <c r="Z9" s="77">
        <f t="shared" si="2"/>
        <v>2.0000000000000018E-2</v>
      </c>
      <c r="AA9" s="77">
        <f t="shared" si="2"/>
        <v>2.0000000000000018E-2</v>
      </c>
      <c r="AB9" s="77">
        <f t="shared" si="2"/>
        <v>2.0000000000000018E-2</v>
      </c>
      <c r="AC9" s="77">
        <f t="shared" si="2"/>
        <v>2.0000000000000018E-2</v>
      </c>
      <c r="AD9" s="77">
        <f t="shared" si="2"/>
        <v>2.0000000000000018E-2</v>
      </c>
      <c r="AE9" s="77">
        <f t="shared" si="1"/>
        <v>2.0000000000000018E-2</v>
      </c>
      <c r="AF9" s="77">
        <f t="shared" si="1"/>
        <v>2.0000000000000018E-2</v>
      </c>
      <c r="AG9" s="77">
        <f t="shared" si="1"/>
        <v>2.0000000000000018E-2</v>
      </c>
      <c r="AH9" s="77">
        <f t="shared" si="1"/>
        <v>2.0000000000000018E-2</v>
      </c>
      <c r="AI9" s="77">
        <f t="shared" si="1"/>
        <v>2.0000000000000018E-2</v>
      </c>
      <c r="AJ9" s="77">
        <f t="shared" si="1"/>
        <v>2.0000000000000018E-2</v>
      </c>
      <c r="AK9" s="77">
        <f t="shared" si="1"/>
        <v>2.0000000000000018E-2</v>
      </c>
      <c r="AL9" s="77">
        <f t="shared" si="1"/>
        <v>2.0000000000000018E-2</v>
      </c>
      <c r="AM9" s="77">
        <f t="shared" si="1"/>
        <v>2.0000000000000018E-2</v>
      </c>
      <c r="AN9" s="77">
        <f t="shared" si="1"/>
        <v>2.0000000000000018E-2</v>
      </c>
      <c r="AO9" s="77">
        <f t="shared" si="1"/>
        <v>2.0000000000000018E-2</v>
      </c>
      <c r="AP9" s="77">
        <f t="shared" si="1"/>
        <v>2.0000000000000018E-2</v>
      </c>
      <c r="AQ9" s="77">
        <f t="shared" si="1"/>
        <v>2.0000000000000018E-2</v>
      </c>
      <c r="AR9" s="77">
        <f t="shared" si="1"/>
        <v>2.0000000000000018E-2</v>
      </c>
      <c r="AS9" s="77">
        <f t="shared" si="1"/>
        <v>2.0000000000000018E-2</v>
      </c>
      <c r="AT9" s="77">
        <f t="shared" si="1"/>
        <v>2.0000000000000018E-2</v>
      </c>
      <c r="AU9" s="77">
        <f t="shared" si="1"/>
        <v>2.0000000000000018E-2</v>
      </c>
      <c r="AV9" s="77">
        <f t="shared" si="1"/>
        <v>2.0000000000000018E-2</v>
      </c>
      <c r="AW9" s="77">
        <f t="shared" si="1"/>
        <v>2.0000000000000018E-2</v>
      </c>
      <c r="AX9" s="77">
        <f t="shared" si="1"/>
        <v>2.0000000000000018E-2</v>
      </c>
      <c r="AY9" s="77">
        <f t="shared" si="1"/>
        <v>2.0000000000000018E-2</v>
      </c>
      <c r="AZ9" s="77">
        <f t="shared" si="1"/>
        <v>2.0000000000000018E-2</v>
      </c>
      <c r="BA9" s="77">
        <f t="shared" si="1"/>
        <v>2.0000000000000018E-2</v>
      </c>
      <c r="BB9" s="77">
        <f t="shared" si="1"/>
        <v>2.0000000000000018E-2</v>
      </c>
      <c r="BC9" s="77">
        <f t="shared" si="1"/>
        <v>2.0000000000000018E-2</v>
      </c>
      <c r="BD9" s="77">
        <f t="shared" si="1"/>
        <v>2.0000000000000018E-2</v>
      </c>
    </row>
    <row r="10" spans="1:56" ht="14.4">
      <c r="A10" s="76" t="str">
        <f>Calculations!F81</f>
        <v>Inflation rate, lagged, 8 index, September year-end</v>
      </c>
      <c r="B10" s="77"/>
      <c r="C10" s="77"/>
      <c r="D10" s="77"/>
      <c r="E10" s="77">
        <f>Calculations!L81</f>
        <v>1.5913109371053391E-2</v>
      </c>
      <c r="F10" s="77">
        <f>Calculations!M81</f>
        <v>1.6907011437095942E-2</v>
      </c>
      <c r="G10" s="77">
        <f>Calculations!N81</f>
        <v>1.8826405867970575E-2</v>
      </c>
      <c r="H10" s="77">
        <f>Calculations!O81</f>
        <v>1.4638828893688505E-2</v>
      </c>
      <c r="I10" s="77">
        <f>Calculations!P81</f>
        <v>5.2149479659413522E-2</v>
      </c>
      <c r="J10" s="77">
        <f>Calculations!Q81</f>
        <v>4.6285303231120345E-2</v>
      </c>
      <c r="K10" s="77">
        <f>Calculations!R81</f>
        <v>2.4743735220526197E-2</v>
      </c>
      <c r="L10" s="77">
        <f>Calculations!S81</f>
        <v>2.1492154019882248E-2</v>
      </c>
      <c r="M10" s="77">
        <f>Calculations!T81</f>
        <v>2.000000000000024E-2</v>
      </c>
      <c r="N10" s="77">
        <f>Calculations!U81</f>
        <v>2.0000000000000018E-2</v>
      </c>
      <c r="O10" s="77">
        <f t="shared" si="2"/>
        <v>2.0000000000000018E-2</v>
      </c>
      <c r="P10" s="77">
        <f t="shared" si="1"/>
        <v>2.0000000000000018E-2</v>
      </c>
      <c r="Q10" s="77">
        <f t="shared" si="1"/>
        <v>2.0000000000000018E-2</v>
      </c>
      <c r="R10" s="77">
        <f t="shared" si="1"/>
        <v>2.0000000000000018E-2</v>
      </c>
      <c r="S10" s="77">
        <f t="shared" si="1"/>
        <v>2.0000000000000018E-2</v>
      </c>
      <c r="T10" s="77">
        <f t="shared" si="1"/>
        <v>2.0000000000000018E-2</v>
      </c>
      <c r="U10" s="77">
        <f t="shared" si="1"/>
        <v>2.0000000000000018E-2</v>
      </c>
      <c r="V10" s="77">
        <f t="shared" si="1"/>
        <v>2.0000000000000018E-2</v>
      </c>
      <c r="W10" s="77">
        <f t="shared" si="1"/>
        <v>2.0000000000000018E-2</v>
      </c>
      <c r="X10" s="77">
        <f t="shared" si="1"/>
        <v>2.0000000000000018E-2</v>
      </c>
      <c r="Y10" s="77">
        <f t="shared" si="1"/>
        <v>2.0000000000000018E-2</v>
      </c>
      <c r="Z10" s="77">
        <f t="shared" si="1"/>
        <v>2.0000000000000018E-2</v>
      </c>
      <c r="AA10" s="77">
        <f t="shared" si="1"/>
        <v>2.0000000000000018E-2</v>
      </c>
      <c r="AB10" s="77">
        <f t="shared" si="1"/>
        <v>2.0000000000000018E-2</v>
      </c>
      <c r="AC10" s="77">
        <f t="shared" si="1"/>
        <v>2.0000000000000018E-2</v>
      </c>
      <c r="AD10" s="77">
        <f t="shared" si="1"/>
        <v>2.0000000000000018E-2</v>
      </c>
      <c r="AE10" s="77">
        <f t="shared" si="1"/>
        <v>2.0000000000000018E-2</v>
      </c>
      <c r="AF10" s="77">
        <f t="shared" si="1"/>
        <v>2.0000000000000018E-2</v>
      </c>
      <c r="AG10" s="77">
        <f t="shared" si="1"/>
        <v>2.0000000000000018E-2</v>
      </c>
      <c r="AH10" s="77">
        <f t="shared" si="1"/>
        <v>2.0000000000000018E-2</v>
      </c>
      <c r="AI10" s="77">
        <f t="shared" si="1"/>
        <v>2.0000000000000018E-2</v>
      </c>
      <c r="AJ10" s="77">
        <f t="shared" si="1"/>
        <v>2.0000000000000018E-2</v>
      </c>
      <c r="AK10" s="77">
        <f t="shared" si="1"/>
        <v>2.0000000000000018E-2</v>
      </c>
      <c r="AL10" s="77">
        <f t="shared" si="1"/>
        <v>2.0000000000000018E-2</v>
      </c>
      <c r="AM10" s="77">
        <f t="shared" si="1"/>
        <v>2.0000000000000018E-2</v>
      </c>
      <c r="AN10" s="77">
        <f t="shared" si="1"/>
        <v>2.0000000000000018E-2</v>
      </c>
      <c r="AO10" s="77">
        <f t="shared" si="1"/>
        <v>2.0000000000000018E-2</v>
      </c>
      <c r="AP10" s="77">
        <f t="shared" si="1"/>
        <v>2.0000000000000018E-2</v>
      </c>
      <c r="AQ10" s="77">
        <f t="shared" si="1"/>
        <v>2.0000000000000018E-2</v>
      </c>
      <c r="AR10" s="77">
        <f t="shared" si="1"/>
        <v>2.0000000000000018E-2</v>
      </c>
      <c r="AS10" s="77">
        <f t="shared" si="1"/>
        <v>2.0000000000000018E-2</v>
      </c>
      <c r="AT10" s="77">
        <f t="shared" si="1"/>
        <v>2.0000000000000018E-2</v>
      </c>
      <c r="AU10" s="77">
        <f t="shared" si="1"/>
        <v>2.0000000000000018E-2</v>
      </c>
      <c r="AV10" s="77">
        <f t="shared" si="1"/>
        <v>2.0000000000000018E-2</v>
      </c>
      <c r="AW10" s="77">
        <f t="shared" si="1"/>
        <v>2.0000000000000018E-2</v>
      </c>
      <c r="AX10" s="77">
        <f t="shared" si="1"/>
        <v>2.0000000000000018E-2</v>
      </c>
      <c r="AY10" s="77">
        <f t="shared" si="1"/>
        <v>2.0000000000000018E-2</v>
      </c>
      <c r="AZ10" s="77">
        <f t="shared" si="1"/>
        <v>2.0000000000000018E-2</v>
      </c>
      <c r="BA10" s="77">
        <f t="shared" si="1"/>
        <v>2.0000000000000018E-2</v>
      </c>
      <c r="BB10" s="77">
        <f t="shared" si="1"/>
        <v>2.0000000000000018E-2</v>
      </c>
      <c r="BC10" s="77">
        <f t="shared" si="1"/>
        <v>2.0000000000000018E-2</v>
      </c>
      <c r="BD10" s="77">
        <f t="shared" si="1"/>
        <v>2.0000000000000018E-2</v>
      </c>
    </row>
    <row r="11" spans="1:56" ht="14.4">
      <c r="A11" s="76" t="str">
        <f>Calculations!F82</f>
        <v>Inflation rate, not lagged, 8 index, September year-end</v>
      </c>
      <c r="B11" s="77"/>
      <c r="C11" s="77"/>
      <c r="D11" s="77"/>
      <c r="E11" s="77">
        <f>Calculations!L82</f>
        <v>1.6272189349112454E-2</v>
      </c>
      <c r="F11" s="77">
        <f>Calculations!M82</f>
        <v>1.8195050946142599E-2</v>
      </c>
      <c r="G11" s="77">
        <f>Calculations!N82</f>
        <v>2.811532046700016E-2</v>
      </c>
      <c r="H11" s="77">
        <f>Calculations!O82</f>
        <v>5.9549015063731225E-2</v>
      </c>
      <c r="I11" s="77">
        <f>Calculations!P82</f>
        <v>3.0921227991357547E-2</v>
      </c>
      <c r="J11" s="77">
        <f>Calculations!Q82</f>
        <v>2.3244538463801812E-2</v>
      </c>
      <c r="K11" s="77">
        <f>Calculations!R82</f>
        <v>2.0247991487292172E-2</v>
      </c>
      <c r="L11" s="77">
        <f>Calculations!S82</f>
        <v>2.000000000000024E-2</v>
      </c>
      <c r="M11" s="77">
        <f>Calculations!T82</f>
        <v>2.0000000000000018E-2</v>
      </c>
      <c r="N11" s="77">
        <f>Calculations!U82</f>
        <v>1.9999999999999574E-2</v>
      </c>
      <c r="O11" s="77">
        <f t="shared" si="2"/>
        <v>1.9999999999999574E-2</v>
      </c>
      <c r="P11" s="77">
        <f t="shared" si="1"/>
        <v>1.9999999999999574E-2</v>
      </c>
      <c r="Q11" s="77">
        <f t="shared" si="1"/>
        <v>1.9999999999999574E-2</v>
      </c>
      <c r="R11" s="77">
        <f t="shared" si="1"/>
        <v>1.9999999999999574E-2</v>
      </c>
      <c r="S11" s="77">
        <f t="shared" si="1"/>
        <v>1.9999999999999574E-2</v>
      </c>
      <c r="T11" s="77">
        <f t="shared" si="1"/>
        <v>1.9999999999999574E-2</v>
      </c>
      <c r="U11" s="77">
        <f t="shared" si="1"/>
        <v>1.9999999999999574E-2</v>
      </c>
      <c r="V11" s="77">
        <f t="shared" si="1"/>
        <v>1.9999999999999574E-2</v>
      </c>
      <c r="W11" s="77">
        <f t="shared" si="1"/>
        <v>1.9999999999999574E-2</v>
      </c>
      <c r="X11" s="77">
        <f t="shared" si="1"/>
        <v>1.9999999999999574E-2</v>
      </c>
      <c r="Y11" s="77">
        <f t="shared" si="1"/>
        <v>1.9999999999999574E-2</v>
      </c>
      <c r="Z11" s="77">
        <f t="shared" si="1"/>
        <v>1.9999999999999574E-2</v>
      </c>
      <c r="AA11" s="77">
        <f t="shared" si="1"/>
        <v>1.9999999999999574E-2</v>
      </c>
      <c r="AB11" s="77">
        <f t="shared" si="1"/>
        <v>1.9999999999999574E-2</v>
      </c>
      <c r="AC11" s="77">
        <f t="shared" si="1"/>
        <v>1.9999999999999574E-2</v>
      </c>
      <c r="AD11" s="77">
        <f t="shared" si="1"/>
        <v>1.9999999999999574E-2</v>
      </c>
      <c r="AE11" s="77">
        <f t="shared" si="1"/>
        <v>1.9999999999999574E-2</v>
      </c>
      <c r="AF11" s="77">
        <f t="shared" si="1"/>
        <v>1.9999999999999574E-2</v>
      </c>
      <c r="AG11" s="77">
        <f t="shared" si="1"/>
        <v>1.9999999999999574E-2</v>
      </c>
      <c r="AH11" s="77">
        <f t="shared" si="1"/>
        <v>1.9999999999999574E-2</v>
      </c>
      <c r="AI11" s="77">
        <f t="shared" si="1"/>
        <v>1.9999999999999574E-2</v>
      </c>
      <c r="AJ11" s="77">
        <f t="shared" si="1"/>
        <v>1.9999999999999574E-2</v>
      </c>
      <c r="AK11" s="77">
        <f t="shared" si="1"/>
        <v>1.9999999999999574E-2</v>
      </c>
      <c r="AL11" s="77">
        <f t="shared" si="1"/>
        <v>1.9999999999999574E-2</v>
      </c>
      <c r="AM11" s="77">
        <f t="shared" si="1"/>
        <v>1.9999999999999574E-2</v>
      </c>
      <c r="AN11" s="77">
        <f t="shared" si="1"/>
        <v>1.9999999999999574E-2</v>
      </c>
      <c r="AO11" s="77">
        <f t="shared" si="1"/>
        <v>1.9999999999999574E-2</v>
      </c>
      <c r="AP11" s="77">
        <f t="shared" si="1"/>
        <v>1.9999999999999574E-2</v>
      </c>
      <c r="AQ11" s="77">
        <f t="shared" si="1"/>
        <v>1.9999999999999574E-2</v>
      </c>
      <c r="AR11" s="77">
        <f t="shared" si="1"/>
        <v>1.9999999999999574E-2</v>
      </c>
      <c r="AS11" s="77">
        <f t="shared" si="1"/>
        <v>1.9999999999999574E-2</v>
      </c>
      <c r="AT11" s="77">
        <f t="shared" si="1"/>
        <v>1.9999999999999574E-2</v>
      </c>
      <c r="AU11" s="77">
        <f t="shared" si="1"/>
        <v>1.9999999999999574E-2</v>
      </c>
      <c r="AV11" s="77">
        <f t="shared" si="1"/>
        <v>1.9999999999999574E-2</v>
      </c>
      <c r="AW11" s="77">
        <f t="shared" si="1"/>
        <v>1.9999999999999574E-2</v>
      </c>
      <c r="AX11" s="77">
        <f t="shared" si="1"/>
        <v>1.9999999999999574E-2</v>
      </c>
      <c r="AY11" s="77">
        <f t="shared" si="1"/>
        <v>1.9999999999999574E-2</v>
      </c>
      <c r="AZ11" s="77">
        <f t="shared" si="1"/>
        <v>1.9999999999999574E-2</v>
      </c>
      <c r="BA11" s="77">
        <f t="shared" si="1"/>
        <v>1.9999999999999574E-2</v>
      </c>
      <c r="BB11" s="77">
        <f t="shared" si="1"/>
        <v>1.9999999999999574E-2</v>
      </c>
      <c r="BC11" s="77">
        <f t="shared" si="1"/>
        <v>1.9999999999999574E-2</v>
      </c>
      <c r="BD11" s="77">
        <f t="shared" si="1"/>
        <v>1.9999999999999574E-2</v>
      </c>
    </row>
    <row r="14" spans="1:56" ht="15" customHeight="1">
      <c r="D14" s="89"/>
      <c r="E14" s="89"/>
      <c r="F14" s="89"/>
    </row>
    <row r="15" spans="1:56" ht="15" customHeight="1">
      <c r="D15" s="89"/>
      <c r="E15" s="89"/>
      <c r="F15" s="89"/>
    </row>
    <row r="16" spans="1:56" ht="15" customHeight="1">
      <c r="D16" s="89"/>
      <c r="E16" s="89"/>
      <c r="F16" s="89"/>
    </row>
    <row r="17" spans="4:6" ht="15" customHeight="1">
      <c r="D17" s="89"/>
      <c r="E17" s="89"/>
      <c r="F17" s="89"/>
    </row>
  </sheetData>
  <printOptions headings="1"/>
  <pageMargins left="0.70866141732283472" right="0.70866141732283472" top="0.74803149606299213" bottom="0.74803149606299213" header="0.31496062992125984" footer="0.31496062992125984"/>
  <pageSetup paperSize="9" scale="22" fitToHeight="0" orientation="landscape" r:id="rId1"/>
  <headerFooter>
    <oddFooter>&amp;L&amp;F&amp;C&amp;A&amp;R&amp;P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W I 7 V L T W e Q u k A A A A 9 g A A A B I A H A B D b 2 5 m a W c v U G F j a 2 F n Z S 5 4 b W w g o h g A K K A U A A A A A A A A A A A A A A A A A A A A A A A A A A A A h Y 9 B D o I w F E S v Q r q n L W i M I Z + y c C v G x M Q Y d 0 2 t 0 A g f Q 4 v l b i 4 8 k l c Q o 6 g 7 l / P m L W b u 1 x t k f V 0 F F 9 1 a 0 2 B K I s p J o F E 1 B 4 N F S j p 3 D O c k E 7 C W 6 i Q L H Q w y 2 q S 3 h 5 S U z p 0 T x r z 3 1 E 9 o 0 x Y s 5 j x i u 3 y 5 U a W u J f n I 5 r 8 c G r R O o t J E w P Y 1 R s Q 0 4 p z O p s M m Y C O E 3 O B X i I f u 2 f 5 A W H S V 6 1 o t N I a r P b A x A n t / E A 9 Q S w M E F A A C A A g A y W I 7 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l i O 1 Q o i k e 4 D g A A A B E A A A A T A B w A R m 9 y b X V s Y X M v U 2 V j d G l v b j E u b S C i G A A o o B Q A A A A A A A A A A A A A A A A A A A A A A A A A A A A r T k 0 u y c z P U w i G 0 I b W A F B L A Q I t A B Q A A g A I A M l i O 1 S 0 1 n k L p A A A A P Y A A A A S A A A A A A A A A A A A A A A A A A A A A A B D b 2 5 m a W c v U G F j a 2 F n Z S 5 4 b W x Q S w E C L Q A U A A I A C A D J Y j t U D 8 r p q 6 Q A A A D p A A A A E w A A A A A A A A A A A A A A A A D w A A A A W 0 N v b n R l b n R f V H l w Z X N d L n h t b F B L A Q I t A B Q A A g A I A M l i O 1 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q / z n 4 I g 9 R Y w m y h a i z B f 5 A A A A A A I A A A A A A A N m A A D A A A A A E A A A A A t j L m W 5 Z l V h O O p c g + 3 3 3 c o A A A A A B I A A A K A A A A A Q A A A A o W f A V v A b t E X x T d 5 n l w Q F + V A A A A C R a a a i N i F N L G j 9 q W + y N Q d 7 D + m u l q 6 7 p B 4 e q H P w v m e U F q Q s I W g W w U d O z j H 1 k O Y T F M o Y H 1 D N U d b w I G K w u D i 0 A u B e c V K H U E r F s y z S W k R H E o P C U R Q A A A C W u M 9 u p z i l K t 6 / 8 c 4 s l y P 0 e K 9 w i w = = < / D a t a M a s h u p > 
</file>

<file path=customXml/itemProps1.xml><?xml version="1.0" encoding="utf-8"?>
<ds:datastoreItem xmlns:ds="http://schemas.openxmlformats.org/officeDocument/2006/customXml" ds:itemID="{591A645E-FDE0-4FDA-B961-C7B3DAE4930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CoverSheet</vt:lpstr>
      <vt:lpstr>Table of Contents</vt:lpstr>
      <vt:lpstr>Description</vt:lpstr>
      <vt:lpstr>Inputs</vt:lpstr>
      <vt:lpstr>Calculations</vt:lpstr>
      <vt:lpstr>Output</vt:lpstr>
      <vt:lpstr>Calculations!Print_Area</vt:lpstr>
      <vt:lpstr>CoverSheet!Print_Area</vt:lpstr>
      <vt:lpstr>Description!Print_Area</vt:lpstr>
      <vt:lpstr>Inputs!Print_Area</vt:lpstr>
      <vt:lpstr>Output!Print_Area</vt:lpstr>
      <vt:lpstr>'Table of 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2022-05-29T22:20:13Z</dcterms:created>
  <dcterms:modified xsi:type="dcterms:W3CDTF">2022-05-29T22:21:12Z</dcterms:modified>
</cp:coreProperties>
</file>