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codeName="{B7FE6334-C1A2-E50D-BD3D-5F4D41BBC2E3}"/>
  <workbookPr codeName="ThisWorkbook"/>
  <bookViews>
    <workbookView xWindow="65521" yWindow="65521" windowWidth="10815" windowHeight="10170" tabRatio="842" activeTab="0"/>
  </bookViews>
  <sheets>
    <sheet name="CoverSheet" sheetId="1" r:id="rId1"/>
    <sheet name="TOC and Instructions" sheetId="4" r:id="rId2"/>
    <sheet name="A1 RAB Values" sheetId="30" r:id="rId3"/>
    <sheet name="A2 Asset Adjustment Process" sheetId="36" r:id="rId4"/>
    <sheet name="A3 Insurance Information" sheetId="39" r:id="rId5"/>
    <sheet name="Sheet1" sheetId="37" state="hidden" r:id="rId6"/>
  </sheets>
  <externalReferences>
    <externalReference r:id="rId9"/>
    <externalReference r:id="rId10"/>
  </externalReferences>
  <definedNames>
    <definedName name="Choice">'[1]Sheet1'!$E$2:$E$3</definedName>
    <definedName name="dd_Companys" localSheetId="4">#REF!</definedName>
    <definedName name="dd_Companys">#REF!</definedName>
    <definedName name="dd_YesNo">'[2]Data sheet'!$A$3:$A$5</definedName>
    <definedName name="GDB" localSheetId="4">#REF!</definedName>
    <definedName name="GDB">'Sheet1'!$A$2:$A$6</definedName>
    <definedName name="_xlnm.Print_Area" localSheetId="2">'A1 RAB Values'!$A$1:$N$91</definedName>
    <definedName name="_xlnm.Print_Area" localSheetId="3">'A2 Asset Adjustment Process'!$A$1:$R$38</definedName>
    <definedName name="_xlnm.Print_Area" localSheetId="4">'A3 Insurance Information'!$A$1:$L$36</definedName>
    <definedName name="_xlnm.Print_Area" localSheetId="0">'CoverSheet'!$A$1:$D$18</definedName>
    <definedName name="_xlnm.Print_Area" localSheetId="1">'TOC and Instructions'!$A$1:$D$36</definedName>
  </definedNames>
  <calcPr calcId="145621"/>
</workbook>
</file>

<file path=xl/sharedStrings.xml><?xml version="1.0" encoding="utf-8"?>
<sst xmlns="http://schemas.openxmlformats.org/spreadsheetml/2006/main" count="262" uniqueCount="168">
  <si>
    <t>($000)</t>
  </si>
  <si>
    <t>less</t>
  </si>
  <si>
    <t>plus</t>
  </si>
  <si>
    <t>Company Name</t>
  </si>
  <si>
    <t>Reporting Date</t>
  </si>
  <si>
    <t>Unallocated RAB *</t>
  </si>
  <si>
    <t>RAB</t>
  </si>
  <si>
    <t>Disclosure Year Ended</t>
  </si>
  <si>
    <t>1.1.4</t>
  </si>
  <si>
    <t>ASSET ADJUSTMENT PROCESS</t>
  </si>
  <si>
    <t>Calculation of Initial RAB Values</t>
  </si>
  <si>
    <t>2.2.9(3)</t>
  </si>
  <si>
    <t>Page 2</t>
  </si>
  <si>
    <t>Works under construction</t>
  </si>
  <si>
    <t>Ref</t>
  </si>
  <si>
    <t>Table of contents</t>
  </si>
  <si>
    <t>A1</t>
  </si>
  <si>
    <t>A2</t>
  </si>
  <si>
    <t>from A5</t>
  </si>
  <si>
    <t>Description</t>
  </si>
  <si>
    <t>Schedule</t>
  </si>
  <si>
    <t>Instructions for completing this workbook</t>
  </si>
  <si>
    <t>row</t>
  </si>
  <si>
    <t>Easement land</t>
  </si>
  <si>
    <t>2.2.2</t>
  </si>
  <si>
    <t>2.2.1(2)(c)</t>
  </si>
  <si>
    <t>Summary of Engineer's Valuation Adjustments (at time asset enters regulatory asset register)</t>
  </si>
  <si>
    <t>Adjustment to reinstate 2009 modified asset values to unallocated amounts</t>
  </si>
  <si>
    <t>Note 1</t>
  </si>
  <si>
    <t>Unallocated 2009 modified asset values</t>
  </si>
  <si>
    <t>Unallocated asset values excluded from unallocated 2009 modified asset values</t>
  </si>
  <si>
    <t>Asset adjustment process - adjustments</t>
  </si>
  <si>
    <t>Correct asset register errors</t>
  </si>
  <si>
    <t>2.2.3</t>
  </si>
  <si>
    <t>Total unadjusted asset values</t>
  </si>
  <si>
    <t>2.2.3(2)</t>
  </si>
  <si>
    <t>2.2.9(1)</t>
  </si>
  <si>
    <t>2.2.11</t>
  </si>
  <si>
    <t>2.2.12</t>
  </si>
  <si>
    <t>2.2.9(4)</t>
  </si>
  <si>
    <t>Calculation of Revaluation Rate and Revaluation of Assets - Disclosure Year 2010</t>
  </si>
  <si>
    <t>2.2.9(3)(a)</t>
  </si>
  <si>
    <t>Year Ended</t>
  </si>
  <si>
    <t>from A4</t>
  </si>
  <si>
    <t>2.2.1</t>
  </si>
  <si>
    <t>2.2.1(3)(b)</t>
  </si>
  <si>
    <t>RAB-related Information - Disclosure Year 2010</t>
  </si>
  <si>
    <t>2.2.4</t>
  </si>
  <si>
    <t>2.2.5</t>
  </si>
  <si>
    <t>Adjustment resulting from cost allocation</t>
  </si>
  <si>
    <t>Increase in value resulting from revaluations in accordance with 2.2.1(3)(b)</t>
  </si>
  <si>
    <t>SCHEDULE A1:  REGULATORY ASSET BASE VALUES</t>
  </si>
  <si>
    <t>RAB-related Information - Disclosure Year 2011</t>
  </si>
  <si>
    <t>Submitted</t>
  </si>
  <si>
    <t>Adjustment</t>
  </si>
  <si>
    <t>Final</t>
  </si>
  <si>
    <t>Calculation of Revaluation Rate and Revaluation of Assets - Disclosure Year 2011</t>
  </si>
  <si>
    <t>REGULATORY ASSET BASE VALUES</t>
  </si>
  <si>
    <r>
      <t xml:space="preserve">3.  For further assistance in interpretation, clause references to the </t>
    </r>
    <r>
      <rPr>
        <i/>
        <sz val="10"/>
        <color indexed="8"/>
        <rFont val="Arial"/>
        <family val="2"/>
      </rPr>
      <t>Determination</t>
    </r>
    <r>
      <rPr>
        <sz val="10"/>
        <color theme="1"/>
        <rFont val="Arial"/>
        <family val="4"/>
      </rPr>
      <t xml:space="preserve"> are supplied under the column 'Ref' in each schedule where applicable.</t>
    </r>
  </si>
  <si>
    <r>
      <t>Asset adjustment process</t>
    </r>
    <r>
      <rPr>
        <sz val="10"/>
        <color indexed="8"/>
        <rFont val="Arial"/>
        <family val="2"/>
      </rPr>
      <t xml:space="preserve"> - adjustments</t>
    </r>
  </si>
  <si>
    <r>
      <rPr>
        <sz val="10"/>
        <color indexed="8"/>
        <rFont val="Arial"/>
        <family val="2"/>
      </rPr>
      <t xml:space="preserve">Increase/(decrease) in value resulting from rolling forward the </t>
    </r>
    <r>
      <rPr>
        <b/>
        <sz val="10"/>
        <color indexed="8"/>
        <rFont val="Arial"/>
        <family val="1"/>
      </rPr>
      <t xml:space="preserve">asset adjustment process </t>
    </r>
    <r>
      <rPr>
        <sz val="10"/>
        <color indexed="8"/>
        <rFont val="Arial"/>
        <family val="2"/>
      </rPr>
      <t xml:space="preserve">- adjustments </t>
    </r>
  </si>
  <si>
    <r>
      <t xml:space="preserve">2009 modified asset values (adjusted for results of </t>
    </r>
    <r>
      <rPr>
        <b/>
        <sz val="10"/>
        <color indexed="8"/>
        <rFont val="Arial"/>
        <family val="1"/>
      </rPr>
      <t>asset adjustment process</t>
    </r>
    <r>
      <rPr>
        <sz val="10"/>
        <color indexed="8"/>
        <rFont val="Arial"/>
        <family val="2"/>
      </rPr>
      <t>)</t>
    </r>
  </si>
  <si>
    <r>
      <t xml:space="preserve">Non-qualifying </t>
    </r>
    <r>
      <rPr>
        <b/>
        <sz val="10"/>
        <color indexed="8"/>
        <rFont val="Arial"/>
        <family val="1"/>
      </rPr>
      <t>intangible assets</t>
    </r>
  </si>
  <si>
    <r>
      <t xml:space="preserve">Sum of </t>
    </r>
    <r>
      <rPr>
        <b/>
        <sz val="10"/>
        <color indexed="8"/>
        <rFont val="Arial"/>
        <family val="1"/>
      </rPr>
      <t>unallocated initial RAB values</t>
    </r>
  </si>
  <si>
    <r>
      <rPr>
        <sz val="10"/>
        <color indexed="8"/>
        <rFont val="Arial"/>
        <family val="2"/>
      </rPr>
      <t>Sum of</t>
    </r>
    <r>
      <rPr>
        <b/>
        <sz val="10"/>
        <color indexed="8"/>
        <rFont val="Arial"/>
        <family val="1"/>
      </rPr>
      <t xml:space="preserve"> initial RAB values</t>
    </r>
  </si>
  <si>
    <r>
      <t xml:space="preserve">Sum of </t>
    </r>
    <r>
      <rPr>
        <b/>
        <sz val="10"/>
        <color indexed="8"/>
        <rFont val="Arial"/>
        <family val="1"/>
      </rPr>
      <t>unallocated opening RAB values/opening RAB values</t>
    </r>
    <r>
      <rPr>
        <sz val="10"/>
        <color indexed="8"/>
        <rFont val="Arial"/>
        <family val="2"/>
      </rPr>
      <t>—</t>
    </r>
    <r>
      <rPr>
        <b/>
        <sz val="10"/>
        <color indexed="8"/>
        <rFont val="Arial"/>
        <family val="1"/>
      </rPr>
      <t>disclosure year</t>
    </r>
    <r>
      <rPr>
        <sz val="10"/>
        <color indexed="8"/>
        <rFont val="Arial"/>
        <family val="2"/>
      </rPr>
      <t xml:space="preserve"> 2010</t>
    </r>
  </si>
  <si>
    <r>
      <t xml:space="preserve">Sum of </t>
    </r>
    <r>
      <rPr>
        <b/>
        <sz val="10"/>
        <color indexed="8"/>
        <rFont val="Arial"/>
        <family val="1"/>
      </rPr>
      <t>unallocated revaluations/revaluations</t>
    </r>
  </si>
  <si>
    <r>
      <t xml:space="preserve">Sum of </t>
    </r>
    <r>
      <rPr>
        <b/>
        <sz val="10"/>
        <color indexed="8"/>
        <rFont val="Arial"/>
        <family val="1"/>
      </rPr>
      <t>unallocated closing RAB values</t>
    </r>
    <r>
      <rPr>
        <sz val="10"/>
        <color indexed="8"/>
        <rFont val="Arial"/>
        <family val="2"/>
      </rPr>
      <t>/</t>
    </r>
    <r>
      <rPr>
        <b/>
        <sz val="10"/>
        <color indexed="8"/>
        <rFont val="Arial"/>
        <family val="1"/>
      </rPr>
      <t>closing RAB values</t>
    </r>
    <r>
      <rPr>
        <sz val="10"/>
        <color indexed="8"/>
        <rFont val="Arial"/>
        <family val="2"/>
      </rPr>
      <t xml:space="preserve"> for the </t>
    </r>
    <r>
      <rPr>
        <b/>
        <sz val="10"/>
        <color indexed="8"/>
        <rFont val="Arial"/>
        <family val="1"/>
      </rPr>
      <t>disclosure year</t>
    </r>
    <r>
      <rPr>
        <sz val="10"/>
        <color indexed="8"/>
        <rFont val="Arial"/>
        <family val="2"/>
      </rPr>
      <t xml:space="preserve"> 2010</t>
    </r>
  </si>
  <si>
    <r>
      <t xml:space="preserve">Sum of </t>
    </r>
    <r>
      <rPr>
        <b/>
        <sz val="10"/>
        <color indexed="8"/>
        <rFont val="Arial"/>
        <family val="1"/>
      </rPr>
      <t>opening RAB values</t>
    </r>
    <r>
      <rPr>
        <sz val="10"/>
        <color indexed="8"/>
        <rFont val="Arial"/>
        <family val="2"/>
      </rPr>
      <t xml:space="preserve"> of assets with nil </t>
    </r>
    <r>
      <rPr>
        <b/>
        <sz val="10"/>
        <color indexed="8"/>
        <rFont val="Arial"/>
        <family val="1"/>
      </rPr>
      <t>physical asset life</t>
    </r>
    <r>
      <rPr>
        <sz val="10"/>
        <color indexed="8"/>
        <rFont val="Arial"/>
        <family val="2"/>
      </rPr>
      <t xml:space="preserve"> at end of the </t>
    </r>
    <r>
      <rPr>
        <b/>
        <sz val="10"/>
        <color indexed="8"/>
        <rFont val="Arial"/>
        <family val="1"/>
      </rPr>
      <t>disclosure year</t>
    </r>
    <r>
      <rPr>
        <sz val="10"/>
        <color indexed="8"/>
        <rFont val="Arial"/>
        <family val="2"/>
      </rPr>
      <t xml:space="preserve"> 2010</t>
    </r>
  </si>
  <si>
    <r>
      <rPr>
        <b/>
        <sz val="10"/>
        <color indexed="8"/>
        <rFont val="Arial"/>
        <family val="1"/>
      </rPr>
      <t>Revaluation rate</t>
    </r>
    <r>
      <rPr>
        <sz val="10"/>
        <color indexed="8"/>
        <rFont val="Arial"/>
        <family val="2"/>
      </rPr>
      <t xml:space="preserve"> (%)</t>
    </r>
  </si>
  <si>
    <r>
      <t xml:space="preserve">Sum of </t>
    </r>
    <r>
      <rPr>
        <b/>
        <sz val="10"/>
        <color indexed="8"/>
        <rFont val="Arial"/>
        <family val="1"/>
      </rPr>
      <t>unallocated opening RAB values/opening RAB values</t>
    </r>
    <r>
      <rPr>
        <sz val="10"/>
        <color indexed="8"/>
        <rFont val="Arial"/>
        <family val="2"/>
      </rPr>
      <t xml:space="preserve"> of fully depreciated assets, </t>
    </r>
    <r>
      <rPr>
        <b/>
        <sz val="10"/>
        <color indexed="8"/>
        <rFont val="Arial"/>
        <family val="1"/>
      </rPr>
      <t>disposed assets</t>
    </r>
    <r>
      <rPr>
        <sz val="10"/>
        <color indexed="8"/>
        <rFont val="Arial"/>
        <family val="2"/>
      </rPr>
      <t xml:space="preserve"> and </t>
    </r>
    <r>
      <rPr>
        <b/>
        <sz val="10"/>
        <color indexed="8"/>
        <rFont val="Arial"/>
        <family val="1"/>
      </rPr>
      <t xml:space="preserve">lost assets—disclosure year </t>
    </r>
    <r>
      <rPr>
        <sz val="10"/>
        <color indexed="8"/>
        <rFont val="Arial"/>
        <family val="2"/>
      </rPr>
      <t>2010</t>
    </r>
  </si>
  <si>
    <r>
      <rPr>
        <sz val="10"/>
        <color indexed="8"/>
        <rFont val="Arial"/>
        <family val="2"/>
      </rPr>
      <t xml:space="preserve">Sum of </t>
    </r>
    <r>
      <rPr>
        <b/>
        <sz val="10"/>
        <color indexed="8"/>
        <rFont val="Arial"/>
        <family val="1"/>
      </rPr>
      <t xml:space="preserve">unallocated opening RAB values/opening RAB values </t>
    </r>
    <r>
      <rPr>
        <sz val="10"/>
        <color indexed="8"/>
        <rFont val="Arial"/>
        <family val="2"/>
      </rPr>
      <t>subject to revaluation—</t>
    </r>
    <r>
      <rPr>
        <b/>
        <sz val="10"/>
        <color indexed="8"/>
        <rFont val="Arial"/>
        <family val="1"/>
      </rPr>
      <t>disclosure year</t>
    </r>
    <r>
      <rPr>
        <sz val="10"/>
        <color indexed="8"/>
        <rFont val="Arial"/>
        <family val="2"/>
      </rPr>
      <t xml:space="preserve"> 2010</t>
    </r>
  </si>
  <si>
    <r>
      <t xml:space="preserve">Sum of </t>
    </r>
    <r>
      <rPr>
        <b/>
        <sz val="10"/>
        <color indexed="8"/>
        <rFont val="Arial"/>
        <family val="1"/>
      </rPr>
      <t xml:space="preserve">unallocated revaluations/revaluations—disclosure year </t>
    </r>
    <r>
      <rPr>
        <sz val="10"/>
        <color indexed="8"/>
        <rFont val="Arial"/>
        <family val="2"/>
      </rPr>
      <t>2010</t>
    </r>
  </si>
  <si>
    <r>
      <t xml:space="preserve">Sum of </t>
    </r>
    <r>
      <rPr>
        <b/>
        <sz val="10"/>
        <color indexed="8"/>
        <rFont val="Arial"/>
        <family val="1"/>
      </rPr>
      <t>unallocated opening RAB values/opening RAB values</t>
    </r>
    <r>
      <rPr>
        <sz val="10"/>
        <color indexed="8"/>
        <rFont val="Arial"/>
        <family val="2"/>
      </rPr>
      <t>—</t>
    </r>
    <r>
      <rPr>
        <b/>
        <sz val="10"/>
        <color indexed="8"/>
        <rFont val="Arial"/>
        <family val="1"/>
      </rPr>
      <t>disclosure year</t>
    </r>
    <r>
      <rPr>
        <sz val="10"/>
        <color indexed="8"/>
        <rFont val="Arial"/>
        <family val="2"/>
      </rPr>
      <t xml:space="preserve"> 2011</t>
    </r>
  </si>
  <si>
    <r>
      <t xml:space="preserve">Sum of </t>
    </r>
    <r>
      <rPr>
        <b/>
        <sz val="10"/>
        <color indexed="8"/>
        <rFont val="Arial"/>
        <family val="1"/>
      </rPr>
      <t>opening RAB values</t>
    </r>
    <r>
      <rPr>
        <sz val="10"/>
        <color indexed="8"/>
        <rFont val="Arial"/>
        <family val="2"/>
      </rPr>
      <t xml:space="preserve"> of assets with nil </t>
    </r>
    <r>
      <rPr>
        <b/>
        <sz val="10"/>
        <color indexed="8"/>
        <rFont val="Arial"/>
        <family val="1"/>
      </rPr>
      <t>physical asset life</t>
    </r>
    <r>
      <rPr>
        <sz val="10"/>
        <color indexed="8"/>
        <rFont val="Arial"/>
        <family val="2"/>
      </rPr>
      <t xml:space="preserve"> at end of the </t>
    </r>
    <r>
      <rPr>
        <b/>
        <sz val="10"/>
        <color indexed="8"/>
        <rFont val="Arial"/>
        <family val="1"/>
      </rPr>
      <t>disclosure year</t>
    </r>
    <r>
      <rPr>
        <sz val="10"/>
        <color indexed="8"/>
        <rFont val="Arial"/>
        <family val="2"/>
      </rPr>
      <t xml:space="preserve"> 2011</t>
    </r>
  </si>
  <si>
    <r>
      <t xml:space="preserve">* The 'unallocated RAB' is the total value of assets used wholly or partially to provide </t>
    </r>
    <r>
      <rPr>
        <b/>
        <i/>
        <sz val="8"/>
        <color indexed="8"/>
        <rFont val="Arial"/>
        <family val="2"/>
      </rPr>
      <t>gas distribution services</t>
    </r>
    <r>
      <rPr>
        <i/>
        <sz val="8"/>
        <color indexed="8"/>
        <rFont val="Arial"/>
        <family val="2"/>
      </rPr>
      <t xml:space="preserve"> as if no allowance were made for the allocation of costs to non-</t>
    </r>
    <r>
      <rPr>
        <b/>
        <i/>
        <sz val="8"/>
        <color indexed="8"/>
        <rFont val="Arial"/>
        <family val="2"/>
      </rPr>
      <t>gas distribution services</t>
    </r>
    <r>
      <rPr>
        <i/>
        <sz val="8"/>
        <color indexed="8"/>
        <rFont val="Arial"/>
        <family val="2"/>
      </rPr>
      <t xml:space="preserve">. </t>
    </r>
  </si>
  <si>
    <r>
      <t xml:space="preserve">Show only the </t>
    </r>
    <r>
      <rPr>
        <u val="single"/>
        <sz val="8"/>
        <color indexed="8"/>
        <rFont val="Arial"/>
        <family val="2"/>
      </rPr>
      <t>incremental</t>
    </r>
    <r>
      <rPr>
        <sz val="8"/>
        <color indexed="8"/>
        <rFont val="Arial"/>
        <family val="2"/>
      </rPr>
      <t xml:space="preserve"> amount of the valuation adjustment</t>
    </r>
  </si>
  <si>
    <r>
      <t xml:space="preserve">Total value of adjustments by </t>
    </r>
    <r>
      <rPr>
        <b/>
        <sz val="10"/>
        <color indexed="8"/>
        <rFont val="Arial"/>
        <family val="1"/>
      </rPr>
      <t>disclosure year</t>
    </r>
  </si>
  <si>
    <t>Page 1</t>
  </si>
  <si>
    <t>Powerco Limited</t>
  </si>
  <si>
    <t>Distribution</t>
  </si>
  <si>
    <t>Vector Limited (Dist)</t>
  </si>
  <si>
    <t>GasNet Limited</t>
  </si>
  <si>
    <t>Maui Development Limited</t>
  </si>
  <si>
    <t>Vector Limited (Trans)</t>
  </si>
  <si>
    <t>2009 disclosed assets</t>
  </si>
  <si>
    <t>Key:</t>
  </si>
  <si>
    <t>Cells that can be amended</t>
  </si>
  <si>
    <t>30 June</t>
  </si>
  <si>
    <t>31 December</t>
  </si>
  <si>
    <t>Locked cell</t>
  </si>
  <si>
    <t>SCHEDULE A2:  ASSET ADJUSTMENT PROCESS</t>
  </si>
  <si>
    <r>
      <t xml:space="preserve">Assets not used to </t>
    </r>
    <r>
      <rPr>
        <b/>
        <sz val="10"/>
        <color indexed="8"/>
        <rFont val="Arial"/>
        <family val="1"/>
      </rPr>
      <t>supply gas transmission services</t>
    </r>
  </si>
  <si>
    <r>
      <rPr>
        <sz val="10"/>
        <color indexed="8"/>
        <rFont val="Arial"/>
        <family val="2"/>
      </rPr>
      <t>Value allocated to non-</t>
    </r>
    <r>
      <rPr>
        <b/>
        <sz val="10"/>
        <color indexed="8"/>
        <rFont val="Arial"/>
        <family val="1"/>
      </rPr>
      <t>gas transmission services</t>
    </r>
  </si>
  <si>
    <r>
      <t xml:space="preserve">Sum of </t>
    </r>
    <r>
      <rPr>
        <b/>
        <sz val="10"/>
        <color indexed="8"/>
        <rFont val="Arial"/>
        <family val="1"/>
      </rPr>
      <t>unallocated closing RAB values</t>
    </r>
  </si>
  <si>
    <r>
      <t xml:space="preserve">Sum of </t>
    </r>
    <r>
      <rPr>
        <b/>
        <sz val="10"/>
        <color indexed="8"/>
        <rFont val="Arial"/>
        <family val="1"/>
      </rPr>
      <t>unallocated opening RAB values</t>
    </r>
    <r>
      <rPr>
        <sz val="10"/>
        <color indexed="8"/>
        <rFont val="Arial"/>
        <family val="2"/>
      </rPr>
      <t>—</t>
    </r>
    <r>
      <rPr>
        <b/>
        <sz val="10"/>
        <color indexed="8"/>
        <rFont val="Arial"/>
        <family val="1"/>
      </rPr>
      <t>disclosure year</t>
    </r>
    <r>
      <rPr>
        <sz val="10"/>
        <color indexed="8"/>
        <rFont val="Arial"/>
        <family val="2"/>
      </rPr>
      <t xml:space="preserve"> 2011</t>
    </r>
  </si>
  <si>
    <r>
      <t xml:space="preserve">Prima facie sum of </t>
    </r>
    <r>
      <rPr>
        <b/>
        <sz val="10"/>
        <color theme="1"/>
        <rFont val="Arial"/>
        <family val="2"/>
        <scheme val="minor"/>
      </rPr>
      <t>unallocated revaluations</t>
    </r>
  </si>
  <si>
    <r>
      <rPr>
        <b/>
        <sz val="10"/>
        <color theme="1"/>
        <rFont val="Arial"/>
        <family val="2"/>
        <scheme val="minor"/>
      </rPr>
      <t>Unallocated revaluations</t>
    </r>
    <r>
      <rPr>
        <sz val="10"/>
        <color theme="1"/>
        <rFont val="Arial"/>
        <family val="4"/>
        <scheme val="minor"/>
      </rPr>
      <t xml:space="preserve"> relating to fully depreciated assets, </t>
    </r>
    <r>
      <rPr>
        <b/>
        <sz val="10"/>
        <color theme="1"/>
        <rFont val="Arial"/>
        <family val="2"/>
        <scheme val="minor"/>
      </rPr>
      <t>disposed</t>
    </r>
    <r>
      <rPr>
        <sz val="10"/>
        <color theme="1"/>
        <rFont val="Arial"/>
        <family val="4"/>
        <scheme val="minor"/>
      </rPr>
      <t xml:space="preserve"> </t>
    </r>
    <r>
      <rPr>
        <b/>
        <sz val="10"/>
        <color theme="1"/>
        <rFont val="Arial"/>
        <family val="2"/>
        <scheme val="minor"/>
      </rPr>
      <t>assets</t>
    </r>
    <r>
      <rPr>
        <sz val="10"/>
        <color theme="1"/>
        <rFont val="Arial"/>
        <family val="4"/>
        <scheme val="minor"/>
      </rPr>
      <t xml:space="preserve"> and </t>
    </r>
    <r>
      <rPr>
        <b/>
        <sz val="10"/>
        <color theme="1"/>
        <rFont val="Arial"/>
        <family val="2"/>
        <scheme val="minor"/>
      </rPr>
      <t>lost assets</t>
    </r>
  </si>
  <si>
    <r>
      <t xml:space="preserve">Sum of </t>
    </r>
    <r>
      <rPr>
        <b/>
        <sz val="10"/>
        <color theme="1"/>
        <rFont val="Arial"/>
        <family val="2"/>
        <scheme val="minor"/>
      </rPr>
      <t>unallocated revaluations</t>
    </r>
  </si>
  <si>
    <t>A3</t>
  </si>
  <si>
    <t>GTB Name</t>
  </si>
  <si>
    <r>
      <t xml:space="preserve">Sum of </t>
    </r>
    <r>
      <rPr>
        <b/>
        <sz val="10"/>
        <color indexed="8"/>
        <rFont val="Arial"/>
        <family val="1"/>
      </rPr>
      <t>unallocated depreciation</t>
    </r>
    <r>
      <rPr>
        <sz val="10"/>
        <color indexed="8"/>
        <rFont val="Arial"/>
        <family val="2"/>
      </rPr>
      <t>/</t>
    </r>
    <r>
      <rPr>
        <b/>
        <sz val="10"/>
        <color indexed="8"/>
        <rFont val="Arial"/>
        <family val="1"/>
      </rPr>
      <t>depreciation</t>
    </r>
  </si>
  <si>
    <r>
      <t xml:space="preserve">Sum of </t>
    </r>
    <r>
      <rPr>
        <b/>
        <sz val="10"/>
        <color indexed="8"/>
        <rFont val="Arial"/>
        <family val="1"/>
      </rPr>
      <t>unallocated opening RAB values</t>
    </r>
    <r>
      <rPr>
        <sz val="10"/>
        <color indexed="8"/>
        <rFont val="Arial"/>
        <family val="2"/>
      </rPr>
      <t>/</t>
    </r>
    <r>
      <rPr>
        <b/>
        <sz val="10"/>
        <color indexed="8"/>
        <rFont val="Arial"/>
        <family val="1"/>
      </rPr>
      <t>opening RAB values</t>
    </r>
    <r>
      <rPr>
        <sz val="10"/>
        <color indexed="8"/>
        <rFont val="Arial"/>
        <family val="2"/>
      </rPr>
      <t xml:space="preserve"> of </t>
    </r>
    <r>
      <rPr>
        <b/>
        <sz val="10"/>
        <color indexed="8"/>
        <rFont val="Arial"/>
        <family val="1"/>
      </rPr>
      <t>disposed assets</t>
    </r>
  </si>
  <si>
    <r>
      <t xml:space="preserve">Sum of </t>
    </r>
    <r>
      <rPr>
        <b/>
        <sz val="10"/>
        <color indexed="8"/>
        <rFont val="Arial"/>
        <family val="1"/>
      </rPr>
      <t>unallocated closing RAB values</t>
    </r>
    <r>
      <rPr>
        <sz val="10"/>
        <color indexed="8"/>
        <rFont val="Arial"/>
        <family val="2"/>
      </rPr>
      <t>/</t>
    </r>
    <r>
      <rPr>
        <b/>
        <sz val="10"/>
        <color indexed="8"/>
        <rFont val="Arial"/>
        <family val="1"/>
      </rPr>
      <t>closing RAB values</t>
    </r>
    <r>
      <rPr>
        <sz val="10"/>
        <color indexed="8"/>
        <rFont val="Arial"/>
        <family val="2"/>
      </rPr>
      <t xml:space="preserve"> of </t>
    </r>
    <r>
      <rPr>
        <b/>
        <sz val="10"/>
        <color indexed="8"/>
        <rFont val="Arial"/>
        <family val="1"/>
      </rPr>
      <t>commissioned assets</t>
    </r>
  </si>
  <si>
    <r>
      <t xml:space="preserve">Sum of </t>
    </r>
    <r>
      <rPr>
        <b/>
        <sz val="10"/>
        <color indexed="8"/>
        <rFont val="Arial"/>
        <family val="1"/>
      </rPr>
      <t>unallocated closing RAB values</t>
    </r>
    <r>
      <rPr>
        <sz val="10"/>
        <color indexed="8"/>
        <rFont val="Arial"/>
        <family val="2"/>
      </rPr>
      <t>/</t>
    </r>
    <r>
      <rPr>
        <b/>
        <sz val="10"/>
        <color indexed="8"/>
        <rFont val="Arial"/>
        <family val="1"/>
      </rPr>
      <t>closing RAB values</t>
    </r>
    <r>
      <rPr>
        <sz val="10"/>
        <color indexed="8"/>
        <rFont val="Arial"/>
        <family val="2"/>
      </rPr>
      <t xml:space="preserve"> of </t>
    </r>
    <r>
      <rPr>
        <b/>
        <sz val="10"/>
        <color indexed="8"/>
        <rFont val="Arial"/>
        <family val="1"/>
      </rPr>
      <t>found assets</t>
    </r>
  </si>
  <si>
    <r>
      <t xml:space="preserve">Sum of </t>
    </r>
    <r>
      <rPr>
        <b/>
        <sz val="10"/>
        <color indexed="8"/>
        <rFont val="Arial"/>
        <family val="1"/>
      </rPr>
      <t>unallocated opening RAB values</t>
    </r>
    <r>
      <rPr>
        <sz val="10"/>
        <color indexed="8"/>
        <rFont val="Arial"/>
        <family val="2"/>
      </rPr>
      <t>/</t>
    </r>
    <r>
      <rPr>
        <b/>
        <sz val="10"/>
        <color indexed="8"/>
        <rFont val="Arial"/>
        <family val="1"/>
      </rPr>
      <t>opening RAB values</t>
    </r>
    <r>
      <rPr>
        <sz val="10"/>
        <color indexed="8"/>
        <rFont val="Arial"/>
        <family val="2"/>
      </rPr>
      <t xml:space="preserve"> of </t>
    </r>
    <r>
      <rPr>
        <b/>
        <sz val="10"/>
        <color indexed="8"/>
        <rFont val="Arial"/>
        <family val="1"/>
      </rPr>
      <t>lost assets</t>
    </r>
  </si>
  <si>
    <t>CPI at CPI reference date—disclosure year 2009</t>
  </si>
  <si>
    <t>CPI at CPI reference date—disclosure year 2010</t>
  </si>
  <si>
    <t>CPI at CPI reference date—disclosure year 2011</t>
  </si>
  <si>
    <t>2009 Dollars  ($000)**</t>
  </si>
  <si>
    <t>Asset Adjustments</t>
  </si>
  <si>
    <t>Resulting Depreciation Adjustment 2004-2009</t>
  </si>
  <si>
    <t>Total Adjustments</t>
  </si>
  <si>
    <t>*  Includes assets which first entered the regulatory asset register in a disclosure year prior to 2003.</t>
  </si>
  <si>
    <t>** Provide supporting calculations showing how the adjustment values for each year have been converted into 31 March 2009 dollar values.</t>
  </si>
  <si>
    <t>*** Provide descriptions and values for each category of item (further explanation can be provided in a separate note if necessary).</t>
  </si>
  <si>
    <t>Other ***</t>
  </si>
  <si>
    <t>Disclosure for Related Party Assets</t>
  </si>
  <si>
    <t>Cells to be amended</t>
  </si>
  <si>
    <t>Cells not to be overriden</t>
  </si>
  <si>
    <t>7. "Warning" alert indicates that an opening RAB does not agree to the previous period's closing RAB. This indicates an error that needs to be rectified.</t>
  </si>
  <si>
    <t>2003 * Submitted</t>
  </si>
  <si>
    <t>2004 Submitted</t>
  </si>
  <si>
    <t>2005 Submitted</t>
  </si>
  <si>
    <t>2006 Submitted</t>
  </si>
  <si>
    <t>2007 Submitted</t>
  </si>
  <si>
    <t>2008 Submitted</t>
  </si>
  <si>
    <t>2009 Submitted</t>
  </si>
  <si>
    <t>Total Submitted</t>
  </si>
  <si>
    <t xml:space="preserve">5.  Schedule A1 and A2 - The "Adjustment" column is where amendments to previously submitted values should be made. Commentary, and calculations where </t>
  </si>
  <si>
    <t>Actual</t>
  </si>
  <si>
    <t>Forecast</t>
  </si>
  <si>
    <t>December 2012</t>
  </si>
  <si>
    <t xml:space="preserve">4.  Schedule A1 and A2 - The "Submitted" column represents values that have been submitted in response to earlier section 53ZD notices. These cells are locked. </t>
  </si>
  <si>
    <t xml:space="preserve">     Populated values and formulas should not be changed unless agreed by, or at the direction of, the Commission.</t>
  </si>
  <si>
    <t xml:space="preserve">     prudent to do so, must be provided supporting the adjustments. Populated values and formulas should not be changed unless agreed by, or at the direction of, the Commission.</t>
  </si>
  <si>
    <t xml:space="preserve">6.  Schedule A1 and A2 - The "Final" column represents the values that the Commission will consider in making their final decision. Populated values and formulas </t>
  </si>
  <si>
    <t xml:space="preserve">     should not be changed unless agreed by, or at the direction of, the Commission.</t>
  </si>
  <si>
    <r>
      <t xml:space="preserve">2.  Bolded terms in this workbook have the meanings specified in the </t>
    </r>
    <r>
      <rPr>
        <i/>
        <sz val="10"/>
        <color indexed="8"/>
        <rFont val="Arial"/>
        <family val="2"/>
      </rPr>
      <t>Commerce Act (Gas Transmission Services Input Methodologies) Determination 2010</t>
    </r>
    <r>
      <rPr>
        <sz val="10"/>
        <color indexed="8"/>
        <rFont val="Arial"/>
        <family val="2"/>
      </rPr>
      <t>.</t>
    </r>
  </si>
  <si>
    <t>GTB Request workbook for gas transmission default price-quality paths</t>
  </si>
  <si>
    <t>Additional Definitions</t>
  </si>
  <si>
    <t>"Insurer" has the meaning defined in the Insurance (Prudential Supervision) Act 2010</t>
  </si>
  <si>
    <t>"Captive Insurer" has the meaning defined in the Insurance (Prudential Supervision) Act 2010</t>
  </si>
  <si>
    <r>
      <t xml:space="preserve">"Independent </t>
    </r>
    <r>
      <rPr>
        <b/>
        <sz val="10"/>
        <color theme="1"/>
        <rFont val="Arial"/>
        <family val="1"/>
      </rPr>
      <t>insurer</t>
    </r>
    <r>
      <rPr>
        <sz val="10"/>
        <color theme="1"/>
        <rFont val="Arial"/>
        <family val="4"/>
      </rPr>
      <t xml:space="preserve">" means an insurer that is not a </t>
    </r>
    <r>
      <rPr>
        <b/>
        <sz val="10"/>
        <color theme="1"/>
        <rFont val="Arial"/>
        <family val="1"/>
      </rPr>
      <t>captive insurer</t>
    </r>
    <r>
      <rPr>
        <sz val="10"/>
        <color theme="1"/>
        <rFont val="Arial"/>
        <family val="4"/>
      </rPr>
      <t>.</t>
    </r>
  </si>
  <si>
    <t>"Insurance" means a contract of insurance as defined in the Insurance (Prudential Supervision) Act 2010</t>
  </si>
  <si>
    <t>1.  GTBs must complete Schedules A1, A2 and mandatory fields in A3 (NB: resubmission of insurance information for 2013 to 2018 is optional).</t>
  </si>
  <si>
    <r>
      <t xml:space="preserve">Note 1: '2009 modified asset values' are the total values of </t>
    </r>
    <r>
      <rPr>
        <b/>
        <i/>
        <sz val="8"/>
        <color indexed="8"/>
        <rFont val="Arial"/>
        <family val="2"/>
      </rPr>
      <t>2009 authorisation assets</t>
    </r>
    <r>
      <rPr>
        <i/>
        <sz val="8"/>
        <color indexed="8"/>
        <rFont val="Arial"/>
        <family val="2"/>
      </rPr>
      <t xml:space="preserve"> and </t>
    </r>
    <r>
      <rPr>
        <b/>
        <i/>
        <sz val="8"/>
        <color indexed="8"/>
        <rFont val="Arial"/>
        <family val="2"/>
      </rPr>
      <t>2009 disclosed assets</t>
    </r>
    <r>
      <rPr>
        <i/>
        <sz val="8"/>
        <color indexed="8"/>
        <rFont val="Arial"/>
        <family val="2"/>
      </rPr>
      <t xml:space="preserve"> adjusted for the results of the </t>
    </r>
    <r>
      <rPr>
        <b/>
        <i/>
        <sz val="8"/>
        <color indexed="8"/>
        <rFont val="Arial"/>
        <family val="2"/>
      </rPr>
      <t>asset adjustment process</t>
    </r>
    <r>
      <rPr>
        <i/>
        <sz val="8"/>
        <color indexed="8"/>
        <rFont val="Arial"/>
        <family val="2"/>
      </rPr>
      <t>, being the asset register adjustments summarised in Schedule A2 and updated to 31 December 2009, where relevant, by taking account of depreciation and revaluation in accordance with cl. 2.2.1 of the GTB IMs.</t>
    </r>
  </si>
  <si>
    <t>Identify assets, valuation clause applied (i.e. 2.2.11(5)(a) - (i)), and change in asset value as a result of applying the selected valuation clause. Provide certification in respect of 2.2.11(5)(h) if this clause is applied.</t>
  </si>
  <si>
    <t>SCHEDULE A3:  INSURANCE INFORMATION</t>
  </si>
  <si>
    <t>Insurance Cost Information</t>
  </si>
  <si>
    <t>Optional *</t>
  </si>
  <si>
    <t>$000</t>
  </si>
  <si>
    <r>
      <rPr>
        <b/>
        <i/>
        <sz val="11"/>
        <color theme="1"/>
        <rFont val="Arial"/>
        <family val="2"/>
        <scheme val="major"/>
      </rPr>
      <t>Insurance</t>
    </r>
    <r>
      <rPr>
        <i/>
        <sz val="11"/>
        <color theme="1"/>
        <rFont val="Arial"/>
        <family val="2"/>
        <scheme val="major"/>
      </rPr>
      <t xml:space="preserve"> Premiums paid to </t>
    </r>
    <r>
      <rPr>
        <b/>
        <i/>
        <sz val="11"/>
        <color theme="1"/>
        <rFont val="Arial"/>
        <family val="2"/>
        <scheme val="major"/>
      </rPr>
      <t>Independent Insurer</t>
    </r>
    <r>
      <rPr>
        <i/>
        <sz val="11"/>
        <color theme="1"/>
        <rFont val="Arial"/>
        <family val="2"/>
        <scheme val="major"/>
      </rPr>
      <t>:</t>
    </r>
  </si>
  <si>
    <t>Disclosure Year ending:</t>
  </si>
  <si>
    <r>
      <rPr>
        <b/>
        <sz val="11"/>
        <color theme="1"/>
        <rFont val="Arial"/>
        <family val="1"/>
        <scheme val="major"/>
      </rPr>
      <t xml:space="preserve">Insurance </t>
    </r>
    <r>
      <rPr>
        <sz val="11"/>
        <color theme="1"/>
        <rFont val="Arial"/>
        <family val="2"/>
        <scheme val="major"/>
      </rPr>
      <t>premium excluding effect of recent natural disasters</t>
    </r>
  </si>
  <si>
    <r>
      <t xml:space="preserve">Increase (over 2011 </t>
    </r>
    <r>
      <rPr>
        <b/>
        <sz val="11"/>
        <color theme="1"/>
        <rFont val="Arial"/>
        <family val="1"/>
        <scheme val="major"/>
      </rPr>
      <t>insurance</t>
    </r>
    <r>
      <rPr>
        <sz val="11"/>
        <color theme="1"/>
        <rFont val="Arial"/>
        <family val="2"/>
        <scheme val="major"/>
      </rPr>
      <t xml:space="preserve"> cost) in </t>
    </r>
    <r>
      <rPr>
        <b/>
        <sz val="11"/>
        <color theme="1"/>
        <rFont val="Arial"/>
        <family val="1"/>
        <scheme val="major"/>
      </rPr>
      <t>insurance</t>
    </r>
    <r>
      <rPr>
        <sz val="11"/>
        <color theme="1"/>
        <rFont val="Arial"/>
        <family val="2"/>
        <scheme val="major"/>
      </rPr>
      <t xml:space="preserve"> premium due to recent natural disasters </t>
    </r>
  </si>
  <si>
    <t xml:space="preserve"> </t>
  </si>
  <si>
    <r>
      <t xml:space="preserve">Amounts paid for </t>
    </r>
    <r>
      <rPr>
        <b/>
        <i/>
        <sz val="11"/>
        <color theme="1"/>
        <rFont val="Arial"/>
        <family val="2"/>
        <scheme val="major"/>
      </rPr>
      <t xml:space="preserve">insurance </t>
    </r>
    <r>
      <rPr>
        <i/>
        <sz val="11"/>
        <color theme="1"/>
        <rFont val="Arial"/>
        <family val="2"/>
        <scheme val="major"/>
      </rPr>
      <t xml:space="preserve">to </t>
    </r>
    <r>
      <rPr>
        <b/>
        <i/>
        <sz val="11"/>
        <color theme="1"/>
        <rFont val="Arial"/>
        <family val="2"/>
        <scheme val="major"/>
      </rPr>
      <t xml:space="preserve">Captive Insurer </t>
    </r>
    <r>
      <rPr>
        <i/>
        <sz val="11"/>
        <color theme="1"/>
        <rFont val="Arial"/>
        <family val="2"/>
        <scheme val="major"/>
      </rPr>
      <t>or held as reserve:</t>
    </r>
  </si>
  <si>
    <t>Amount paid/set aside excluding effect of recent natural disasters</t>
  </si>
  <si>
    <r>
      <t xml:space="preserve">Increase (over 2011 </t>
    </r>
    <r>
      <rPr>
        <b/>
        <sz val="11"/>
        <color theme="1"/>
        <rFont val="Arial"/>
        <family val="1"/>
        <scheme val="major"/>
      </rPr>
      <t xml:space="preserve">insurance </t>
    </r>
    <r>
      <rPr>
        <sz val="11"/>
        <color theme="1"/>
        <rFont val="Arial"/>
        <family val="2"/>
        <scheme val="major"/>
      </rPr>
      <t xml:space="preserve">cost) in amount paid/set aside due to recent natural disasters </t>
    </r>
  </si>
  <si>
    <r>
      <t xml:space="preserve">Total </t>
    </r>
    <r>
      <rPr>
        <b/>
        <sz val="11"/>
        <color theme="1"/>
        <rFont val="Arial"/>
        <family val="1"/>
        <scheme val="major"/>
      </rPr>
      <t>insurance</t>
    </r>
    <r>
      <rPr>
        <sz val="11"/>
        <color theme="1"/>
        <rFont val="Arial"/>
        <family val="2"/>
        <scheme val="major"/>
      </rPr>
      <t xml:space="preserve"> costs </t>
    </r>
  </si>
  <si>
    <t xml:space="preserve">*Supporting documentation is required if information has changed from that previously provided </t>
  </si>
  <si>
    <r>
      <t xml:space="preserve">Comment on change in level of </t>
    </r>
    <r>
      <rPr>
        <b/>
        <sz val="11"/>
        <color theme="1"/>
        <rFont val="Arial"/>
        <family val="1"/>
        <scheme val="major"/>
      </rPr>
      <t xml:space="preserve">insurance </t>
    </r>
    <r>
      <rPr>
        <sz val="11"/>
        <color theme="1"/>
        <rFont val="Arial"/>
        <family val="2"/>
        <scheme val="major"/>
      </rPr>
      <t>coverage (if any) where increased costs due to recent natural disasters are avoided/partially avoided.</t>
    </r>
  </si>
  <si>
    <t>Notes:</t>
  </si>
  <si>
    <t>1. Values must be stated in nominal terms</t>
  </si>
  <si>
    <t>2. Values must be allocated to the regulated service by applying the cost allocation input methodology</t>
  </si>
  <si>
    <r>
      <t xml:space="preserve">3. Disclosed amounts must meet the definition of </t>
    </r>
    <r>
      <rPr>
        <b/>
        <sz val="10"/>
        <color theme="1"/>
        <rFont val="Arial"/>
        <family val="1"/>
        <scheme val="major"/>
      </rPr>
      <t>operating costs</t>
    </r>
    <r>
      <rPr>
        <sz val="10"/>
        <color theme="1"/>
        <rFont val="Arial"/>
        <family val="1"/>
        <scheme val="major"/>
      </rPr>
      <t xml:space="preserve"> in accordance with clause 1.1.4 (2) of the IM determination, specifically costs must be incurred or forecast to be incurred. </t>
    </r>
  </si>
  <si>
    <t>INSURANCE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</si>
</sst>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164" formatCode="_(&quot;$&quot;* #,##0.00_);_(&quot;$&quot;* \(#,##0.00\);_(&quot;$&quot;* &quot;-&quot;??_);_(@_)"/>
    <numFmt numFmtId="165" formatCode="_(* #,##0.00_);_(* \(#,##0.00\);_(* &quot;-&quot;??_);_(@_)"/>
    <numFmt numFmtId="166" formatCode="_(* #,##0_);_(* \(#,##0\);_(* &quot;–&quot;??_);\(@_)"/>
    <numFmt numFmtId="167" formatCode="_(@_)"/>
    <numFmt numFmtId="168" formatCode="_([$-1409]h:mm\ AM/PM;@"/>
    <numFmt numFmtId="169" formatCode="_(* #,##0_);_(* \(#,##0\);_(* &quot;–&quot;??_);_(@_)"/>
    <numFmt numFmtId="170" formatCode="_(* 0000_);_(* \(0000\);_(* &quot;–&quot;??_);_(@_)"/>
    <numFmt numFmtId="171" formatCode="_([$-1409]d\ mmmm\ yyyy;_(@"/>
    <numFmt numFmtId="172" formatCode="[$-1409]d\ mmm\ yy;@"/>
    <numFmt numFmtId="173" formatCode="_(* #,##0.00%_);_(* \(#,##0.00%\);_(* &quot;–&quot;???_);_(* @_)"/>
    <numFmt numFmtId="174" formatCode="_(* #,##0%_);_(* \(#,##0%\);_(* &quot;–&quot;???_);_(* @_)"/>
    <numFmt numFmtId="175" formatCode="_(* #,##0.0%_);_(* \(#,##0.0%\);_(* &quot;–&quot;???_);_(* @_)"/>
    <numFmt numFmtId="176" formatCode="_(* #,##0_);_(* \(#,##0\);_(* &quot;–&quot;??_);_(* @_)"/>
    <numFmt numFmtId="177" formatCode="_(* #,##0.0_);_(* \(#,##0.0\);_(* &quot;–&quot;???_);_(* @_)"/>
    <numFmt numFmtId="178" formatCode="_(* #,##0.00_);_(* \(#,##0.00\);_(* &quot;–&quot;???_);_(* @_)"/>
    <numFmt numFmtId="179" formatCode="_(* #,##0.0000_);_(* \(#,##0.0000\);_(* &quot;–&quot;??_);_(* @_)"/>
    <numFmt numFmtId="180" formatCode="_(* @_)"/>
    <numFmt numFmtId="181" formatCode="_(* [$-1409]d\ mmm\ yyyy\ h\ AM/PM_);_(* @"/>
    <numFmt numFmtId="182" formatCode="[$-1409]d\ mmmm\ yyyy;@"/>
    <numFmt numFmtId="183" formatCode="&quot;$&quot;#,##0_);\(&quot;$&quot;#,##0\)"/>
    <numFmt numFmtId="184" formatCode="_(* #,##0_);_(* \(#,##0\);_(* &quot;-&quot;_);_(@_)"/>
    <numFmt numFmtId="185" formatCode="[$-C09]d\ mmmm\ yyyy;@"/>
    <numFmt numFmtId="186" formatCode="[$kr-406]\ #,##0.00"/>
    <numFmt numFmtId="187" formatCode="_(* #,##0.000_);_(* \(#,##0.000\);_(* &quot;–&quot;??_);_(* @_)"/>
    <numFmt numFmtId="188" formatCode="0.0%"/>
    <numFmt numFmtId="189" formatCode="_(* #,##0.0%_);_(* \(#,##0.0%\);_(* &quot;–&quot;??_);_(* @_)"/>
    <numFmt numFmtId="190" formatCode="#,##0.00;[Red]\(#,##0.00\)"/>
    <numFmt numFmtId="191" formatCode="#,##0;[Red]\(#,##0\)"/>
    <numFmt numFmtId="192" formatCode="_ * #,##0.00_ ;_ * \-#,##0.00_ ;_ * &quot;-&quot;??_ ;_ @_ "/>
    <numFmt numFmtId="193" formatCode="_ &quot;$&quot;* #,##0.00_ ;_ &quot;$&quot;* \-#,##0.00_ ;_ &quot;$&quot;* &quot;-&quot;??_ ;_ @_ "/>
    <numFmt numFmtId="194" formatCode="mmmm\ d\,\ yyyy"/>
    <numFmt numFmtId="195" formatCode="_-* #,##0_-;_-* #,##0\-;_-* &quot;-&quot;_-;_-@_-"/>
    <numFmt numFmtId="196" formatCode="_-* #,##0.00_-;_-* #,##0.00\-;_-* &quot;-&quot;??_-;_-@_-"/>
    <numFmt numFmtId="197" formatCode="_-&quot;F&quot;\ * #,##0_-;_-&quot;F&quot;\ * #,##0\-;_-&quot;F&quot;\ * &quot;-&quot;_-;_-@_-"/>
    <numFmt numFmtId="198" formatCode="_-&quot;F&quot;\ * #,##0.00_-;_-&quot;F&quot;\ * #,##0.00\-;_-&quot;F&quot;\ * &quot;-&quot;??_-;_-@_-"/>
    <numFmt numFmtId="199" formatCode="&quot;$&quot;#,##0_);[Red]\(&quot;$&quot;#,##0\)"/>
    <numFmt numFmtId="200" formatCode="_-* #,##0_-;\-* #,##0_-;_-* &quot;-&quot;??_-;_-@_-"/>
  </numFmts>
  <fonts count="131">
    <font>
      <sz val="10"/>
      <color theme="1"/>
      <name val="Arial"/>
      <family val="4"/>
    </font>
    <font>
      <sz val="10"/>
      <name val="Arial"/>
      <family val="2"/>
    </font>
    <font>
      <sz val="11"/>
      <color theme="1"/>
      <name val="Arial"/>
      <family val="2"/>
      <scheme val="minor"/>
    </font>
    <font>
      <sz val="8"/>
      <name val="Arial"/>
      <family val="2"/>
    </font>
    <font>
      <sz val="10"/>
      <color indexed="8"/>
      <name val="Arial"/>
      <family val="2"/>
    </font>
    <font>
      <i/>
      <sz val="10"/>
      <color indexed="8"/>
      <name val="Arial"/>
      <family val="2"/>
    </font>
    <font>
      <sz val="11"/>
      <color indexed="8"/>
      <name val="Calibri"/>
      <family val="2"/>
    </font>
    <font>
      <sz val="10"/>
      <color indexed="30"/>
      <name val="Arial"/>
      <family val="2"/>
    </font>
    <font>
      <b/>
      <sz val="13"/>
      <color indexed="12"/>
      <name val="Arial"/>
      <family val="2"/>
    </font>
    <font>
      <b/>
      <sz val="10"/>
      <color indexed="8"/>
      <name val="Arial"/>
      <family val="1"/>
    </font>
    <font>
      <u val="single"/>
      <sz val="10"/>
      <color indexed="12"/>
      <name val="Arial"/>
      <family val="1"/>
    </font>
    <font>
      <b/>
      <sz val="12"/>
      <color indexed="8"/>
      <name val="Arial"/>
      <family val="2"/>
    </font>
    <font>
      <b/>
      <sz val="18"/>
      <color indexed="8"/>
      <name val="Arial"/>
      <family val="1"/>
    </font>
    <font>
      <sz val="14"/>
      <color indexed="8"/>
      <name val="Arial"/>
      <family val="2"/>
    </font>
    <font>
      <u val="single"/>
      <sz val="12"/>
      <color indexed="8"/>
      <name val="Arial"/>
      <family val="2"/>
    </font>
    <font>
      <i/>
      <sz val="8"/>
      <color indexed="8"/>
      <name val="Arial"/>
      <family val="2"/>
    </font>
    <font>
      <u val="single"/>
      <sz val="10"/>
      <color indexed="8"/>
      <name val="Arial"/>
      <family val="4"/>
    </font>
    <font>
      <sz val="11"/>
      <color indexed="8"/>
      <name val="Arial"/>
      <family val="2"/>
    </font>
    <font>
      <i/>
      <sz val="8"/>
      <name val="Arial"/>
      <family val="2"/>
    </font>
    <font>
      <b/>
      <sz val="12"/>
      <name val="Arial"/>
      <family val="2"/>
    </font>
    <font>
      <b/>
      <sz val="13"/>
      <name val="Arial"/>
      <family val="2"/>
    </font>
    <font>
      <b/>
      <sz val="10"/>
      <name val="Arial"/>
      <family val="2"/>
    </font>
    <font>
      <sz val="10"/>
      <name val="MS Sans Serif"/>
      <family val="2"/>
    </font>
    <font>
      <sz val="12"/>
      <name val="Arial"/>
      <family val="2"/>
    </font>
    <font>
      <sz val="9"/>
      <name val="Century Gothic"/>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8"/>
      <name val="Arial"/>
      <family val="2"/>
    </font>
    <font>
      <sz val="10"/>
      <name val="Helv"/>
      <family val="2"/>
    </font>
    <font>
      <b/>
      <sz val="18"/>
      <name val="Arial"/>
      <family val="2"/>
    </font>
    <font>
      <sz val="10"/>
      <name val="Times New Roman"/>
      <family val="1"/>
    </font>
    <font>
      <sz val="10"/>
      <color indexed="17"/>
      <name val="Times New Roman"/>
      <family val="1"/>
    </font>
    <font>
      <b/>
      <u val="single"/>
      <sz val="14"/>
      <color indexed="8"/>
      <name val="Times New Roman"/>
      <family val="1"/>
    </font>
    <font>
      <sz val="10"/>
      <color indexed="8"/>
      <name val="Verdana"/>
      <family val="2"/>
    </font>
    <font>
      <b/>
      <sz val="10"/>
      <color indexed="8"/>
      <name val="Verdana"/>
      <family val="2"/>
    </font>
    <font>
      <b/>
      <sz val="10"/>
      <color indexed="9"/>
      <name val="Verdana"/>
      <family val="2"/>
    </font>
    <font>
      <b/>
      <sz val="11"/>
      <color indexed="16"/>
      <name val="Times New Roman"/>
      <family val="1"/>
    </font>
    <font>
      <b/>
      <sz val="22"/>
      <color indexed="8"/>
      <name val="Times New Roman"/>
      <family val="1"/>
    </font>
    <font>
      <b/>
      <sz val="12"/>
      <name val="Palatino"/>
      <family val="1"/>
    </font>
    <font>
      <b/>
      <sz val="11"/>
      <name val="Times New Roman"/>
      <family val="1"/>
    </font>
    <font>
      <sz val="10"/>
      <color indexed="8"/>
      <name val="MS Sans Serif"/>
      <family val="2"/>
    </font>
    <font>
      <sz val="11"/>
      <color indexed="63"/>
      <name val="Calibri"/>
      <family val="2"/>
    </font>
    <font>
      <sz val="10"/>
      <name val="Verdana"/>
      <family val="2"/>
    </font>
    <font>
      <b/>
      <i/>
      <sz val="8"/>
      <color indexed="8"/>
      <name val="Arial"/>
      <family val="2"/>
    </font>
    <font>
      <sz val="8"/>
      <color indexed="8"/>
      <name val="Arial"/>
      <family val="2"/>
    </font>
    <font>
      <u val="single"/>
      <sz val="8"/>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0"/>
      <color theme="8"/>
      <name val="Arial"/>
      <family val="4"/>
    </font>
    <font>
      <b/>
      <sz val="13"/>
      <color theme="4"/>
      <name val="Arial"/>
      <family val="4"/>
    </font>
    <font>
      <i/>
      <sz val="8"/>
      <color theme="1"/>
      <name val="Arial"/>
      <family val="4"/>
    </font>
    <font>
      <i/>
      <sz val="11"/>
      <color rgb="FF7F7F7F"/>
      <name val="Arial"/>
      <family val="2"/>
    </font>
    <font>
      <u val="single"/>
      <sz val="10"/>
      <color theme="11"/>
      <name val="Arial"/>
      <family val="1"/>
    </font>
    <font>
      <sz val="11"/>
      <color rgb="FF006100"/>
      <name val="Arial"/>
      <family val="2"/>
    </font>
    <font>
      <b/>
      <sz val="12"/>
      <color theme="1"/>
      <name val="Arial"/>
      <family val="1"/>
    </font>
    <font>
      <b/>
      <sz val="15"/>
      <color theme="3"/>
      <name val="Arial"/>
      <family val="2"/>
    </font>
    <font>
      <u val="single"/>
      <sz val="12"/>
      <color theme="1"/>
      <name val="Arial"/>
      <family val="1"/>
    </font>
    <font>
      <b/>
      <sz val="13"/>
      <color theme="3"/>
      <name val="Arial"/>
      <family val="2"/>
    </font>
    <font>
      <b/>
      <sz val="11"/>
      <color theme="1"/>
      <name val="Arial"/>
      <family val="1"/>
    </font>
    <font>
      <b/>
      <sz val="10"/>
      <color theme="1"/>
      <name val="Arial"/>
      <family val="1"/>
    </font>
    <font>
      <b/>
      <sz val="11"/>
      <color theme="3"/>
      <name val="Arial"/>
      <family val="2"/>
    </font>
    <font>
      <u val="single"/>
      <sz val="10"/>
      <color theme="4"/>
      <name val="Arial"/>
      <family val="1"/>
    </font>
    <font>
      <u val="single"/>
      <sz val="11"/>
      <color theme="10"/>
      <name val="Calibri"/>
      <family val="2"/>
    </font>
    <font>
      <sz val="11"/>
      <color rgb="FF3F3F76"/>
      <name val="Arial"/>
      <family val="2"/>
    </font>
    <font>
      <b/>
      <sz val="13"/>
      <color theme="1"/>
      <name val="Arial"/>
      <family val="1"/>
    </font>
    <font>
      <sz val="11"/>
      <color rgb="FFFA7D00"/>
      <name val="Arial"/>
      <family val="2"/>
    </font>
    <font>
      <sz val="11"/>
      <color rgb="FF9C6500"/>
      <name val="Arial"/>
      <family val="2"/>
    </font>
    <font>
      <sz val="10"/>
      <color theme="1"/>
      <name val="Arial Mäori"/>
      <family val="2"/>
    </font>
    <font>
      <b/>
      <sz val="11"/>
      <color rgb="FF3F3F3F"/>
      <name val="Arial"/>
      <family val="2"/>
    </font>
    <font>
      <sz val="8"/>
      <color theme="1"/>
      <name val="Arial"/>
      <family val="1"/>
    </font>
    <font>
      <b/>
      <sz val="18"/>
      <color theme="3"/>
      <name val="Arial"/>
      <family val="2"/>
    </font>
    <font>
      <sz val="16"/>
      <color theme="4"/>
      <name val="Arial"/>
      <family val="2"/>
    </font>
    <font>
      <sz val="11"/>
      <color rgb="FFFF0000"/>
      <name val="Arial"/>
      <family val="2"/>
    </font>
    <font>
      <b/>
      <sz val="8"/>
      <color indexed="8"/>
      <name val="Arial"/>
      <family val="2"/>
    </font>
    <font>
      <sz val="10"/>
      <color theme="1"/>
      <name val="Arial"/>
      <family val="4"/>
      <scheme val="minor"/>
    </font>
    <font>
      <b/>
      <sz val="10"/>
      <color theme="1"/>
      <name val="Arial"/>
      <family val="2"/>
      <scheme val="minor"/>
    </font>
    <font>
      <i/>
      <sz val="8"/>
      <color theme="1"/>
      <name val="Arial"/>
      <family val="4"/>
      <scheme val="minor"/>
    </font>
    <font>
      <sz val="11"/>
      <color theme="0"/>
      <name val="Arial"/>
      <family val="2"/>
      <scheme val="minor"/>
    </font>
    <font>
      <sz val="11"/>
      <color rgb="FF9C0006"/>
      <name val="Arial"/>
      <family val="2"/>
      <scheme val="minor"/>
    </font>
    <font>
      <b/>
      <sz val="11"/>
      <color rgb="FFFA7D00"/>
      <name val="Arial"/>
      <family val="2"/>
      <scheme val="minor"/>
    </font>
    <font>
      <b/>
      <sz val="11"/>
      <color theme="0"/>
      <name val="Arial"/>
      <family val="2"/>
      <scheme val="minor"/>
    </font>
    <font>
      <sz val="10"/>
      <color theme="1"/>
      <name val="Arial"/>
      <family val="1"/>
      <scheme val="major"/>
    </font>
    <font>
      <sz val="10"/>
      <color theme="8"/>
      <name val="Arial"/>
      <family val="4"/>
      <scheme val="minor"/>
    </font>
    <font>
      <b/>
      <sz val="13"/>
      <color theme="4"/>
      <name val="Arial"/>
      <family val="4"/>
      <scheme val="minor"/>
    </font>
    <font>
      <i/>
      <sz val="11"/>
      <color rgb="FF7F7F7F"/>
      <name val="Arial"/>
      <family val="2"/>
      <scheme val="minor"/>
    </font>
    <font>
      <u val="single"/>
      <sz val="10"/>
      <color theme="11"/>
      <name val="Arial"/>
      <family val="1"/>
      <scheme val="major"/>
    </font>
    <font>
      <sz val="11"/>
      <color rgb="FF006100"/>
      <name val="Arial"/>
      <family val="2"/>
      <scheme val="minor"/>
    </font>
    <font>
      <b/>
      <sz val="12"/>
      <color theme="1"/>
      <name val="Arial"/>
      <family val="1"/>
      <scheme val="major"/>
    </font>
    <font>
      <b/>
      <sz val="15"/>
      <color theme="3"/>
      <name val="Arial"/>
      <family val="2"/>
      <scheme val="minor"/>
    </font>
    <font>
      <b/>
      <sz val="13"/>
      <color theme="3"/>
      <name val="Arial"/>
      <family val="2"/>
      <scheme val="minor"/>
    </font>
    <font>
      <b/>
      <sz val="11"/>
      <color theme="1"/>
      <name val="Arial"/>
      <family val="1"/>
      <scheme val="major"/>
    </font>
    <font>
      <u val="single"/>
      <sz val="12"/>
      <color theme="1"/>
      <name val="Arial"/>
      <family val="1"/>
      <scheme val="major"/>
    </font>
    <font>
      <b/>
      <sz val="10"/>
      <color theme="1"/>
      <name val="Arial"/>
      <family val="1"/>
      <scheme val="major"/>
    </font>
    <font>
      <b/>
      <sz val="11"/>
      <color theme="3"/>
      <name val="Arial"/>
      <family val="2"/>
      <scheme val="minor"/>
    </font>
    <font>
      <u val="single"/>
      <sz val="10"/>
      <color theme="4"/>
      <name val="Arial"/>
      <family val="1"/>
      <scheme val="major"/>
    </font>
    <font>
      <sz val="11"/>
      <color rgb="FF3F3F76"/>
      <name val="Arial"/>
      <family val="2"/>
      <scheme val="minor"/>
    </font>
    <font>
      <b/>
      <sz val="13"/>
      <color theme="1"/>
      <name val="Arial"/>
      <family val="1"/>
      <scheme val="major"/>
    </font>
    <font>
      <sz val="11"/>
      <color rgb="FFFA7D00"/>
      <name val="Arial"/>
      <family val="2"/>
      <scheme val="minor"/>
    </font>
    <font>
      <sz val="11"/>
      <color rgb="FF9C6500"/>
      <name val="Arial"/>
      <family val="2"/>
      <scheme val="minor"/>
    </font>
    <font>
      <b/>
      <sz val="11"/>
      <color rgb="FF3F3F3F"/>
      <name val="Arial"/>
      <family val="2"/>
      <scheme val="minor"/>
    </font>
    <font>
      <sz val="8"/>
      <color theme="1"/>
      <name val="Arial"/>
      <family val="1"/>
      <scheme val="major"/>
    </font>
    <font>
      <sz val="10"/>
      <name val="Arial"/>
      <family val="2"/>
      <scheme val="minor"/>
    </font>
    <font>
      <b/>
      <sz val="18"/>
      <color theme="3"/>
      <name val="Arial"/>
      <family val="2"/>
      <scheme val="major"/>
    </font>
    <font>
      <b/>
      <sz val="11"/>
      <color theme="1"/>
      <name val="Arial"/>
      <family val="2"/>
      <scheme val="minor"/>
    </font>
    <font>
      <sz val="11"/>
      <color rgb="FFFF0000"/>
      <name val="Arial"/>
      <family val="2"/>
      <scheme val="minor"/>
    </font>
    <font>
      <sz val="14"/>
      <color theme="1"/>
      <name val="Arial"/>
      <family val="1"/>
      <scheme val="major"/>
    </font>
    <font>
      <i/>
      <sz val="10"/>
      <color theme="1"/>
      <name val="Arial"/>
      <family val="2"/>
      <scheme val="minor"/>
    </font>
    <font>
      <u val="single"/>
      <sz val="12"/>
      <color theme="1"/>
      <name val="Arial"/>
      <family val="4"/>
      <scheme val="minor"/>
    </font>
    <font>
      <i/>
      <sz val="11"/>
      <color theme="1"/>
      <name val="Arial"/>
      <family val="2"/>
      <scheme val="major"/>
    </font>
    <font>
      <b/>
      <i/>
      <sz val="11"/>
      <color theme="1"/>
      <name val="Arial"/>
      <family val="2"/>
      <scheme val="major"/>
    </font>
    <font>
      <sz val="11"/>
      <color theme="1"/>
      <name val="Arial"/>
      <family val="2"/>
      <scheme val="major"/>
    </font>
    <font>
      <i/>
      <sz val="8"/>
      <color theme="1"/>
      <name val="Arial"/>
      <family val="2"/>
      <scheme val="major"/>
    </font>
    <font>
      <b/>
      <sz val="13"/>
      <name val="Arial"/>
      <family val="2"/>
      <scheme val="minor"/>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7"/>
        <bgColor indexed="64"/>
      </patternFill>
    </fill>
    <fill>
      <patternFill patternType="solid">
        <fgColor theme="3"/>
        <bgColor indexed="64"/>
      </patternFill>
    </fill>
    <fill>
      <patternFill patternType="solid">
        <fgColor theme="0" tint="-0.1499900072813034"/>
        <bgColor indexed="64"/>
      </patternFill>
    </fill>
    <fill>
      <patternFill patternType="solid">
        <fgColor rgb="FFFFFF99"/>
        <bgColor indexed="64"/>
      </patternFill>
    </fill>
    <fill>
      <patternFill patternType="solid">
        <fgColor theme="3" tint="0.7999799847602844"/>
        <bgColor indexed="64"/>
      </patternFill>
    </fill>
  </fills>
  <borders count="54">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theme="5"/>
      </left>
      <right style="thin">
        <color theme="5"/>
      </right>
      <top style="thin">
        <color theme="5"/>
      </top>
      <bottom style="thin">
        <color theme="5"/>
      </bottom>
    </border>
    <border>
      <left style="medium"/>
      <right/>
      <top style="medium"/>
      <bottom/>
    </border>
    <border>
      <left/>
      <right/>
      <top/>
      <bottom style="thick">
        <color indexed="62"/>
      </bottom>
    </border>
    <border>
      <left/>
      <right/>
      <top/>
      <bottom style="thick">
        <color theme="4"/>
      </bottom>
    </border>
    <border>
      <left/>
      <right/>
      <top/>
      <bottom style="thick">
        <color indexed="12"/>
      </bottom>
    </border>
    <border>
      <left/>
      <right/>
      <top/>
      <bottom style="thick">
        <color indexed="2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style="medium">
        <color theme="5"/>
      </left>
      <right style="medium">
        <color theme="5"/>
      </right>
      <top style="medium">
        <color theme="5"/>
      </top>
      <bottom style="medium">
        <color theme="5"/>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color theme="5"/>
      </right>
      <top/>
      <bottom style="thin">
        <color theme="5"/>
      </bottom>
    </border>
    <border>
      <left style="thin"/>
      <right style="thin"/>
      <top style="medium"/>
      <bottom style="thin"/>
    </border>
    <border>
      <left style="medium"/>
      <right style="thin"/>
      <top style="medium"/>
      <bottom/>
    </border>
    <border>
      <left/>
      <right style="medium"/>
      <top/>
      <bottom/>
    </border>
    <border>
      <left/>
      <right/>
      <top style="thin"/>
      <bottom style="thin"/>
    </border>
    <border>
      <left style="thin">
        <color theme="5"/>
      </left>
      <right style="thin">
        <color theme="5"/>
      </right>
      <top style="medium">
        <color theme="5"/>
      </top>
      <bottom style="medium">
        <color theme="5"/>
      </bottom>
    </border>
    <border>
      <left/>
      <right/>
      <top style="thin">
        <color theme="4"/>
      </top>
      <bottom style="double">
        <color theme="4"/>
      </bottom>
    </border>
    <border>
      <left/>
      <right/>
      <top style="thin">
        <color indexed="62"/>
      </top>
      <bottom style="double">
        <color indexed="62"/>
      </bottom>
    </border>
    <border>
      <left/>
      <right/>
      <top style="double"/>
      <bottom/>
    </border>
    <border>
      <left style="thin">
        <color indexed="8"/>
      </left>
      <right/>
      <top/>
      <bottom/>
    </border>
    <border>
      <left/>
      <right style="thin">
        <color indexed="8"/>
      </right>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style="thin"/>
      <right style="thin"/>
      <top style="thin"/>
      <bottom/>
    </border>
    <border>
      <left style="thin"/>
      <right style="thin"/>
      <top/>
      <bottom/>
    </border>
    <border>
      <left style="thin"/>
      <right style="thin"/>
      <top/>
      <bottom style="thin"/>
    </border>
    <border>
      <left style="thin">
        <color theme="5"/>
      </left>
      <right/>
      <top/>
      <bottom/>
    </border>
    <border>
      <left/>
      <right style="thin"/>
      <top style="thin"/>
      <bottom style="thin"/>
    </border>
    <border>
      <left style="thin"/>
      <right/>
      <top style="thin"/>
      <bottom style="thin"/>
    </border>
    <border>
      <left style="thin">
        <color theme="5"/>
      </left>
      <right/>
      <top style="thin">
        <color theme="5"/>
      </top>
      <bottom style="thin">
        <color theme="5"/>
      </bottom>
    </border>
    <border>
      <left/>
      <right/>
      <top style="thin">
        <color theme="5"/>
      </top>
      <bottom style="thin">
        <color theme="5"/>
      </bottom>
    </border>
    <border>
      <left/>
      <right style="thin">
        <color theme="5"/>
      </right>
      <top style="thin">
        <color theme="5"/>
      </top>
      <bottom style="thin">
        <color theme="5"/>
      </bottom>
    </border>
  </borders>
  <cellStyleXfs count="51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176" fontId="4" fillId="0" borderId="0" applyFont="0" applyFill="0" applyBorder="0">
      <alignment/>
      <protection locked="0"/>
    </xf>
    <xf numFmtId="185" fontId="1" fillId="0" borderId="0">
      <alignment/>
      <protection/>
    </xf>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 fillId="3"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 fillId="3"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 fillId="3"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 fillId="5"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 fillId="5"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 fillId="5"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 fillId="7"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 fillId="7"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 fillId="7"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 fillId="9"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 fillId="9"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 fillId="9"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 fillId="11"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 fillId="11"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 fillId="11"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 fillId="13"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 fillId="13"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 fillId="13"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 fillId="15"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 fillId="15"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 fillId="15"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 fillId="17"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 fillId="17"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 fillId="17"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 fillId="19"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 fillId="19"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 fillId="19"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 fillId="9"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 fillId="9"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 fillId="9"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 fillId="15"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 fillId="15"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 fillId="15"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 fillId="23"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 fillId="23"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 fillId="23"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26" fillId="25"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26" fillId="25"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26" fillId="1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26" fillId="1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26" fillId="19"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26" fillId="19"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26" fillId="29"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26" fillId="29"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26" fillId="31"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26" fillId="31"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26" fillId="33"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26" fillId="33"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26" fillId="35"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26" fillId="35"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26" fillId="37"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26" fillId="37"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26" fillId="39"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26" fillId="39"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26" fillId="29"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26" fillId="29"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26" fillId="3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26" fillId="3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26" fillId="43"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26" fillId="43"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1" fillId="0" borderId="0">
      <alignment horizontal="center" wrapText="1"/>
      <protection/>
    </xf>
    <xf numFmtId="0" fontId="42" fillId="0" borderId="0" applyNumberFormat="0" applyFill="0" applyBorder="0" applyAlignment="0" applyProtection="0"/>
    <xf numFmtId="0" fontId="3" fillId="0" borderId="0" applyNumberFormat="0" applyFill="0" applyBorder="0" applyAlignment="0" applyProtection="0"/>
    <xf numFmtId="0" fontId="63" fillId="44" borderId="0" applyNumberFormat="0" applyBorder="0" applyAlignment="0" applyProtection="0"/>
    <xf numFmtId="0" fontId="63" fillId="44" borderId="0" applyNumberFormat="0" applyBorder="0" applyAlignment="0" applyProtection="0"/>
    <xf numFmtId="0" fontId="27" fillId="5"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27" fillId="5"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24" fillId="0" borderId="0" applyNumberFormat="0" applyFont="0" applyProtection="0">
      <alignment horizontal="right" vertical="center"/>
    </xf>
    <xf numFmtId="0" fontId="43" fillId="0" borderId="1">
      <alignment/>
      <protection/>
    </xf>
    <xf numFmtId="0" fontId="1" fillId="7" borderId="2" applyNumberFormat="0" applyFill="0" applyAlignment="0">
      <protection/>
    </xf>
    <xf numFmtId="0" fontId="64" fillId="45" borderId="3" applyNumberFormat="0" applyAlignment="0" applyProtection="0"/>
    <xf numFmtId="0" fontId="64" fillId="45" borderId="3" applyNumberFormat="0" applyAlignment="0" applyProtection="0"/>
    <xf numFmtId="0" fontId="28" fillId="46" borderId="4" applyNumberFormat="0" applyAlignment="0" applyProtection="0"/>
    <xf numFmtId="0" fontId="64" fillId="45" borderId="3" applyNumberFormat="0" applyAlignment="0" applyProtection="0"/>
    <xf numFmtId="0" fontId="64" fillId="45" borderId="3" applyNumberFormat="0" applyAlignment="0" applyProtection="0"/>
    <xf numFmtId="0" fontId="64" fillId="45" borderId="3" applyNumberFormat="0" applyAlignment="0" applyProtection="0"/>
    <xf numFmtId="0" fontId="64" fillId="45" borderId="3" applyNumberFormat="0" applyAlignment="0" applyProtection="0"/>
    <xf numFmtId="0" fontId="64" fillId="45" borderId="3" applyNumberFormat="0" applyAlignment="0" applyProtection="0"/>
    <xf numFmtId="0" fontId="64" fillId="45" borderId="3" applyNumberFormat="0" applyAlignment="0" applyProtection="0"/>
    <xf numFmtId="0" fontId="28" fillId="46" borderId="4" applyNumberFormat="0" applyAlignment="0" applyProtection="0"/>
    <xf numFmtId="0" fontId="64" fillId="45" borderId="3" applyNumberFormat="0" applyAlignment="0" applyProtection="0"/>
    <xf numFmtId="0" fontId="64" fillId="45" borderId="3" applyNumberFormat="0" applyAlignment="0" applyProtection="0"/>
    <xf numFmtId="0" fontId="64" fillId="45" borderId="3" applyNumberFormat="0" applyAlignment="0" applyProtection="0"/>
    <xf numFmtId="0" fontId="65" fillId="47" borderId="5" applyNumberFormat="0" applyAlignment="0" applyProtection="0"/>
    <xf numFmtId="0" fontId="65" fillId="47" borderId="5" applyNumberFormat="0" applyAlignment="0" applyProtection="0"/>
    <xf numFmtId="0" fontId="29" fillId="48" borderId="6" applyNumberFormat="0" applyAlignment="0" applyProtection="0"/>
    <xf numFmtId="0" fontId="65" fillId="47" borderId="5" applyNumberFormat="0" applyAlignment="0" applyProtection="0"/>
    <xf numFmtId="0" fontId="65" fillId="47" borderId="5" applyNumberFormat="0" applyAlignment="0" applyProtection="0"/>
    <xf numFmtId="0" fontId="65" fillId="47" borderId="5" applyNumberFormat="0" applyAlignment="0" applyProtection="0"/>
    <xf numFmtId="0" fontId="65" fillId="47" borderId="5" applyNumberFormat="0" applyAlignment="0" applyProtection="0"/>
    <xf numFmtId="0" fontId="65" fillId="47" borderId="5" applyNumberFormat="0" applyAlignment="0" applyProtection="0"/>
    <xf numFmtId="0" fontId="65" fillId="47" borderId="5" applyNumberFormat="0" applyAlignment="0" applyProtection="0"/>
    <xf numFmtId="0" fontId="29" fillId="48" borderId="6" applyNumberFormat="0" applyAlignment="0" applyProtection="0"/>
    <xf numFmtId="0" fontId="65" fillId="47" borderId="5" applyNumberFormat="0" applyAlignment="0" applyProtection="0"/>
    <xf numFmtId="0" fontId="65" fillId="47" borderId="5" applyNumberFormat="0" applyAlignment="0" applyProtection="0"/>
    <xf numFmtId="0" fontId="65" fillId="47" borderId="5" applyNumberFormat="0" applyAlignment="0" applyProtection="0"/>
    <xf numFmtId="0" fontId="45" fillId="0" borderId="0">
      <alignment horizontal="center" vertical="top" wrapText="1"/>
      <protection/>
    </xf>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76" fontId="4" fillId="0" borderId="0" applyFont="0" applyFill="0" applyBorder="0">
      <alignment/>
      <protection locked="0"/>
    </xf>
    <xf numFmtId="176" fontId="1" fillId="0" borderId="2" applyFont="0" applyFill="0" applyBorder="0">
      <alignment/>
      <protection locked="0"/>
    </xf>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76" fontId="4" fillId="0" borderId="0" applyFont="0" applyFill="0" applyBorder="0">
      <alignment/>
      <protection locked="0"/>
    </xf>
    <xf numFmtId="176" fontId="4" fillId="0" borderId="0" applyFont="0" applyFill="0" applyBorder="0">
      <alignment/>
      <protection locked="0"/>
    </xf>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6"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77" fontId="4" fillId="0" borderId="0" applyFont="0" applyFill="0" applyBorder="0" applyAlignment="0">
      <protection locked="0"/>
    </xf>
    <xf numFmtId="178" fontId="4" fillId="0" borderId="0" applyFont="0" applyFill="0" applyBorder="0" applyAlignment="0">
      <protection locked="0"/>
    </xf>
    <xf numFmtId="187" fontId="1" fillId="49" borderId="2" applyFont="0" applyFill="0" applyBorder="0" applyAlignment="0" applyProtection="0"/>
    <xf numFmtId="179" fontId="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2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57" fillId="0" borderId="0" applyFont="0" applyFill="0" applyBorder="0" applyAlignment="0" applyProtection="0"/>
    <xf numFmtId="165" fontId="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85" fontId="1" fillId="0" borderId="0" applyFont="0" applyFill="0" applyBorder="0" applyAlignment="0" applyProtection="0"/>
    <xf numFmtId="165" fontId="6" fillId="0" borderId="0" applyFont="0" applyFill="0" applyBorder="0" applyAlignment="0" applyProtection="0"/>
    <xf numFmtId="165" fontId="17"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92"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7"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23"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23"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5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3" fontId="1" fillId="0" borderId="0" applyFill="0" applyBorder="0" applyAlignment="0" applyProtection="0"/>
    <xf numFmtId="0" fontId="0" fillId="50" borderId="7">
      <alignment vertical="top" wrapText="1"/>
      <protection locked="0"/>
    </xf>
    <xf numFmtId="0" fontId="0" fillId="50" borderId="7">
      <alignment vertical="top" wrapText="1"/>
      <protection locked="0"/>
    </xf>
    <xf numFmtId="185" fontId="0" fillId="50" borderId="7">
      <alignment horizontal="left" vertical="top" wrapText="1" indent="1"/>
      <protection locked="0"/>
    </xf>
    <xf numFmtId="164" fontId="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3" fillId="0" borderId="0" applyFont="0" applyFill="0" applyBorder="0" applyAlignment="0" applyProtection="0"/>
    <xf numFmtId="193" fontId="1" fillId="0" borderId="0" applyFont="0" applyFill="0" applyBorder="0" applyAlignment="0" applyProtection="0"/>
    <xf numFmtId="164" fontId="1" fillId="0" borderId="0" applyFont="0" applyFill="0" applyBorder="0" applyAlignment="0" applyProtection="0"/>
    <xf numFmtId="164" fontId="2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57" fillId="0" borderId="0" applyFont="0" applyFill="0" applyBorder="0" applyAlignment="0" applyProtection="0"/>
    <xf numFmtId="164" fontId="23" fillId="0" borderId="0" applyFont="0" applyFill="0" applyBorder="0" applyAlignment="0" applyProtection="0"/>
    <xf numFmtId="183" fontId="1" fillId="0" borderId="0" applyFill="0" applyBorder="0" applyAlignment="0" applyProtection="0"/>
    <xf numFmtId="0" fontId="66" fillId="50" borderId="7" applyNumberFormat="0">
      <alignment/>
      <protection locked="0"/>
    </xf>
    <xf numFmtId="0" fontId="66" fillId="50" borderId="7" applyNumberFormat="0">
      <alignment/>
      <protection locked="0"/>
    </xf>
    <xf numFmtId="0" fontId="0" fillId="51" borderId="0">
      <alignment/>
      <protection/>
    </xf>
    <xf numFmtId="0" fontId="1" fillId="49" borderId="0">
      <alignment/>
      <protection/>
    </xf>
    <xf numFmtId="185" fontId="0" fillId="51" borderId="0">
      <alignment/>
      <protection/>
    </xf>
    <xf numFmtId="171" fontId="4" fillId="0" borderId="0" applyFont="0" applyFill="0" applyBorder="0">
      <alignment/>
      <protection locked="0"/>
    </xf>
    <xf numFmtId="172" fontId="4" fillId="0" borderId="0" applyFont="0" applyFill="0" applyBorder="0" applyProtection="0">
      <alignment/>
    </xf>
    <xf numFmtId="172" fontId="4" fillId="0" borderId="0" applyFont="0" applyFill="0" applyBorder="0" applyProtection="0">
      <alignment/>
    </xf>
    <xf numFmtId="171" fontId="4" fillId="0" borderId="0" applyFont="0" applyFill="0" applyBorder="0">
      <alignment/>
      <protection locked="0"/>
    </xf>
    <xf numFmtId="171" fontId="4" fillId="0" borderId="0" applyFont="0" applyFill="0" applyBorder="0">
      <alignment/>
      <protection locked="0"/>
    </xf>
    <xf numFmtId="194" fontId="1" fillId="0" borderId="0" applyFill="0" applyBorder="0" applyAlignment="0" applyProtection="0"/>
    <xf numFmtId="181" fontId="4" fillId="0" borderId="0" applyFont="0" applyFill="0" applyBorder="0" applyAlignment="0">
      <protection locked="0"/>
    </xf>
    <xf numFmtId="181" fontId="4" fillId="0" borderId="0" applyFont="0" applyFill="0" applyBorder="0" applyAlignment="0">
      <protection locked="0"/>
    </xf>
    <xf numFmtId="181" fontId="4" fillId="0" borderId="0" applyFont="0" applyFill="0" applyBorder="0" applyAlignment="0">
      <protection locked="0"/>
    </xf>
    <xf numFmtId="0" fontId="67" fillId="0" borderId="7" applyFill="0">
      <alignment horizontal="center"/>
      <protection/>
    </xf>
    <xf numFmtId="0" fontId="8" fillId="7" borderId="2" applyFill="0">
      <alignment horizontal="center"/>
      <protection/>
    </xf>
    <xf numFmtId="0" fontId="67" fillId="0" borderId="7" applyFill="0">
      <alignment horizontal="center"/>
      <protection/>
    </xf>
    <xf numFmtId="185" fontId="67" fillId="0" borderId="7" applyFill="0">
      <alignment horizontal="center"/>
      <protection/>
    </xf>
    <xf numFmtId="171" fontId="67" fillId="0" borderId="7" applyFill="0">
      <alignment horizontal="center" vertical="center"/>
      <protection/>
    </xf>
    <xf numFmtId="171" fontId="8" fillId="7" borderId="2" applyFill="0">
      <alignment horizontal="center" vertical="center"/>
      <protection/>
    </xf>
    <xf numFmtId="171" fontId="67" fillId="0" borderId="7" applyFill="0">
      <alignment horizontal="center" vertical="center"/>
      <protection/>
    </xf>
    <xf numFmtId="0" fontId="19" fillId="0" borderId="8" applyNumberFormat="0" applyFont="0" applyBorder="0">
      <alignment/>
      <protection/>
    </xf>
    <xf numFmtId="49" fontId="68" fillId="0" borderId="0" applyFill="0" applyProtection="0">
      <alignment horizontal="left" indent="1"/>
    </xf>
    <xf numFmtId="49" fontId="18" fillId="49" borderId="0" applyFill="0">
      <alignment horizontal="left" indent="1"/>
      <protection/>
    </xf>
    <xf numFmtId="0" fontId="69" fillId="0" borderId="0" applyNumberFormat="0" applyFill="0" applyBorder="0" applyAlignment="0" applyProtection="0"/>
    <xf numFmtId="0" fontId="30" fillId="0" borderId="0" applyNumberFormat="0" applyFill="0" applyBorder="0" applyAlignment="0" applyProtection="0"/>
    <xf numFmtId="49" fontId="68" fillId="0" borderId="0" applyFill="0" applyProtection="0">
      <alignment horizontal="left" indent="1"/>
    </xf>
    <xf numFmtId="0" fontId="69" fillId="0" borderId="0" applyNumberFormat="0" applyFill="0" applyBorder="0" applyAlignment="0" applyProtection="0"/>
    <xf numFmtId="0" fontId="69" fillId="0" borderId="0" applyNumberFormat="0" applyFill="0" applyBorder="0" applyAlignment="0" applyProtection="0"/>
    <xf numFmtId="0" fontId="30" fillId="0" borderId="0" applyNumberFormat="0" applyFill="0" applyBorder="0" applyAlignment="0" applyProtection="0"/>
    <xf numFmtId="37" fontId="46" fillId="0" borderId="0">
      <alignment/>
      <protection/>
    </xf>
    <xf numFmtId="2" fontId="1" fillId="0" borderId="0" applyFill="0" applyBorder="0" applyAlignment="0" applyProtection="0"/>
    <xf numFmtId="0" fontId="70" fillId="0" borderId="0" applyNumberFormat="0" applyFill="0" applyBorder="0">
      <alignment/>
      <protection locked="0"/>
    </xf>
    <xf numFmtId="0" fontId="70" fillId="0" borderId="0" applyNumberFormat="0" applyFill="0" applyBorder="0">
      <alignment/>
      <protection locked="0"/>
    </xf>
    <xf numFmtId="37" fontId="45" fillId="0" borderId="0">
      <alignment/>
      <protection/>
    </xf>
    <xf numFmtId="0" fontId="71" fillId="52" borderId="0" applyNumberFormat="0" applyBorder="0" applyAlignment="0" applyProtection="0"/>
    <xf numFmtId="0" fontId="71" fillId="52" borderId="0" applyNumberFormat="0" applyBorder="0" applyAlignment="0" applyProtection="0"/>
    <xf numFmtId="0" fontId="31" fillId="7"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31" fillId="7"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47" fillId="0" borderId="0">
      <alignment/>
      <protection/>
    </xf>
    <xf numFmtId="0" fontId="72" fillId="0" borderId="0" applyNumberFormat="0" applyFill="0" applyAlignment="0">
      <protection/>
    </xf>
    <xf numFmtId="0" fontId="19" fillId="0" borderId="0" applyNumberFormat="0" applyFill="0" applyAlignment="0">
      <protection/>
    </xf>
    <xf numFmtId="0" fontId="72" fillId="0" borderId="0" applyNumberFormat="0" applyFill="0" applyAlignment="0">
      <protection/>
    </xf>
    <xf numFmtId="0" fontId="32" fillId="0" borderId="9" applyNumberFormat="0" applyFill="0" applyAlignment="0" applyProtection="0"/>
    <xf numFmtId="0" fontId="73" fillId="0" borderId="10" applyNumberFormat="0" applyFill="0" applyAlignment="0" applyProtection="0"/>
    <xf numFmtId="0" fontId="73" fillId="0" borderId="11" applyNumberFormat="0" applyFill="0" applyBorder="0" applyAlignment="0" applyProtection="0"/>
    <xf numFmtId="0" fontId="73" fillId="0" borderId="10" applyNumberFormat="0" applyFill="0" applyAlignment="0" applyProtection="0"/>
    <xf numFmtId="0" fontId="72" fillId="0" borderId="0" applyNumberFormat="0" applyFill="0" applyAlignment="0">
      <protection/>
    </xf>
    <xf numFmtId="0" fontId="73" fillId="0" borderId="10" applyNumberFormat="0" applyFill="0" applyAlignment="0" applyProtection="0"/>
    <xf numFmtId="0" fontId="72" fillId="0" borderId="0" applyNumberFormat="0" applyFill="0" applyAlignment="0">
      <protection/>
    </xf>
    <xf numFmtId="0" fontId="44" fillId="0" borderId="0" applyNumberFormat="0" applyFill="0" applyBorder="0" applyAlignment="0" applyProtection="0"/>
    <xf numFmtId="0" fontId="73" fillId="0" borderId="10" applyNumberFormat="0" applyFill="0" applyAlignment="0" applyProtection="0"/>
    <xf numFmtId="0" fontId="72" fillId="0" borderId="0" applyNumberFormat="0" applyFill="0" applyAlignment="0" applyProtection="0"/>
    <xf numFmtId="0" fontId="19" fillId="7" borderId="0" applyNumberFormat="0" applyFill="0" applyAlignment="0">
      <protection/>
    </xf>
    <xf numFmtId="0" fontId="72" fillId="0" borderId="0" applyNumberFormat="0" applyFill="0" applyAlignment="0" applyProtection="0"/>
    <xf numFmtId="0" fontId="74" fillId="0" borderId="0" applyNumberFormat="0" applyFill="0">
      <alignment vertical="center"/>
      <protection/>
    </xf>
    <xf numFmtId="0" fontId="75" fillId="0" borderId="12" applyNumberFormat="0" applyFill="0" applyBorder="0" applyAlignment="0" applyProtection="0"/>
    <xf numFmtId="0" fontId="33" fillId="0" borderId="13" applyNumberFormat="0" applyFill="0" applyAlignment="0" applyProtection="0"/>
    <xf numFmtId="0" fontId="75" fillId="0" borderId="14" applyNumberFormat="0" applyFill="0" applyAlignment="0" applyProtection="0"/>
    <xf numFmtId="0" fontId="76" fillId="0" borderId="0" applyNumberFormat="0" applyFill="0" applyAlignment="0">
      <protection/>
    </xf>
    <xf numFmtId="0" fontId="75" fillId="0" borderId="14" applyNumberFormat="0" applyFill="0" applyAlignment="0" applyProtection="0"/>
    <xf numFmtId="0" fontId="75" fillId="0" borderId="14" applyNumberFormat="0" applyFill="0" applyAlignment="0" applyProtection="0"/>
    <xf numFmtId="0" fontId="19" fillId="0" borderId="0" applyNumberFormat="0" applyFill="0" applyBorder="0" applyAlignment="0" applyProtection="0"/>
    <xf numFmtId="0" fontId="75" fillId="0" borderId="14" applyNumberFormat="0" applyFill="0" applyAlignment="0" applyProtection="0"/>
    <xf numFmtId="49" fontId="77" fillId="49" borderId="0" applyFill="0" applyBorder="0">
      <alignment horizontal="left"/>
      <protection/>
    </xf>
    <xf numFmtId="49" fontId="77" fillId="49" borderId="0" applyFill="0" applyBorder="0">
      <alignment horizontal="left"/>
      <protection/>
    </xf>
    <xf numFmtId="0" fontId="34" fillId="0" borderId="15" applyNumberFormat="0" applyFill="0" applyAlignment="0" applyProtection="0"/>
    <xf numFmtId="0" fontId="78" fillId="0" borderId="16" applyNumberFormat="0" applyFill="0" applyAlignment="0" applyProtection="0"/>
    <xf numFmtId="0" fontId="78" fillId="0" borderId="16" applyNumberFormat="0" applyFill="0" applyAlignment="0" applyProtection="0"/>
    <xf numFmtId="49" fontId="77" fillId="49" borderId="0" applyFill="0" applyBorder="0">
      <alignment horizontal="left"/>
      <protection/>
    </xf>
    <xf numFmtId="0" fontId="78" fillId="0" borderId="16" applyNumberFormat="0" applyFill="0" applyAlignment="0" applyProtection="0"/>
    <xf numFmtId="0" fontId="34" fillId="0" borderId="15" applyNumberFormat="0" applyFill="0" applyAlignment="0" applyProtection="0"/>
    <xf numFmtId="0" fontId="0" fillId="49" borderId="0" applyFill="0" applyBorder="0">
      <alignment wrapText="1"/>
      <protection/>
    </xf>
    <xf numFmtId="0" fontId="0" fillId="49" borderId="0" applyFill="0" applyBorder="0">
      <alignment/>
      <protection/>
    </xf>
    <xf numFmtId="0" fontId="78" fillId="0" borderId="0" applyNumberFormat="0" applyFill="0" applyBorder="0" applyAlignment="0" applyProtection="0"/>
    <xf numFmtId="0" fontId="34" fillId="0" borderId="0" applyNumberFormat="0" applyFill="0" applyBorder="0" applyAlignment="0" applyProtection="0"/>
    <xf numFmtId="0" fontId="0" fillId="49" borderId="0" applyFill="0" applyBorder="0">
      <alignment/>
      <protection/>
    </xf>
    <xf numFmtId="0" fontId="78" fillId="0" borderId="0" applyNumberFormat="0" applyFill="0" applyBorder="0" applyAlignment="0" applyProtection="0"/>
    <xf numFmtId="0" fontId="78" fillId="0" borderId="0" applyNumberFormat="0" applyFill="0" applyBorder="0" applyAlignment="0" applyProtection="0"/>
    <xf numFmtId="0" fontId="34" fillId="0" borderId="0" applyNumberFormat="0" applyFill="0" applyBorder="0" applyAlignment="0" applyProtection="0"/>
    <xf numFmtId="0" fontId="0" fillId="51" borderId="17" applyNumberFormat="0">
      <alignment horizontal="left"/>
      <protection/>
    </xf>
    <xf numFmtId="0" fontId="0" fillId="51" borderId="17" applyNumberFormat="0">
      <alignment horizontal="left"/>
      <protection/>
    </xf>
    <xf numFmtId="0" fontId="0" fillId="51" borderId="17" applyNumberFormat="0">
      <alignment horizontal="left"/>
      <protection/>
    </xf>
    <xf numFmtId="0" fontId="79" fillId="0" borderId="0" applyNumberFormat="0" applyFill="0" applyBorder="0">
      <alignment/>
      <protection locked="0"/>
    </xf>
    <xf numFmtId="0" fontId="80" fillId="0" borderId="0" applyNumberFormat="0" applyFill="0" applyBorder="0">
      <alignment/>
      <protection locked="0"/>
    </xf>
    <xf numFmtId="0" fontId="80" fillId="0" borderId="0" applyNumberFormat="0" applyFill="0" applyBorder="0">
      <alignment/>
      <protection locked="0"/>
    </xf>
    <xf numFmtId="0" fontId="35" fillId="0" borderId="0" applyNumberFormat="0" applyFill="0" applyBorder="0">
      <alignment/>
      <protection locked="0"/>
    </xf>
    <xf numFmtId="0" fontId="80" fillId="0" borderId="0" applyNumberFormat="0" applyFill="0" applyBorder="0">
      <alignment/>
      <protection locked="0"/>
    </xf>
    <xf numFmtId="0" fontId="10" fillId="0" borderId="0" applyNumberFormat="0" applyFill="0" applyBorder="0">
      <alignment/>
      <protection locked="0"/>
    </xf>
    <xf numFmtId="0" fontId="79" fillId="0" borderId="0" applyNumberFormat="0" applyFill="0" applyBorder="0">
      <alignment/>
      <protection locked="0"/>
    </xf>
    <xf numFmtId="0" fontId="81" fillId="53" borderId="3" applyNumberFormat="0" applyAlignment="0" applyProtection="0"/>
    <xf numFmtId="0" fontId="1" fillId="51" borderId="2" applyNumberFormat="0" applyFont="0" applyProtection="0">
      <alignment/>
    </xf>
    <xf numFmtId="0" fontId="36" fillId="13" borderId="4" applyNumberFormat="0" applyAlignment="0" applyProtection="0"/>
    <xf numFmtId="0" fontId="81" fillId="53" borderId="3" applyNumberFormat="0" applyAlignment="0" applyProtection="0"/>
    <xf numFmtId="0" fontId="81" fillId="53" borderId="3" applyNumberFormat="0" applyAlignment="0" applyProtection="0"/>
    <xf numFmtId="0" fontId="81" fillId="53" borderId="3" applyNumberFormat="0" applyAlignment="0" applyProtection="0"/>
    <xf numFmtId="0" fontId="81" fillId="53" borderId="3" applyNumberFormat="0" applyAlignment="0" applyProtection="0"/>
    <xf numFmtId="0" fontId="81" fillId="53" borderId="3" applyNumberFormat="0" applyAlignment="0" applyProtection="0"/>
    <xf numFmtId="0" fontId="81" fillId="53" borderId="3" applyNumberFormat="0" applyAlignment="0" applyProtection="0"/>
    <xf numFmtId="9" fontId="45" fillId="0" borderId="0">
      <alignment/>
      <protection/>
    </xf>
    <xf numFmtId="0" fontId="81" fillId="53" borderId="3" applyNumberFormat="0" applyAlignment="0" applyProtection="0"/>
    <xf numFmtId="0" fontId="81" fillId="53" borderId="3" applyNumberFormat="0" applyAlignment="0" applyProtection="0"/>
    <xf numFmtId="0" fontId="81" fillId="53" borderId="3" applyNumberFormat="0" applyAlignment="0" applyProtection="0"/>
    <xf numFmtId="195" fontId="1" fillId="0" borderId="0" applyFont="0" applyFill="0" applyBorder="0" applyAlignment="0" applyProtection="0"/>
    <xf numFmtId="196" fontId="1" fillId="0" borderId="0" applyFont="0" applyFill="0" applyBorder="0" applyAlignment="0" applyProtection="0"/>
    <xf numFmtId="49" fontId="82" fillId="0" borderId="0" applyFill="0" applyBorder="0">
      <alignment horizontal="right" indent="1"/>
      <protection/>
    </xf>
    <xf numFmtId="49" fontId="20" fillId="7" borderId="0" applyFill="0" applyBorder="0">
      <alignment horizontal="right" indent="1"/>
      <protection/>
    </xf>
    <xf numFmtId="49" fontId="77" fillId="0" borderId="0" applyFill="0" applyBorder="0">
      <alignment horizontal="center" wrapText="1"/>
      <protection/>
    </xf>
    <xf numFmtId="49" fontId="21" fillId="49" borderId="0" applyFill="0" applyBorder="0">
      <alignment horizontal="center" wrapText="1"/>
      <protection/>
    </xf>
    <xf numFmtId="0" fontId="77" fillId="0" borderId="0" applyFill="0" applyBorder="0">
      <alignment horizontal="centerContinuous" wrapText="1"/>
      <protection/>
    </xf>
    <xf numFmtId="0" fontId="21" fillId="49" borderId="0" applyFill="0" applyBorder="0">
      <alignment horizontal="centerContinuous" wrapText="1"/>
      <protection/>
    </xf>
    <xf numFmtId="0" fontId="77" fillId="0" borderId="0" applyFill="0" applyBorder="0">
      <alignment horizontal="center" wrapText="1"/>
      <protection/>
    </xf>
    <xf numFmtId="0" fontId="77" fillId="0" borderId="0" applyFill="0" applyBorder="0">
      <alignment horizontal="center" wrapText="1"/>
      <protection/>
    </xf>
    <xf numFmtId="49" fontId="0" fillId="0" borderId="0" applyFill="0" applyBorder="0">
      <alignment horizontal="left" indent="1"/>
      <protection/>
    </xf>
    <xf numFmtId="49" fontId="0" fillId="0" borderId="0" applyFill="0" applyBorder="0">
      <alignment horizontal="left" wrapText="1" indent="2"/>
      <protection/>
    </xf>
    <xf numFmtId="0" fontId="0" fillId="51" borderId="7" applyNumberFormat="0">
      <alignment horizontal="left"/>
      <protection/>
    </xf>
    <xf numFmtId="0" fontId="0" fillId="51" borderId="7" applyNumberFormat="0">
      <alignment horizontal="left"/>
      <protection/>
    </xf>
    <xf numFmtId="0" fontId="83" fillId="0" borderId="18" applyNumberFormat="0" applyFill="0" applyAlignment="0" applyProtection="0"/>
    <xf numFmtId="0" fontId="83" fillId="0" borderId="18" applyNumberFormat="0" applyFill="0" applyAlignment="0" applyProtection="0"/>
    <xf numFmtId="0" fontId="37" fillId="0" borderId="19"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37" fillId="0" borderId="19"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4" fillId="54" borderId="0" applyNumberFormat="0" applyBorder="0" applyAlignment="0" applyProtection="0"/>
    <xf numFmtId="0" fontId="84" fillId="54" borderId="0" applyNumberFormat="0" applyBorder="0" applyAlignment="0" applyProtection="0"/>
    <xf numFmtId="0" fontId="38" fillId="49"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38" fillId="49"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43" fillId="0" borderId="0">
      <alignment/>
      <protection/>
    </xf>
    <xf numFmtId="185" fontId="1" fillId="0" borderId="0">
      <alignment/>
      <protection/>
    </xf>
    <xf numFmtId="185" fontId="1" fillId="0" borderId="0">
      <alignment/>
      <protection/>
    </xf>
    <xf numFmtId="0" fontId="1" fillId="0" borderId="0">
      <alignment/>
      <protection/>
    </xf>
    <xf numFmtId="0" fontId="1" fillId="0" borderId="0">
      <alignment/>
      <protection/>
    </xf>
    <xf numFmtId="0" fontId="61" fillId="0" borderId="0">
      <alignment/>
      <protection/>
    </xf>
    <xf numFmtId="0" fontId="1" fillId="0" borderId="0">
      <alignment/>
      <protection/>
    </xf>
    <xf numFmtId="185" fontId="1" fillId="0" borderId="0">
      <alignment/>
      <protection/>
    </xf>
    <xf numFmtId="0" fontId="1" fillId="0" borderId="0" applyBorder="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0"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1" fillId="0" borderId="0">
      <alignment/>
      <protection/>
    </xf>
    <xf numFmtId="0" fontId="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1" fillId="0" borderId="0">
      <alignment/>
      <protection/>
    </xf>
    <xf numFmtId="0" fontId="0" fillId="0" borderId="0">
      <alignment/>
      <protection/>
    </xf>
    <xf numFmtId="0" fontId="1" fillId="0" borderId="0">
      <alignment/>
      <protection/>
    </xf>
    <xf numFmtId="188" fontId="61" fillId="0" borderId="0">
      <alignment/>
      <protection/>
    </xf>
    <xf numFmtId="188" fontId="61" fillId="0" borderId="0">
      <alignment/>
      <protection/>
    </xf>
    <xf numFmtId="0" fontId="1" fillId="0" borderId="0">
      <alignment/>
      <protection/>
    </xf>
    <xf numFmtId="188" fontId="61" fillId="0" borderId="0">
      <alignment/>
      <protection/>
    </xf>
    <xf numFmtId="188" fontId="61" fillId="0" borderId="0">
      <alignment/>
      <protection/>
    </xf>
    <xf numFmtId="0" fontId="0" fillId="0" borderId="0">
      <alignment/>
      <protection/>
    </xf>
    <xf numFmtId="188" fontId="6" fillId="0" borderId="0">
      <alignment/>
      <protection/>
    </xf>
    <xf numFmtId="0" fontId="1" fillId="0" borderId="0">
      <alignment/>
      <protection/>
    </xf>
    <xf numFmtId="188" fontId="6" fillId="0" borderId="0">
      <alignment/>
      <protection/>
    </xf>
    <xf numFmtId="0" fontId="61" fillId="0" borderId="0">
      <alignment/>
      <protection/>
    </xf>
    <xf numFmtId="188" fontId="6" fillId="0" borderId="0">
      <alignment/>
      <protection/>
    </xf>
    <xf numFmtId="0" fontId="1" fillId="0" borderId="0" applyBorder="0">
      <alignment/>
      <protection/>
    </xf>
    <xf numFmtId="188" fontId="61" fillId="0" borderId="0">
      <alignment/>
      <protection/>
    </xf>
    <xf numFmtId="188" fontId="61" fillId="0" borderId="0">
      <alignment/>
      <protection/>
    </xf>
    <xf numFmtId="0" fontId="61" fillId="0" borderId="0">
      <alignment/>
      <protection/>
    </xf>
    <xf numFmtId="0" fontId="61" fillId="0" borderId="0">
      <alignment/>
      <protection/>
    </xf>
    <xf numFmtId="0" fontId="1" fillId="0" borderId="0">
      <alignment/>
      <protection/>
    </xf>
    <xf numFmtId="0" fontId="1" fillId="0" borderId="0">
      <alignment/>
      <protection/>
    </xf>
    <xf numFmtId="0" fontId="1" fillId="0" borderId="0">
      <alignment/>
      <protection/>
    </xf>
    <xf numFmtId="188" fontId="6" fillId="0" borderId="0">
      <alignment/>
      <protection/>
    </xf>
    <xf numFmtId="0" fontId="1" fillId="0" borderId="0">
      <alignment/>
      <protection/>
    </xf>
    <xf numFmtId="188" fontId="61" fillId="0" borderId="0">
      <alignment/>
      <protection/>
    </xf>
    <xf numFmtId="188" fontId="61" fillId="0" borderId="0">
      <alignment/>
      <protection/>
    </xf>
    <xf numFmtId="0" fontId="55" fillId="0" borderId="0">
      <alignment/>
      <protection/>
    </xf>
    <xf numFmtId="0" fontId="61" fillId="0" borderId="0">
      <alignment/>
      <protection/>
    </xf>
    <xf numFmtId="0" fontId="61" fillId="0" borderId="0">
      <alignment/>
      <protection/>
    </xf>
    <xf numFmtId="0" fontId="55" fillId="0" borderId="0">
      <alignment/>
      <protection/>
    </xf>
    <xf numFmtId="0" fontId="55" fillId="0" borderId="0">
      <alignment/>
      <protection/>
    </xf>
    <xf numFmtId="185" fontId="1" fillId="0" borderId="0">
      <alignment/>
      <protection/>
    </xf>
    <xf numFmtId="0" fontId="1" fillId="0" borderId="0">
      <alignment/>
      <protection/>
    </xf>
    <xf numFmtId="0" fontId="1" fillId="0" borderId="0" applyBorder="0">
      <alignment/>
      <protection/>
    </xf>
    <xf numFmtId="0" fontId="1" fillId="0" borderId="0">
      <alignment/>
      <protection/>
    </xf>
    <xf numFmtId="185" fontId="1" fillId="0" borderId="0">
      <alignment/>
      <protection/>
    </xf>
    <xf numFmtId="0" fontId="1" fillId="0" borderId="0">
      <alignment/>
      <protection/>
    </xf>
    <xf numFmtId="185" fontId="1" fillId="0" borderId="0">
      <alignment/>
      <protection/>
    </xf>
    <xf numFmtId="0" fontId="1" fillId="0" borderId="0">
      <alignment/>
      <protection/>
    </xf>
    <xf numFmtId="188"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1" fillId="0" borderId="0">
      <alignment/>
      <protection/>
    </xf>
    <xf numFmtId="0" fontId="1" fillId="0" borderId="0">
      <alignment/>
      <protection/>
    </xf>
    <xf numFmtId="185" fontId="6"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185" fontId="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185" fontId="1" fillId="0" borderId="0">
      <alignment/>
      <protection/>
    </xf>
    <xf numFmtId="0" fontId="1" fillId="0" borderId="0">
      <alignment/>
      <protection/>
    </xf>
    <xf numFmtId="0" fontId="61" fillId="0" borderId="0">
      <alignment/>
      <protection/>
    </xf>
    <xf numFmtId="0" fontId="61" fillId="0" borderId="0">
      <alignment/>
      <protection/>
    </xf>
    <xf numFmtId="0" fontId="6"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8" fontId="61" fillId="0" borderId="0">
      <alignment/>
      <protection/>
    </xf>
    <xf numFmtId="0" fontId="61" fillId="0" borderId="0">
      <alignment/>
      <protection/>
    </xf>
    <xf numFmtId="185" fontId="4"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4" fillId="0" borderId="0">
      <alignment/>
      <protection/>
    </xf>
    <xf numFmtId="0" fontId="61" fillId="0" borderId="0">
      <alignment/>
      <protection/>
    </xf>
    <xf numFmtId="0" fontId="61" fillId="0" borderId="0">
      <alignment/>
      <protection/>
    </xf>
    <xf numFmtId="188" fontId="61" fillId="0" borderId="0">
      <alignment/>
      <protection/>
    </xf>
    <xf numFmtId="188" fontId="6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188" fontId="6"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188"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2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8" fontId="61" fillId="0" borderId="0">
      <alignment/>
      <protection/>
    </xf>
    <xf numFmtId="0" fontId="1" fillId="0" borderId="0">
      <alignment/>
      <protection/>
    </xf>
    <xf numFmtId="188" fontId="61" fillId="0" borderId="0">
      <alignment/>
      <protection/>
    </xf>
    <xf numFmtId="188" fontId="61" fillId="0" borderId="0">
      <alignment/>
      <protection/>
    </xf>
    <xf numFmtId="0" fontId="23" fillId="0" borderId="0">
      <alignment/>
      <protection/>
    </xf>
    <xf numFmtId="0" fontId="1" fillId="0" borderId="0">
      <alignment/>
      <protection/>
    </xf>
    <xf numFmtId="0" fontId="23" fillId="0" borderId="0">
      <alignment/>
      <protection/>
    </xf>
    <xf numFmtId="188" fontId="61" fillId="0" borderId="0">
      <alignment/>
      <protection/>
    </xf>
    <xf numFmtId="188" fontId="61" fillId="0" borderId="0">
      <alignment/>
      <protection/>
    </xf>
    <xf numFmtId="0" fontId="1" fillId="0" borderId="0">
      <alignment/>
      <protection/>
    </xf>
    <xf numFmtId="188" fontId="6" fillId="0" borderId="0">
      <alignment/>
      <protection/>
    </xf>
    <xf numFmtId="188" fontId="61" fillId="0" borderId="0">
      <alignment/>
      <protection/>
    </xf>
    <xf numFmtId="188" fontId="61" fillId="0" borderId="0">
      <alignment/>
      <protection/>
    </xf>
    <xf numFmtId="188" fontId="61" fillId="0" borderId="0">
      <alignment/>
      <protection/>
    </xf>
    <xf numFmtId="0" fontId="23" fillId="0" borderId="0">
      <alignment/>
      <protection/>
    </xf>
    <xf numFmtId="0" fontId="2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1" fillId="0" borderId="0">
      <alignment/>
      <protection/>
    </xf>
    <xf numFmtId="0" fontId="1" fillId="0" borderId="0">
      <alignment/>
      <protection/>
    </xf>
    <xf numFmtId="0" fontId="57" fillId="0" borderId="0">
      <alignment/>
      <protection/>
    </xf>
    <xf numFmtId="0" fontId="57" fillId="0" borderId="0">
      <alignment/>
      <protection/>
    </xf>
    <xf numFmtId="0" fontId="23" fillId="0" borderId="0">
      <alignment/>
      <protection/>
    </xf>
    <xf numFmtId="0" fontId="1" fillId="0" borderId="0" applyBorder="0">
      <alignment/>
      <protection/>
    </xf>
    <xf numFmtId="0" fontId="1" fillId="0" borderId="0">
      <alignment/>
      <protection/>
    </xf>
    <xf numFmtId="185" fontId="1" fillId="0" borderId="0" applyBorder="0">
      <alignment/>
      <protection/>
    </xf>
    <xf numFmtId="0" fontId="61" fillId="0" borderId="0">
      <alignment/>
      <protection/>
    </xf>
    <xf numFmtId="0" fontId="61" fillId="0" borderId="0">
      <alignment/>
      <protection/>
    </xf>
    <xf numFmtId="0" fontId="1" fillId="0" borderId="0" applyBorder="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0" fontId="85"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185" fontId="1" fillId="0" borderId="0">
      <alignment/>
      <protection/>
    </xf>
    <xf numFmtId="0" fontId="61" fillId="0" borderId="0">
      <alignment/>
      <protection/>
    </xf>
    <xf numFmtId="0" fontId="23" fillId="0" borderId="0">
      <alignment/>
      <protection/>
    </xf>
    <xf numFmtId="185" fontId="22" fillId="0" borderId="0">
      <alignment/>
      <protection/>
    </xf>
    <xf numFmtId="0" fontId="22" fillId="0" borderId="0">
      <alignment/>
      <protection/>
    </xf>
    <xf numFmtId="0" fontId="1" fillId="0" borderId="0">
      <alignment/>
      <protection/>
    </xf>
    <xf numFmtId="185" fontId="22" fillId="0" borderId="0">
      <alignment/>
      <protection/>
    </xf>
    <xf numFmtId="0" fontId="22" fillId="0" borderId="0">
      <alignment/>
      <protection/>
    </xf>
    <xf numFmtId="0" fontId="1" fillId="0" borderId="0">
      <alignment/>
      <protection/>
    </xf>
    <xf numFmtId="0" fontId="1" fillId="0" borderId="0" applyBorder="0">
      <alignment/>
      <protection/>
    </xf>
    <xf numFmtId="0" fontId="23" fillId="0" borderId="0">
      <alignment/>
      <protection/>
    </xf>
    <xf numFmtId="0" fontId="1" fillId="0" borderId="0">
      <alignment/>
      <protection/>
    </xf>
    <xf numFmtId="0" fontId="61" fillId="0" borderId="0">
      <alignment/>
      <protection/>
    </xf>
    <xf numFmtId="0" fontId="4" fillId="0" borderId="0">
      <alignment/>
      <protection/>
    </xf>
    <xf numFmtId="0" fontId="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185" fontId="0" fillId="0" borderId="0">
      <alignment/>
      <protection/>
    </xf>
    <xf numFmtId="0" fontId="23" fillId="0" borderId="0">
      <alignment/>
      <protection/>
    </xf>
    <xf numFmtId="0" fontId="1"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4" fillId="55" borderId="20" applyNumberFormat="0" applyFont="0" applyAlignment="0" applyProtection="0"/>
    <xf numFmtId="0" fontId="1" fillId="56" borderId="21"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56"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4" fillId="55" borderId="20" applyNumberFormat="0" applyFont="0" applyAlignment="0" applyProtection="0"/>
    <xf numFmtId="0" fontId="56" fillId="55" borderId="20" applyNumberFormat="0" applyFont="0" applyAlignment="0" applyProtection="0"/>
    <xf numFmtId="0" fontId="17" fillId="55" borderId="20" applyNumberFormat="0" applyFont="0" applyAlignment="0" applyProtection="0"/>
    <xf numFmtId="0" fontId="56"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4" fillId="55" borderId="20" applyNumberFormat="0" applyFont="0" applyAlignment="0" applyProtection="0"/>
    <xf numFmtId="0" fontId="56" fillId="55" borderId="20" applyNumberFormat="0" applyFont="0" applyAlignment="0" applyProtection="0"/>
    <xf numFmtId="0" fontId="17" fillId="55" borderId="20" applyNumberFormat="0" applyFont="0" applyAlignment="0" applyProtection="0"/>
    <xf numFmtId="0" fontId="56"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4" fillId="55" borderId="20" applyNumberFormat="0" applyFont="0" applyAlignment="0" applyProtection="0"/>
    <xf numFmtId="0" fontId="1" fillId="56" borderId="21" applyNumberFormat="0" applyFont="0" applyAlignment="0" applyProtection="0"/>
    <xf numFmtId="0" fontId="17" fillId="55" borderId="20" applyNumberFormat="0" applyFont="0" applyAlignment="0" applyProtection="0"/>
    <xf numFmtId="0" fontId="1" fillId="56" borderId="21"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4"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4"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4"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86" fillId="45" borderId="22" applyNumberFormat="0" applyAlignment="0" applyProtection="0"/>
    <xf numFmtId="0" fontId="86" fillId="45" borderId="22" applyNumberFormat="0" applyAlignment="0" applyProtection="0"/>
    <xf numFmtId="0" fontId="39" fillId="46" borderId="23" applyNumberFormat="0" applyAlignment="0" applyProtection="0"/>
    <xf numFmtId="0" fontId="86" fillId="45" borderId="22" applyNumberFormat="0" applyAlignment="0" applyProtection="0"/>
    <xf numFmtId="0" fontId="86" fillId="45" borderId="22" applyNumberFormat="0" applyAlignment="0" applyProtection="0"/>
    <xf numFmtId="0" fontId="86" fillId="45" borderId="22" applyNumberFormat="0" applyAlignment="0" applyProtection="0"/>
    <xf numFmtId="0" fontId="86" fillId="45" borderId="22" applyNumberFormat="0" applyAlignment="0" applyProtection="0"/>
    <xf numFmtId="0" fontId="86" fillId="45" borderId="22" applyNumberFormat="0" applyAlignment="0" applyProtection="0"/>
    <xf numFmtId="0" fontId="86" fillId="45" borderId="22" applyNumberFormat="0" applyAlignment="0" applyProtection="0"/>
    <xf numFmtId="0" fontId="39" fillId="46" borderId="23" applyNumberFormat="0" applyAlignment="0" applyProtection="0"/>
    <xf numFmtId="0" fontId="86" fillId="45" borderId="22" applyNumberFormat="0" applyAlignment="0" applyProtection="0"/>
    <xf numFmtId="0" fontId="86" fillId="45" borderId="22" applyNumberFormat="0" applyAlignment="0" applyProtection="0"/>
    <xf numFmtId="0" fontId="86" fillId="45" borderId="22" applyNumberFormat="0" applyAlignment="0" applyProtection="0"/>
    <xf numFmtId="191" fontId="48" fillId="57" borderId="0">
      <alignment horizontal="right"/>
      <protection/>
    </xf>
    <xf numFmtId="0" fontId="49" fillId="58" borderId="0">
      <alignment horizontal="center" shrinkToFit="1"/>
      <protection/>
    </xf>
    <xf numFmtId="0" fontId="50" fillId="59" borderId="0">
      <alignment/>
      <protection/>
    </xf>
    <xf numFmtId="0" fontId="51" fillId="0" borderId="0" applyBorder="0">
      <alignment horizontal="centerContinuous"/>
      <protection/>
    </xf>
    <xf numFmtId="0" fontId="52" fillId="0" borderId="0" applyBorder="0">
      <alignment horizontal="centerContinuous"/>
      <protection/>
    </xf>
    <xf numFmtId="49" fontId="87" fillId="51" borderId="24">
      <alignment horizontal="right" indent="2"/>
      <protection/>
    </xf>
    <xf numFmtId="49" fontId="87" fillId="51" borderId="24">
      <alignment horizontal="right" indent="2"/>
      <protection/>
    </xf>
    <xf numFmtId="49" fontId="87" fillId="49" borderId="24" applyFill="0">
      <alignment horizontal="right" indent="2"/>
      <protection/>
    </xf>
    <xf numFmtId="49" fontId="87" fillId="49" borderId="24" applyFill="0">
      <alignment horizontal="right" indent="2"/>
      <protection/>
    </xf>
    <xf numFmtId="174" fontId="4" fillId="0" borderId="0" applyFont="0" applyFill="0" applyBorder="0" applyAlignment="0">
      <protection locked="0"/>
    </xf>
    <xf numFmtId="175" fontId="4" fillId="0" borderId="0" applyFont="0" applyFill="0" applyBorder="0" applyAlignment="0">
      <protection locked="0"/>
    </xf>
    <xf numFmtId="175" fontId="4" fillId="0" borderId="0" applyFont="0" applyFill="0" applyBorder="0" applyAlignment="0">
      <protection locked="0"/>
    </xf>
    <xf numFmtId="189" fontId="1" fillId="0" borderId="25" applyFont="0" applyFill="0" applyBorder="0" applyProtection="0">
      <alignment/>
    </xf>
    <xf numFmtId="173" fontId="4" fillId="0" borderId="0" applyFont="0" applyFill="0" applyBorder="0" applyAlignment="0">
      <protection locked="0"/>
    </xf>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53" fillId="3" borderId="0" applyNumberFormat="0" applyFont="0" applyBorder="0" applyAlignment="0" applyProtection="0"/>
    <xf numFmtId="0" fontId="1" fillId="0" borderId="0">
      <alignment/>
      <protection/>
    </xf>
    <xf numFmtId="165" fontId="4" fillId="0" borderId="26" applyFont="0">
      <alignment/>
      <protection/>
    </xf>
    <xf numFmtId="165" fontId="4" fillId="0" borderId="26" applyFont="0">
      <alignment/>
      <protection/>
    </xf>
    <xf numFmtId="38" fontId="22" fillId="0" borderId="27" applyBorder="0">
      <alignment/>
      <protection/>
    </xf>
    <xf numFmtId="0" fontId="54" fillId="0" borderId="0">
      <alignment/>
      <protection/>
    </xf>
    <xf numFmtId="37" fontId="45" fillId="0" borderId="28">
      <alignment/>
      <protection/>
    </xf>
    <xf numFmtId="0" fontId="0" fillId="51" borderId="29" applyNumberFormat="0">
      <alignment horizontal="left"/>
      <protection/>
    </xf>
    <xf numFmtId="0" fontId="0" fillId="51" borderId="29" applyNumberFormat="0">
      <alignment horizontal="left"/>
      <protection/>
    </xf>
    <xf numFmtId="167" fontId="4" fillId="0" borderId="0" applyFont="0" applyFill="0" applyBorder="0">
      <alignment/>
      <protection locked="0"/>
    </xf>
    <xf numFmtId="167" fontId="7" fillId="0" borderId="2" applyFont="0" applyFill="0" applyBorder="0">
      <alignment/>
      <protection locked="0"/>
    </xf>
    <xf numFmtId="180" fontId="4" fillId="0" borderId="0" applyFont="0" applyFill="0" applyBorder="0">
      <alignment horizontal="left"/>
      <protection locked="0"/>
    </xf>
    <xf numFmtId="180" fontId="7" fillId="0" borderId="2">
      <alignment horizontal="left"/>
      <protection locked="0"/>
    </xf>
    <xf numFmtId="40" fontId="1" fillId="0" borderId="2">
      <alignment vertical="top" wrapText="1"/>
      <protection/>
    </xf>
    <xf numFmtId="168" fontId="4" fillId="0" borderId="0" applyFont="0" applyFill="0" applyBorder="0">
      <alignment/>
      <protection locked="0"/>
    </xf>
    <xf numFmtId="168" fontId="4" fillId="0" borderId="0" applyFont="0" applyFill="0" applyBorder="0">
      <alignment/>
      <protection locked="0"/>
    </xf>
    <xf numFmtId="168" fontId="4" fillId="0" borderId="0" applyFont="0" applyFill="0" applyBorder="0">
      <alignment/>
      <protection locked="0"/>
    </xf>
    <xf numFmtId="0" fontId="88" fillId="0" borderId="0" applyNumberFormat="0" applyFill="0" applyBorder="0" applyAlignment="0" applyProtection="0"/>
    <xf numFmtId="0" fontId="88" fillId="0" borderId="0" applyNumberFormat="0" applyFill="0" applyBorder="0" applyAlignment="0" applyProtection="0"/>
    <xf numFmtId="0" fontId="40"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40"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0" fillId="60" borderId="0">
      <alignment/>
      <protection/>
    </xf>
    <xf numFmtId="0" fontId="1" fillId="7" borderId="0">
      <alignment/>
      <protection/>
    </xf>
    <xf numFmtId="185" fontId="0" fillId="60" borderId="0">
      <alignment/>
      <protection/>
    </xf>
    <xf numFmtId="0" fontId="76" fillId="0" borderId="30" applyNumberFormat="0" applyFill="0" applyAlignment="0" applyProtection="0"/>
    <xf numFmtId="0" fontId="76" fillId="0" borderId="30" applyNumberFormat="0" applyFill="0" applyAlignment="0" applyProtection="0"/>
    <xf numFmtId="0" fontId="25" fillId="0" borderId="31"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1" fillId="0" borderId="32"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197" fontId="1" fillId="0" borderId="0" applyFont="0" applyFill="0" applyBorder="0" applyAlignment="0" applyProtection="0"/>
    <xf numFmtId="198" fontId="1" fillId="0" borderId="0" applyFon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41"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41"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70" fontId="4" fillId="0" borderId="0" applyFont="0" applyFill="0" applyBorder="0">
      <alignment/>
      <protection locked="0"/>
    </xf>
    <xf numFmtId="0" fontId="0" fillId="55" borderId="20" applyNumberFormat="0" applyFont="0" applyAlignment="0" applyProtection="0"/>
    <xf numFmtId="0" fontId="92" fillId="51" borderId="0">
      <alignment/>
      <protection/>
    </xf>
    <xf numFmtId="49" fontId="94" fillId="0" borderId="0" applyFill="0" applyProtection="0">
      <alignment horizontal="left" indent="1"/>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95" fillId="24" borderId="0" applyNumberFormat="0" applyBorder="0" applyAlignment="0" applyProtection="0"/>
    <xf numFmtId="0" fontId="95" fillId="24" borderId="0" applyNumberFormat="0" applyBorder="0" applyAlignment="0" applyProtection="0"/>
    <xf numFmtId="0" fontId="95" fillId="24" borderId="0" applyNumberFormat="0" applyBorder="0" applyAlignment="0" applyProtection="0"/>
    <xf numFmtId="0" fontId="95" fillId="24" borderId="0" applyNumberFormat="0" applyBorder="0" applyAlignment="0" applyProtection="0"/>
    <xf numFmtId="0" fontId="95" fillId="24" borderId="0" applyNumberFormat="0" applyBorder="0" applyAlignment="0" applyProtection="0"/>
    <xf numFmtId="0" fontId="95" fillId="24" borderId="0" applyNumberFormat="0" applyBorder="0" applyAlignment="0" applyProtection="0"/>
    <xf numFmtId="0" fontId="95" fillId="24"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95" fillId="30" borderId="0" applyNumberFormat="0" applyBorder="0" applyAlignment="0" applyProtection="0"/>
    <xf numFmtId="0" fontId="95" fillId="30" borderId="0" applyNumberFormat="0" applyBorder="0" applyAlignment="0" applyProtection="0"/>
    <xf numFmtId="0" fontId="95" fillId="30" borderId="0" applyNumberFormat="0" applyBorder="0" applyAlignment="0" applyProtection="0"/>
    <xf numFmtId="0" fontId="95" fillId="30" borderId="0" applyNumberFormat="0" applyBorder="0" applyAlignment="0" applyProtection="0"/>
    <xf numFmtId="0" fontId="95" fillId="30" borderId="0" applyNumberFormat="0" applyBorder="0" applyAlignment="0" applyProtection="0"/>
    <xf numFmtId="0" fontId="95" fillId="30" borderId="0" applyNumberFormat="0" applyBorder="0" applyAlignment="0" applyProtection="0"/>
    <xf numFmtId="0" fontId="95" fillId="30" borderId="0" applyNumberFormat="0" applyBorder="0" applyAlignment="0" applyProtection="0"/>
    <xf numFmtId="0" fontId="95" fillId="32" borderId="0" applyNumberFormat="0" applyBorder="0" applyAlignment="0" applyProtection="0"/>
    <xf numFmtId="0" fontId="95" fillId="32" borderId="0" applyNumberFormat="0" applyBorder="0" applyAlignment="0" applyProtection="0"/>
    <xf numFmtId="0" fontId="95" fillId="32" borderId="0" applyNumberFormat="0" applyBorder="0" applyAlignment="0" applyProtection="0"/>
    <xf numFmtId="0" fontId="95" fillId="32" borderId="0" applyNumberFormat="0" applyBorder="0" applyAlignment="0" applyProtection="0"/>
    <xf numFmtId="0" fontId="95" fillId="32" borderId="0" applyNumberFormat="0" applyBorder="0" applyAlignment="0" applyProtection="0"/>
    <xf numFmtId="0" fontId="95" fillId="32" borderId="0" applyNumberFormat="0" applyBorder="0" applyAlignment="0" applyProtection="0"/>
    <xf numFmtId="0" fontId="95" fillId="32" borderId="0" applyNumberFormat="0" applyBorder="0" applyAlignment="0" applyProtection="0"/>
    <xf numFmtId="0" fontId="95" fillId="34" borderId="0" applyNumberFormat="0" applyBorder="0" applyAlignment="0" applyProtection="0"/>
    <xf numFmtId="0" fontId="95" fillId="34" borderId="0" applyNumberFormat="0" applyBorder="0" applyAlignment="0" applyProtection="0"/>
    <xf numFmtId="0" fontId="95" fillId="34" borderId="0" applyNumberFormat="0" applyBorder="0" applyAlignment="0" applyProtection="0"/>
    <xf numFmtId="0" fontId="95" fillId="34" borderId="0" applyNumberFormat="0" applyBorder="0" applyAlignment="0" applyProtection="0"/>
    <xf numFmtId="0" fontId="95" fillId="34" borderId="0" applyNumberFormat="0" applyBorder="0" applyAlignment="0" applyProtection="0"/>
    <xf numFmtId="0" fontId="95" fillId="34" borderId="0" applyNumberFormat="0" applyBorder="0" applyAlignment="0" applyProtection="0"/>
    <xf numFmtId="0" fontId="95" fillId="34" borderId="0" applyNumberFormat="0" applyBorder="0" applyAlignment="0" applyProtection="0"/>
    <xf numFmtId="0" fontId="95" fillId="36" borderId="0" applyNumberFormat="0" applyBorder="0" applyAlignment="0" applyProtection="0"/>
    <xf numFmtId="0" fontId="95" fillId="36" borderId="0" applyNumberFormat="0" applyBorder="0" applyAlignment="0" applyProtection="0"/>
    <xf numFmtId="0" fontId="95" fillId="36" borderId="0" applyNumberFormat="0" applyBorder="0" applyAlignment="0" applyProtection="0"/>
    <xf numFmtId="0" fontId="95" fillId="36" borderId="0" applyNumberFormat="0" applyBorder="0" applyAlignment="0" applyProtection="0"/>
    <xf numFmtId="0" fontId="95" fillId="36" borderId="0" applyNumberFormat="0" applyBorder="0" applyAlignment="0" applyProtection="0"/>
    <xf numFmtId="0" fontId="95" fillId="36" borderId="0" applyNumberFormat="0" applyBorder="0" applyAlignment="0" applyProtection="0"/>
    <xf numFmtId="0" fontId="95" fillId="36" borderId="0" applyNumberFormat="0" applyBorder="0" applyAlignment="0" applyProtection="0"/>
    <xf numFmtId="0" fontId="95" fillId="38" borderId="0" applyNumberFormat="0" applyBorder="0" applyAlignment="0" applyProtection="0"/>
    <xf numFmtId="0" fontId="95" fillId="38" borderId="0" applyNumberFormat="0" applyBorder="0" applyAlignment="0" applyProtection="0"/>
    <xf numFmtId="0" fontId="95" fillId="38" borderId="0" applyNumberFormat="0" applyBorder="0" applyAlignment="0" applyProtection="0"/>
    <xf numFmtId="0" fontId="95" fillId="38" borderId="0" applyNumberFormat="0" applyBorder="0" applyAlignment="0" applyProtection="0"/>
    <xf numFmtId="0" fontId="95" fillId="38" borderId="0" applyNumberFormat="0" applyBorder="0" applyAlignment="0" applyProtection="0"/>
    <xf numFmtId="0" fontId="95" fillId="38" borderId="0" applyNumberFormat="0" applyBorder="0" applyAlignment="0" applyProtection="0"/>
    <xf numFmtId="0" fontId="95" fillId="38" borderId="0" applyNumberFormat="0" applyBorder="0" applyAlignment="0" applyProtection="0"/>
    <xf numFmtId="0" fontId="95" fillId="40" borderId="0" applyNumberFormat="0" applyBorder="0" applyAlignment="0" applyProtection="0"/>
    <xf numFmtId="0" fontId="95" fillId="40" borderId="0" applyNumberFormat="0" applyBorder="0" applyAlignment="0" applyProtection="0"/>
    <xf numFmtId="0" fontId="95" fillId="40" borderId="0" applyNumberFormat="0" applyBorder="0" applyAlignment="0" applyProtection="0"/>
    <xf numFmtId="0" fontId="95" fillId="40" borderId="0" applyNumberFormat="0" applyBorder="0" applyAlignment="0" applyProtection="0"/>
    <xf numFmtId="0" fontId="95" fillId="40" borderId="0" applyNumberFormat="0" applyBorder="0" applyAlignment="0" applyProtection="0"/>
    <xf numFmtId="0" fontId="95" fillId="40" borderId="0" applyNumberFormat="0" applyBorder="0" applyAlignment="0" applyProtection="0"/>
    <xf numFmtId="0" fontId="95" fillId="40" borderId="0" applyNumberFormat="0" applyBorder="0" applyAlignment="0" applyProtection="0"/>
    <xf numFmtId="0" fontId="95" fillId="41" borderId="0" applyNumberFormat="0" applyBorder="0" applyAlignment="0" applyProtection="0"/>
    <xf numFmtId="0" fontId="95" fillId="41" borderId="0" applyNumberFormat="0" applyBorder="0" applyAlignment="0" applyProtection="0"/>
    <xf numFmtId="0" fontId="95" fillId="41" borderId="0" applyNumberFormat="0" applyBorder="0" applyAlignment="0" applyProtection="0"/>
    <xf numFmtId="0" fontId="95" fillId="41" borderId="0" applyNumberFormat="0" applyBorder="0" applyAlignment="0" applyProtection="0"/>
    <xf numFmtId="0" fontId="95" fillId="41" borderId="0" applyNumberFormat="0" applyBorder="0" applyAlignment="0" applyProtection="0"/>
    <xf numFmtId="0" fontId="95" fillId="41" borderId="0" applyNumberFormat="0" applyBorder="0" applyAlignment="0" applyProtection="0"/>
    <xf numFmtId="0" fontId="95" fillId="41" borderId="0" applyNumberFormat="0" applyBorder="0" applyAlignment="0" applyProtection="0"/>
    <xf numFmtId="0" fontId="95" fillId="42" borderId="0" applyNumberFormat="0" applyBorder="0" applyAlignment="0" applyProtection="0"/>
    <xf numFmtId="0" fontId="95" fillId="42" borderId="0" applyNumberFormat="0" applyBorder="0" applyAlignment="0" applyProtection="0"/>
    <xf numFmtId="0" fontId="95" fillId="42" borderId="0" applyNumberFormat="0" applyBorder="0" applyAlignment="0" applyProtection="0"/>
    <xf numFmtId="0" fontId="95" fillId="42" borderId="0" applyNumberFormat="0" applyBorder="0" applyAlignment="0" applyProtection="0"/>
    <xf numFmtId="0" fontId="95" fillId="42" borderId="0" applyNumberFormat="0" applyBorder="0" applyAlignment="0" applyProtection="0"/>
    <xf numFmtId="0" fontId="95" fillId="42" borderId="0" applyNumberFormat="0" applyBorder="0" applyAlignment="0" applyProtection="0"/>
    <xf numFmtId="0" fontId="95" fillId="42" borderId="0" applyNumberFormat="0" applyBorder="0" applyAlignment="0" applyProtection="0"/>
    <xf numFmtId="0" fontId="96" fillId="44" borderId="0" applyNumberFormat="0" applyBorder="0" applyAlignment="0" applyProtection="0"/>
    <xf numFmtId="0" fontId="96" fillId="44" borderId="0" applyNumberFormat="0" applyBorder="0" applyAlignment="0" applyProtection="0"/>
    <xf numFmtId="0" fontId="96" fillId="44" borderId="0" applyNumberFormat="0" applyBorder="0" applyAlignment="0" applyProtection="0"/>
    <xf numFmtId="0" fontId="96" fillId="44" borderId="0" applyNumberFormat="0" applyBorder="0" applyAlignment="0" applyProtection="0"/>
    <xf numFmtId="0" fontId="96" fillId="44" borderId="0" applyNumberFormat="0" applyBorder="0" applyAlignment="0" applyProtection="0"/>
    <xf numFmtId="0" fontId="96" fillId="44" borderId="0" applyNumberFormat="0" applyBorder="0" applyAlignment="0" applyProtection="0"/>
    <xf numFmtId="0" fontId="96" fillId="44" borderId="0" applyNumberFormat="0" applyBorder="0" applyAlignment="0" applyProtection="0"/>
    <xf numFmtId="0" fontId="1" fillId="60" borderId="2" applyNumberFormat="0" applyFill="0" applyAlignment="0">
      <protection/>
    </xf>
    <xf numFmtId="0" fontId="97" fillId="45" borderId="3" applyNumberFormat="0" applyAlignment="0" applyProtection="0"/>
    <xf numFmtId="0" fontId="97" fillId="45" borderId="3" applyNumberFormat="0" applyAlignment="0" applyProtection="0"/>
    <xf numFmtId="0" fontId="97" fillId="45" borderId="3" applyNumberFormat="0" applyAlignment="0" applyProtection="0"/>
    <xf numFmtId="0" fontId="97" fillId="45" borderId="3" applyNumberFormat="0" applyAlignment="0" applyProtection="0"/>
    <xf numFmtId="0" fontId="97" fillId="45" borderId="3" applyNumberFormat="0" applyAlignment="0" applyProtection="0"/>
    <xf numFmtId="0" fontId="97" fillId="45" borderId="3" applyNumberFormat="0" applyAlignment="0" applyProtection="0"/>
    <xf numFmtId="0" fontId="97" fillId="45" borderId="3" applyNumberFormat="0" applyAlignment="0" applyProtection="0"/>
    <xf numFmtId="0" fontId="98" fillId="47" borderId="5" applyNumberFormat="0" applyAlignment="0" applyProtection="0"/>
    <xf numFmtId="0" fontId="98" fillId="47" borderId="5" applyNumberFormat="0" applyAlignment="0" applyProtection="0"/>
    <xf numFmtId="0" fontId="98" fillId="47" borderId="5" applyNumberFormat="0" applyAlignment="0" applyProtection="0"/>
    <xf numFmtId="0" fontId="98" fillId="47" borderId="5" applyNumberFormat="0" applyAlignment="0" applyProtection="0"/>
    <xf numFmtId="0" fontId="98" fillId="47" borderId="5" applyNumberFormat="0" applyAlignment="0" applyProtection="0"/>
    <xf numFmtId="0" fontId="98" fillId="47" borderId="5" applyNumberFormat="0" applyAlignment="0" applyProtection="0"/>
    <xf numFmtId="0" fontId="98" fillId="47" borderId="5" applyNumberFormat="0" applyAlignment="0" applyProtection="0"/>
    <xf numFmtId="176" fontId="99" fillId="0" borderId="0" applyFont="0" applyFill="0" applyBorder="0">
      <alignment/>
      <protection locked="0"/>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6" fontId="1" fillId="0" borderId="2" applyFont="0" applyFill="0" applyBorder="0">
      <alignment/>
      <protection locked="0"/>
    </xf>
    <xf numFmtId="184" fontId="2" fillId="0" borderId="0" applyFont="0" applyFill="0" applyBorder="0" applyAlignment="0" applyProtection="0"/>
    <xf numFmtId="184" fontId="2" fillId="0" borderId="0" applyFont="0" applyFill="0" applyBorder="0" applyAlignment="0" applyProtection="0"/>
    <xf numFmtId="176" fontId="99" fillId="0" borderId="0" applyFont="0" applyFill="0" applyBorder="0">
      <alignment/>
      <protection locked="0"/>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6"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7" fontId="99" fillId="0" borderId="0" applyFont="0" applyFill="0" applyBorder="0" applyAlignment="0">
      <protection locked="0"/>
    </xf>
    <xf numFmtId="178" fontId="99" fillId="0" borderId="0" applyFont="0" applyFill="0" applyBorder="0" applyAlignment="0">
      <protection locked="0"/>
    </xf>
    <xf numFmtId="187" fontId="1" fillId="51" borderId="2" applyFont="0" applyFill="0" applyBorder="0" applyAlignment="0" applyProtection="0"/>
    <xf numFmtId="179" fontId="9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9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2" fillId="50" borderId="7">
      <alignment vertical="top" wrapText="1"/>
      <protection locked="0"/>
    </xf>
    <xf numFmtId="185" fontId="92" fillId="50" borderId="7">
      <alignment horizontal="left" vertical="top" wrapText="1" indent="1"/>
      <protection locked="0"/>
    </xf>
    <xf numFmtId="0" fontId="92" fillId="50" borderId="7">
      <alignment vertical="top" wrapText="1"/>
      <protection locked="0"/>
    </xf>
    <xf numFmtId="164" fontId="9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00" fillId="50" borderId="7" applyNumberFormat="0">
      <alignment/>
      <protection locked="0"/>
    </xf>
    <xf numFmtId="0" fontId="100" fillId="50" borderId="7" applyNumberFormat="0">
      <alignment/>
      <protection locked="0"/>
    </xf>
    <xf numFmtId="185" fontId="92" fillId="51" borderId="0">
      <alignment/>
      <protection/>
    </xf>
    <xf numFmtId="172" fontId="99" fillId="0" borderId="0" applyFont="0" applyFill="0" applyBorder="0" applyProtection="0">
      <alignment/>
    </xf>
    <xf numFmtId="172" fontId="99" fillId="0" borderId="0" applyFont="0" applyFill="0" applyBorder="0" applyProtection="0">
      <alignment/>
    </xf>
    <xf numFmtId="171" fontId="99" fillId="0" borderId="0" applyFont="0" applyFill="0" applyBorder="0">
      <alignment/>
      <protection locked="0"/>
    </xf>
    <xf numFmtId="171" fontId="99" fillId="0" borderId="0" applyFont="0" applyFill="0" applyBorder="0">
      <alignment/>
      <protection locked="0"/>
    </xf>
    <xf numFmtId="171" fontId="99" fillId="0" borderId="0" applyFont="0" applyFill="0" applyBorder="0">
      <alignment/>
      <protection locked="0"/>
    </xf>
    <xf numFmtId="181" fontId="99" fillId="0" borderId="0" applyFont="0" applyFill="0" applyBorder="0" applyAlignment="0">
      <protection locked="0"/>
    </xf>
    <xf numFmtId="181" fontId="99" fillId="0" borderId="0" applyFont="0" applyFill="0" applyBorder="0" applyAlignment="0">
      <protection locked="0"/>
    </xf>
    <xf numFmtId="181" fontId="99" fillId="0" borderId="0" applyFont="0" applyFill="0" applyBorder="0" applyAlignment="0">
      <protection locked="0"/>
    </xf>
    <xf numFmtId="0" fontId="101" fillId="0" borderId="7" applyFill="0">
      <alignment horizontal="center"/>
      <protection/>
    </xf>
    <xf numFmtId="185" fontId="101" fillId="0" borderId="7" applyFill="0">
      <alignment horizontal="center"/>
      <protection/>
    </xf>
    <xf numFmtId="0" fontId="101" fillId="0" borderId="7" applyFill="0">
      <alignment horizontal="center"/>
      <protection/>
    </xf>
    <xf numFmtId="171" fontId="101" fillId="0" borderId="7" applyFill="0">
      <alignment horizontal="center" vertical="center"/>
      <protection/>
    </xf>
    <xf numFmtId="171" fontId="101" fillId="0" borderId="7" applyFill="0">
      <alignment horizontal="center" vertical="center"/>
      <protection/>
    </xf>
    <xf numFmtId="0" fontId="102" fillId="0" borderId="0" applyNumberFormat="0" applyFill="0" applyBorder="0" applyAlignment="0" applyProtection="0"/>
    <xf numFmtId="49" fontId="94" fillId="0" borderId="0" applyFill="0" applyProtection="0">
      <alignment horizontal="left" indent="1"/>
    </xf>
    <xf numFmtId="49" fontId="94" fillId="0" borderId="0" applyFill="0" applyProtection="0">
      <alignment horizontal="left" indent="1"/>
    </xf>
    <xf numFmtId="49" fontId="68" fillId="0" borderId="0" applyFill="0" applyProtection="0">
      <alignment horizontal="left" indent="1"/>
    </xf>
    <xf numFmtId="0" fontId="103" fillId="0" borderId="0" applyNumberFormat="0" applyFill="0" applyBorder="0">
      <alignment/>
      <protection locked="0"/>
    </xf>
    <xf numFmtId="0" fontId="103" fillId="0" borderId="0" applyNumberFormat="0" applyFill="0" applyBorder="0">
      <alignment/>
      <protection locked="0"/>
    </xf>
    <xf numFmtId="0" fontId="104" fillId="52" borderId="0" applyNumberFormat="0" applyBorder="0" applyAlignment="0" applyProtection="0"/>
    <xf numFmtId="0" fontId="104" fillId="52" borderId="0" applyNumberFormat="0" applyBorder="0" applyAlignment="0" applyProtection="0"/>
    <xf numFmtId="0" fontId="104" fillId="52" borderId="0" applyNumberFormat="0" applyBorder="0" applyAlignment="0" applyProtection="0"/>
    <xf numFmtId="0" fontId="104" fillId="52" borderId="0" applyNumberFormat="0" applyBorder="0" applyAlignment="0" applyProtection="0"/>
    <xf numFmtId="0" fontId="104" fillId="52" borderId="0" applyNumberFormat="0" applyBorder="0" applyAlignment="0" applyProtection="0"/>
    <xf numFmtId="0" fontId="104" fillId="52" borderId="0" applyNumberFormat="0" applyBorder="0" applyAlignment="0" applyProtection="0"/>
    <xf numFmtId="0" fontId="104" fillId="52" borderId="0" applyNumberFormat="0" applyBorder="0" applyAlignment="0" applyProtection="0"/>
    <xf numFmtId="0" fontId="105" fillId="0" borderId="0" applyNumberFormat="0" applyFill="0" applyAlignment="0">
      <protection/>
    </xf>
    <xf numFmtId="0" fontId="106" fillId="0" borderId="10" applyNumberFormat="0" applyFill="0" applyBorder="0" applyAlignment="0" applyProtection="0"/>
    <xf numFmtId="0" fontId="105" fillId="0" borderId="0" applyNumberFormat="0" applyFill="0" applyAlignment="0">
      <protection/>
    </xf>
    <xf numFmtId="0" fontId="105" fillId="0" borderId="0" applyNumberFormat="0" applyFill="0" applyAlignment="0">
      <protection/>
    </xf>
    <xf numFmtId="0" fontId="106" fillId="0" borderId="10" applyNumberFormat="0" applyFill="0" applyAlignment="0" applyProtection="0"/>
    <xf numFmtId="0" fontId="105" fillId="0" borderId="0" applyNumberFormat="0" applyFill="0" applyAlignment="0">
      <protection/>
    </xf>
    <xf numFmtId="0" fontId="105" fillId="0" borderId="0" applyNumberFormat="0" applyFill="0" applyAlignment="0" applyProtection="0"/>
    <xf numFmtId="0" fontId="105" fillId="0" borderId="0" applyNumberFormat="0" applyFill="0" applyAlignment="0" applyProtection="0"/>
    <xf numFmtId="0" fontId="107" fillId="0" borderId="14" applyNumberFormat="0" applyFill="0" applyBorder="0" applyAlignment="0" applyProtection="0"/>
    <xf numFmtId="0" fontId="108" fillId="0" borderId="0" applyNumberFormat="0" applyFill="0" applyAlignment="0">
      <protection/>
    </xf>
    <xf numFmtId="0" fontId="109" fillId="0" borderId="0" applyNumberFormat="0" applyFill="0">
      <alignment vertical="center"/>
      <protection/>
    </xf>
    <xf numFmtId="49" fontId="110" fillId="49" borderId="0" applyFill="0" applyBorder="0">
      <alignment horizontal="left"/>
      <protection/>
    </xf>
    <xf numFmtId="0" fontId="111" fillId="0" borderId="16" applyNumberFormat="0" applyFill="0" applyAlignment="0" applyProtection="0"/>
    <xf numFmtId="49" fontId="110" fillId="49" borderId="0" applyFill="0" applyBorder="0">
      <alignment horizontal="left"/>
      <protection/>
    </xf>
    <xf numFmtId="49" fontId="110" fillId="49" borderId="0" applyFill="0" applyBorder="0">
      <alignment horizontal="left"/>
      <protection/>
    </xf>
    <xf numFmtId="0" fontId="111" fillId="0" borderId="0" applyNumberFormat="0" applyFill="0" applyBorder="0" applyAlignment="0" applyProtection="0"/>
    <xf numFmtId="0" fontId="99" fillId="49" borderId="0" applyFill="0" applyBorder="0">
      <alignment/>
      <protection/>
    </xf>
    <xf numFmtId="0" fontId="99" fillId="49" borderId="0" applyFill="0" applyBorder="0">
      <alignment/>
      <protection/>
    </xf>
    <xf numFmtId="0" fontId="99" fillId="49" borderId="0" applyFill="0" applyBorder="0">
      <alignment wrapText="1"/>
      <protection/>
    </xf>
    <xf numFmtId="0" fontId="92" fillId="51" borderId="17" applyNumberFormat="0">
      <alignment horizontal="left"/>
      <protection/>
    </xf>
    <xf numFmtId="0" fontId="92" fillId="51" borderId="17" applyNumberFormat="0">
      <alignment horizontal="left"/>
      <protection/>
    </xf>
    <xf numFmtId="0" fontId="92" fillId="51" borderId="17" applyNumberFormat="0">
      <alignment horizontal="left"/>
      <protection/>
    </xf>
    <xf numFmtId="0" fontId="112" fillId="0" borderId="0" applyNumberFormat="0" applyFill="0" applyBorder="0">
      <alignment/>
      <protection locked="0"/>
    </xf>
    <xf numFmtId="0" fontId="112" fillId="0" borderId="0" applyNumberFormat="0" applyFill="0" applyBorder="0">
      <alignment/>
      <protection locked="0"/>
    </xf>
    <xf numFmtId="0" fontId="113" fillId="53" borderId="3" applyNumberFormat="0" applyAlignment="0" applyProtection="0"/>
    <xf numFmtId="0" fontId="113" fillId="53" borderId="3" applyNumberFormat="0" applyAlignment="0" applyProtection="0"/>
    <xf numFmtId="0" fontId="113" fillId="53" borderId="3" applyNumberFormat="0" applyAlignment="0" applyProtection="0"/>
    <xf numFmtId="0" fontId="113" fillId="53" borderId="3" applyNumberFormat="0" applyAlignment="0" applyProtection="0"/>
    <xf numFmtId="0" fontId="113" fillId="53" borderId="3" applyNumberFormat="0" applyAlignment="0" applyProtection="0"/>
    <xf numFmtId="0" fontId="113" fillId="53" borderId="3" applyNumberFormat="0" applyAlignment="0" applyProtection="0"/>
    <xf numFmtId="49" fontId="114" fillId="0" borderId="0" applyFill="0" applyBorder="0">
      <alignment horizontal="right" indent="1"/>
      <protection/>
    </xf>
    <xf numFmtId="49" fontId="93" fillId="0" borderId="0" applyFill="0" applyBorder="0">
      <alignment horizontal="center" wrapText="1"/>
      <protection/>
    </xf>
    <xf numFmtId="0" fontId="93" fillId="0" borderId="0" applyFill="0" applyBorder="0">
      <alignment horizontal="centerContinuous" wrapText="1"/>
      <protection/>
    </xf>
    <xf numFmtId="0" fontId="93" fillId="0" borderId="0" applyFill="0" applyBorder="0">
      <alignment horizontal="center" wrapText="1"/>
      <protection/>
    </xf>
    <xf numFmtId="0" fontId="93" fillId="0" borderId="0" applyFill="0" applyBorder="0">
      <alignment horizontal="center" wrapText="1"/>
      <protection/>
    </xf>
    <xf numFmtId="49" fontId="92" fillId="0" borderId="0" applyFill="0" applyBorder="0">
      <alignment horizontal="left" indent="1"/>
      <protection/>
    </xf>
    <xf numFmtId="49" fontId="92" fillId="0" borderId="0" applyFill="0" applyBorder="0">
      <alignment horizontal="left" wrapText="1" indent="2"/>
      <protection/>
    </xf>
    <xf numFmtId="0" fontId="92" fillId="51" borderId="7" applyNumberFormat="0">
      <alignment horizontal="left"/>
      <protection/>
    </xf>
    <xf numFmtId="0" fontId="92" fillId="51" borderId="7" applyNumberFormat="0">
      <alignment horizontal="left"/>
      <protection/>
    </xf>
    <xf numFmtId="0" fontId="115" fillId="0" borderId="18" applyNumberFormat="0" applyFill="0" applyAlignment="0" applyProtection="0"/>
    <xf numFmtId="0" fontId="115" fillId="0" borderId="18" applyNumberFormat="0" applyFill="0" applyAlignment="0" applyProtection="0"/>
    <xf numFmtId="0" fontId="115" fillId="0" borderId="18" applyNumberFormat="0" applyFill="0" applyAlignment="0" applyProtection="0"/>
    <xf numFmtId="0" fontId="115" fillId="0" borderId="18" applyNumberFormat="0" applyFill="0" applyAlignment="0" applyProtection="0"/>
    <xf numFmtId="0" fontId="115" fillId="0" borderId="18" applyNumberFormat="0" applyFill="0" applyAlignment="0" applyProtection="0"/>
    <xf numFmtId="0" fontId="115" fillId="0" borderId="18" applyNumberFormat="0" applyFill="0" applyAlignment="0" applyProtection="0"/>
    <xf numFmtId="0" fontId="115" fillId="0" borderId="18" applyNumberFormat="0" applyFill="0" applyAlignment="0" applyProtection="0"/>
    <xf numFmtId="0" fontId="116" fillId="54" borderId="0" applyNumberFormat="0" applyBorder="0" applyAlignment="0" applyProtection="0"/>
    <xf numFmtId="0" fontId="116" fillId="54" borderId="0" applyNumberFormat="0" applyBorder="0" applyAlignment="0" applyProtection="0"/>
    <xf numFmtId="0" fontId="116" fillId="54" borderId="0" applyNumberFormat="0" applyBorder="0" applyAlignment="0" applyProtection="0"/>
    <xf numFmtId="0" fontId="116" fillId="54" borderId="0" applyNumberFormat="0" applyBorder="0" applyAlignment="0" applyProtection="0"/>
    <xf numFmtId="0" fontId="116" fillId="54" borderId="0" applyNumberFormat="0" applyBorder="0" applyAlignment="0" applyProtection="0"/>
    <xf numFmtId="0" fontId="116" fillId="54" borderId="0" applyNumberFormat="0" applyBorder="0" applyAlignment="0" applyProtection="0"/>
    <xf numFmtId="0" fontId="116" fillId="54" borderId="0" applyNumberFormat="0" applyBorder="0" applyAlignment="0" applyProtection="0"/>
    <xf numFmtId="0" fontId="92" fillId="0" borderId="0">
      <alignment/>
      <protection/>
    </xf>
    <xf numFmtId="0" fontId="9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6" fillId="0" borderId="0">
      <alignment/>
      <protection/>
    </xf>
    <xf numFmtId="188" fontId="2" fillId="0" borderId="0">
      <alignment/>
      <protection/>
    </xf>
    <xf numFmtId="188" fontId="2" fillId="0" borderId="0">
      <alignment/>
      <protection/>
    </xf>
    <xf numFmtId="0" fontId="2" fillId="0" borderId="0">
      <alignment/>
      <protection/>
    </xf>
    <xf numFmtId="0" fontId="2" fillId="0" borderId="0">
      <alignment/>
      <protection/>
    </xf>
    <xf numFmtId="0" fontId="92" fillId="0" borderId="0">
      <alignment/>
      <protection/>
    </xf>
    <xf numFmtId="188" fontId="2" fillId="0" borderId="0">
      <alignment/>
      <protection/>
    </xf>
    <xf numFmtId="188"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8" fontId="2" fillId="0" borderId="0">
      <alignment/>
      <protection/>
    </xf>
    <xf numFmtId="188"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0" fontId="9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5" fontId="92" fillId="0" borderId="0">
      <alignment/>
      <protection/>
    </xf>
    <xf numFmtId="0" fontId="92" fillId="55" borderId="20" applyNumberFormat="0" applyFont="0" applyAlignment="0" applyProtection="0"/>
    <xf numFmtId="0" fontId="92" fillId="55" borderId="20" applyNumberFormat="0" applyFont="0" applyAlignment="0" applyProtection="0"/>
    <xf numFmtId="0" fontId="92" fillId="55" borderId="20" applyNumberFormat="0" applyFont="0" applyAlignment="0" applyProtection="0"/>
    <xf numFmtId="0" fontId="92" fillId="55" borderId="20" applyNumberFormat="0" applyFont="0" applyAlignment="0" applyProtection="0"/>
    <xf numFmtId="0" fontId="92" fillId="55" borderId="20" applyNumberFormat="0" applyFont="0" applyAlignment="0" applyProtection="0"/>
    <xf numFmtId="0" fontId="92" fillId="55" borderId="20" applyNumberFormat="0" applyFont="0" applyAlignment="0" applyProtection="0"/>
    <xf numFmtId="0" fontId="92" fillId="55" borderId="20" applyNumberFormat="0" applyFont="0" applyAlignment="0" applyProtection="0"/>
    <xf numFmtId="0" fontId="117" fillId="45" borderId="22" applyNumberFormat="0" applyAlignment="0" applyProtection="0"/>
    <xf numFmtId="0" fontId="117" fillId="45" borderId="22" applyNumberFormat="0" applyAlignment="0" applyProtection="0"/>
    <xf numFmtId="0" fontId="117" fillId="45" borderId="22" applyNumberFormat="0" applyAlignment="0" applyProtection="0"/>
    <xf numFmtId="0" fontId="117" fillId="45" borderId="22" applyNumberFormat="0" applyAlignment="0" applyProtection="0"/>
    <xf numFmtId="0" fontId="117" fillId="45" borderId="22" applyNumberFormat="0" applyAlignment="0" applyProtection="0"/>
    <xf numFmtId="0" fontId="117" fillId="45" borderId="22" applyNumberFormat="0" applyAlignment="0" applyProtection="0"/>
    <xf numFmtId="0" fontId="117" fillId="45" borderId="22" applyNumberFormat="0" applyAlignment="0" applyProtection="0"/>
    <xf numFmtId="49" fontId="118" fillId="51" borderId="24" applyFill="0">
      <alignment horizontal="right" indent="2"/>
      <protection/>
    </xf>
    <xf numFmtId="49" fontId="118" fillId="51" borderId="24">
      <alignment horizontal="right" indent="2"/>
      <protection/>
    </xf>
    <xf numFmtId="49" fontId="118" fillId="51" borderId="24" applyFill="0">
      <alignment horizontal="right" indent="2"/>
      <protection/>
    </xf>
    <xf numFmtId="49" fontId="118" fillId="51" borderId="24">
      <alignment horizontal="right" indent="2"/>
      <protection/>
    </xf>
    <xf numFmtId="174" fontId="99" fillId="0" borderId="0" applyFont="0" applyFill="0" applyBorder="0" applyAlignment="0">
      <protection locked="0"/>
    </xf>
    <xf numFmtId="175" fontId="99" fillId="0" borderId="0" applyFont="0" applyFill="0" applyBorder="0" applyAlignment="0">
      <protection locked="0"/>
    </xf>
    <xf numFmtId="189" fontId="119" fillId="0" borderId="25" applyFont="0" applyFill="0" applyBorder="0" applyProtection="0">
      <alignment/>
    </xf>
    <xf numFmtId="175" fontId="99" fillId="0" borderId="0" applyFont="0" applyFill="0" applyBorder="0" applyAlignment="0">
      <protection locked="0"/>
    </xf>
    <xf numFmtId="173" fontId="99" fillId="0" borderId="0" applyFont="0" applyFill="0" applyBorder="0" applyAlignment="0">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4" fillId="0" borderId="26" applyFont="0">
      <alignment/>
      <protection/>
    </xf>
    <xf numFmtId="0" fontId="92" fillId="51" borderId="29" applyNumberFormat="0">
      <alignment horizontal="left"/>
      <protection/>
    </xf>
    <xf numFmtId="0" fontId="92" fillId="51" borderId="29" applyNumberFormat="0">
      <alignment horizontal="left"/>
      <protection/>
    </xf>
    <xf numFmtId="167" fontId="99" fillId="0" borderId="0" applyFont="0" applyFill="0" applyBorder="0">
      <alignment/>
      <protection locked="0"/>
    </xf>
    <xf numFmtId="180" fontId="99" fillId="0" borderId="0" applyFont="0" applyFill="0" applyBorder="0">
      <alignment horizontal="left"/>
      <protection locked="0"/>
    </xf>
    <xf numFmtId="168" fontId="99" fillId="0" borderId="0" applyFont="0" applyFill="0" applyBorder="0">
      <alignment/>
      <protection locked="0"/>
    </xf>
    <xf numFmtId="168" fontId="99" fillId="0" borderId="0" applyFont="0" applyFill="0" applyBorder="0">
      <alignment/>
      <protection locked="0"/>
    </xf>
    <xf numFmtId="168" fontId="99" fillId="0" borderId="0" applyFont="0" applyFill="0" applyBorder="0">
      <alignment/>
      <protection locked="0"/>
    </xf>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185" fontId="99" fillId="60" borderId="0">
      <alignment/>
      <protection/>
    </xf>
    <xf numFmtId="0" fontId="99" fillId="60" borderId="0">
      <alignment/>
      <protection/>
    </xf>
    <xf numFmtId="0" fontId="121" fillId="0" borderId="30" applyNumberFormat="0" applyFill="0" applyAlignment="0" applyProtection="0"/>
    <xf numFmtId="0" fontId="121" fillId="0" borderId="30" applyNumberFormat="0" applyFill="0" applyAlignment="0" applyProtection="0"/>
    <xf numFmtId="0" fontId="121" fillId="0" borderId="30" applyNumberFormat="0" applyFill="0" applyAlignment="0" applyProtection="0"/>
    <xf numFmtId="0" fontId="121" fillId="0" borderId="30" applyNumberFormat="0" applyFill="0" applyAlignment="0" applyProtection="0"/>
    <xf numFmtId="0" fontId="121" fillId="0" borderId="30" applyNumberFormat="0" applyFill="0" applyAlignment="0" applyProtection="0"/>
    <xf numFmtId="0" fontId="121" fillId="0" borderId="30" applyNumberFormat="0" applyFill="0" applyAlignment="0" applyProtection="0"/>
    <xf numFmtId="0" fontId="121" fillId="0" borderId="30" applyNumberFormat="0" applyFill="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170" fontId="99" fillId="0" borderId="0" applyFont="0" applyFill="0" applyBorder="0">
      <alignment/>
      <protection locked="0"/>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0" fontId="2" fillId="0" borderId="0">
      <alignment/>
      <protection/>
    </xf>
    <xf numFmtId="0" fontId="2" fillId="0" borderId="0">
      <alignment/>
      <protection/>
    </xf>
    <xf numFmtId="188" fontId="2" fillId="0" borderId="0">
      <alignment/>
      <protection/>
    </xf>
    <xf numFmtId="188"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8" fontId="2" fillId="0" borderId="0">
      <alignment/>
      <protection/>
    </xf>
    <xf numFmtId="188"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9" fontId="1" fillId="0" borderId="25" applyFont="0" applyFill="0" applyBorder="0" applyProtection="0">
      <alignment/>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26">
    <xf numFmtId="0" fontId="0" fillId="0" borderId="0" xfId="0"/>
    <xf numFmtId="0" fontId="0" fillId="0" borderId="0" xfId="0" applyFill="1"/>
    <xf numFmtId="0" fontId="4" fillId="57" borderId="33" xfId="0" applyFont="1" applyFill="1" applyBorder="1"/>
    <xf numFmtId="0" fontId="4" fillId="57" borderId="0" xfId="0" applyFont="1" applyFill="1" applyBorder="1"/>
    <xf numFmtId="0" fontId="4" fillId="57" borderId="33" xfId="0" applyFont="1" applyFill="1" applyBorder="1" applyAlignment="1">
      <alignment/>
    </xf>
    <xf numFmtId="0" fontId="4" fillId="57" borderId="34" xfId="0" applyFont="1" applyFill="1" applyBorder="1"/>
    <xf numFmtId="0" fontId="4" fillId="57" borderId="0" xfId="0" applyFont="1" applyFill="1" applyBorder="1" applyAlignment="1">
      <alignment horizontal="centerContinuous"/>
    </xf>
    <xf numFmtId="0" fontId="11" fillId="57" borderId="0" xfId="2988" applyFont="1" applyFill="1" applyBorder="1" applyAlignment="1">
      <alignment/>
      <protection/>
    </xf>
    <xf numFmtId="49" fontId="9" fillId="57" borderId="0" xfId="3061" applyFont="1" applyFill="1" applyBorder="1" applyAlignment="1">
      <alignment horizontal="left" indent="1"/>
      <protection/>
    </xf>
    <xf numFmtId="0" fontId="4" fillId="57" borderId="35" xfId="0" applyFont="1" applyFill="1" applyBorder="1"/>
    <xf numFmtId="0" fontId="12" fillId="57" borderId="35" xfId="0" applyFont="1" applyFill="1" applyBorder="1" applyAlignment="1">
      <alignment horizontal="centerContinuous"/>
    </xf>
    <xf numFmtId="0" fontId="4" fillId="57" borderId="36" xfId="0" applyFont="1" applyFill="1" applyBorder="1"/>
    <xf numFmtId="0" fontId="4" fillId="57" borderId="36" xfId="0" applyFont="1" applyFill="1" applyBorder="1" applyAlignment="1">
      <alignment horizontal="centerContinuous"/>
    </xf>
    <xf numFmtId="0" fontId="4" fillId="57" borderId="36" xfId="0" applyFont="1" applyFill="1" applyBorder="1" applyAlignment="1">
      <alignment/>
    </xf>
    <xf numFmtId="0" fontId="4" fillId="57" borderId="37" xfId="0" applyFont="1" applyFill="1" applyBorder="1"/>
    <xf numFmtId="0" fontId="4" fillId="57" borderId="38" xfId="0" applyFont="1" applyFill="1" applyBorder="1"/>
    <xf numFmtId="0" fontId="4" fillId="57" borderId="39" xfId="0" applyFont="1" applyFill="1" applyBorder="1"/>
    <xf numFmtId="0" fontId="0" fillId="0" borderId="0" xfId="0"/>
    <xf numFmtId="167" fontId="10" fillId="57" borderId="0" xfId="3723" applyFont="1" applyFill="1" applyBorder="1" applyAlignment="1" applyProtection="1">
      <alignment/>
      <protection/>
    </xf>
    <xf numFmtId="0" fontId="14" fillId="57" borderId="0" xfId="2988" applyFont="1" applyFill="1" applyBorder="1" applyAlignment="1">
      <alignment/>
      <protection/>
    </xf>
    <xf numFmtId="49" fontId="4" fillId="57" borderId="0" xfId="3723" applyNumberFormat="1" applyFont="1" applyFill="1" applyBorder="1" applyAlignment="1" applyProtection="1">
      <alignment horizontal="left" indent="1"/>
      <protection/>
    </xf>
    <xf numFmtId="0" fontId="0" fillId="57" borderId="0" xfId="0" applyFill="1" applyBorder="1"/>
    <xf numFmtId="0" fontId="0" fillId="57" borderId="33" xfId="0" applyFill="1" applyBorder="1"/>
    <xf numFmtId="0" fontId="0" fillId="57" borderId="34" xfId="0" applyFill="1" applyBorder="1"/>
    <xf numFmtId="0" fontId="0" fillId="57" borderId="40" xfId="0" applyFill="1" applyBorder="1"/>
    <xf numFmtId="0" fontId="0" fillId="57" borderId="41" xfId="0" applyFill="1" applyBorder="1"/>
    <xf numFmtId="0" fontId="0" fillId="57" borderId="42" xfId="0" applyFill="1" applyBorder="1"/>
    <xf numFmtId="0" fontId="0" fillId="57" borderId="35" xfId="0" applyFill="1" applyBorder="1"/>
    <xf numFmtId="0" fontId="0" fillId="57" borderId="36" xfId="0" applyFill="1" applyBorder="1"/>
    <xf numFmtId="0" fontId="16" fillId="57" borderId="0" xfId="0" applyFont="1" applyFill="1" applyBorder="1"/>
    <xf numFmtId="171" fontId="7" fillId="57" borderId="1" xfId="2944" applyFont="1" applyFill="1" applyBorder="1" applyAlignment="1" applyProtection="1">
      <alignment horizontal="right"/>
      <protection locked="0"/>
    </xf>
    <xf numFmtId="0" fontId="0" fillId="0" borderId="0" xfId="0"/>
    <xf numFmtId="0" fontId="4" fillId="57" borderId="33" xfId="0" applyFont="1" applyFill="1" applyBorder="1"/>
    <xf numFmtId="0" fontId="4" fillId="57" borderId="34" xfId="0" applyFont="1" applyFill="1" applyBorder="1"/>
    <xf numFmtId="0" fontId="12" fillId="57" borderId="35" xfId="0" applyFont="1" applyFill="1" applyBorder="1" applyAlignment="1">
      <alignment horizontal="centerContinuous"/>
    </xf>
    <xf numFmtId="167" fontId="10" fillId="57" borderId="0" xfId="3723" applyFont="1" applyFill="1" applyBorder="1" applyAlignment="1" applyProtection="1">
      <alignment/>
      <protection/>
    </xf>
    <xf numFmtId="49" fontId="4" fillId="57" borderId="0" xfId="3723" applyNumberFormat="1" applyFont="1" applyFill="1" applyBorder="1" applyAlignment="1" applyProtection="1">
      <alignment horizontal="left" indent="1"/>
      <protection/>
    </xf>
    <xf numFmtId="0" fontId="0" fillId="57" borderId="0" xfId="0" applyFill="1" applyBorder="1"/>
    <xf numFmtId="0" fontId="79" fillId="0" borderId="0" xfId="3031" applyAlignment="1" applyProtection="1">
      <alignment/>
      <protection/>
    </xf>
    <xf numFmtId="191" fontId="4" fillId="57" borderId="2" xfId="3028" applyNumberFormat="1" applyFont="1" applyFill="1" applyBorder="1" applyAlignment="1" applyProtection="1">
      <alignment/>
      <protection locked="0"/>
    </xf>
    <xf numFmtId="191" fontId="4" fillId="50" borderId="2" xfId="3028" applyNumberFormat="1" applyFont="1" applyFill="1" applyBorder="1" applyAlignment="1" applyProtection="1">
      <alignment/>
      <protection locked="0"/>
    </xf>
    <xf numFmtId="182" fontId="0" fillId="0" borderId="0" xfId="0" applyNumberFormat="1" quotePrefix="1"/>
    <xf numFmtId="191" fontId="4" fillId="61" borderId="2" xfId="3028" applyNumberFormat="1" applyFont="1" applyFill="1" applyBorder="1" applyAlignment="1" applyProtection="1">
      <alignment/>
      <protection locked="0"/>
    </xf>
    <xf numFmtId="191" fontId="4" fillId="61" borderId="43" xfId="3028" applyNumberFormat="1" applyFont="1" applyFill="1" applyBorder="1" applyAlignment="1" applyProtection="1">
      <alignment/>
      <protection locked="0"/>
    </xf>
    <xf numFmtId="176" fontId="4" fillId="49" borderId="0" xfId="3028" applyNumberFormat="1" applyFont="1" applyFill="1" applyBorder="1" applyAlignment="1" applyProtection="1">
      <alignment horizontal="left"/>
      <protection locked="0"/>
    </xf>
    <xf numFmtId="191" fontId="4" fillId="61" borderId="44" xfId="3028" applyNumberFormat="1" applyFont="1" applyFill="1" applyBorder="1" applyAlignment="1" applyProtection="1">
      <alignment/>
      <protection locked="0"/>
    </xf>
    <xf numFmtId="171" fontId="7" fillId="57" borderId="1" xfId="2944" applyFont="1" applyFill="1" applyBorder="1" applyAlignment="1" applyProtection="1">
      <alignment horizontal="center"/>
      <protection locked="0"/>
    </xf>
    <xf numFmtId="180" fontId="7" fillId="57" borderId="1" xfId="3725" applyFont="1" applyFill="1" applyBorder="1" applyAlignment="1" applyProtection="1">
      <alignment horizontal="left"/>
      <protection locked="0"/>
    </xf>
    <xf numFmtId="0" fontId="4" fillId="7" borderId="40" xfId="3744" applyFont="1" applyFill="1" applyBorder="1" applyAlignment="1" applyProtection="1">
      <alignment/>
      <protection locked="0"/>
    </xf>
    <xf numFmtId="0" fontId="4" fillId="7" borderId="41" xfId="3744" applyFont="1" applyFill="1" applyBorder="1" applyAlignment="1" applyProtection="1">
      <alignment/>
      <protection locked="0"/>
    </xf>
    <xf numFmtId="0" fontId="4" fillId="7" borderId="42" xfId="3744" applyFont="1" applyFill="1" applyBorder="1" applyAlignment="1" applyProtection="1">
      <alignment/>
      <protection locked="0"/>
    </xf>
    <xf numFmtId="0" fontId="4" fillId="0" borderId="0" xfId="0" applyFont="1" applyProtection="1">
      <protection locked="0"/>
    </xf>
    <xf numFmtId="0" fontId="4" fillId="0" borderId="0" xfId="0" applyFont="1" applyAlignment="1" applyProtection="1">
      <alignment/>
      <protection locked="0"/>
    </xf>
    <xf numFmtId="0" fontId="4" fillId="7" borderId="35" xfId="3744" applyFont="1" applyFill="1" applyBorder="1" applyAlignment="1" applyProtection="1">
      <alignment/>
      <protection locked="0"/>
    </xf>
    <xf numFmtId="0" fontId="4" fillId="7" borderId="0" xfId="3744" applyFont="1" applyFill="1" applyBorder="1" applyAlignment="1" applyProtection="1">
      <alignment/>
      <protection locked="0"/>
    </xf>
    <xf numFmtId="49" fontId="13" fillId="7" borderId="0" xfId="3053" applyFont="1" applyFill="1" applyBorder="1" applyAlignment="1" applyProtection="1">
      <alignment horizontal="right" indent="1"/>
      <protection locked="0"/>
    </xf>
    <xf numFmtId="0" fontId="4" fillId="7" borderId="36" xfId="3744" applyFont="1" applyFill="1" applyBorder="1" applyAlignment="1" applyProtection="1">
      <alignment/>
      <protection locked="0"/>
    </xf>
    <xf numFmtId="0" fontId="11" fillId="7" borderId="35" xfId="2988" applyFont="1" applyFill="1" applyBorder="1" applyAlignment="1" applyProtection="1">
      <alignment/>
      <protection locked="0"/>
    </xf>
    <xf numFmtId="0" fontId="15" fillId="7" borderId="45" xfId="3744" applyFont="1" applyFill="1" applyBorder="1" applyAlignment="1" applyProtection="1">
      <alignment horizontal="center"/>
      <protection locked="0"/>
    </xf>
    <xf numFmtId="0" fontId="15" fillId="51" borderId="46" xfId="2941" applyFont="1" applyBorder="1" applyAlignment="1" applyProtection="1">
      <alignment horizontal="center"/>
      <protection locked="0"/>
    </xf>
    <xf numFmtId="0" fontId="4" fillId="49" borderId="0" xfId="2941" applyFont="1" applyFill="1" applyBorder="1" applyProtection="1">
      <alignment/>
      <protection locked="0"/>
    </xf>
    <xf numFmtId="49" fontId="9" fillId="49" borderId="0" xfId="3055" applyFont="1" applyFill="1" applyBorder="1" applyAlignment="1" applyProtection="1">
      <alignment horizontal="centerContinuous" wrapText="1"/>
      <protection locked="0"/>
    </xf>
    <xf numFmtId="49" fontId="9" fillId="49" borderId="0" xfId="3055" applyFont="1" applyFill="1" applyBorder="1" applyAlignment="1" applyProtection="1">
      <alignment horizontal="centerContinuous" vertical="center" wrapText="1"/>
      <protection locked="0"/>
    </xf>
    <xf numFmtId="49" fontId="15" fillId="49" borderId="0" xfId="2961" applyFont="1" applyFill="1" applyBorder="1" applyAlignment="1" applyProtection="1">
      <alignment horizontal="left" indent="1"/>
      <protection locked="0"/>
    </xf>
    <xf numFmtId="0" fontId="4" fillId="49" borderId="36" xfId="2941" applyFont="1" applyFill="1" applyBorder="1" applyProtection="1">
      <alignment/>
      <protection locked="0"/>
    </xf>
    <xf numFmtId="0" fontId="14" fillId="49" borderId="0" xfId="3000" applyFont="1" applyFill="1" applyBorder="1" applyAlignment="1" applyProtection="1">
      <alignment horizontal="left" vertical="center" indent="1"/>
      <protection locked="0"/>
    </xf>
    <xf numFmtId="0" fontId="4" fillId="49" borderId="0" xfId="2941" applyFont="1" applyFill="1" applyBorder="1" applyAlignment="1" applyProtection="1">
      <alignment/>
      <protection locked="0"/>
    </xf>
    <xf numFmtId="49" fontId="9" fillId="49" borderId="0" xfId="3055" applyFont="1" applyFill="1" applyBorder="1" applyAlignment="1" applyProtection="1" quotePrefix="1">
      <alignment horizontal="center" vertical="center" wrapText="1"/>
      <protection locked="0"/>
    </xf>
    <xf numFmtId="49" fontId="9" fillId="49" borderId="0" xfId="3055" applyFont="1" applyFill="1" applyBorder="1" applyAlignment="1" applyProtection="1" quotePrefix="1">
      <alignment horizontal="center" wrapText="1"/>
      <protection locked="0"/>
    </xf>
    <xf numFmtId="49" fontId="15" fillId="49" borderId="0" xfId="2961" applyFont="1" applyFill="1" applyBorder="1" applyAlignment="1" applyProtection="1">
      <alignment horizontal="center"/>
      <protection locked="0"/>
    </xf>
    <xf numFmtId="0" fontId="4" fillId="49" borderId="36" xfId="2941" applyFont="1" applyFill="1" applyBorder="1" applyAlignment="1" applyProtection="1">
      <alignment/>
      <protection locked="0"/>
    </xf>
    <xf numFmtId="0" fontId="9" fillId="49" borderId="0" xfId="2941" applyFont="1" applyFill="1" applyBorder="1" applyAlignment="1" applyProtection="1">
      <alignment horizontal="center"/>
      <protection locked="0"/>
    </xf>
    <xf numFmtId="0" fontId="9" fillId="49" borderId="0" xfId="2941" applyFont="1" applyFill="1" applyBorder="1" applyAlignment="1" applyProtection="1" quotePrefix="1">
      <alignment/>
      <protection locked="0"/>
    </xf>
    <xf numFmtId="0" fontId="4" fillId="49" borderId="0" xfId="2941" applyFont="1" applyFill="1" applyBorder="1" applyProtection="1">
      <alignment/>
      <protection locked="0"/>
    </xf>
    <xf numFmtId="167" fontId="15" fillId="49" borderId="0" xfId="3723" applyFont="1" applyFill="1" applyBorder="1" applyAlignment="1" applyProtection="1">
      <alignment/>
      <protection locked="0"/>
    </xf>
    <xf numFmtId="0" fontId="4" fillId="49" borderId="0" xfId="2941" applyFont="1" applyFill="1" applyBorder="1" applyAlignment="1" applyProtection="1">
      <alignment/>
      <protection locked="0"/>
    </xf>
    <xf numFmtId="0" fontId="5" fillId="49" borderId="0" xfId="2941" applyFont="1" applyFill="1" applyBorder="1" applyAlignment="1" applyProtection="1">
      <alignment horizontal="right"/>
      <protection locked="0"/>
    </xf>
    <xf numFmtId="0" fontId="9" fillId="49" borderId="0" xfId="2941" applyFont="1" applyFill="1" applyBorder="1" applyAlignment="1" applyProtection="1">
      <alignment/>
      <protection locked="0"/>
    </xf>
    <xf numFmtId="191" fontId="7" fillId="57" borderId="1" xfId="2939" applyNumberFormat="1" applyFont="1" applyFill="1" applyBorder="1" applyAlignment="1" applyProtection="1">
      <alignment/>
      <protection locked="0"/>
    </xf>
    <xf numFmtId="0" fontId="4" fillId="49" borderId="0" xfId="2941" applyFont="1" applyFill="1" applyBorder="1" applyProtection="1" quotePrefix="1">
      <alignment/>
      <protection locked="0"/>
    </xf>
    <xf numFmtId="49" fontId="15" fillId="49" borderId="0" xfId="2961" applyFont="1" applyFill="1" applyBorder="1" applyAlignment="1" applyProtection="1">
      <alignment/>
      <protection locked="0"/>
    </xf>
    <xf numFmtId="0" fontId="5" fillId="49" borderId="35" xfId="2941" applyFont="1" applyFill="1" applyBorder="1" applyAlignment="1" applyProtection="1">
      <alignment horizontal="right"/>
      <protection locked="0"/>
    </xf>
    <xf numFmtId="167" fontId="15" fillId="49" borderId="0" xfId="3723" applyFont="1" applyFill="1" applyBorder="1" applyAlignment="1" applyProtection="1">
      <alignment horizontal="left"/>
      <protection locked="0"/>
    </xf>
    <xf numFmtId="0" fontId="9" fillId="49" borderId="0" xfId="2941" applyFont="1" applyFill="1" applyBorder="1" applyAlignment="1" applyProtection="1">
      <alignment horizontal="left"/>
      <protection locked="0"/>
    </xf>
    <xf numFmtId="169" fontId="4" fillId="49" borderId="0" xfId="3028" applyNumberFormat="1" applyFont="1" applyFill="1" applyBorder="1" applyAlignment="1" applyProtection="1">
      <alignment horizontal="left"/>
      <protection locked="0"/>
    </xf>
    <xf numFmtId="0" fontId="9" fillId="49" borderId="0" xfId="2941" applyFont="1" applyFill="1" applyBorder="1" applyAlignment="1" applyProtection="1">
      <alignment horizontal="left" indent="1"/>
      <protection locked="0"/>
    </xf>
    <xf numFmtId="176" fontId="4" fillId="49" borderId="0" xfId="3028" applyNumberFormat="1" applyFont="1" applyFill="1" applyBorder="1" applyAlignment="1" applyProtection="1">
      <alignment horizontal="left"/>
      <protection locked="0"/>
    </xf>
    <xf numFmtId="0" fontId="4" fillId="49" borderId="0" xfId="2941" applyFont="1" applyFill="1" applyBorder="1" applyAlignment="1" applyProtection="1" quotePrefix="1">
      <alignment/>
      <protection locked="0"/>
    </xf>
    <xf numFmtId="49" fontId="15" fillId="49" borderId="36" xfId="2961" applyFont="1" applyFill="1" applyBorder="1" applyAlignment="1" applyProtection="1">
      <alignment horizontal="left"/>
      <protection locked="0"/>
    </xf>
    <xf numFmtId="0" fontId="15" fillId="49" borderId="0" xfId="2961" applyNumberFormat="1" applyFont="1" applyFill="1" applyBorder="1" applyAlignment="1" applyProtection="1">
      <alignment horizontal="left" wrapText="1" indent="1"/>
      <protection locked="0"/>
    </xf>
    <xf numFmtId="191" fontId="4" fillId="61" borderId="2" xfId="19" applyNumberFormat="1" applyFont="1" applyFill="1" applyBorder="1" applyAlignment="1" applyProtection="1">
      <alignment/>
      <protection locked="0"/>
    </xf>
    <xf numFmtId="0" fontId="4" fillId="49" borderId="0" xfId="2941" applyFont="1" applyFill="1" applyBorder="1" applyProtection="1" quotePrefix="1">
      <alignment/>
      <protection locked="0"/>
    </xf>
    <xf numFmtId="0" fontId="4" fillId="49" borderId="0" xfId="2941" applyFont="1" applyFill="1" applyBorder="1" applyAlignment="1" applyProtection="1">
      <alignment wrapText="1"/>
      <protection locked="0"/>
    </xf>
    <xf numFmtId="0" fontId="92" fillId="51" borderId="0" xfId="3777" applyFont="1" applyFill="1" applyBorder="1" applyAlignment="1" applyProtection="1">
      <alignment/>
      <protection locked="0"/>
    </xf>
    <xf numFmtId="0" fontId="5" fillId="49" borderId="0" xfId="2941" applyFont="1" applyFill="1" applyBorder="1" applyAlignment="1" applyProtection="1">
      <alignment horizontal="right"/>
      <protection locked="0"/>
    </xf>
    <xf numFmtId="0" fontId="92" fillId="51" borderId="0" xfId="3777" applyFont="1" applyFill="1" applyBorder="1" applyAlignment="1" applyProtection="1">
      <alignment horizontal="left"/>
      <protection locked="0"/>
    </xf>
    <xf numFmtId="0" fontId="4" fillId="49" borderId="0" xfId="2941" applyFont="1" applyFill="1" applyBorder="1" applyAlignment="1" applyProtection="1">
      <alignment horizontal="left"/>
      <protection locked="0"/>
    </xf>
    <xf numFmtId="176" fontId="4" fillId="49" borderId="0" xfId="3028" applyNumberFormat="1" applyFont="1" applyFill="1" applyBorder="1" applyAlignment="1" applyProtection="1">
      <alignment horizontal="left"/>
      <protection locked="0"/>
    </xf>
    <xf numFmtId="0" fontId="15" fillId="51" borderId="46" xfId="2941" applyFont="1" applyBorder="1" applyAlignment="1" applyProtection="1">
      <alignment horizontal="center" vertical="center"/>
      <protection locked="0"/>
    </xf>
    <xf numFmtId="0" fontId="4" fillId="49" borderId="36" xfId="2941" applyFont="1" applyFill="1" applyBorder="1" applyProtection="1">
      <alignment/>
      <protection locked="0"/>
    </xf>
    <xf numFmtId="0" fontId="4" fillId="0" borderId="0" xfId="0" applyFont="1" applyProtection="1">
      <protection locked="0"/>
    </xf>
    <xf numFmtId="0" fontId="91" fillId="49" borderId="0" xfId="2961" applyNumberFormat="1" applyFont="1" applyFill="1" applyBorder="1" applyAlignment="1" applyProtection="1">
      <alignment horizontal="left"/>
      <protection locked="0"/>
    </xf>
    <xf numFmtId="0" fontId="15" fillId="49" borderId="0" xfId="2961" applyNumberFormat="1" applyFont="1" applyFill="1" applyBorder="1" applyAlignment="1" applyProtection="1">
      <alignment horizontal="left"/>
      <protection locked="0"/>
    </xf>
    <xf numFmtId="0" fontId="59" fillId="49" borderId="0" xfId="2961" applyNumberFormat="1" applyFont="1" applyFill="1" applyBorder="1" applyAlignment="1" applyProtection="1">
      <alignment horizontal="left"/>
      <protection locked="0"/>
    </xf>
    <xf numFmtId="0" fontId="15" fillId="51" borderId="47" xfId="2941" applyFont="1" applyBorder="1" applyAlignment="1" applyProtection="1">
      <alignment horizontal="center"/>
      <protection locked="0"/>
    </xf>
    <xf numFmtId="0" fontId="4" fillId="49" borderId="38" xfId="2941" applyFont="1" applyFill="1" applyBorder="1" applyAlignment="1" applyProtection="1">
      <alignment/>
      <protection locked="0"/>
    </xf>
    <xf numFmtId="49" fontId="59" fillId="51" borderId="39" xfId="3581" applyFont="1" applyBorder="1" applyAlignment="1" applyProtection="1">
      <alignment horizontal="right" indent="2"/>
      <protection locked="0"/>
    </xf>
    <xf numFmtId="0" fontId="1" fillId="0" borderId="0" xfId="0" applyFont="1" applyProtection="1">
      <protection locked="0"/>
    </xf>
    <xf numFmtId="0" fontId="8" fillId="7" borderId="0" xfId="2953" applyFont="1" applyFill="1" applyBorder="1" applyAlignment="1" applyProtection="1">
      <alignment/>
      <protection locked="0"/>
    </xf>
    <xf numFmtId="171" fontId="8" fillId="7" borderId="0" xfId="2957" applyFont="1" applyFill="1" applyBorder="1" applyAlignment="1" applyProtection="1">
      <alignment vertical="center"/>
      <protection locked="0"/>
    </xf>
    <xf numFmtId="0" fontId="11" fillId="7" borderId="35" xfId="2988" applyFont="1" applyFill="1" applyBorder="1" applyAlignment="1" applyProtection="1">
      <alignment/>
      <protection locked="0"/>
    </xf>
    <xf numFmtId="0" fontId="14" fillId="49" borderId="0" xfId="3000" applyFont="1" applyFill="1" applyBorder="1" applyAlignment="1" applyProtection="1">
      <alignment vertical="center"/>
      <protection locked="0"/>
    </xf>
    <xf numFmtId="0" fontId="4" fillId="49" borderId="0" xfId="2941" applyFont="1" applyFill="1" applyBorder="1" applyAlignment="1" applyProtection="1">
      <alignment horizontal="centerContinuous"/>
      <protection locked="0"/>
    </xf>
    <xf numFmtId="0" fontId="9" fillId="49" borderId="0" xfId="2941" applyFont="1" applyFill="1" applyBorder="1" applyAlignment="1" applyProtection="1">
      <alignment horizontal="centerContinuous"/>
      <protection locked="0"/>
    </xf>
    <xf numFmtId="0" fontId="9" fillId="49" borderId="0" xfId="2941" applyFont="1" applyFill="1" applyBorder="1" applyAlignment="1" applyProtection="1">
      <alignment horizontal="center" wrapText="1"/>
      <protection locked="0"/>
    </xf>
    <xf numFmtId="0" fontId="4" fillId="49" borderId="0" xfId="2941" applyFont="1" applyFill="1" applyBorder="1" applyAlignment="1" applyProtection="1">
      <alignment vertical="top"/>
      <protection locked="0"/>
    </xf>
    <xf numFmtId="0" fontId="4" fillId="49" borderId="0" xfId="2941" applyFont="1" applyFill="1" applyBorder="1" applyAlignment="1" applyProtection="1">
      <alignment vertical="top"/>
      <protection locked="0"/>
    </xf>
    <xf numFmtId="49" fontId="9" fillId="49" borderId="0" xfId="3055" applyFont="1" applyFill="1" applyBorder="1" applyAlignment="1" applyProtection="1">
      <alignment horizontal="center" wrapText="1"/>
      <protection locked="0"/>
    </xf>
    <xf numFmtId="0" fontId="15" fillId="49" borderId="35" xfId="2961" applyNumberFormat="1" applyFont="1" applyFill="1" applyBorder="1" applyAlignment="1" applyProtection="1">
      <alignment horizontal="left" wrapText="1" indent="1"/>
      <protection locked="0"/>
    </xf>
    <xf numFmtId="0" fontId="4" fillId="49" borderId="38" xfId="2941" applyFont="1" applyFill="1" applyBorder="1" applyProtection="1">
      <alignment/>
      <protection locked="0"/>
    </xf>
    <xf numFmtId="49" fontId="59" fillId="49" borderId="38" xfId="3581" applyFont="1" applyFill="1" applyBorder="1" applyAlignment="1" applyProtection="1">
      <alignment horizontal="right" indent="2"/>
      <protection locked="0"/>
    </xf>
    <xf numFmtId="0" fontId="15" fillId="49" borderId="0" xfId="2961" applyNumberFormat="1" applyFont="1" applyFill="1" applyBorder="1" applyAlignment="1" applyProtection="1">
      <alignment horizontal="left" wrapText="1" indent="1"/>
      <protection locked="0"/>
    </xf>
    <xf numFmtId="0" fontId="14" fillId="49" borderId="0" xfId="3000" applyFont="1" applyFill="1" applyBorder="1" applyAlignment="1" applyProtection="1">
      <alignment horizontal="left" vertical="center" indent="1"/>
      <protection locked="0"/>
    </xf>
    <xf numFmtId="0" fontId="59" fillId="49" borderId="38" xfId="2961" applyNumberFormat="1" applyFont="1" applyFill="1" applyBorder="1" applyAlignment="1" applyProtection="1">
      <alignment horizontal="left"/>
      <protection locked="0"/>
    </xf>
    <xf numFmtId="191" fontId="4" fillId="61" borderId="2" xfId="3028" applyNumberFormat="1" applyFont="1" applyFill="1" applyBorder="1" applyAlignment="1" applyProtection="1">
      <alignment/>
      <protection/>
    </xf>
    <xf numFmtId="191" fontId="4" fillId="61" borderId="43" xfId="3028" applyNumberFormat="1" applyFont="1" applyFill="1" applyBorder="1" applyAlignment="1" applyProtection="1">
      <alignment/>
      <protection/>
    </xf>
    <xf numFmtId="191" fontId="4" fillId="61" borderId="44" xfId="3028" applyNumberFormat="1" applyFont="1" applyFill="1" applyBorder="1" applyAlignment="1" applyProtection="1">
      <alignment/>
      <protection/>
    </xf>
    <xf numFmtId="173" fontId="4" fillId="61" borderId="1" xfId="3589" applyFont="1" applyFill="1" applyBorder="1" applyProtection="1">
      <protection/>
    </xf>
    <xf numFmtId="191" fontId="4" fillId="61" borderId="2" xfId="19" applyNumberFormat="1" applyFont="1" applyFill="1" applyBorder="1" applyAlignment="1" applyProtection="1">
      <alignment/>
      <protection/>
    </xf>
    <xf numFmtId="0" fontId="7" fillId="61" borderId="2" xfId="2941" applyFont="1" applyFill="1" applyBorder="1" applyAlignment="1" applyProtection="1">
      <alignment horizontal="left"/>
      <protection/>
    </xf>
    <xf numFmtId="49" fontId="9" fillId="49" borderId="0" xfId="3055" applyFont="1" applyFill="1" applyBorder="1" applyAlignment="1" applyProtection="1">
      <alignment horizontal="center" wrapText="1"/>
      <protection locked="0"/>
    </xf>
    <xf numFmtId="173" fontId="4" fillId="61" borderId="1" xfId="3589" applyFont="1" applyFill="1" applyBorder="1" applyProtection="1">
      <protection locked="0"/>
    </xf>
    <xf numFmtId="0" fontId="0" fillId="0" borderId="0" xfId="0" applyAlignment="1">
      <alignment/>
    </xf>
    <xf numFmtId="0" fontId="94" fillId="62" borderId="46" xfId="3777" applyFont="1" applyFill="1" applyBorder="1" applyAlignment="1">
      <alignment horizontal="center"/>
      <protection/>
    </xf>
    <xf numFmtId="0" fontId="94" fillId="62" borderId="0" xfId="3778" applyNumberFormat="1" applyFont="1" applyFill="1" applyBorder="1" applyAlignment="1">
      <alignment horizontal="left"/>
    </xf>
    <xf numFmtId="0" fontId="92" fillId="60" borderId="40" xfId="4606" applyFont="1" applyFill="1" applyBorder="1" applyAlignment="1">
      <alignment/>
      <protection/>
    </xf>
    <xf numFmtId="0" fontId="92" fillId="60" borderId="41" xfId="4606" applyFont="1" applyFill="1" applyBorder="1" applyAlignment="1">
      <alignment/>
      <protection/>
    </xf>
    <xf numFmtId="0" fontId="92" fillId="60" borderId="41" xfId="0" applyFont="1" applyFill="1" applyBorder="1"/>
    <xf numFmtId="0" fontId="92" fillId="60" borderId="42" xfId="4606" applyFont="1" applyFill="1" applyBorder="1" applyAlignment="1">
      <alignment/>
      <protection/>
    </xf>
    <xf numFmtId="0" fontId="92" fillId="60" borderId="35" xfId="4606" applyFont="1" applyFill="1" applyBorder="1" applyAlignment="1">
      <alignment/>
      <protection/>
    </xf>
    <xf numFmtId="0" fontId="92" fillId="60" borderId="0" xfId="4606" applyFont="1" applyFill="1" applyBorder="1" applyAlignment="1">
      <alignment/>
      <protection/>
    </xf>
    <xf numFmtId="49" fontId="123" fillId="60" borderId="0" xfId="4427" applyFont="1" applyFill="1" applyBorder="1" applyAlignment="1">
      <alignment horizontal="right" indent="1"/>
      <protection/>
    </xf>
    <xf numFmtId="0" fontId="92" fillId="60" borderId="48" xfId="4606" applyFont="1" applyFill="1" applyBorder="1" applyAlignment="1">
      <alignment/>
      <protection/>
    </xf>
    <xf numFmtId="0" fontId="92" fillId="60" borderId="36" xfId="4606" applyFont="1" applyFill="1" applyBorder="1" applyAlignment="1">
      <alignment/>
      <protection/>
    </xf>
    <xf numFmtId="49" fontId="13" fillId="7" borderId="0" xfId="3053" applyFont="1" applyFill="1" applyBorder="1" applyAlignment="1">
      <alignment horizontal="right" indent="1"/>
      <protection/>
    </xf>
    <xf numFmtId="0" fontId="105" fillId="60" borderId="35" xfId="4397" applyFont="1" applyFill="1" applyBorder="1" applyAlignment="1">
      <alignment/>
      <protection/>
    </xf>
    <xf numFmtId="0" fontId="105" fillId="60" borderId="0" xfId="4397" applyFont="1" applyFill="1" applyBorder="1" applyAlignment="1">
      <alignment/>
      <protection/>
    </xf>
    <xf numFmtId="0" fontId="92" fillId="60" borderId="0" xfId="0" applyFont="1" applyFill="1" applyBorder="1"/>
    <xf numFmtId="0" fontId="94" fillId="60" borderId="45" xfId="4606" applyFont="1" applyFill="1" applyBorder="1" applyAlignment="1">
      <alignment horizontal="center"/>
      <protection/>
    </xf>
    <xf numFmtId="0" fontId="94" fillId="60" borderId="0" xfId="4606" applyFont="1" applyFill="1" applyBorder="1" applyAlignment="1">
      <alignment horizontal="center"/>
      <protection/>
    </xf>
    <xf numFmtId="0" fontId="124" fillId="60" borderId="0" xfId="4606" applyFont="1" applyFill="1" applyBorder="1" applyAlignment="1">
      <alignment/>
      <protection/>
    </xf>
    <xf numFmtId="0" fontId="94" fillId="51" borderId="0" xfId="3777" applyFont="1" applyBorder="1" applyAlignment="1">
      <alignment horizontal="center"/>
      <protection/>
    </xf>
    <xf numFmtId="0" fontId="110" fillId="62" borderId="0" xfId="0" applyFont="1" applyFill="1" applyBorder="1"/>
    <xf numFmtId="0" fontId="0" fillId="62" borderId="0" xfId="0" applyFill="1" applyBorder="1"/>
    <xf numFmtId="49" fontId="118" fillId="51" borderId="0" xfId="4527" applyBorder="1" applyAlignment="1">
      <alignment horizontal="right" indent="2"/>
      <protection/>
    </xf>
    <xf numFmtId="49" fontId="118" fillId="51" borderId="36" xfId="4527" applyBorder="1" applyAlignment="1">
      <alignment horizontal="right" indent="2"/>
      <protection/>
    </xf>
    <xf numFmtId="0" fontId="94" fillId="62" borderId="0" xfId="3777" applyFont="1" applyFill="1" applyBorder="1" applyAlignment="1">
      <alignment horizontal="center"/>
      <protection/>
    </xf>
    <xf numFmtId="199" fontId="125" fillId="51" borderId="0" xfId="0" applyNumberFormat="1" applyFont="1" applyFill="1" applyBorder="1" applyAlignment="1">
      <alignment horizontal="left" vertical="center" wrapText="1"/>
    </xf>
    <xf numFmtId="199" fontId="0" fillId="51" borderId="0" xfId="0" applyNumberFormat="1" applyFill="1" applyBorder="1" applyAlignment="1">
      <alignment horizontal="center" vertical="center" wrapText="1"/>
    </xf>
    <xf numFmtId="199" fontId="0" fillId="62" borderId="0" xfId="0" applyNumberFormat="1" applyFill="1" applyBorder="1" applyAlignment="1">
      <alignment horizontal="center" vertical="center" wrapText="1"/>
    </xf>
    <xf numFmtId="199" fontId="93" fillId="62" borderId="38" xfId="0" applyNumberFormat="1" applyFont="1" applyFill="1" applyBorder="1" applyAlignment="1" quotePrefix="1">
      <alignment horizontal="center" vertical="center" wrapText="1"/>
    </xf>
    <xf numFmtId="0" fontId="126" fillId="62" borderId="0" xfId="0" applyFont="1" applyFill="1" applyBorder="1"/>
    <xf numFmtId="0" fontId="0" fillId="0" borderId="40" xfId="0" applyBorder="1" applyAlignment="1">
      <alignment horizontal="center"/>
    </xf>
    <xf numFmtId="0" fontId="0" fillId="0" borderId="28" xfId="0" applyBorder="1" applyAlignment="1">
      <alignment horizontal="center"/>
    </xf>
    <xf numFmtId="0" fontId="0" fillId="0" borderId="49" xfId="0" applyFont="1" applyBorder="1" applyAlignment="1">
      <alignment horizontal="center"/>
    </xf>
    <xf numFmtId="0" fontId="128" fillId="62" borderId="0" xfId="0" applyFont="1" applyFill="1" applyBorder="1" applyAlignment="1">
      <alignment vertical="center"/>
    </xf>
    <xf numFmtId="0" fontId="121" fillId="63" borderId="2" xfId="0" applyFont="1" applyFill="1" applyBorder="1" applyAlignment="1">
      <alignment horizontal="center" vertical="center"/>
    </xf>
    <xf numFmtId="0" fontId="121" fillId="63" borderId="50" xfId="0" applyFont="1" applyFill="1" applyBorder="1" applyAlignment="1">
      <alignment horizontal="center" vertical="center"/>
    </xf>
    <xf numFmtId="199" fontId="0" fillId="0" borderId="2" xfId="0" applyNumberFormat="1" applyFill="1" applyBorder="1" applyAlignment="1">
      <alignment vertical="center" wrapText="1"/>
    </xf>
    <xf numFmtId="199" fontId="0" fillId="0" borderId="50" xfId="0" applyNumberFormat="1" applyFill="1" applyBorder="1" applyAlignment="1">
      <alignment horizontal="right" vertical="center" wrapText="1"/>
    </xf>
    <xf numFmtId="199" fontId="0" fillId="0" borderId="2" xfId="0" applyNumberFormat="1" applyFill="1" applyBorder="1" applyAlignment="1">
      <alignment horizontal="right" vertical="center" wrapText="1"/>
    </xf>
    <xf numFmtId="199" fontId="0" fillId="0" borderId="50" xfId="0" applyNumberFormat="1" applyFill="1" applyBorder="1" applyAlignment="1">
      <alignment vertical="center" wrapText="1"/>
    </xf>
    <xf numFmtId="0" fontId="126" fillId="62" borderId="0" xfId="0" applyFont="1" applyFill="1" applyBorder="1" applyAlignment="1">
      <alignment vertical="center"/>
    </xf>
    <xf numFmtId="199" fontId="0" fillId="0" borderId="50" xfId="0" applyNumberFormat="1" applyFill="1" applyBorder="1" applyAlignment="1">
      <alignment horizontal="center" vertical="center" wrapText="1"/>
    </xf>
    <xf numFmtId="200" fontId="2" fillId="0" borderId="2" xfId="4355" applyNumberFormat="1" applyFont="1" applyBorder="1" applyAlignment="1">
      <alignment vertical="center" wrapText="1"/>
    </xf>
    <xf numFmtId="0" fontId="99" fillId="62" borderId="0" xfId="0" applyFont="1" applyFill="1" applyBorder="1"/>
    <xf numFmtId="0" fontId="0" fillId="62" borderId="41" xfId="0" applyFill="1" applyBorder="1"/>
    <xf numFmtId="0" fontId="129" fillId="62" borderId="0" xfId="0" applyFont="1" applyFill="1" applyBorder="1"/>
    <xf numFmtId="0" fontId="128" fillId="62" borderId="0" xfId="0" applyFont="1" applyFill="1" applyBorder="1"/>
    <xf numFmtId="0" fontId="94" fillId="51" borderId="35" xfId="3777" applyFont="1" applyBorder="1" applyAlignment="1">
      <alignment horizontal="center"/>
      <protection/>
    </xf>
    <xf numFmtId="0" fontId="94" fillId="51" borderId="46" xfId="3777" applyFont="1" applyBorder="1" applyAlignment="1">
      <alignment horizontal="center"/>
      <protection/>
    </xf>
    <xf numFmtId="0" fontId="108" fillId="62" borderId="0" xfId="0" applyFont="1" applyFill="1" applyBorder="1"/>
    <xf numFmtId="0" fontId="94" fillId="51" borderId="47" xfId="3777" applyFont="1" applyBorder="1" applyAlignment="1">
      <alignment horizontal="center"/>
      <protection/>
    </xf>
    <xf numFmtId="0" fontId="94" fillId="51" borderId="38" xfId="3777" applyFont="1" applyBorder="1" applyAlignment="1">
      <alignment horizontal="center"/>
      <protection/>
    </xf>
    <xf numFmtId="0" fontId="92" fillId="51" borderId="38" xfId="3777" applyFont="1" applyFill="1" applyBorder="1" applyAlignment="1">
      <alignment/>
      <protection/>
    </xf>
    <xf numFmtId="0" fontId="0" fillId="62" borderId="38" xfId="0" applyFill="1" applyBorder="1"/>
    <xf numFmtId="49" fontId="118" fillId="51" borderId="38" xfId="4527" applyBorder="1" applyAlignment="1">
      <alignment horizontal="right" indent="2"/>
      <protection/>
    </xf>
    <xf numFmtId="49" fontId="118" fillId="51" borderId="39" xfId="4527" applyBorder="1" applyAlignment="1">
      <alignment horizontal="right" indent="2"/>
      <protection/>
    </xf>
    <xf numFmtId="0" fontId="59" fillId="50" borderId="40" xfId="2961" applyNumberFormat="1" applyFont="1" applyFill="1" applyBorder="1" applyAlignment="1" applyProtection="1">
      <alignment horizontal="left" vertical="top" wrapText="1"/>
      <protection locked="0"/>
    </xf>
    <xf numFmtId="0" fontId="59" fillId="50" borderId="41" xfId="2961" applyNumberFormat="1" applyFont="1" applyFill="1" applyBorder="1" applyAlignment="1" applyProtection="1">
      <alignment horizontal="left" vertical="top" wrapText="1"/>
      <protection locked="0"/>
    </xf>
    <xf numFmtId="0" fontId="59" fillId="50" borderId="42" xfId="2961" applyNumberFormat="1" applyFont="1" applyFill="1" applyBorder="1" applyAlignment="1" applyProtection="1">
      <alignment horizontal="left" vertical="top" wrapText="1"/>
      <protection locked="0"/>
    </xf>
    <xf numFmtId="0" fontId="59" fillId="50" borderId="35" xfId="2961" applyNumberFormat="1" applyFont="1" applyFill="1" applyBorder="1" applyAlignment="1" applyProtection="1">
      <alignment horizontal="left" vertical="top" wrapText="1"/>
      <protection locked="0"/>
    </xf>
    <xf numFmtId="0" fontId="59" fillId="50" borderId="0" xfId="2961" applyNumberFormat="1" applyFont="1" applyFill="1" applyBorder="1" applyAlignment="1" applyProtection="1">
      <alignment horizontal="left" vertical="top" wrapText="1"/>
      <protection locked="0"/>
    </xf>
    <xf numFmtId="0" fontId="59" fillId="50" borderId="36" xfId="2961" applyNumberFormat="1" applyFont="1" applyFill="1" applyBorder="1" applyAlignment="1" applyProtection="1">
      <alignment horizontal="left" vertical="top" wrapText="1"/>
      <protection locked="0"/>
    </xf>
    <xf numFmtId="0" fontId="59" fillId="50" borderId="37" xfId="2961" applyNumberFormat="1" applyFont="1" applyFill="1" applyBorder="1" applyAlignment="1" applyProtection="1">
      <alignment horizontal="left" vertical="top" wrapText="1"/>
      <protection locked="0"/>
    </xf>
    <xf numFmtId="0" fontId="59" fillId="50" borderId="38" xfId="2961" applyNumberFormat="1" applyFont="1" applyFill="1" applyBorder="1" applyAlignment="1" applyProtection="1">
      <alignment horizontal="left" vertical="top" wrapText="1"/>
      <protection locked="0"/>
    </xf>
    <xf numFmtId="0" fontId="59" fillId="50" borderId="39" xfId="2961" applyNumberFormat="1" applyFont="1" applyFill="1" applyBorder="1" applyAlignment="1" applyProtection="1">
      <alignment horizontal="left" vertical="top" wrapText="1"/>
      <protection locked="0"/>
    </xf>
    <xf numFmtId="0" fontId="15" fillId="49" borderId="35" xfId="2961" applyNumberFormat="1" applyFont="1" applyFill="1" applyBorder="1" applyAlignment="1" applyProtection="1">
      <alignment horizontal="left" wrapText="1" indent="1"/>
      <protection locked="0"/>
    </xf>
    <xf numFmtId="0" fontId="15" fillId="49" borderId="0" xfId="2961" applyNumberFormat="1" applyFont="1" applyFill="1" applyBorder="1" applyAlignment="1" applyProtection="1">
      <alignment horizontal="left" wrapText="1" indent="1"/>
      <protection locked="0"/>
    </xf>
    <xf numFmtId="0" fontId="11" fillId="7" borderId="2" xfId="0" applyFont="1" applyFill="1" applyBorder="1" applyAlignment="1" applyProtection="1">
      <alignment horizontal="center"/>
      <protection locked="0"/>
    </xf>
    <xf numFmtId="182" fontId="11" fillId="7" borderId="2" xfId="0" applyNumberFormat="1" applyFont="1" applyFill="1" applyBorder="1" applyAlignment="1" applyProtection="1">
      <alignment horizontal="center"/>
      <protection locked="0"/>
    </xf>
    <xf numFmtId="0" fontId="59" fillId="49" borderId="35" xfId="2961" applyNumberFormat="1" applyFont="1" applyFill="1" applyBorder="1" applyAlignment="1" applyProtection="1">
      <alignment horizontal="left" wrapText="1" indent="1"/>
      <protection locked="0"/>
    </xf>
    <xf numFmtId="0" fontId="59" fillId="49" borderId="0" xfId="2961" applyNumberFormat="1" applyFont="1" applyFill="1" applyBorder="1" applyAlignment="1" applyProtection="1">
      <alignment horizontal="left" wrapText="1" indent="1"/>
      <protection locked="0"/>
    </xf>
    <xf numFmtId="0" fontId="15" fillId="50" borderId="40" xfId="2961" applyNumberFormat="1" applyFont="1" applyFill="1" applyBorder="1" applyAlignment="1" applyProtection="1">
      <alignment horizontal="center" wrapText="1"/>
      <protection locked="0"/>
    </xf>
    <xf numFmtId="0" fontId="15" fillId="50" borderId="41" xfId="2961" applyNumberFormat="1" applyFont="1" applyFill="1" applyBorder="1" applyAlignment="1" applyProtection="1">
      <alignment horizontal="center" wrapText="1"/>
      <protection locked="0"/>
    </xf>
    <xf numFmtId="0" fontId="15" fillId="50" borderId="42" xfId="2961" applyNumberFormat="1" applyFont="1" applyFill="1" applyBorder="1" applyAlignment="1" applyProtection="1">
      <alignment horizontal="center" wrapText="1"/>
      <protection locked="0"/>
    </xf>
    <xf numFmtId="0" fontId="15" fillId="50" borderId="35" xfId="2961" applyNumberFormat="1" applyFont="1" applyFill="1" applyBorder="1" applyAlignment="1" applyProtection="1">
      <alignment horizontal="center" wrapText="1"/>
      <protection locked="0"/>
    </xf>
    <xf numFmtId="0" fontId="15" fillId="50" borderId="0" xfId="2961" applyNumberFormat="1" applyFont="1" applyFill="1" applyBorder="1" applyAlignment="1" applyProtection="1">
      <alignment horizontal="center" wrapText="1"/>
      <protection locked="0"/>
    </xf>
    <xf numFmtId="0" fontId="15" fillId="50" borderId="36" xfId="2961" applyNumberFormat="1" applyFont="1" applyFill="1" applyBorder="1" applyAlignment="1" applyProtection="1">
      <alignment horizontal="center" wrapText="1"/>
      <protection locked="0"/>
    </xf>
    <xf numFmtId="0" fontId="15" fillId="50" borderId="37" xfId="2961" applyNumberFormat="1" applyFont="1" applyFill="1" applyBorder="1" applyAlignment="1" applyProtection="1">
      <alignment horizontal="center" wrapText="1"/>
      <protection locked="0"/>
    </xf>
    <xf numFmtId="0" fontId="15" fillId="50" borderId="38" xfId="2961" applyNumberFormat="1" applyFont="1" applyFill="1" applyBorder="1" applyAlignment="1" applyProtection="1">
      <alignment horizontal="center" wrapText="1"/>
      <protection locked="0"/>
    </xf>
    <xf numFmtId="0" fontId="15" fillId="50" borderId="39" xfId="2961" applyNumberFormat="1" applyFont="1" applyFill="1" applyBorder="1" applyAlignment="1" applyProtection="1">
      <alignment horizontal="center" wrapText="1"/>
      <protection locked="0"/>
    </xf>
    <xf numFmtId="0" fontId="59" fillId="51" borderId="0" xfId="2941" applyFont="1" applyBorder="1" applyAlignment="1" applyProtection="1">
      <alignment vertical="center" wrapText="1"/>
      <protection locked="0"/>
    </xf>
    <xf numFmtId="0" fontId="9" fillId="49" borderId="38" xfId="2941" applyFont="1" applyFill="1" applyBorder="1" applyAlignment="1" applyProtection="1">
      <alignment horizontal="center"/>
      <protection locked="0"/>
    </xf>
    <xf numFmtId="0" fontId="130" fillId="60" borderId="51" xfId="4379" applyFont="1" applyFill="1" applyBorder="1" applyAlignment="1">
      <alignment horizontal="center"/>
      <protection/>
    </xf>
    <xf numFmtId="0" fontId="130" fillId="60" borderId="52" xfId="4379" applyFont="1" applyFill="1" applyBorder="1" applyAlignment="1">
      <alignment horizontal="center"/>
      <protection/>
    </xf>
    <xf numFmtId="0" fontId="130" fillId="60" borderId="53" xfId="4379" applyFont="1" applyFill="1" applyBorder="1" applyAlignment="1">
      <alignment horizontal="center"/>
      <protection/>
    </xf>
    <xf numFmtId="0" fontId="99" fillId="50" borderId="40" xfId="0" applyFont="1" applyFill="1" applyBorder="1" applyAlignment="1">
      <alignment horizontal="left" vertical="top"/>
    </xf>
    <xf numFmtId="0" fontId="99" fillId="50" borderId="41" xfId="0" applyFont="1" applyFill="1" applyBorder="1" applyAlignment="1">
      <alignment horizontal="left" vertical="top"/>
    </xf>
    <xf numFmtId="0" fontId="99" fillId="50" borderId="42" xfId="0" applyFont="1" applyFill="1" applyBorder="1" applyAlignment="1">
      <alignment horizontal="left" vertical="top"/>
    </xf>
    <xf numFmtId="0" fontId="99" fillId="50" borderId="35" xfId="0" applyFont="1" applyFill="1" applyBorder="1" applyAlignment="1">
      <alignment horizontal="left" vertical="top"/>
    </xf>
    <xf numFmtId="0" fontId="99" fillId="50" borderId="0" xfId="0" applyFont="1" applyFill="1" applyBorder="1" applyAlignment="1">
      <alignment horizontal="left" vertical="top"/>
    </xf>
    <xf numFmtId="0" fontId="99" fillId="50" borderId="36" xfId="0" applyFont="1" applyFill="1" applyBorder="1" applyAlignment="1">
      <alignment horizontal="left" vertical="top"/>
    </xf>
    <xf numFmtId="0" fontId="99" fillId="50" borderId="37" xfId="0" applyFont="1" applyFill="1" applyBorder="1" applyAlignment="1">
      <alignment horizontal="left" vertical="top"/>
    </xf>
    <xf numFmtId="0" fontId="99" fillId="50" borderId="38" xfId="0" applyFont="1" applyFill="1" applyBorder="1" applyAlignment="1">
      <alignment horizontal="left" vertical="top"/>
    </xf>
    <xf numFmtId="0" fontId="99" fillId="50" borderId="39" xfId="0" applyFont="1" applyFill="1" applyBorder="1" applyAlignment="1">
      <alignment horizontal="left" vertical="top"/>
    </xf>
  </cellXfs>
  <cellStyles count="5170">
    <cellStyle name="Normal" xfId="0"/>
    <cellStyle name="Percent" xfId="15"/>
    <cellStyle name="Currency" xfId="16"/>
    <cellStyle name="Currency [0]" xfId="17"/>
    <cellStyle name="Comma" xfId="18"/>
    <cellStyle name="Comma [0]" xfId="19"/>
    <cellStyle name="_x0013_" xfId="20"/>
    <cellStyle name="20% - Accent1" xfId="21"/>
    <cellStyle name="20% - Accent1 10" xfId="22"/>
    <cellStyle name="20% - Accent1 10 2" xfId="23"/>
    <cellStyle name="20% - Accent1 10 3" xfId="24"/>
    <cellStyle name="20% - Accent1 11" xfId="25"/>
    <cellStyle name="20% - Accent1 11 2" xfId="26"/>
    <cellStyle name="20% - Accent1 11 3" xfId="27"/>
    <cellStyle name="20% - Accent1 12" xfId="28"/>
    <cellStyle name="20% - Accent1 12 2" xfId="29"/>
    <cellStyle name="20% - Accent1 12 3" xfId="30"/>
    <cellStyle name="20% - Accent1 13" xfId="31"/>
    <cellStyle name="20% - Accent1 13 2" xfId="32"/>
    <cellStyle name="20% - Accent1 13 3" xfId="33"/>
    <cellStyle name="20% - Accent1 14" xfId="34"/>
    <cellStyle name="20% - Accent1 14 2" xfId="35"/>
    <cellStyle name="20% - Accent1 14 3" xfId="36"/>
    <cellStyle name="20% - Accent1 15" xfId="37"/>
    <cellStyle name="20% - Accent1 15 2" xfId="38"/>
    <cellStyle name="20% - Accent1 15 3" xfId="39"/>
    <cellStyle name="20% - Accent1 16" xfId="40"/>
    <cellStyle name="20% - Accent1 16 2" xfId="41"/>
    <cellStyle name="20% - Accent1 16 3" xfId="42"/>
    <cellStyle name="20% - Accent1 17" xfId="43"/>
    <cellStyle name="20% - Accent1 17 2" xfId="44"/>
    <cellStyle name="20% - Accent1 17 3" xfId="45"/>
    <cellStyle name="20% - Accent1 18" xfId="46"/>
    <cellStyle name="20% - Accent1 18 2" xfId="47"/>
    <cellStyle name="20% - Accent1 18 3" xfId="48"/>
    <cellStyle name="20% - Accent1 19" xfId="49"/>
    <cellStyle name="20% - Accent1 19 2" xfId="50"/>
    <cellStyle name="20% - Accent1 19 3" xfId="51"/>
    <cellStyle name="20% - Accent1 2" xfId="52"/>
    <cellStyle name="20% - Accent1 2 2" xfId="53"/>
    <cellStyle name="20% - Accent1 2 2 2" xfId="54"/>
    <cellStyle name="20% - Accent1 2 2 2 2" xfId="55"/>
    <cellStyle name="20% - Accent1 2 2 2 3" xfId="56"/>
    <cellStyle name="20% - Accent1 2 2 3" xfId="57"/>
    <cellStyle name="20% - Accent1 2 2 3 2" xfId="58"/>
    <cellStyle name="20% - Accent1 2 2 4" xfId="59"/>
    <cellStyle name="20% - Accent1 2 2 5" xfId="60"/>
    <cellStyle name="20% - Accent1 2 3" xfId="61"/>
    <cellStyle name="20% - Accent1 2 3 2" xfId="62"/>
    <cellStyle name="20% - Accent1 2 3 3" xfId="63"/>
    <cellStyle name="20% - Accent1 2 4" xfId="64"/>
    <cellStyle name="20% - Accent1 2 4 2" xfId="65"/>
    <cellStyle name="20% - Accent1 2 4 3" xfId="66"/>
    <cellStyle name="20% - Accent1 2 5" xfId="67"/>
    <cellStyle name="20% - Accent1 2 6" xfId="68"/>
    <cellStyle name="20% - Accent1 2_465000 details" xfId="69"/>
    <cellStyle name="20% - Accent1 20" xfId="70"/>
    <cellStyle name="20% - Accent1 20 2" xfId="71"/>
    <cellStyle name="20% - Accent1 20 3" xfId="72"/>
    <cellStyle name="20% - Accent1 21" xfId="73"/>
    <cellStyle name="20% - Accent1 21 2" xfId="74"/>
    <cellStyle name="20% - Accent1 21 3" xfId="75"/>
    <cellStyle name="20% - Accent1 22" xfId="76"/>
    <cellStyle name="20% - Accent1 22 2" xfId="77"/>
    <cellStyle name="20% - Accent1 22 3" xfId="78"/>
    <cellStyle name="20% - Accent1 23" xfId="79"/>
    <cellStyle name="20% - Accent1 23 2" xfId="80"/>
    <cellStyle name="20% - Accent1 23 3" xfId="81"/>
    <cellStyle name="20% - Accent1 24" xfId="82"/>
    <cellStyle name="20% - Accent1 24 2" xfId="83"/>
    <cellStyle name="20% - Accent1 24 3" xfId="84"/>
    <cellStyle name="20% - Accent1 25" xfId="85"/>
    <cellStyle name="20% - Accent1 25 2" xfId="86"/>
    <cellStyle name="20% - Accent1 25 3" xfId="87"/>
    <cellStyle name="20% - Accent1 26" xfId="88"/>
    <cellStyle name="20% - Accent1 26 2" xfId="89"/>
    <cellStyle name="20% - Accent1 26 3" xfId="90"/>
    <cellStyle name="20% - Accent1 27" xfId="91"/>
    <cellStyle name="20% - Accent1 27 2" xfId="92"/>
    <cellStyle name="20% - Accent1 27 3" xfId="93"/>
    <cellStyle name="20% - Accent1 28" xfId="94"/>
    <cellStyle name="20% - Accent1 28 2" xfId="95"/>
    <cellStyle name="20% - Accent1 28 3" xfId="96"/>
    <cellStyle name="20% - Accent1 29" xfId="97"/>
    <cellStyle name="20% - Accent1 29 2" xfId="98"/>
    <cellStyle name="20% - Accent1 29 3" xfId="99"/>
    <cellStyle name="20% - Accent1 3" xfId="100"/>
    <cellStyle name="20% - Accent1 3 2" xfId="101"/>
    <cellStyle name="20% - Accent1 3 2 2" xfId="102"/>
    <cellStyle name="20% - Accent1 3 2 3" xfId="103"/>
    <cellStyle name="20% - Accent1 3 3" xfId="104"/>
    <cellStyle name="20% - Accent1 3 3 2" xfId="105"/>
    <cellStyle name="20% - Accent1 3 4" xfId="106"/>
    <cellStyle name="20% - Accent1 3 4 2" xfId="107"/>
    <cellStyle name="20% - Accent1 3 4 3" xfId="108"/>
    <cellStyle name="20% - Accent1 3 5" xfId="109"/>
    <cellStyle name="20% - Accent1 30" xfId="110"/>
    <cellStyle name="20% - Accent1 30 2" xfId="111"/>
    <cellStyle name="20% - Accent1 30 3" xfId="112"/>
    <cellStyle name="20% - Accent1 31" xfId="113"/>
    <cellStyle name="20% - Accent1 31 2" xfId="114"/>
    <cellStyle name="20% - Accent1 31 3" xfId="115"/>
    <cellStyle name="20% - Accent1 32" xfId="116"/>
    <cellStyle name="20% - Accent1 32 2" xfId="117"/>
    <cellStyle name="20% - Accent1 32 3" xfId="118"/>
    <cellStyle name="20% - Accent1 33" xfId="119"/>
    <cellStyle name="20% - Accent1 33 2" xfId="120"/>
    <cellStyle name="20% - Accent1 33 3" xfId="121"/>
    <cellStyle name="20% - Accent1 34" xfId="122"/>
    <cellStyle name="20% - Accent1 34 2" xfId="123"/>
    <cellStyle name="20% - Accent1 34 3" xfId="124"/>
    <cellStyle name="20% - Accent1 35" xfId="125"/>
    <cellStyle name="20% - Accent1 35 2" xfId="126"/>
    <cellStyle name="20% - Accent1 35 3" xfId="127"/>
    <cellStyle name="20% - Accent1 36" xfId="128"/>
    <cellStyle name="20% - Accent1 36 2" xfId="129"/>
    <cellStyle name="20% - Accent1 36 3" xfId="130"/>
    <cellStyle name="20% - Accent1 37" xfId="131"/>
    <cellStyle name="20% - Accent1 37 2" xfId="132"/>
    <cellStyle name="20% - Accent1 37 3" xfId="133"/>
    <cellStyle name="20% - Accent1 38" xfId="134"/>
    <cellStyle name="20% - Accent1 38 2" xfId="135"/>
    <cellStyle name="20% - Accent1 38 3" xfId="136"/>
    <cellStyle name="20% - Accent1 39" xfId="137"/>
    <cellStyle name="20% - Accent1 39 2" xfId="138"/>
    <cellStyle name="20% - Accent1 39 3" xfId="139"/>
    <cellStyle name="20% - Accent1 4" xfId="140"/>
    <cellStyle name="20% - Accent1 4 2" xfId="141"/>
    <cellStyle name="20% - Accent1 4 2 2" xfId="142"/>
    <cellStyle name="20% - Accent1 4 2 3" xfId="143"/>
    <cellStyle name="20% - Accent1 4 3" xfId="144"/>
    <cellStyle name="20% - Accent1 4 3 2" xfId="145"/>
    <cellStyle name="20% - Accent1 4 4" xfId="146"/>
    <cellStyle name="20% - Accent1 4 4 2" xfId="147"/>
    <cellStyle name="20% - Accent1 4 4 3" xfId="148"/>
    <cellStyle name="20% - Accent1 4 5" xfId="149"/>
    <cellStyle name="20% - Accent1 40" xfId="150"/>
    <cellStyle name="20% - Accent1 40 2" xfId="151"/>
    <cellStyle name="20% - Accent1 40 3" xfId="152"/>
    <cellStyle name="20% - Accent1 41" xfId="153"/>
    <cellStyle name="20% - Accent1 41 2" xfId="154"/>
    <cellStyle name="20% - Accent1 41 3" xfId="155"/>
    <cellStyle name="20% - Accent1 42" xfId="156"/>
    <cellStyle name="20% - Accent1 42 2" xfId="157"/>
    <cellStyle name="20% - Accent1 42 3" xfId="158"/>
    <cellStyle name="20% - Accent1 43" xfId="159"/>
    <cellStyle name="20% - Accent1 43 2" xfId="160"/>
    <cellStyle name="20% - Accent1 43 3" xfId="161"/>
    <cellStyle name="20% - Accent1 44" xfId="162"/>
    <cellStyle name="20% - Accent1 44 2" xfId="163"/>
    <cellStyle name="20% - Accent1 44 3" xfId="164"/>
    <cellStyle name="20% - Accent1 45" xfId="165"/>
    <cellStyle name="20% - Accent1 45 2" xfId="166"/>
    <cellStyle name="20% - Accent1 45 3" xfId="167"/>
    <cellStyle name="20% - Accent1 46" xfId="168"/>
    <cellStyle name="20% - Accent1 46 2" xfId="169"/>
    <cellStyle name="20% - Accent1 46 3" xfId="170"/>
    <cellStyle name="20% - Accent1 47" xfId="171"/>
    <cellStyle name="20% - Accent1 47 2" xfId="172"/>
    <cellStyle name="20% - Accent1 47 3" xfId="173"/>
    <cellStyle name="20% - Accent1 48" xfId="174"/>
    <cellStyle name="20% - Accent1 48 2" xfId="175"/>
    <cellStyle name="20% - Accent1 48 3" xfId="176"/>
    <cellStyle name="20% - Accent1 49" xfId="177"/>
    <cellStyle name="20% - Accent1 49 2" xfId="178"/>
    <cellStyle name="20% - Accent1 49 3" xfId="179"/>
    <cellStyle name="20% - Accent1 5" xfId="180"/>
    <cellStyle name="20% - Accent1 5 2" xfId="181"/>
    <cellStyle name="20% - Accent1 5 2 2" xfId="182"/>
    <cellStyle name="20% - Accent1 5 2 3" xfId="183"/>
    <cellStyle name="20% - Accent1 5 3" xfId="184"/>
    <cellStyle name="20% - Accent1 5 3 2" xfId="185"/>
    <cellStyle name="20% - Accent1 5 4" xfId="186"/>
    <cellStyle name="20% - Accent1 50" xfId="187"/>
    <cellStyle name="20% - Accent1 50 2" xfId="188"/>
    <cellStyle name="20% - Accent1 50 3" xfId="189"/>
    <cellStyle name="20% - Accent1 51" xfId="190"/>
    <cellStyle name="20% - Accent1 51 2" xfId="191"/>
    <cellStyle name="20% - Accent1 51 3" xfId="192"/>
    <cellStyle name="20% - Accent1 52" xfId="193"/>
    <cellStyle name="20% - Accent1 52 2" xfId="194"/>
    <cellStyle name="20% - Accent1 52 3" xfId="195"/>
    <cellStyle name="20% - Accent1 53" xfId="196"/>
    <cellStyle name="20% - Accent1 54" xfId="197"/>
    <cellStyle name="20% - Accent1 6" xfId="198"/>
    <cellStyle name="20% - Accent1 6 2" xfId="199"/>
    <cellStyle name="20% - Accent1 6 2 2" xfId="200"/>
    <cellStyle name="20% - Accent1 6 2 2 2" xfId="201"/>
    <cellStyle name="20% - Accent1 6 2 3" xfId="202"/>
    <cellStyle name="20% - Accent1 6 3" xfId="203"/>
    <cellStyle name="20% - Accent1 6 3 2" xfId="204"/>
    <cellStyle name="20% - Accent1 6 3 3" xfId="205"/>
    <cellStyle name="20% - Accent1 6 4" xfId="206"/>
    <cellStyle name="20% - Accent1 6 5" xfId="207"/>
    <cellStyle name="20% - Accent1 7" xfId="208"/>
    <cellStyle name="20% - Accent1 7 2" xfId="209"/>
    <cellStyle name="20% - Accent1 7 2 2" xfId="210"/>
    <cellStyle name="20% - Accent1 7 2 3" xfId="211"/>
    <cellStyle name="20% - Accent1 7 3" xfId="212"/>
    <cellStyle name="20% - Accent1 7 3 2" xfId="213"/>
    <cellStyle name="20% - Accent1 7 4" xfId="214"/>
    <cellStyle name="20% - Accent1 7 5" xfId="215"/>
    <cellStyle name="20% - Accent1 8" xfId="216"/>
    <cellStyle name="20% - Accent1 8 2" xfId="217"/>
    <cellStyle name="20% - Accent1 8 2 2" xfId="218"/>
    <cellStyle name="20% - Accent1 8 2 3" xfId="219"/>
    <cellStyle name="20% - Accent1 8 3" xfId="220"/>
    <cellStyle name="20% - Accent1 8 3 2" xfId="221"/>
    <cellStyle name="20% - Accent1 8 4" xfId="222"/>
    <cellStyle name="20% - Accent1 8 5" xfId="223"/>
    <cellStyle name="20% - Accent1 9" xfId="224"/>
    <cellStyle name="20% - Accent1 9 2" xfId="225"/>
    <cellStyle name="20% - Accent1 9 2 2" xfId="226"/>
    <cellStyle name="20% - Accent1 9 3" xfId="227"/>
    <cellStyle name="20% - Accent1 9 4" xfId="228"/>
    <cellStyle name="20% - Accent2" xfId="229"/>
    <cellStyle name="20% - Accent2 10" xfId="230"/>
    <cellStyle name="20% - Accent2 10 2" xfId="231"/>
    <cellStyle name="20% - Accent2 10 3" xfId="232"/>
    <cellStyle name="20% - Accent2 11" xfId="233"/>
    <cellStyle name="20% - Accent2 11 2" xfId="234"/>
    <cellStyle name="20% - Accent2 11 3" xfId="235"/>
    <cellStyle name="20% - Accent2 12" xfId="236"/>
    <cellStyle name="20% - Accent2 12 2" xfId="237"/>
    <cellStyle name="20% - Accent2 12 3" xfId="238"/>
    <cellStyle name="20% - Accent2 13" xfId="239"/>
    <cellStyle name="20% - Accent2 13 2" xfId="240"/>
    <cellStyle name="20% - Accent2 13 3" xfId="241"/>
    <cellStyle name="20% - Accent2 14" xfId="242"/>
    <cellStyle name="20% - Accent2 14 2" xfId="243"/>
    <cellStyle name="20% - Accent2 14 3" xfId="244"/>
    <cellStyle name="20% - Accent2 15" xfId="245"/>
    <cellStyle name="20% - Accent2 15 2" xfId="246"/>
    <cellStyle name="20% - Accent2 15 3" xfId="247"/>
    <cellStyle name="20% - Accent2 16" xfId="248"/>
    <cellStyle name="20% - Accent2 16 2" xfId="249"/>
    <cellStyle name="20% - Accent2 16 3" xfId="250"/>
    <cellStyle name="20% - Accent2 17" xfId="251"/>
    <cellStyle name="20% - Accent2 17 2" xfId="252"/>
    <cellStyle name="20% - Accent2 17 3" xfId="253"/>
    <cellStyle name="20% - Accent2 18" xfId="254"/>
    <cellStyle name="20% - Accent2 18 2" xfId="255"/>
    <cellStyle name="20% - Accent2 18 3" xfId="256"/>
    <cellStyle name="20% - Accent2 19" xfId="257"/>
    <cellStyle name="20% - Accent2 19 2" xfId="258"/>
    <cellStyle name="20% - Accent2 19 3" xfId="259"/>
    <cellStyle name="20% - Accent2 2" xfId="260"/>
    <cellStyle name="20% - Accent2 2 2" xfId="261"/>
    <cellStyle name="20% - Accent2 2 2 2" xfId="262"/>
    <cellStyle name="20% - Accent2 2 2 2 2" xfId="263"/>
    <cellStyle name="20% - Accent2 2 2 2 3" xfId="264"/>
    <cellStyle name="20% - Accent2 2 2 3" xfId="265"/>
    <cellStyle name="20% - Accent2 2 2 3 2" xfId="266"/>
    <cellStyle name="20% - Accent2 2 2 4" xfId="267"/>
    <cellStyle name="20% - Accent2 2 2 5" xfId="268"/>
    <cellStyle name="20% - Accent2 2 3" xfId="269"/>
    <cellStyle name="20% - Accent2 2 3 2" xfId="270"/>
    <cellStyle name="20% - Accent2 2 3 3" xfId="271"/>
    <cellStyle name="20% - Accent2 2 4" xfId="272"/>
    <cellStyle name="20% - Accent2 2 4 2" xfId="273"/>
    <cellStyle name="20% - Accent2 2 4 3" xfId="274"/>
    <cellStyle name="20% - Accent2 2 5" xfId="275"/>
    <cellStyle name="20% - Accent2 2 6" xfId="276"/>
    <cellStyle name="20% - Accent2 2_465000 details" xfId="277"/>
    <cellStyle name="20% - Accent2 20" xfId="278"/>
    <cellStyle name="20% - Accent2 20 2" xfId="279"/>
    <cellStyle name="20% - Accent2 20 3" xfId="280"/>
    <cellStyle name="20% - Accent2 21" xfId="281"/>
    <cellStyle name="20% - Accent2 21 2" xfId="282"/>
    <cellStyle name="20% - Accent2 21 3" xfId="283"/>
    <cellStyle name="20% - Accent2 22" xfId="284"/>
    <cellStyle name="20% - Accent2 22 2" xfId="285"/>
    <cellStyle name="20% - Accent2 22 3" xfId="286"/>
    <cellStyle name="20% - Accent2 23" xfId="287"/>
    <cellStyle name="20% - Accent2 23 2" xfId="288"/>
    <cellStyle name="20% - Accent2 23 3" xfId="289"/>
    <cellStyle name="20% - Accent2 24" xfId="290"/>
    <cellStyle name="20% - Accent2 24 2" xfId="291"/>
    <cellStyle name="20% - Accent2 24 3" xfId="292"/>
    <cellStyle name="20% - Accent2 25" xfId="293"/>
    <cellStyle name="20% - Accent2 25 2" xfId="294"/>
    <cellStyle name="20% - Accent2 25 3" xfId="295"/>
    <cellStyle name="20% - Accent2 26" xfId="296"/>
    <cellStyle name="20% - Accent2 26 2" xfId="297"/>
    <cellStyle name="20% - Accent2 26 3" xfId="298"/>
    <cellStyle name="20% - Accent2 27" xfId="299"/>
    <cellStyle name="20% - Accent2 27 2" xfId="300"/>
    <cellStyle name="20% - Accent2 27 3" xfId="301"/>
    <cellStyle name="20% - Accent2 28" xfId="302"/>
    <cellStyle name="20% - Accent2 28 2" xfId="303"/>
    <cellStyle name="20% - Accent2 28 3" xfId="304"/>
    <cellStyle name="20% - Accent2 29" xfId="305"/>
    <cellStyle name="20% - Accent2 29 2" xfId="306"/>
    <cellStyle name="20% - Accent2 29 3" xfId="307"/>
    <cellStyle name="20% - Accent2 3" xfId="308"/>
    <cellStyle name="20% - Accent2 3 2" xfId="309"/>
    <cellStyle name="20% - Accent2 3 2 2" xfId="310"/>
    <cellStyle name="20% - Accent2 3 2 3" xfId="311"/>
    <cellStyle name="20% - Accent2 3 3" xfId="312"/>
    <cellStyle name="20% - Accent2 3 3 2" xfId="313"/>
    <cellStyle name="20% - Accent2 3 4" xfId="314"/>
    <cellStyle name="20% - Accent2 3 4 2" xfId="315"/>
    <cellStyle name="20% - Accent2 3 4 3" xfId="316"/>
    <cellStyle name="20% - Accent2 3 5" xfId="317"/>
    <cellStyle name="20% - Accent2 30" xfId="318"/>
    <cellStyle name="20% - Accent2 30 2" xfId="319"/>
    <cellStyle name="20% - Accent2 30 3" xfId="320"/>
    <cellStyle name="20% - Accent2 31" xfId="321"/>
    <cellStyle name="20% - Accent2 31 2" xfId="322"/>
    <cellStyle name="20% - Accent2 31 3" xfId="323"/>
    <cellStyle name="20% - Accent2 32" xfId="324"/>
    <cellStyle name="20% - Accent2 32 2" xfId="325"/>
    <cellStyle name="20% - Accent2 32 3" xfId="326"/>
    <cellStyle name="20% - Accent2 33" xfId="327"/>
    <cellStyle name="20% - Accent2 33 2" xfId="328"/>
    <cellStyle name="20% - Accent2 33 3" xfId="329"/>
    <cellStyle name="20% - Accent2 34" xfId="330"/>
    <cellStyle name="20% - Accent2 34 2" xfId="331"/>
    <cellStyle name="20% - Accent2 34 3" xfId="332"/>
    <cellStyle name="20% - Accent2 35" xfId="333"/>
    <cellStyle name="20% - Accent2 35 2" xfId="334"/>
    <cellStyle name="20% - Accent2 35 3" xfId="335"/>
    <cellStyle name="20% - Accent2 36" xfId="336"/>
    <cellStyle name="20% - Accent2 36 2" xfId="337"/>
    <cellStyle name="20% - Accent2 36 3" xfId="338"/>
    <cellStyle name="20% - Accent2 37" xfId="339"/>
    <cellStyle name="20% - Accent2 37 2" xfId="340"/>
    <cellStyle name="20% - Accent2 37 3" xfId="341"/>
    <cellStyle name="20% - Accent2 38" xfId="342"/>
    <cellStyle name="20% - Accent2 38 2" xfId="343"/>
    <cellStyle name="20% - Accent2 38 3" xfId="344"/>
    <cellStyle name="20% - Accent2 39" xfId="345"/>
    <cellStyle name="20% - Accent2 39 2" xfId="346"/>
    <cellStyle name="20% - Accent2 39 3" xfId="347"/>
    <cellStyle name="20% - Accent2 4" xfId="348"/>
    <cellStyle name="20% - Accent2 4 2" xfId="349"/>
    <cellStyle name="20% - Accent2 4 2 2" xfId="350"/>
    <cellStyle name="20% - Accent2 4 2 3" xfId="351"/>
    <cellStyle name="20% - Accent2 4 3" xfId="352"/>
    <cellStyle name="20% - Accent2 4 3 2" xfId="353"/>
    <cellStyle name="20% - Accent2 4 4" xfId="354"/>
    <cellStyle name="20% - Accent2 4 4 2" xfId="355"/>
    <cellStyle name="20% - Accent2 4 4 3" xfId="356"/>
    <cellStyle name="20% - Accent2 4 5" xfId="357"/>
    <cellStyle name="20% - Accent2 40" xfId="358"/>
    <cellStyle name="20% - Accent2 40 2" xfId="359"/>
    <cellStyle name="20% - Accent2 40 3" xfId="360"/>
    <cellStyle name="20% - Accent2 41" xfId="361"/>
    <cellStyle name="20% - Accent2 41 2" xfId="362"/>
    <cellStyle name="20% - Accent2 41 3" xfId="363"/>
    <cellStyle name="20% - Accent2 42" xfId="364"/>
    <cellStyle name="20% - Accent2 42 2" xfId="365"/>
    <cellStyle name="20% - Accent2 42 3" xfId="366"/>
    <cellStyle name="20% - Accent2 43" xfId="367"/>
    <cellStyle name="20% - Accent2 43 2" xfId="368"/>
    <cellStyle name="20% - Accent2 43 3" xfId="369"/>
    <cellStyle name="20% - Accent2 44" xfId="370"/>
    <cellStyle name="20% - Accent2 44 2" xfId="371"/>
    <cellStyle name="20% - Accent2 44 3" xfId="372"/>
    <cellStyle name="20% - Accent2 45" xfId="373"/>
    <cellStyle name="20% - Accent2 45 2" xfId="374"/>
    <cellStyle name="20% - Accent2 45 3" xfId="375"/>
    <cellStyle name="20% - Accent2 46" xfId="376"/>
    <cellStyle name="20% - Accent2 46 2" xfId="377"/>
    <cellStyle name="20% - Accent2 46 3" xfId="378"/>
    <cellStyle name="20% - Accent2 47" xfId="379"/>
    <cellStyle name="20% - Accent2 47 2" xfId="380"/>
    <cellStyle name="20% - Accent2 47 3" xfId="381"/>
    <cellStyle name="20% - Accent2 48" xfId="382"/>
    <cellStyle name="20% - Accent2 48 2" xfId="383"/>
    <cellStyle name="20% - Accent2 48 3" xfId="384"/>
    <cellStyle name="20% - Accent2 49" xfId="385"/>
    <cellStyle name="20% - Accent2 49 2" xfId="386"/>
    <cellStyle name="20% - Accent2 49 3" xfId="387"/>
    <cellStyle name="20% - Accent2 5" xfId="388"/>
    <cellStyle name="20% - Accent2 5 2" xfId="389"/>
    <cellStyle name="20% - Accent2 5 2 2" xfId="390"/>
    <cellStyle name="20% - Accent2 5 2 3" xfId="391"/>
    <cellStyle name="20% - Accent2 5 3" xfId="392"/>
    <cellStyle name="20% - Accent2 5 3 2" xfId="393"/>
    <cellStyle name="20% - Accent2 5 4" xfId="394"/>
    <cellStyle name="20% - Accent2 50" xfId="395"/>
    <cellStyle name="20% - Accent2 50 2" xfId="396"/>
    <cellStyle name="20% - Accent2 50 3" xfId="397"/>
    <cellStyle name="20% - Accent2 51" xfId="398"/>
    <cellStyle name="20% - Accent2 51 2" xfId="399"/>
    <cellStyle name="20% - Accent2 51 3" xfId="400"/>
    <cellStyle name="20% - Accent2 52" xfId="401"/>
    <cellStyle name="20% - Accent2 52 2" xfId="402"/>
    <cellStyle name="20% - Accent2 52 3" xfId="403"/>
    <cellStyle name="20% - Accent2 53" xfId="404"/>
    <cellStyle name="20% - Accent2 54" xfId="405"/>
    <cellStyle name="20% - Accent2 6" xfId="406"/>
    <cellStyle name="20% - Accent2 6 2" xfId="407"/>
    <cellStyle name="20% - Accent2 6 2 2" xfId="408"/>
    <cellStyle name="20% - Accent2 6 2 2 2" xfId="409"/>
    <cellStyle name="20% - Accent2 6 2 3" xfId="410"/>
    <cellStyle name="20% - Accent2 6 3" xfId="411"/>
    <cellStyle name="20% - Accent2 6 3 2" xfId="412"/>
    <cellStyle name="20% - Accent2 6 3 3" xfId="413"/>
    <cellStyle name="20% - Accent2 6 4" xfId="414"/>
    <cellStyle name="20% - Accent2 6 5" xfId="415"/>
    <cellStyle name="20% - Accent2 7" xfId="416"/>
    <cellStyle name="20% - Accent2 7 2" xfId="417"/>
    <cellStyle name="20% - Accent2 7 2 2" xfId="418"/>
    <cellStyle name="20% - Accent2 7 2 3" xfId="419"/>
    <cellStyle name="20% - Accent2 7 3" xfId="420"/>
    <cellStyle name="20% - Accent2 7 3 2" xfId="421"/>
    <cellStyle name="20% - Accent2 7 4" xfId="422"/>
    <cellStyle name="20% - Accent2 7 5" xfId="423"/>
    <cellStyle name="20% - Accent2 8" xfId="424"/>
    <cellStyle name="20% - Accent2 8 2" xfId="425"/>
    <cellStyle name="20% - Accent2 8 2 2" xfId="426"/>
    <cellStyle name="20% - Accent2 8 2 3" xfId="427"/>
    <cellStyle name="20% - Accent2 8 3" xfId="428"/>
    <cellStyle name="20% - Accent2 8 3 2" xfId="429"/>
    <cellStyle name="20% - Accent2 8 4" xfId="430"/>
    <cellStyle name="20% - Accent2 8 5" xfId="431"/>
    <cellStyle name="20% - Accent2 9" xfId="432"/>
    <cellStyle name="20% - Accent2 9 2" xfId="433"/>
    <cellStyle name="20% - Accent2 9 2 2" xfId="434"/>
    <cellStyle name="20% - Accent2 9 3" xfId="435"/>
    <cellStyle name="20% - Accent2 9 4" xfId="436"/>
    <cellStyle name="20% - Accent3" xfId="437"/>
    <cellStyle name="20% - Accent3 10" xfId="438"/>
    <cellStyle name="20% - Accent3 10 2" xfId="439"/>
    <cellStyle name="20% - Accent3 10 3" xfId="440"/>
    <cellStyle name="20% - Accent3 11" xfId="441"/>
    <cellStyle name="20% - Accent3 11 2" xfId="442"/>
    <cellStyle name="20% - Accent3 11 3" xfId="443"/>
    <cellStyle name="20% - Accent3 12" xfId="444"/>
    <cellStyle name="20% - Accent3 12 2" xfId="445"/>
    <cellStyle name="20% - Accent3 12 3" xfId="446"/>
    <cellStyle name="20% - Accent3 13" xfId="447"/>
    <cellStyle name="20% - Accent3 13 2" xfId="448"/>
    <cellStyle name="20% - Accent3 13 3" xfId="449"/>
    <cellStyle name="20% - Accent3 14" xfId="450"/>
    <cellStyle name="20% - Accent3 14 2" xfId="451"/>
    <cellStyle name="20% - Accent3 14 3" xfId="452"/>
    <cellStyle name="20% - Accent3 15" xfId="453"/>
    <cellStyle name="20% - Accent3 15 2" xfId="454"/>
    <cellStyle name="20% - Accent3 15 3" xfId="455"/>
    <cellStyle name="20% - Accent3 16" xfId="456"/>
    <cellStyle name="20% - Accent3 16 2" xfId="457"/>
    <cellStyle name="20% - Accent3 16 3" xfId="458"/>
    <cellStyle name="20% - Accent3 17" xfId="459"/>
    <cellStyle name="20% - Accent3 17 2" xfId="460"/>
    <cellStyle name="20% - Accent3 17 3" xfId="461"/>
    <cellStyle name="20% - Accent3 18" xfId="462"/>
    <cellStyle name="20% - Accent3 18 2" xfId="463"/>
    <cellStyle name="20% - Accent3 18 3" xfId="464"/>
    <cellStyle name="20% - Accent3 19" xfId="465"/>
    <cellStyle name="20% - Accent3 19 2" xfId="466"/>
    <cellStyle name="20% - Accent3 19 3" xfId="467"/>
    <cellStyle name="20% - Accent3 2" xfId="468"/>
    <cellStyle name="20% - Accent3 2 2" xfId="469"/>
    <cellStyle name="20% - Accent3 2 2 2" xfId="470"/>
    <cellStyle name="20% - Accent3 2 2 2 2" xfId="471"/>
    <cellStyle name="20% - Accent3 2 2 2 3" xfId="472"/>
    <cellStyle name="20% - Accent3 2 2 3" xfId="473"/>
    <cellStyle name="20% - Accent3 2 2 3 2" xfId="474"/>
    <cellStyle name="20% - Accent3 2 2 4" xfId="475"/>
    <cellStyle name="20% - Accent3 2 2 5" xfId="476"/>
    <cellStyle name="20% - Accent3 2 3" xfId="477"/>
    <cellStyle name="20% - Accent3 2 3 2" xfId="478"/>
    <cellStyle name="20% - Accent3 2 3 3" xfId="479"/>
    <cellStyle name="20% - Accent3 2 4" xfId="480"/>
    <cellStyle name="20% - Accent3 2 4 2" xfId="481"/>
    <cellStyle name="20% - Accent3 2 4 3" xfId="482"/>
    <cellStyle name="20% - Accent3 2 5" xfId="483"/>
    <cellStyle name="20% - Accent3 2 6" xfId="484"/>
    <cellStyle name="20% - Accent3 2_465000 details" xfId="485"/>
    <cellStyle name="20% - Accent3 20" xfId="486"/>
    <cellStyle name="20% - Accent3 20 2" xfId="487"/>
    <cellStyle name="20% - Accent3 20 3" xfId="488"/>
    <cellStyle name="20% - Accent3 21" xfId="489"/>
    <cellStyle name="20% - Accent3 21 2" xfId="490"/>
    <cellStyle name="20% - Accent3 21 3" xfId="491"/>
    <cellStyle name="20% - Accent3 22" xfId="492"/>
    <cellStyle name="20% - Accent3 22 2" xfId="493"/>
    <cellStyle name="20% - Accent3 22 3" xfId="494"/>
    <cellStyle name="20% - Accent3 23" xfId="495"/>
    <cellStyle name="20% - Accent3 23 2" xfId="496"/>
    <cellStyle name="20% - Accent3 23 3" xfId="497"/>
    <cellStyle name="20% - Accent3 24" xfId="498"/>
    <cellStyle name="20% - Accent3 24 2" xfId="499"/>
    <cellStyle name="20% - Accent3 24 3" xfId="500"/>
    <cellStyle name="20% - Accent3 25" xfId="501"/>
    <cellStyle name="20% - Accent3 25 2" xfId="502"/>
    <cellStyle name="20% - Accent3 25 3" xfId="503"/>
    <cellStyle name="20% - Accent3 26" xfId="504"/>
    <cellStyle name="20% - Accent3 26 2" xfId="505"/>
    <cellStyle name="20% - Accent3 26 3" xfId="506"/>
    <cellStyle name="20% - Accent3 27" xfId="507"/>
    <cellStyle name="20% - Accent3 27 2" xfId="508"/>
    <cellStyle name="20% - Accent3 27 3" xfId="509"/>
    <cellStyle name="20% - Accent3 28" xfId="510"/>
    <cellStyle name="20% - Accent3 28 2" xfId="511"/>
    <cellStyle name="20% - Accent3 28 3" xfId="512"/>
    <cellStyle name="20% - Accent3 29" xfId="513"/>
    <cellStyle name="20% - Accent3 29 2" xfId="514"/>
    <cellStyle name="20% - Accent3 29 3" xfId="515"/>
    <cellStyle name="20% - Accent3 3" xfId="516"/>
    <cellStyle name="20% - Accent3 3 2" xfId="517"/>
    <cellStyle name="20% - Accent3 3 2 2" xfId="518"/>
    <cellStyle name="20% - Accent3 3 2 3" xfId="519"/>
    <cellStyle name="20% - Accent3 3 3" xfId="520"/>
    <cellStyle name="20% - Accent3 3 3 2" xfId="521"/>
    <cellStyle name="20% - Accent3 3 4" xfId="522"/>
    <cellStyle name="20% - Accent3 3 4 2" xfId="523"/>
    <cellStyle name="20% - Accent3 3 4 3" xfId="524"/>
    <cellStyle name="20% - Accent3 3 5" xfId="525"/>
    <cellStyle name="20% - Accent3 30" xfId="526"/>
    <cellStyle name="20% - Accent3 30 2" xfId="527"/>
    <cellStyle name="20% - Accent3 30 3" xfId="528"/>
    <cellStyle name="20% - Accent3 31" xfId="529"/>
    <cellStyle name="20% - Accent3 31 2" xfId="530"/>
    <cellStyle name="20% - Accent3 31 3" xfId="531"/>
    <cellStyle name="20% - Accent3 32" xfId="532"/>
    <cellStyle name="20% - Accent3 32 2" xfId="533"/>
    <cellStyle name="20% - Accent3 32 3" xfId="534"/>
    <cellStyle name="20% - Accent3 33" xfId="535"/>
    <cellStyle name="20% - Accent3 33 2" xfId="536"/>
    <cellStyle name="20% - Accent3 33 3" xfId="537"/>
    <cellStyle name="20% - Accent3 34" xfId="538"/>
    <cellStyle name="20% - Accent3 34 2" xfId="539"/>
    <cellStyle name="20% - Accent3 34 3" xfId="540"/>
    <cellStyle name="20% - Accent3 35" xfId="541"/>
    <cellStyle name="20% - Accent3 35 2" xfId="542"/>
    <cellStyle name="20% - Accent3 35 3" xfId="543"/>
    <cellStyle name="20% - Accent3 36" xfId="544"/>
    <cellStyle name="20% - Accent3 36 2" xfId="545"/>
    <cellStyle name="20% - Accent3 36 3" xfId="546"/>
    <cellStyle name="20% - Accent3 37" xfId="547"/>
    <cellStyle name="20% - Accent3 37 2" xfId="548"/>
    <cellStyle name="20% - Accent3 37 3" xfId="549"/>
    <cellStyle name="20% - Accent3 38" xfId="550"/>
    <cellStyle name="20% - Accent3 38 2" xfId="551"/>
    <cellStyle name="20% - Accent3 38 3" xfId="552"/>
    <cellStyle name="20% - Accent3 39" xfId="553"/>
    <cellStyle name="20% - Accent3 39 2" xfId="554"/>
    <cellStyle name="20% - Accent3 39 3" xfId="555"/>
    <cellStyle name="20% - Accent3 4" xfId="556"/>
    <cellStyle name="20% - Accent3 4 2" xfId="557"/>
    <cellStyle name="20% - Accent3 4 2 2" xfId="558"/>
    <cellStyle name="20% - Accent3 4 2 3" xfId="559"/>
    <cellStyle name="20% - Accent3 4 3" xfId="560"/>
    <cellStyle name="20% - Accent3 4 3 2" xfId="561"/>
    <cellStyle name="20% - Accent3 4 4" xfId="562"/>
    <cellStyle name="20% - Accent3 4 4 2" xfId="563"/>
    <cellStyle name="20% - Accent3 4 4 3" xfId="564"/>
    <cellStyle name="20% - Accent3 4 5" xfId="565"/>
    <cellStyle name="20% - Accent3 40" xfId="566"/>
    <cellStyle name="20% - Accent3 40 2" xfId="567"/>
    <cellStyle name="20% - Accent3 40 3" xfId="568"/>
    <cellStyle name="20% - Accent3 41" xfId="569"/>
    <cellStyle name="20% - Accent3 41 2" xfId="570"/>
    <cellStyle name="20% - Accent3 41 3" xfId="571"/>
    <cellStyle name="20% - Accent3 42" xfId="572"/>
    <cellStyle name="20% - Accent3 42 2" xfId="573"/>
    <cellStyle name="20% - Accent3 42 3" xfId="574"/>
    <cellStyle name="20% - Accent3 43" xfId="575"/>
    <cellStyle name="20% - Accent3 43 2" xfId="576"/>
    <cellStyle name="20% - Accent3 43 3" xfId="577"/>
    <cellStyle name="20% - Accent3 44" xfId="578"/>
    <cellStyle name="20% - Accent3 44 2" xfId="579"/>
    <cellStyle name="20% - Accent3 44 3" xfId="580"/>
    <cellStyle name="20% - Accent3 45" xfId="581"/>
    <cellStyle name="20% - Accent3 45 2" xfId="582"/>
    <cellStyle name="20% - Accent3 45 3" xfId="583"/>
    <cellStyle name="20% - Accent3 46" xfId="584"/>
    <cellStyle name="20% - Accent3 46 2" xfId="585"/>
    <cellStyle name="20% - Accent3 46 3" xfId="586"/>
    <cellStyle name="20% - Accent3 47" xfId="587"/>
    <cellStyle name="20% - Accent3 47 2" xfId="588"/>
    <cellStyle name="20% - Accent3 47 3" xfId="589"/>
    <cellStyle name="20% - Accent3 48" xfId="590"/>
    <cellStyle name="20% - Accent3 48 2" xfId="591"/>
    <cellStyle name="20% - Accent3 48 3" xfId="592"/>
    <cellStyle name="20% - Accent3 49" xfId="593"/>
    <cellStyle name="20% - Accent3 49 2" xfId="594"/>
    <cellStyle name="20% - Accent3 49 3" xfId="595"/>
    <cellStyle name="20% - Accent3 5" xfId="596"/>
    <cellStyle name="20% - Accent3 5 2" xfId="597"/>
    <cellStyle name="20% - Accent3 5 2 2" xfId="598"/>
    <cellStyle name="20% - Accent3 5 2 3" xfId="599"/>
    <cellStyle name="20% - Accent3 5 3" xfId="600"/>
    <cellStyle name="20% - Accent3 5 3 2" xfId="601"/>
    <cellStyle name="20% - Accent3 5 4" xfId="602"/>
    <cellStyle name="20% - Accent3 50" xfId="603"/>
    <cellStyle name="20% - Accent3 50 2" xfId="604"/>
    <cellStyle name="20% - Accent3 50 3" xfId="605"/>
    <cellStyle name="20% - Accent3 51" xfId="606"/>
    <cellStyle name="20% - Accent3 51 2" xfId="607"/>
    <cellStyle name="20% - Accent3 51 3" xfId="608"/>
    <cellStyle name="20% - Accent3 52" xfId="609"/>
    <cellStyle name="20% - Accent3 52 2" xfId="610"/>
    <cellStyle name="20% - Accent3 52 3" xfId="611"/>
    <cellStyle name="20% - Accent3 53" xfId="612"/>
    <cellStyle name="20% - Accent3 54" xfId="613"/>
    <cellStyle name="20% - Accent3 6" xfId="614"/>
    <cellStyle name="20% - Accent3 6 2" xfId="615"/>
    <cellStyle name="20% - Accent3 6 2 2" xfId="616"/>
    <cellStyle name="20% - Accent3 6 2 2 2" xfId="617"/>
    <cellStyle name="20% - Accent3 6 2 3" xfId="618"/>
    <cellStyle name="20% - Accent3 6 3" xfId="619"/>
    <cellStyle name="20% - Accent3 6 3 2" xfId="620"/>
    <cellStyle name="20% - Accent3 6 3 3" xfId="621"/>
    <cellStyle name="20% - Accent3 6 4" xfId="622"/>
    <cellStyle name="20% - Accent3 6 5" xfId="623"/>
    <cellStyle name="20% - Accent3 7" xfId="624"/>
    <cellStyle name="20% - Accent3 7 2" xfId="625"/>
    <cellStyle name="20% - Accent3 7 2 2" xfId="626"/>
    <cellStyle name="20% - Accent3 7 2 3" xfId="627"/>
    <cellStyle name="20% - Accent3 7 3" xfId="628"/>
    <cellStyle name="20% - Accent3 7 3 2" xfId="629"/>
    <cellStyle name="20% - Accent3 7 4" xfId="630"/>
    <cellStyle name="20% - Accent3 7 5" xfId="631"/>
    <cellStyle name="20% - Accent3 8" xfId="632"/>
    <cellStyle name="20% - Accent3 8 2" xfId="633"/>
    <cellStyle name="20% - Accent3 8 2 2" xfId="634"/>
    <cellStyle name="20% - Accent3 8 2 3" xfId="635"/>
    <cellStyle name="20% - Accent3 8 3" xfId="636"/>
    <cellStyle name="20% - Accent3 8 3 2" xfId="637"/>
    <cellStyle name="20% - Accent3 8 4" xfId="638"/>
    <cellStyle name="20% - Accent3 8 5" xfId="639"/>
    <cellStyle name="20% - Accent3 9" xfId="640"/>
    <cellStyle name="20% - Accent3 9 2" xfId="641"/>
    <cellStyle name="20% - Accent3 9 2 2" xfId="642"/>
    <cellStyle name="20% - Accent3 9 3" xfId="643"/>
    <cellStyle name="20% - Accent3 9 4" xfId="644"/>
    <cellStyle name="20% - Accent4" xfId="645"/>
    <cellStyle name="20% - Accent4 10" xfId="646"/>
    <cellStyle name="20% - Accent4 10 2" xfId="647"/>
    <cellStyle name="20% - Accent4 10 3" xfId="648"/>
    <cellStyle name="20% - Accent4 11" xfId="649"/>
    <cellStyle name="20% - Accent4 11 2" xfId="650"/>
    <cellStyle name="20% - Accent4 11 3" xfId="651"/>
    <cellStyle name="20% - Accent4 12" xfId="652"/>
    <cellStyle name="20% - Accent4 12 2" xfId="653"/>
    <cellStyle name="20% - Accent4 12 3" xfId="654"/>
    <cellStyle name="20% - Accent4 13" xfId="655"/>
    <cellStyle name="20% - Accent4 13 2" xfId="656"/>
    <cellStyle name="20% - Accent4 13 3" xfId="657"/>
    <cellStyle name="20% - Accent4 14" xfId="658"/>
    <cellStyle name="20% - Accent4 14 2" xfId="659"/>
    <cellStyle name="20% - Accent4 14 3" xfId="660"/>
    <cellStyle name="20% - Accent4 15" xfId="661"/>
    <cellStyle name="20% - Accent4 15 2" xfId="662"/>
    <cellStyle name="20% - Accent4 15 3" xfId="663"/>
    <cellStyle name="20% - Accent4 16" xfId="664"/>
    <cellStyle name="20% - Accent4 16 2" xfId="665"/>
    <cellStyle name="20% - Accent4 16 3" xfId="666"/>
    <cellStyle name="20% - Accent4 17" xfId="667"/>
    <cellStyle name="20% - Accent4 17 2" xfId="668"/>
    <cellStyle name="20% - Accent4 17 3" xfId="669"/>
    <cellStyle name="20% - Accent4 18" xfId="670"/>
    <cellStyle name="20% - Accent4 18 2" xfId="671"/>
    <cellStyle name="20% - Accent4 18 3" xfId="672"/>
    <cellStyle name="20% - Accent4 19" xfId="673"/>
    <cellStyle name="20% - Accent4 19 2" xfId="674"/>
    <cellStyle name="20% - Accent4 19 3" xfId="675"/>
    <cellStyle name="20% - Accent4 2" xfId="676"/>
    <cellStyle name="20% - Accent4 2 2" xfId="677"/>
    <cellStyle name="20% - Accent4 2 2 2" xfId="678"/>
    <cellStyle name="20% - Accent4 2 2 2 2" xfId="679"/>
    <cellStyle name="20% - Accent4 2 2 2 3" xfId="680"/>
    <cellStyle name="20% - Accent4 2 2 3" xfId="681"/>
    <cellStyle name="20% - Accent4 2 2 3 2" xfId="682"/>
    <cellStyle name="20% - Accent4 2 2 4" xfId="683"/>
    <cellStyle name="20% - Accent4 2 2 5" xfId="684"/>
    <cellStyle name="20% - Accent4 2 3" xfId="685"/>
    <cellStyle name="20% - Accent4 2 3 2" xfId="686"/>
    <cellStyle name="20% - Accent4 2 3 3" xfId="687"/>
    <cellStyle name="20% - Accent4 2 4" xfId="688"/>
    <cellStyle name="20% - Accent4 2 4 2" xfId="689"/>
    <cellStyle name="20% - Accent4 2 4 3" xfId="690"/>
    <cellStyle name="20% - Accent4 2 5" xfId="691"/>
    <cellStyle name="20% - Accent4 2 6" xfId="692"/>
    <cellStyle name="20% - Accent4 2_465000 details" xfId="693"/>
    <cellStyle name="20% - Accent4 20" xfId="694"/>
    <cellStyle name="20% - Accent4 20 2" xfId="695"/>
    <cellStyle name="20% - Accent4 20 3" xfId="696"/>
    <cellStyle name="20% - Accent4 21" xfId="697"/>
    <cellStyle name="20% - Accent4 21 2" xfId="698"/>
    <cellStyle name="20% - Accent4 21 3" xfId="699"/>
    <cellStyle name="20% - Accent4 22" xfId="700"/>
    <cellStyle name="20% - Accent4 22 2" xfId="701"/>
    <cellStyle name="20% - Accent4 22 3" xfId="702"/>
    <cellStyle name="20% - Accent4 23" xfId="703"/>
    <cellStyle name="20% - Accent4 23 2" xfId="704"/>
    <cellStyle name="20% - Accent4 23 3" xfId="705"/>
    <cellStyle name="20% - Accent4 24" xfId="706"/>
    <cellStyle name="20% - Accent4 24 2" xfId="707"/>
    <cellStyle name="20% - Accent4 24 3" xfId="708"/>
    <cellStyle name="20% - Accent4 25" xfId="709"/>
    <cellStyle name="20% - Accent4 25 2" xfId="710"/>
    <cellStyle name="20% - Accent4 25 3" xfId="711"/>
    <cellStyle name="20% - Accent4 26" xfId="712"/>
    <cellStyle name="20% - Accent4 26 2" xfId="713"/>
    <cellStyle name="20% - Accent4 26 3" xfId="714"/>
    <cellStyle name="20% - Accent4 27" xfId="715"/>
    <cellStyle name="20% - Accent4 27 2" xfId="716"/>
    <cellStyle name="20% - Accent4 27 3" xfId="717"/>
    <cellStyle name="20% - Accent4 28" xfId="718"/>
    <cellStyle name="20% - Accent4 28 2" xfId="719"/>
    <cellStyle name="20% - Accent4 28 3" xfId="720"/>
    <cellStyle name="20% - Accent4 29" xfId="721"/>
    <cellStyle name="20% - Accent4 29 2" xfId="722"/>
    <cellStyle name="20% - Accent4 29 3" xfId="723"/>
    <cellStyle name="20% - Accent4 3" xfId="724"/>
    <cellStyle name="20% - Accent4 3 2" xfId="725"/>
    <cellStyle name="20% - Accent4 3 2 2" xfId="726"/>
    <cellStyle name="20% - Accent4 3 2 3" xfId="727"/>
    <cellStyle name="20% - Accent4 3 3" xfId="728"/>
    <cellStyle name="20% - Accent4 3 3 2" xfId="729"/>
    <cellStyle name="20% - Accent4 3 4" xfId="730"/>
    <cellStyle name="20% - Accent4 3 4 2" xfId="731"/>
    <cellStyle name="20% - Accent4 3 4 3" xfId="732"/>
    <cellStyle name="20% - Accent4 3 5" xfId="733"/>
    <cellStyle name="20% - Accent4 30" xfId="734"/>
    <cellStyle name="20% - Accent4 30 2" xfId="735"/>
    <cellStyle name="20% - Accent4 30 3" xfId="736"/>
    <cellStyle name="20% - Accent4 31" xfId="737"/>
    <cellStyle name="20% - Accent4 31 2" xfId="738"/>
    <cellStyle name="20% - Accent4 31 3" xfId="739"/>
    <cellStyle name="20% - Accent4 32" xfId="740"/>
    <cellStyle name="20% - Accent4 32 2" xfId="741"/>
    <cellStyle name="20% - Accent4 32 3" xfId="742"/>
    <cellStyle name="20% - Accent4 33" xfId="743"/>
    <cellStyle name="20% - Accent4 33 2" xfId="744"/>
    <cellStyle name="20% - Accent4 33 3" xfId="745"/>
    <cellStyle name="20% - Accent4 34" xfId="746"/>
    <cellStyle name="20% - Accent4 34 2" xfId="747"/>
    <cellStyle name="20% - Accent4 34 3" xfId="748"/>
    <cellStyle name="20% - Accent4 35" xfId="749"/>
    <cellStyle name="20% - Accent4 35 2" xfId="750"/>
    <cellStyle name="20% - Accent4 35 3" xfId="751"/>
    <cellStyle name="20% - Accent4 36" xfId="752"/>
    <cellStyle name="20% - Accent4 36 2" xfId="753"/>
    <cellStyle name="20% - Accent4 36 3" xfId="754"/>
    <cellStyle name="20% - Accent4 37" xfId="755"/>
    <cellStyle name="20% - Accent4 37 2" xfId="756"/>
    <cellStyle name="20% - Accent4 37 3" xfId="757"/>
    <cellStyle name="20% - Accent4 38" xfId="758"/>
    <cellStyle name="20% - Accent4 38 2" xfId="759"/>
    <cellStyle name="20% - Accent4 38 3" xfId="760"/>
    <cellStyle name="20% - Accent4 39" xfId="761"/>
    <cellStyle name="20% - Accent4 39 2" xfId="762"/>
    <cellStyle name="20% - Accent4 39 3" xfId="763"/>
    <cellStyle name="20% - Accent4 4" xfId="764"/>
    <cellStyle name="20% - Accent4 4 2" xfId="765"/>
    <cellStyle name="20% - Accent4 4 2 2" xfId="766"/>
    <cellStyle name="20% - Accent4 4 2 3" xfId="767"/>
    <cellStyle name="20% - Accent4 4 3" xfId="768"/>
    <cellStyle name="20% - Accent4 4 3 2" xfId="769"/>
    <cellStyle name="20% - Accent4 4 4" xfId="770"/>
    <cellStyle name="20% - Accent4 4 4 2" xfId="771"/>
    <cellStyle name="20% - Accent4 4 4 3" xfId="772"/>
    <cellStyle name="20% - Accent4 4 5" xfId="773"/>
    <cellStyle name="20% - Accent4 40" xfId="774"/>
    <cellStyle name="20% - Accent4 40 2" xfId="775"/>
    <cellStyle name="20% - Accent4 40 3" xfId="776"/>
    <cellStyle name="20% - Accent4 41" xfId="777"/>
    <cellStyle name="20% - Accent4 41 2" xfId="778"/>
    <cellStyle name="20% - Accent4 41 3" xfId="779"/>
    <cellStyle name="20% - Accent4 42" xfId="780"/>
    <cellStyle name="20% - Accent4 42 2" xfId="781"/>
    <cellStyle name="20% - Accent4 42 3" xfId="782"/>
    <cellStyle name="20% - Accent4 43" xfId="783"/>
    <cellStyle name="20% - Accent4 43 2" xfId="784"/>
    <cellStyle name="20% - Accent4 43 3" xfId="785"/>
    <cellStyle name="20% - Accent4 44" xfId="786"/>
    <cellStyle name="20% - Accent4 44 2" xfId="787"/>
    <cellStyle name="20% - Accent4 44 3" xfId="788"/>
    <cellStyle name="20% - Accent4 45" xfId="789"/>
    <cellStyle name="20% - Accent4 45 2" xfId="790"/>
    <cellStyle name="20% - Accent4 45 3" xfId="791"/>
    <cellStyle name="20% - Accent4 46" xfId="792"/>
    <cellStyle name="20% - Accent4 46 2" xfId="793"/>
    <cellStyle name="20% - Accent4 46 3" xfId="794"/>
    <cellStyle name="20% - Accent4 47" xfId="795"/>
    <cellStyle name="20% - Accent4 47 2" xfId="796"/>
    <cellStyle name="20% - Accent4 47 3" xfId="797"/>
    <cellStyle name="20% - Accent4 48" xfId="798"/>
    <cellStyle name="20% - Accent4 48 2" xfId="799"/>
    <cellStyle name="20% - Accent4 48 3" xfId="800"/>
    <cellStyle name="20% - Accent4 49" xfId="801"/>
    <cellStyle name="20% - Accent4 49 2" xfId="802"/>
    <cellStyle name="20% - Accent4 49 3" xfId="803"/>
    <cellStyle name="20% - Accent4 5" xfId="804"/>
    <cellStyle name="20% - Accent4 5 2" xfId="805"/>
    <cellStyle name="20% - Accent4 5 2 2" xfId="806"/>
    <cellStyle name="20% - Accent4 5 2 3" xfId="807"/>
    <cellStyle name="20% - Accent4 5 3" xfId="808"/>
    <cellStyle name="20% - Accent4 5 3 2" xfId="809"/>
    <cellStyle name="20% - Accent4 5 4" xfId="810"/>
    <cellStyle name="20% - Accent4 50" xfId="811"/>
    <cellStyle name="20% - Accent4 50 2" xfId="812"/>
    <cellStyle name="20% - Accent4 50 3" xfId="813"/>
    <cellStyle name="20% - Accent4 51" xfId="814"/>
    <cellStyle name="20% - Accent4 51 2" xfId="815"/>
    <cellStyle name="20% - Accent4 51 3" xfId="816"/>
    <cellStyle name="20% - Accent4 52" xfId="817"/>
    <cellStyle name="20% - Accent4 52 2" xfId="818"/>
    <cellStyle name="20% - Accent4 52 3" xfId="819"/>
    <cellStyle name="20% - Accent4 53" xfId="820"/>
    <cellStyle name="20% - Accent4 54" xfId="821"/>
    <cellStyle name="20% - Accent4 6" xfId="822"/>
    <cellStyle name="20% - Accent4 6 2" xfId="823"/>
    <cellStyle name="20% - Accent4 6 2 2" xfId="824"/>
    <cellStyle name="20% - Accent4 6 2 2 2" xfId="825"/>
    <cellStyle name="20% - Accent4 6 2 3" xfId="826"/>
    <cellStyle name="20% - Accent4 6 3" xfId="827"/>
    <cellStyle name="20% - Accent4 6 3 2" xfId="828"/>
    <cellStyle name="20% - Accent4 6 3 3" xfId="829"/>
    <cellStyle name="20% - Accent4 6 4" xfId="830"/>
    <cellStyle name="20% - Accent4 6 5" xfId="831"/>
    <cellStyle name="20% - Accent4 7" xfId="832"/>
    <cellStyle name="20% - Accent4 7 2" xfId="833"/>
    <cellStyle name="20% - Accent4 7 2 2" xfId="834"/>
    <cellStyle name="20% - Accent4 7 2 3" xfId="835"/>
    <cellStyle name="20% - Accent4 7 3" xfId="836"/>
    <cellStyle name="20% - Accent4 7 3 2" xfId="837"/>
    <cellStyle name="20% - Accent4 7 4" xfId="838"/>
    <cellStyle name="20% - Accent4 7 5" xfId="839"/>
    <cellStyle name="20% - Accent4 8" xfId="840"/>
    <cellStyle name="20% - Accent4 8 2" xfId="841"/>
    <cellStyle name="20% - Accent4 8 2 2" xfId="842"/>
    <cellStyle name="20% - Accent4 8 2 3" xfId="843"/>
    <cellStyle name="20% - Accent4 8 3" xfId="844"/>
    <cellStyle name="20% - Accent4 8 3 2" xfId="845"/>
    <cellStyle name="20% - Accent4 8 4" xfId="846"/>
    <cellStyle name="20% - Accent4 8 5" xfId="847"/>
    <cellStyle name="20% - Accent4 9" xfId="848"/>
    <cellStyle name="20% - Accent4 9 2" xfId="849"/>
    <cellStyle name="20% - Accent4 9 2 2" xfId="850"/>
    <cellStyle name="20% - Accent4 9 3" xfId="851"/>
    <cellStyle name="20% - Accent4 9 4" xfId="852"/>
    <cellStyle name="20% - Accent5" xfId="853"/>
    <cellStyle name="20% - Accent5 10" xfId="854"/>
    <cellStyle name="20% - Accent5 10 2" xfId="855"/>
    <cellStyle name="20% - Accent5 10 3" xfId="856"/>
    <cellStyle name="20% - Accent5 11" xfId="857"/>
    <cellStyle name="20% - Accent5 11 2" xfId="858"/>
    <cellStyle name="20% - Accent5 11 3" xfId="859"/>
    <cellStyle name="20% - Accent5 12" xfId="860"/>
    <cellStyle name="20% - Accent5 12 2" xfId="861"/>
    <cellStyle name="20% - Accent5 12 3" xfId="862"/>
    <cellStyle name="20% - Accent5 13" xfId="863"/>
    <cellStyle name="20% - Accent5 13 2" xfId="864"/>
    <cellStyle name="20% - Accent5 13 3" xfId="865"/>
    <cellStyle name="20% - Accent5 14" xfId="866"/>
    <cellStyle name="20% - Accent5 14 2" xfId="867"/>
    <cellStyle name="20% - Accent5 14 3" xfId="868"/>
    <cellStyle name="20% - Accent5 15" xfId="869"/>
    <cellStyle name="20% - Accent5 15 2" xfId="870"/>
    <cellStyle name="20% - Accent5 15 3" xfId="871"/>
    <cellStyle name="20% - Accent5 16" xfId="872"/>
    <cellStyle name="20% - Accent5 16 2" xfId="873"/>
    <cellStyle name="20% - Accent5 16 3" xfId="874"/>
    <cellStyle name="20% - Accent5 17" xfId="875"/>
    <cellStyle name="20% - Accent5 17 2" xfId="876"/>
    <cellStyle name="20% - Accent5 17 3" xfId="877"/>
    <cellStyle name="20% - Accent5 18" xfId="878"/>
    <cellStyle name="20% - Accent5 18 2" xfId="879"/>
    <cellStyle name="20% - Accent5 18 3" xfId="880"/>
    <cellStyle name="20% - Accent5 19" xfId="881"/>
    <cellStyle name="20% - Accent5 19 2" xfId="882"/>
    <cellStyle name="20% - Accent5 19 3" xfId="883"/>
    <cellStyle name="20% - Accent5 2" xfId="884"/>
    <cellStyle name="20% - Accent5 2 2" xfId="885"/>
    <cellStyle name="20% - Accent5 2 2 2" xfId="886"/>
    <cellStyle name="20% - Accent5 2 2 2 2" xfId="887"/>
    <cellStyle name="20% - Accent5 2 2 2 3" xfId="888"/>
    <cellStyle name="20% - Accent5 2 2 3" xfId="889"/>
    <cellStyle name="20% - Accent5 2 2 3 2" xfId="890"/>
    <cellStyle name="20% - Accent5 2 2 4" xfId="891"/>
    <cellStyle name="20% - Accent5 2 2 5" xfId="892"/>
    <cellStyle name="20% - Accent5 2 3" xfId="893"/>
    <cellStyle name="20% - Accent5 2 3 2" xfId="894"/>
    <cellStyle name="20% - Accent5 2 3 3" xfId="895"/>
    <cellStyle name="20% - Accent5 2 4" xfId="896"/>
    <cellStyle name="20% - Accent5 2 4 2" xfId="897"/>
    <cellStyle name="20% - Accent5 2 4 3" xfId="898"/>
    <cellStyle name="20% - Accent5 2 5" xfId="899"/>
    <cellStyle name="20% - Accent5 2 6" xfId="900"/>
    <cellStyle name="20% - Accent5 2_465000 details" xfId="901"/>
    <cellStyle name="20% - Accent5 20" xfId="902"/>
    <cellStyle name="20% - Accent5 20 2" xfId="903"/>
    <cellStyle name="20% - Accent5 20 3" xfId="904"/>
    <cellStyle name="20% - Accent5 21" xfId="905"/>
    <cellStyle name="20% - Accent5 21 2" xfId="906"/>
    <cellStyle name="20% - Accent5 21 3" xfId="907"/>
    <cellStyle name="20% - Accent5 22" xfId="908"/>
    <cellStyle name="20% - Accent5 22 2" xfId="909"/>
    <cellStyle name="20% - Accent5 22 3" xfId="910"/>
    <cellStyle name="20% - Accent5 23" xfId="911"/>
    <cellStyle name="20% - Accent5 23 2" xfId="912"/>
    <cellStyle name="20% - Accent5 23 3" xfId="913"/>
    <cellStyle name="20% - Accent5 24" xfId="914"/>
    <cellStyle name="20% - Accent5 24 2" xfId="915"/>
    <cellStyle name="20% - Accent5 24 3" xfId="916"/>
    <cellStyle name="20% - Accent5 25" xfId="917"/>
    <cellStyle name="20% - Accent5 25 2" xfId="918"/>
    <cellStyle name="20% - Accent5 25 3" xfId="919"/>
    <cellStyle name="20% - Accent5 26" xfId="920"/>
    <cellStyle name="20% - Accent5 26 2" xfId="921"/>
    <cellStyle name="20% - Accent5 26 3" xfId="922"/>
    <cellStyle name="20% - Accent5 27" xfId="923"/>
    <cellStyle name="20% - Accent5 27 2" xfId="924"/>
    <cellStyle name="20% - Accent5 27 3" xfId="925"/>
    <cellStyle name="20% - Accent5 28" xfId="926"/>
    <cellStyle name="20% - Accent5 28 2" xfId="927"/>
    <cellStyle name="20% - Accent5 28 3" xfId="928"/>
    <cellStyle name="20% - Accent5 29" xfId="929"/>
    <cellStyle name="20% - Accent5 29 2" xfId="930"/>
    <cellStyle name="20% - Accent5 29 3" xfId="931"/>
    <cellStyle name="20% - Accent5 3" xfId="932"/>
    <cellStyle name="20% - Accent5 3 2" xfId="933"/>
    <cellStyle name="20% - Accent5 3 2 2" xfId="934"/>
    <cellStyle name="20% - Accent5 3 2 3" xfId="935"/>
    <cellStyle name="20% - Accent5 3 3" xfId="936"/>
    <cellStyle name="20% - Accent5 3 3 2" xfId="937"/>
    <cellStyle name="20% - Accent5 3 4" xfId="938"/>
    <cellStyle name="20% - Accent5 3 4 2" xfId="939"/>
    <cellStyle name="20% - Accent5 3 4 3" xfId="940"/>
    <cellStyle name="20% - Accent5 3 5" xfId="941"/>
    <cellStyle name="20% - Accent5 30" xfId="942"/>
    <cellStyle name="20% - Accent5 30 2" xfId="943"/>
    <cellStyle name="20% - Accent5 30 3" xfId="944"/>
    <cellStyle name="20% - Accent5 31" xfId="945"/>
    <cellStyle name="20% - Accent5 31 2" xfId="946"/>
    <cellStyle name="20% - Accent5 31 3" xfId="947"/>
    <cellStyle name="20% - Accent5 32" xfId="948"/>
    <cellStyle name="20% - Accent5 32 2" xfId="949"/>
    <cellStyle name="20% - Accent5 32 3" xfId="950"/>
    <cellStyle name="20% - Accent5 33" xfId="951"/>
    <cellStyle name="20% - Accent5 33 2" xfId="952"/>
    <cellStyle name="20% - Accent5 33 3" xfId="953"/>
    <cellStyle name="20% - Accent5 34" xfId="954"/>
    <cellStyle name="20% - Accent5 34 2" xfId="955"/>
    <cellStyle name="20% - Accent5 34 3" xfId="956"/>
    <cellStyle name="20% - Accent5 35" xfId="957"/>
    <cellStyle name="20% - Accent5 35 2" xfId="958"/>
    <cellStyle name="20% - Accent5 35 3" xfId="959"/>
    <cellStyle name="20% - Accent5 36" xfId="960"/>
    <cellStyle name="20% - Accent5 36 2" xfId="961"/>
    <cellStyle name="20% - Accent5 36 3" xfId="962"/>
    <cellStyle name="20% - Accent5 37" xfId="963"/>
    <cellStyle name="20% - Accent5 37 2" xfId="964"/>
    <cellStyle name="20% - Accent5 37 3" xfId="965"/>
    <cellStyle name="20% - Accent5 38" xfId="966"/>
    <cellStyle name="20% - Accent5 38 2" xfId="967"/>
    <cellStyle name="20% - Accent5 38 3" xfId="968"/>
    <cellStyle name="20% - Accent5 39" xfId="969"/>
    <cellStyle name="20% - Accent5 39 2" xfId="970"/>
    <cellStyle name="20% - Accent5 39 3" xfId="971"/>
    <cellStyle name="20% - Accent5 4" xfId="972"/>
    <cellStyle name="20% - Accent5 4 2" xfId="973"/>
    <cellStyle name="20% - Accent5 4 2 2" xfId="974"/>
    <cellStyle name="20% - Accent5 4 2 3" xfId="975"/>
    <cellStyle name="20% - Accent5 4 3" xfId="976"/>
    <cellStyle name="20% - Accent5 4 3 2" xfId="977"/>
    <cellStyle name="20% - Accent5 4 4" xfId="978"/>
    <cellStyle name="20% - Accent5 4 4 2" xfId="979"/>
    <cellStyle name="20% - Accent5 4 4 3" xfId="980"/>
    <cellStyle name="20% - Accent5 4 5" xfId="981"/>
    <cellStyle name="20% - Accent5 40" xfId="982"/>
    <cellStyle name="20% - Accent5 40 2" xfId="983"/>
    <cellStyle name="20% - Accent5 40 3" xfId="984"/>
    <cellStyle name="20% - Accent5 41" xfId="985"/>
    <cellStyle name="20% - Accent5 41 2" xfId="986"/>
    <cellStyle name="20% - Accent5 41 3" xfId="987"/>
    <cellStyle name="20% - Accent5 42" xfId="988"/>
    <cellStyle name="20% - Accent5 42 2" xfId="989"/>
    <cellStyle name="20% - Accent5 42 3" xfId="990"/>
    <cellStyle name="20% - Accent5 43" xfId="991"/>
    <cellStyle name="20% - Accent5 43 2" xfId="992"/>
    <cellStyle name="20% - Accent5 43 3" xfId="993"/>
    <cellStyle name="20% - Accent5 44" xfId="994"/>
    <cellStyle name="20% - Accent5 44 2" xfId="995"/>
    <cellStyle name="20% - Accent5 44 3" xfId="996"/>
    <cellStyle name="20% - Accent5 45" xfId="997"/>
    <cellStyle name="20% - Accent5 45 2" xfId="998"/>
    <cellStyle name="20% - Accent5 45 3" xfId="999"/>
    <cellStyle name="20% - Accent5 46" xfId="1000"/>
    <cellStyle name="20% - Accent5 46 2" xfId="1001"/>
    <cellStyle name="20% - Accent5 46 3" xfId="1002"/>
    <cellStyle name="20% - Accent5 47" xfId="1003"/>
    <cellStyle name="20% - Accent5 47 2" xfId="1004"/>
    <cellStyle name="20% - Accent5 47 3" xfId="1005"/>
    <cellStyle name="20% - Accent5 48" xfId="1006"/>
    <cellStyle name="20% - Accent5 48 2" xfId="1007"/>
    <cellStyle name="20% - Accent5 48 3" xfId="1008"/>
    <cellStyle name="20% - Accent5 49" xfId="1009"/>
    <cellStyle name="20% - Accent5 49 2" xfId="1010"/>
    <cellStyle name="20% - Accent5 49 3" xfId="1011"/>
    <cellStyle name="20% - Accent5 5" xfId="1012"/>
    <cellStyle name="20% - Accent5 5 2" xfId="1013"/>
    <cellStyle name="20% - Accent5 5 2 2" xfId="1014"/>
    <cellStyle name="20% - Accent5 5 2 3" xfId="1015"/>
    <cellStyle name="20% - Accent5 5 3" xfId="1016"/>
    <cellStyle name="20% - Accent5 5 3 2" xfId="1017"/>
    <cellStyle name="20% - Accent5 5 4" xfId="1018"/>
    <cellStyle name="20% - Accent5 50" xfId="1019"/>
    <cellStyle name="20% - Accent5 50 2" xfId="1020"/>
    <cellStyle name="20% - Accent5 50 3" xfId="1021"/>
    <cellStyle name="20% - Accent5 51" xfId="1022"/>
    <cellStyle name="20% - Accent5 51 2" xfId="1023"/>
    <cellStyle name="20% - Accent5 51 3" xfId="1024"/>
    <cellStyle name="20% - Accent5 52" xfId="1025"/>
    <cellStyle name="20% - Accent5 52 2" xfId="1026"/>
    <cellStyle name="20% - Accent5 52 3" xfId="1027"/>
    <cellStyle name="20% - Accent5 53" xfId="1028"/>
    <cellStyle name="20% - Accent5 54" xfId="1029"/>
    <cellStyle name="20% - Accent5 6" xfId="1030"/>
    <cellStyle name="20% - Accent5 6 2" xfId="1031"/>
    <cellStyle name="20% - Accent5 6 2 2" xfId="1032"/>
    <cellStyle name="20% - Accent5 6 2 2 2" xfId="1033"/>
    <cellStyle name="20% - Accent5 6 2 3" xfId="1034"/>
    <cellStyle name="20% - Accent5 6 3" xfId="1035"/>
    <cellStyle name="20% - Accent5 6 3 2" xfId="1036"/>
    <cellStyle name="20% - Accent5 6 3 3" xfId="1037"/>
    <cellStyle name="20% - Accent5 6 4" xfId="1038"/>
    <cellStyle name="20% - Accent5 6 5" xfId="1039"/>
    <cellStyle name="20% - Accent5 7" xfId="1040"/>
    <cellStyle name="20% - Accent5 7 2" xfId="1041"/>
    <cellStyle name="20% - Accent5 7 2 2" xfId="1042"/>
    <cellStyle name="20% - Accent5 7 2 3" xfId="1043"/>
    <cellStyle name="20% - Accent5 7 3" xfId="1044"/>
    <cellStyle name="20% - Accent5 7 3 2" xfId="1045"/>
    <cellStyle name="20% - Accent5 7 4" xfId="1046"/>
    <cellStyle name="20% - Accent5 7 5" xfId="1047"/>
    <cellStyle name="20% - Accent5 8" xfId="1048"/>
    <cellStyle name="20% - Accent5 8 2" xfId="1049"/>
    <cellStyle name="20% - Accent5 8 2 2" xfId="1050"/>
    <cellStyle name="20% - Accent5 8 2 3" xfId="1051"/>
    <cellStyle name="20% - Accent5 8 3" xfId="1052"/>
    <cellStyle name="20% - Accent5 8 3 2" xfId="1053"/>
    <cellStyle name="20% - Accent5 8 4" xfId="1054"/>
    <cellStyle name="20% - Accent5 8 5" xfId="1055"/>
    <cellStyle name="20% - Accent5 9" xfId="1056"/>
    <cellStyle name="20% - Accent5 9 2" xfId="1057"/>
    <cellStyle name="20% - Accent5 9 2 2" xfId="1058"/>
    <cellStyle name="20% - Accent5 9 3" xfId="1059"/>
    <cellStyle name="20% - Accent5 9 4" xfId="1060"/>
    <cellStyle name="20% - Accent6" xfId="1061"/>
    <cellStyle name="20% - Accent6 10" xfId="1062"/>
    <cellStyle name="20% - Accent6 10 2" xfId="1063"/>
    <cellStyle name="20% - Accent6 10 3" xfId="1064"/>
    <cellStyle name="20% - Accent6 11" xfId="1065"/>
    <cellStyle name="20% - Accent6 11 2" xfId="1066"/>
    <cellStyle name="20% - Accent6 11 3" xfId="1067"/>
    <cellStyle name="20% - Accent6 12" xfId="1068"/>
    <cellStyle name="20% - Accent6 12 2" xfId="1069"/>
    <cellStyle name="20% - Accent6 12 3" xfId="1070"/>
    <cellStyle name="20% - Accent6 13" xfId="1071"/>
    <cellStyle name="20% - Accent6 13 2" xfId="1072"/>
    <cellStyle name="20% - Accent6 13 3" xfId="1073"/>
    <cellStyle name="20% - Accent6 14" xfId="1074"/>
    <cellStyle name="20% - Accent6 14 2" xfId="1075"/>
    <cellStyle name="20% - Accent6 14 3" xfId="1076"/>
    <cellStyle name="20% - Accent6 15" xfId="1077"/>
    <cellStyle name="20% - Accent6 15 2" xfId="1078"/>
    <cellStyle name="20% - Accent6 15 3" xfId="1079"/>
    <cellStyle name="20% - Accent6 16" xfId="1080"/>
    <cellStyle name="20% - Accent6 16 2" xfId="1081"/>
    <cellStyle name="20% - Accent6 16 3" xfId="1082"/>
    <cellStyle name="20% - Accent6 17" xfId="1083"/>
    <cellStyle name="20% - Accent6 17 2" xfId="1084"/>
    <cellStyle name="20% - Accent6 17 3" xfId="1085"/>
    <cellStyle name="20% - Accent6 18" xfId="1086"/>
    <cellStyle name="20% - Accent6 18 2" xfId="1087"/>
    <cellStyle name="20% - Accent6 18 3" xfId="1088"/>
    <cellStyle name="20% - Accent6 19" xfId="1089"/>
    <cellStyle name="20% - Accent6 19 2" xfId="1090"/>
    <cellStyle name="20% - Accent6 19 3" xfId="1091"/>
    <cellStyle name="20% - Accent6 2" xfId="1092"/>
    <cellStyle name="20% - Accent6 2 2" xfId="1093"/>
    <cellStyle name="20% - Accent6 2 2 2" xfId="1094"/>
    <cellStyle name="20% - Accent6 2 2 2 2" xfId="1095"/>
    <cellStyle name="20% - Accent6 2 2 2 3" xfId="1096"/>
    <cellStyle name="20% - Accent6 2 2 3" xfId="1097"/>
    <cellStyle name="20% - Accent6 2 2 3 2" xfId="1098"/>
    <cellStyle name="20% - Accent6 2 2 4" xfId="1099"/>
    <cellStyle name="20% - Accent6 2 2 5" xfId="1100"/>
    <cellStyle name="20% - Accent6 2 3" xfId="1101"/>
    <cellStyle name="20% - Accent6 2 3 2" xfId="1102"/>
    <cellStyle name="20% - Accent6 2 3 3" xfId="1103"/>
    <cellStyle name="20% - Accent6 2 4" xfId="1104"/>
    <cellStyle name="20% - Accent6 2 4 2" xfId="1105"/>
    <cellStyle name="20% - Accent6 2 4 3" xfId="1106"/>
    <cellStyle name="20% - Accent6 2 5" xfId="1107"/>
    <cellStyle name="20% - Accent6 2 6" xfId="1108"/>
    <cellStyle name="20% - Accent6 2_465000 details" xfId="1109"/>
    <cellStyle name="20% - Accent6 20" xfId="1110"/>
    <cellStyle name="20% - Accent6 20 2" xfId="1111"/>
    <cellStyle name="20% - Accent6 20 3" xfId="1112"/>
    <cellStyle name="20% - Accent6 21" xfId="1113"/>
    <cellStyle name="20% - Accent6 21 2" xfId="1114"/>
    <cellStyle name="20% - Accent6 21 3" xfId="1115"/>
    <cellStyle name="20% - Accent6 22" xfId="1116"/>
    <cellStyle name="20% - Accent6 22 2" xfId="1117"/>
    <cellStyle name="20% - Accent6 22 3" xfId="1118"/>
    <cellStyle name="20% - Accent6 23" xfId="1119"/>
    <cellStyle name="20% - Accent6 23 2" xfId="1120"/>
    <cellStyle name="20% - Accent6 23 3" xfId="1121"/>
    <cellStyle name="20% - Accent6 24" xfId="1122"/>
    <cellStyle name="20% - Accent6 24 2" xfId="1123"/>
    <cellStyle name="20% - Accent6 24 3" xfId="1124"/>
    <cellStyle name="20% - Accent6 25" xfId="1125"/>
    <cellStyle name="20% - Accent6 25 2" xfId="1126"/>
    <cellStyle name="20% - Accent6 25 3" xfId="1127"/>
    <cellStyle name="20% - Accent6 26" xfId="1128"/>
    <cellStyle name="20% - Accent6 26 2" xfId="1129"/>
    <cellStyle name="20% - Accent6 26 3" xfId="1130"/>
    <cellStyle name="20% - Accent6 27" xfId="1131"/>
    <cellStyle name="20% - Accent6 27 2" xfId="1132"/>
    <cellStyle name="20% - Accent6 27 3" xfId="1133"/>
    <cellStyle name="20% - Accent6 28" xfId="1134"/>
    <cellStyle name="20% - Accent6 28 2" xfId="1135"/>
    <cellStyle name="20% - Accent6 28 3" xfId="1136"/>
    <cellStyle name="20% - Accent6 29" xfId="1137"/>
    <cellStyle name="20% - Accent6 29 2" xfId="1138"/>
    <cellStyle name="20% - Accent6 29 3" xfId="1139"/>
    <cellStyle name="20% - Accent6 3" xfId="1140"/>
    <cellStyle name="20% - Accent6 3 2" xfId="1141"/>
    <cellStyle name="20% - Accent6 3 2 2" xfId="1142"/>
    <cellStyle name="20% - Accent6 3 2 3" xfId="1143"/>
    <cellStyle name="20% - Accent6 3 3" xfId="1144"/>
    <cellStyle name="20% - Accent6 3 3 2" xfId="1145"/>
    <cellStyle name="20% - Accent6 3 4" xfId="1146"/>
    <cellStyle name="20% - Accent6 3 4 2" xfId="1147"/>
    <cellStyle name="20% - Accent6 3 4 3" xfId="1148"/>
    <cellStyle name="20% - Accent6 3 5" xfId="1149"/>
    <cellStyle name="20% - Accent6 30" xfId="1150"/>
    <cellStyle name="20% - Accent6 30 2" xfId="1151"/>
    <cellStyle name="20% - Accent6 30 3" xfId="1152"/>
    <cellStyle name="20% - Accent6 31" xfId="1153"/>
    <cellStyle name="20% - Accent6 31 2" xfId="1154"/>
    <cellStyle name="20% - Accent6 31 3" xfId="1155"/>
    <cellStyle name="20% - Accent6 32" xfId="1156"/>
    <cellStyle name="20% - Accent6 32 2" xfId="1157"/>
    <cellStyle name="20% - Accent6 32 3" xfId="1158"/>
    <cellStyle name="20% - Accent6 33" xfId="1159"/>
    <cellStyle name="20% - Accent6 33 2" xfId="1160"/>
    <cellStyle name="20% - Accent6 33 3" xfId="1161"/>
    <cellStyle name="20% - Accent6 34" xfId="1162"/>
    <cellStyle name="20% - Accent6 34 2" xfId="1163"/>
    <cellStyle name="20% - Accent6 34 3" xfId="1164"/>
    <cellStyle name="20% - Accent6 35" xfId="1165"/>
    <cellStyle name="20% - Accent6 35 2" xfId="1166"/>
    <cellStyle name="20% - Accent6 35 3" xfId="1167"/>
    <cellStyle name="20% - Accent6 36" xfId="1168"/>
    <cellStyle name="20% - Accent6 36 2" xfId="1169"/>
    <cellStyle name="20% - Accent6 36 3" xfId="1170"/>
    <cellStyle name="20% - Accent6 37" xfId="1171"/>
    <cellStyle name="20% - Accent6 37 2" xfId="1172"/>
    <cellStyle name="20% - Accent6 37 3" xfId="1173"/>
    <cellStyle name="20% - Accent6 38" xfId="1174"/>
    <cellStyle name="20% - Accent6 38 2" xfId="1175"/>
    <cellStyle name="20% - Accent6 38 3" xfId="1176"/>
    <cellStyle name="20% - Accent6 39" xfId="1177"/>
    <cellStyle name="20% - Accent6 39 2" xfId="1178"/>
    <cellStyle name="20% - Accent6 39 3" xfId="1179"/>
    <cellStyle name="20% - Accent6 4" xfId="1180"/>
    <cellStyle name="20% - Accent6 4 2" xfId="1181"/>
    <cellStyle name="20% - Accent6 4 2 2" xfId="1182"/>
    <cellStyle name="20% - Accent6 4 2 3" xfId="1183"/>
    <cellStyle name="20% - Accent6 4 3" xfId="1184"/>
    <cellStyle name="20% - Accent6 4 3 2" xfId="1185"/>
    <cellStyle name="20% - Accent6 4 4" xfId="1186"/>
    <cellStyle name="20% - Accent6 4 4 2" xfId="1187"/>
    <cellStyle name="20% - Accent6 4 4 3" xfId="1188"/>
    <cellStyle name="20% - Accent6 4 5" xfId="1189"/>
    <cellStyle name="20% - Accent6 40" xfId="1190"/>
    <cellStyle name="20% - Accent6 40 2" xfId="1191"/>
    <cellStyle name="20% - Accent6 40 3" xfId="1192"/>
    <cellStyle name="20% - Accent6 41" xfId="1193"/>
    <cellStyle name="20% - Accent6 41 2" xfId="1194"/>
    <cellStyle name="20% - Accent6 41 3" xfId="1195"/>
    <cellStyle name="20% - Accent6 42" xfId="1196"/>
    <cellStyle name="20% - Accent6 42 2" xfId="1197"/>
    <cellStyle name="20% - Accent6 42 3" xfId="1198"/>
    <cellStyle name="20% - Accent6 43" xfId="1199"/>
    <cellStyle name="20% - Accent6 43 2" xfId="1200"/>
    <cellStyle name="20% - Accent6 43 3" xfId="1201"/>
    <cellStyle name="20% - Accent6 44" xfId="1202"/>
    <cellStyle name="20% - Accent6 44 2" xfId="1203"/>
    <cellStyle name="20% - Accent6 44 3" xfId="1204"/>
    <cellStyle name="20% - Accent6 45" xfId="1205"/>
    <cellStyle name="20% - Accent6 45 2" xfId="1206"/>
    <cellStyle name="20% - Accent6 45 3" xfId="1207"/>
    <cellStyle name="20% - Accent6 46" xfId="1208"/>
    <cellStyle name="20% - Accent6 46 2" xfId="1209"/>
    <cellStyle name="20% - Accent6 46 3" xfId="1210"/>
    <cellStyle name="20% - Accent6 47" xfId="1211"/>
    <cellStyle name="20% - Accent6 47 2" xfId="1212"/>
    <cellStyle name="20% - Accent6 47 3" xfId="1213"/>
    <cellStyle name="20% - Accent6 48" xfId="1214"/>
    <cellStyle name="20% - Accent6 48 2" xfId="1215"/>
    <cellStyle name="20% - Accent6 48 3" xfId="1216"/>
    <cellStyle name="20% - Accent6 49" xfId="1217"/>
    <cellStyle name="20% - Accent6 49 2" xfId="1218"/>
    <cellStyle name="20% - Accent6 49 3" xfId="1219"/>
    <cellStyle name="20% - Accent6 5" xfId="1220"/>
    <cellStyle name="20% - Accent6 5 2" xfId="1221"/>
    <cellStyle name="20% - Accent6 5 2 2" xfId="1222"/>
    <cellStyle name="20% - Accent6 5 2 3" xfId="1223"/>
    <cellStyle name="20% - Accent6 5 3" xfId="1224"/>
    <cellStyle name="20% - Accent6 5 3 2" xfId="1225"/>
    <cellStyle name="20% - Accent6 5 4" xfId="1226"/>
    <cellStyle name="20% - Accent6 50" xfId="1227"/>
    <cellStyle name="20% - Accent6 50 2" xfId="1228"/>
    <cellStyle name="20% - Accent6 50 3" xfId="1229"/>
    <cellStyle name="20% - Accent6 51" xfId="1230"/>
    <cellStyle name="20% - Accent6 51 2" xfId="1231"/>
    <cellStyle name="20% - Accent6 51 3" xfId="1232"/>
    <cellStyle name="20% - Accent6 52" xfId="1233"/>
    <cellStyle name="20% - Accent6 52 2" xfId="1234"/>
    <cellStyle name="20% - Accent6 52 3" xfId="1235"/>
    <cellStyle name="20% - Accent6 53" xfId="1236"/>
    <cellStyle name="20% - Accent6 54" xfId="1237"/>
    <cellStyle name="20% - Accent6 6" xfId="1238"/>
    <cellStyle name="20% - Accent6 6 2" xfId="1239"/>
    <cellStyle name="20% - Accent6 6 2 2" xfId="1240"/>
    <cellStyle name="20% - Accent6 6 2 2 2" xfId="1241"/>
    <cellStyle name="20% - Accent6 6 2 3" xfId="1242"/>
    <cellStyle name="20% - Accent6 6 3" xfId="1243"/>
    <cellStyle name="20% - Accent6 6 3 2" xfId="1244"/>
    <cellStyle name="20% - Accent6 6 3 3" xfId="1245"/>
    <cellStyle name="20% - Accent6 6 4" xfId="1246"/>
    <cellStyle name="20% - Accent6 6 5" xfId="1247"/>
    <cellStyle name="20% - Accent6 7" xfId="1248"/>
    <cellStyle name="20% - Accent6 7 2" xfId="1249"/>
    <cellStyle name="20% - Accent6 7 2 2" xfId="1250"/>
    <cellStyle name="20% - Accent6 7 2 3" xfId="1251"/>
    <cellStyle name="20% - Accent6 7 3" xfId="1252"/>
    <cellStyle name="20% - Accent6 7 3 2" xfId="1253"/>
    <cellStyle name="20% - Accent6 7 4" xfId="1254"/>
    <cellStyle name="20% - Accent6 7 5" xfId="1255"/>
    <cellStyle name="20% - Accent6 8" xfId="1256"/>
    <cellStyle name="20% - Accent6 8 2" xfId="1257"/>
    <cellStyle name="20% - Accent6 8 2 2" xfId="1258"/>
    <cellStyle name="20% - Accent6 8 2 3" xfId="1259"/>
    <cellStyle name="20% - Accent6 8 3" xfId="1260"/>
    <cellStyle name="20% - Accent6 8 3 2" xfId="1261"/>
    <cellStyle name="20% - Accent6 8 4" xfId="1262"/>
    <cellStyle name="20% - Accent6 8 5" xfId="1263"/>
    <cellStyle name="20% - Accent6 9" xfId="1264"/>
    <cellStyle name="20% - Accent6 9 2" xfId="1265"/>
    <cellStyle name="20% - Accent6 9 2 2" xfId="1266"/>
    <cellStyle name="20% - Accent6 9 3" xfId="1267"/>
    <cellStyle name="20% - Accent6 9 4" xfId="1268"/>
    <cellStyle name="40% - Accent1" xfId="1269"/>
    <cellStyle name="40% - Accent1 10" xfId="1270"/>
    <cellStyle name="40% - Accent1 10 2" xfId="1271"/>
    <cellStyle name="40% - Accent1 10 3" xfId="1272"/>
    <cellStyle name="40% - Accent1 11" xfId="1273"/>
    <cellStyle name="40% - Accent1 11 2" xfId="1274"/>
    <cellStyle name="40% - Accent1 11 3" xfId="1275"/>
    <cellStyle name="40% - Accent1 12" xfId="1276"/>
    <cellStyle name="40% - Accent1 12 2" xfId="1277"/>
    <cellStyle name="40% - Accent1 12 3" xfId="1278"/>
    <cellStyle name="40% - Accent1 13" xfId="1279"/>
    <cellStyle name="40% - Accent1 13 2" xfId="1280"/>
    <cellStyle name="40% - Accent1 13 3" xfId="1281"/>
    <cellStyle name="40% - Accent1 14" xfId="1282"/>
    <cellStyle name="40% - Accent1 14 2" xfId="1283"/>
    <cellStyle name="40% - Accent1 14 3" xfId="1284"/>
    <cellStyle name="40% - Accent1 15" xfId="1285"/>
    <cellStyle name="40% - Accent1 15 2" xfId="1286"/>
    <cellStyle name="40% - Accent1 15 3" xfId="1287"/>
    <cellStyle name="40% - Accent1 16" xfId="1288"/>
    <cellStyle name="40% - Accent1 16 2" xfId="1289"/>
    <cellStyle name="40% - Accent1 16 3" xfId="1290"/>
    <cellStyle name="40% - Accent1 17" xfId="1291"/>
    <cellStyle name="40% - Accent1 17 2" xfId="1292"/>
    <cellStyle name="40% - Accent1 17 3" xfId="1293"/>
    <cellStyle name="40% - Accent1 18" xfId="1294"/>
    <cellStyle name="40% - Accent1 18 2" xfId="1295"/>
    <cellStyle name="40% - Accent1 18 3" xfId="1296"/>
    <cellStyle name="40% - Accent1 19" xfId="1297"/>
    <cellStyle name="40% - Accent1 19 2" xfId="1298"/>
    <cellStyle name="40% - Accent1 19 3" xfId="1299"/>
    <cellStyle name="40% - Accent1 2" xfId="1300"/>
    <cellStyle name="40% - Accent1 2 2" xfId="1301"/>
    <cellStyle name="40% - Accent1 2 2 2" xfId="1302"/>
    <cellStyle name="40% - Accent1 2 2 2 2" xfId="1303"/>
    <cellStyle name="40% - Accent1 2 2 2 3" xfId="1304"/>
    <cellStyle name="40% - Accent1 2 2 3" xfId="1305"/>
    <cellStyle name="40% - Accent1 2 2 3 2" xfId="1306"/>
    <cellStyle name="40% - Accent1 2 2 4" xfId="1307"/>
    <cellStyle name="40% - Accent1 2 2 5" xfId="1308"/>
    <cellStyle name="40% - Accent1 2 3" xfId="1309"/>
    <cellStyle name="40% - Accent1 2 3 2" xfId="1310"/>
    <cellStyle name="40% - Accent1 2 3 3" xfId="1311"/>
    <cellStyle name="40% - Accent1 2 4" xfId="1312"/>
    <cellStyle name="40% - Accent1 2 4 2" xfId="1313"/>
    <cellStyle name="40% - Accent1 2 4 3" xfId="1314"/>
    <cellStyle name="40% - Accent1 2 5" xfId="1315"/>
    <cellStyle name="40% - Accent1 2 6" xfId="1316"/>
    <cellStyle name="40% - Accent1 2_465000 details" xfId="1317"/>
    <cellStyle name="40% - Accent1 20" xfId="1318"/>
    <cellStyle name="40% - Accent1 20 2" xfId="1319"/>
    <cellStyle name="40% - Accent1 20 3" xfId="1320"/>
    <cellStyle name="40% - Accent1 21" xfId="1321"/>
    <cellStyle name="40% - Accent1 21 2" xfId="1322"/>
    <cellStyle name="40% - Accent1 21 3" xfId="1323"/>
    <cellStyle name="40% - Accent1 22" xfId="1324"/>
    <cellStyle name="40% - Accent1 22 2" xfId="1325"/>
    <cellStyle name="40% - Accent1 22 3" xfId="1326"/>
    <cellStyle name="40% - Accent1 23" xfId="1327"/>
    <cellStyle name="40% - Accent1 23 2" xfId="1328"/>
    <cellStyle name="40% - Accent1 23 3" xfId="1329"/>
    <cellStyle name="40% - Accent1 24" xfId="1330"/>
    <cellStyle name="40% - Accent1 24 2" xfId="1331"/>
    <cellStyle name="40% - Accent1 24 3" xfId="1332"/>
    <cellStyle name="40% - Accent1 25" xfId="1333"/>
    <cellStyle name="40% - Accent1 25 2" xfId="1334"/>
    <cellStyle name="40% - Accent1 25 3" xfId="1335"/>
    <cellStyle name="40% - Accent1 26" xfId="1336"/>
    <cellStyle name="40% - Accent1 26 2" xfId="1337"/>
    <cellStyle name="40% - Accent1 26 3" xfId="1338"/>
    <cellStyle name="40% - Accent1 27" xfId="1339"/>
    <cellStyle name="40% - Accent1 27 2" xfId="1340"/>
    <cellStyle name="40% - Accent1 27 3" xfId="1341"/>
    <cellStyle name="40% - Accent1 28" xfId="1342"/>
    <cellStyle name="40% - Accent1 28 2" xfId="1343"/>
    <cellStyle name="40% - Accent1 28 3" xfId="1344"/>
    <cellStyle name="40% - Accent1 29" xfId="1345"/>
    <cellStyle name="40% - Accent1 29 2" xfId="1346"/>
    <cellStyle name="40% - Accent1 29 3" xfId="1347"/>
    <cellStyle name="40% - Accent1 3" xfId="1348"/>
    <cellStyle name="40% - Accent1 3 2" xfId="1349"/>
    <cellStyle name="40% - Accent1 3 2 2" xfId="1350"/>
    <cellStyle name="40% - Accent1 3 2 3" xfId="1351"/>
    <cellStyle name="40% - Accent1 3 3" xfId="1352"/>
    <cellStyle name="40% - Accent1 3 3 2" xfId="1353"/>
    <cellStyle name="40% - Accent1 3 4" xfId="1354"/>
    <cellStyle name="40% - Accent1 3 4 2" xfId="1355"/>
    <cellStyle name="40% - Accent1 3 4 3" xfId="1356"/>
    <cellStyle name="40% - Accent1 3 5" xfId="1357"/>
    <cellStyle name="40% - Accent1 30" xfId="1358"/>
    <cellStyle name="40% - Accent1 30 2" xfId="1359"/>
    <cellStyle name="40% - Accent1 30 3" xfId="1360"/>
    <cellStyle name="40% - Accent1 31" xfId="1361"/>
    <cellStyle name="40% - Accent1 31 2" xfId="1362"/>
    <cellStyle name="40% - Accent1 31 3" xfId="1363"/>
    <cellStyle name="40% - Accent1 32" xfId="1364"/>
    <cellStyle name="40% - Accent1 32 2" xfId="1365"/>
    <cellStyle name="40% - Accent1 32 3" xfId="1366"/>
    <cellStyle name="40% - Accent1 33" xfId="1367"/>
    <cellStyle name="40% - Accent1 33 2" xfId="1368"/>
    <cellStyle name="40% - Accent1 33 3" xfId="1369"/>
    <cellStyle name="40% - Accent1 34" xfId="1370"/>
    <cellStyle name="40% - Accent1 34 2" xfId="1371"/>
    <cellStyle name="40% - Accent1 34 3" xfId="1372"/>
    <cellStyle name="40% - Accent1 35" xfId="1373"/>
    <cellStyle name="40% - Accent1 35 2" xfId="1374"/>
    <cellStyle name="40% - Accent1 35 3" xfId="1375"/>
    <cellStyle name="40% - Accent1 36" xfId="1376"/>
    <cellStyle name="40% - Accent1 36 2" xfId="1377"/>
    <cellStyle name="40% - Accent1 36 3" xfId="1378"/>
    <cellStyle name="40% - Accent1 37" xfId="1379"/>
    <cellStyle name="40% - Accent1 37 2" xfId="1380"/>
    <cellStyle name="40% - Accent1 37 3" xfId="1381"/>
    <cellStyle name="40% - Accent1 38" xfId="1382"/>
    <cellStyle name="40% - Accent1 38 2" xfId="1383"/>
    <cellStyle name="40% - Accent1 38 3" xfId="1384"/>
    <cellStyle name="40% - Accent1 39" xfId="1385"/>
    <cellStyle name="40% - Accent1 39 2" xfId="1386"/>
    <cellStyle name="40% - Accent1 39 3" xfId="1387"/>
    <cellStyle name="40% - Accent1 4" xfId="1388"/>
    <cellStyle name="40% - Accent1 4 2" xfId="1389"/>
    <cellStyle name="40% - Accent1 4 2 2" xfId="1390"/>
    <cellStyle name="40% - Accent1 4 2 3" xfId="1391"/>
    <cellStyle name="40% - Accent1 4 3" xfId="1392"/>
    <cellStyle name="40% - Accent1 4 3 2" xfId="1393"/>
    <cellStyle name="40% - Accent1 4 4" xfId="1394"/>
    <cellStyle name="40% - Accent1 4 4 2" xfId="1395"/>
    <cellStyle name="40% - Accent1 4 4 3" xfId="1396"/>
    <cellStyle name="40% - Accent1 4 5" xfId="1397"/>
    <cellStyle name="40% - Accent1 40" xfId="1398"/>
    <cellStyle name="40% - Accent1 40 2" xfId="1399"/>
    <cellStyle name="40% - Accent1 40 3" xfId="1400"/>
    <cellStyle name="40% - Accent1 41" xfId="1401"/>
    <cellStyle name="40% - Accent1 41 2" xfId="1402"/>
    <cellStyle name="40% - Accent1 41 3" xfId="1403"/>
    <cellStyle name="40% - Accent1 42" xfId="1404"/>
    <cellStyle name="40% - Accent1 42 2" xfId="1405"/>
    <cellStyle name="40% - Accent1 42 3" xfId="1406"/>
    <cellStyle name="40% - Accent1 43" xfId="1407"/>
    <cellStyle name="40% - Accent1 43 2" xfId="1408"/>
    <cellStyle name="40% - Accent1 43 3" xfId="1409"/>
    <cellStyle name="40% - Accent1 44" xfId="1410"/>
    <cellStyle name="40% - Accent1 44 2" xfId="1411"/>
    <cellStyle name="40% - Accent1 44 3" xfId="1412"/>
    <cellStyle name="40% - Accent1 45" xfId="1413"/>
    <cellStyle name="40% - Accent1 45 2" xfId="1414"/>
    <cellStyle name="40% - Accent1 45 3" xfId="1415"/>
    <cellStyle name="40% - Accent1 46" xfId="1416"/>
    <cellStyle name="40% - Accent1 46 2" xfId="1417"/>
    <cellStyle name="40% - Accent1 46 3" xfId="1418"/>
    <cellStyle name="40% - Accent1 47" xfId="1419"/>
    <cellStyle name="40% - Accent1 47 2" xfId="1420"/>
    <cellStyle name="40% - Accent1 47 3" xfId="1421"/>
    <cellStyle name="40% - Accent1 48" xfId="1422"/>
    <cellStyle name="40% - Accent1 48 2" xfId="1423"/>
    <cellStyle name="40% - Accent1 48 3" xfId="1424"/>
    <cellStyle name="40% - Accent1 49" xfId="1425"/>
    <cellStyle name="40% - Accent1 49 2" xfId="1426"/>
    <cellStyle name="40% - Accent1 49 3" xfId="1427"/>
    <cellStyle name="40% - Accent1 5" xfId="1428"/>
    <cellStyle name="40% - Accent1 5 2" xfId="1429"/>
    <cellStyle name="40% - Accent1 5 2 2" xfId="1430"/>
    <cellStyle name="40% - Accent1 5 2 3" xfId="1431"/>
    <cellStyle name="40% - Accent1 5 3" xfId="1432"/>
    <cellStyle name="40% - Accent1 5 3 2" xfId="1433"/>
    <cellStyle name="40% - Accent1 5 4" xfId="1434"/>
    <cellStyle name="40% - Accent1 50" xfId="1435"/>
    <cellStyle name="40% - Accent1 50 2" xfId="1436"/>
    <cellStyle name="40% - Accent1 50 3" xfId="1437"/>
    <cellStyle name="40% - Accent1 51" xfId="1438"/>
    <cellStyle name="40% - Accent1 51 2" xfId="1439"/>
    <cellStyle name="40% - Accent1 51 3" xfId="1440"/>
    <cellStyle name="40% - Accent1 52" xfId="1441"/>
    <cellStyle name="40% - Accent1 52 2" xfId="1442"/>
    <cellStyle name="40% - Accent1 52 3" xfId="1443"/>
    <cellStyle name="40% - Accent1 53" xfId="1444"/>
    <cellStyle name="40% - Accent1 54" xfId="1445"/>
    <cellStyle name="40% - Accent1 6" xfId="1446"/>
    <cellStyle name="40% - Accent1 6 2" xfId="1447"/>
    <cellStyle name="40% - Accent1 6 2 2" xfId="1448"/>
    <cellStyle name="40% - Accent1 6 2 2 2" xfId="1449"/>
    <cellStyle name="40% - Accent1 6 2 3" xfId="1450"/>
    <cellStyle name="40% - Accent1 6 3" xfId="1451"/>
    <cellStyle name="40% - Accent1 6 3 2" xfId="1452"/>
    <cellStyle name="40% - Accent1 6 3 3" xfId="1453"/>
    <cellStyle name="40% - Accent1 6 4" xfId="1454"/>
    <cellStyle name="40% - Accent1 6 5" xfId="1455"/>
    <cellStyle name="40% - Accent1 7" xfId="1456"/>
    <cellStyle name="40% - Accent1 7 2" xfId="1457"/>
    <cellStyle name="40% - Accent1 7 2 2" xfId="1458"/>
    <cellStyle name="40% - Accent1 7 2 3" xfId="1459"/>
    <cellStyle name="40% - Accent1 7 3" xfId="1460"/>
    <cellStyle name="40% - Accent1 7 3 2" xfId="1461"/>
    <cellStyle name="40% - Accent1 7 4" xfId="1462"/>
    <cellStyle name="40% - Accent1 7 5" xfId="1463"/>
    <cellStyle name="40% - Accent1 8" xfId="1464"/>
    <cellStyle name="40% - Accent1 8 2" xfId="1465"/>
    <cellStyle name="40% - Accent1 8 2 2" xfId="1466"/>
    <cellStyle name="40% - Accent1 8 2 3" xfId="1467"/>
    <cellStyle name="40% - Accent1 8 3" xfId="1468"/>
    <cellStyle name="40% - Accent1 8 3 2" xfId="1469"/>
    <cellStyle name="40% - Accent1 8 4" xfId="1470"/>
    <cellStyle name="40% - Accent1 8 5" xfId="1471"/>
    <cellStyle name="40% - Accent1 9" xfId="1472"/>
    <cellStyle name="40% - Accent1 9 2" xfId="1473"/>
    <cellStyle name="40% - Accent1 9 2 2" xfId="1474"/>
    <cellStyle name="40% - Accent1 9 3" xfId="1475"/>
    <cellStyle name="40% - Accent1 9 4" xfId="1476"/>
    <cellStyle name="40% - Accent2" xfId="1477"/>
    <cellStyle name="40% - Accent2 10" xfId="1478"/>
    <cellStyle name="40% - Accent2 10 2" xfId="1479"/>
    <cellStyle name="40% - Accent2 10 3" xfId="1480"/>
    <cellStyle name="40% - Accent2 11" xfId="1481"/>
    <cellStyle name="40% - Accent2 11 2" xfId="1482"/>
    <cellStyle name="40% - Accent2 11 3" xfId="1483"/>
    <cellStyle name="40% - Accent2 12" xfId="1484"/>
    <cellStyle name="40% - Accent2 12 2" xfId="1485"/>
    <cellStyle name="40% - Accent2 12 3" xfId="1486"/>
    <cellStyle name="40% - Accent2 13" xfId="1487"/>
    <cellStyle name="40% - Accent2 13 2" xfId="1488"/>
    <cellStyle name="40% - Accent2 13 3" xfId="1489"/>
    <cellStyle name="40% - Accent2 14" xfId="1490"/>
    <cellStyle name="40% - Accent2 14 2" xfId="1491"/>
    <cellStyle name="40% - Accent2 14 3" xfId="1492"/>
    <cellStyle name="40% - Accent2 15" xfId="1493"/>
    <cellStyle name="40% - Accent2 15 2" xfId="1494"/>
    <cellStyle name="40% - Accent2 15 3" xfId="1495"/>
    <cellStyle name="40% - Accent2 16" xfId="1496"/>
    <cellStyle name="40% - Accent2 16 2" xfId="1497"/>
    <cellStyle name="40% - Accent2 16 3" xfId="1498"/>
    <cellStyle name="40% - Accent2 17" xfId="1499"/>
    <cellStyle name="40% - Accent2 17 2" xfId="1500"/>
    <cellStyle name="40% - Accent2 17 3" xfId="1501"/>
    <cellStyle name="40% - Accent2 18" xfId="1502"/>
    <cellStyle name="40% - Accent2 18 2" xfId="1503"/>
    <cellStyle name="40% - Accent2 18 3" xfId="1504"/>
    <cellStyle name="40% - Accent2 19" xfId="1505"/>
    <cellStyle name="40% - Accent2 19 2" xfId="1506"/>
    <cellStyle name="40% - Accent2 19 3" xfId="1507"/>
    <cellStyle name="40% - Accent2 2" xfId="1508"/>
    <cellStyle name="40% - Accent2 2 2" xfId="1509"/>
    <cellStyle name="40% - Accent2 2 2 2" xfId="1510"/>
    <cellStyle name="40% - Accent2 2 2 2 2" xfId="1511"/>
    <cellStyle name="40% - Accent2 2 2 2 3" xfId="1512"/>
    <cellStyle name="40% - Accent2 2 2 3" xfId="1513"/>
    <cellStyle name="40% - Accent2 2 2 3 2" xfId="1514"/>
    <cellStyle name="40% - Accent2 2 2 4" xfId="1515"/>
    <cellStyle name="40% - Accent2 2 2 5" xfId="1516"/>
    <cellStyle name="40% - Accent2 2 3" xfId="1517"/>
    <cellStyle name="40% - Accent2 2 3 2" xfId="1518"/>
    <cellStyle name="40% - Accent2 2 3 3" xfId="1519"/>
    <cellStyle name="40% - Accent2 2 4" xfId="1520"/>
    <cellStyle name="40% - Accent2 2 4 2" xfId="1521"/>
    <cellStyle name="40% - Accent2 2 4 3" xfId="1522"/>
    <cellStyle name="40% - Accent2 2 5" xfId="1523"/>
    <cellStyle name="40% - Accent2 2 6" xfId="1524"/>
    <cellStyle name="40% - Accent2 2_465000 details" xfId="1525"/>
    <cellStyle name="40% - Accent2 20" xfId="1526"/>
    <cellStyle name="40% - Accent2 20 2" xfId="1527"/>
    <cellStyle name="40% - Accent2 20 3" xfId="1528"/>
    <cellStyle name="40% - Accent2 21" xfId="1529"/>
    <cellStyle name="40% - Accent2 21 2" xfId="1530"/>
    <cellStyle name="40% - Accent2 21 3" xfId="1531"/>
    <cellStyle name="40% - Accent2 22" xfId="1532"/>
    <cellStyle name="40% - Accent2 22 2" xfId="1533"/>
    <cellStyle name="40% - Accent2 22 3" xfId="1534"/>
    <cellStyle name="40% - Accent2 23" xfId="1535"/>
    <cellStyle name="40% - Accent2 23 2" xfId="1536"/>
    <cellStyle name="40% - Accent2 23 3" xfId="1537"/>
    <cellStyle name="40% - Accent2 24" xfId="1538"/>
    <cellStyle name="40% - Accent2 24 2" xfId="1539"/>
    <cellStyle name="40% - Accent2 24 3" xfId="1540"/>
    <cellStyle name="40% - Accent2 25" xfId="1541"/>
    <cellStyle name="40% - Accent2 25 2" xfId="1542"/>
    <cellStyle name="40% - Accent2 25 3" xfId="1543"/>
    <cellStyle name="40% - Accent2 26" xfId="1544"/>
    <cellStyle name="40% - Accent2 26 2" xfId="1545"/>
    <cellStyle name="40% - Accent2 26 3" xfId="1546"/>
    <cellStyle name="40% - Accent2 27" xfId="1547"/>
    <cellStyle name="40% - Accent2 27 2" xfId="1548"/>
    <cellStyle name="40% - Accent2 27 3" xfId="1549"/>
    <cellStyle name="40% - Accent2 28" xfId="1550"/>
    <cellStyle name="40% - Accent2 28 2" xfId="1551"/>
    <cellStyle name="40% - Accent2 28 3" xfId="1552"/>
    <cellStyle name="40% - Accent2 29" xfId="1553"/>
    <cellStyle name="40% - Accent2 29 2" xfId="1554"/>
    <cellStyle name="40% - Accent2 29 3" xfId="1555"/>
    <cellStyle name="40% - Accent2 3" xfId="1556"/>
    <cellStyle name="40% - Accent2 3 2" xfId="1557"/>
    <cellStyle name="40% - Accent2 3 2 2" xfId="1558"/>
    <cellStyle name="40% - Accent2 3 2 3" xfId="1559"/>
    <cellStyle name="40% - Accent2 3 3" xfId="1560"/>
    <cellStyle name="40% - Accent2 3 3 2" xfId="1561"/>
    <cellStyle name="40% - Accent2 3 4" xfId="1562"/>
    <cellStyle name="40% - Accent2 3 4 2" xfId="1563"/>
    <cellStyle name="40% - Accent2 3 4 3" xfId="1564"/>
    <cellStyle name="40% - Accent2 3 5" xfId="1565"/>
    <cellStyle name="40% - Accent2 30" xfId="1566"/>
    <cellStyle name="40% - Accent2 30 2" xfId="1567"/>
    <cellStyle name="40% - Accent2 30 3" xfId="1568"/>
    <cellStyle name="40% - Accent2 31" xfId="1569"/>
    <cellStyle name="40% - Accent2 31 2" xfId="1570"/>
    <cellStyle name="40% - Accent2 31 3" xfId="1571"/>
    <cellStyle name="40% - Accent2 32" xfId="1572"/>
    <cellStyle name="40% - Accent2 32 2" xfId="1573"/>
    <cellStyle name="40% - Accent2 32 3" xfId="1574"/>
    <cellStyle name="40% - Accent2 33" xfId="1575"/>
    <cellStyle name="40% - Accent2 33 2" xfId="1576"/>
    <cellStyle name="40% - Accent2 33 3" xfId="1577"/>
    <cellStyle name="40% - Accent2 34" xfId="1578"/>
    <cellStyle name="40% - Accent2 34 2" xfId="1579"/>
    <cellStyle name="40% - Accent2 34 3" xfId="1580"/>
    <cellStyle name="40% - Accent2 35" xfId="1581"/>
    <cellStyle name="40% - Accent2 35 2" xfId="1582"/>
    <cellStyle name="40% - Accent2 35 3" xfId="1583"/>
    <cellStyle name="40% - Accent2 36" xfId="1584"/>
    <cellStyle name="40% - Accent2 36 2" xfId="1585"/>
    <cellStyle name="40% - Accent2 36 3" xfId="1586"/>
    <cellStyle name="40% - Accent2 37" xfId="1587"/>
    <cellStyle name="40% - Accent2 37 2" xfId="1588"/>
    <cellStyle name="40% - Accent2 37 3" xfId="1589"/>
    <cellStyle name="40% - Accent2 38" xfId="1590"/>
    <cellStyle name="40% - Accent2 38 2" xfId="1591"/>
    <cellStyle name="40% - Accent2 38 3" xfId="1592"/>
    <cellStyle name="40% - Accent2 39" xfId="1593"/>
    <cellStyle name="40% - Accent2 39 2" xfId="1594"/>
    <cellStyle name="40% - Accent2 39 3" xfId="1595"/>
    <cellStyle name="40% - Accent2 4" xfId="1596"/>
    <cellStyle name="40% - Accent2 4 2" xfId="1597"/>
    <cellStyle name="40% - Accent2 4 2 2" xfId="1598"/>
    <cellStyle name="40% - Accent2 4 2 3" xfId="1599"/>
    <cellStyle name="40% - Accent2 4 3" xfId="1600"/>
    <cellStyle name="40% - Accent2 4 3 2" xfId="1601"/>
    <cellStyle name="40% - Accent2 4 4" xfId="1602"/>
    <cellStyle name="40% - Accent2 4 4 2" xfId="1603"/>
    <cellStyle name="40% - Accent2 4 4 3" xfId="1604"/>
    <cellStyle name="40% - Accent2 4 5" xfId="1605"/>
    <cellStyle name="40% - Accent2 40" xfId="1606"/>
    <cellStyle name="40% - Accent2 40 2" xfId="1607"/>
    <cellStyle name="40% - Accent2 40 3" xfId="1608"/>
    <cellStyle name="40% - Accent2 41" xfId="1609"/>
    <cellStyle name="40% - Accent2 41 2" xfId="1610"/>
    <cellStyle name="40% - Accent2 41 3" xfId="1611"/>
    <cellStyle name="40% - Accent2 42" xfId="1612"/>
    <cellStyle name="40% - Accent2 42 2" xfId="1613"/>
    <cellStyle name="40% - Accent2 42 3" xfId="1614"/>
    <cellStyle name="40% - Accent2 43" xfId="1615"/>
    <cellStyle name="40% - Accent2 43 2" xfId="1616"/>
    <cellStyle name="40% - Accent2 43 3" xfId="1617"/>
    <cellStyle name="40% - Accent2 44" xfId="1618"/>
    <cellStyle name="40% - Accent2 44 2" xfId="1619"/>
    <cellStyle name="40% - Accent2 44 3" xfId="1620"/>
    <cellStyle name="40% - Accent2 45" xfId="1621"/>
    <cellStyle name="40% - Accent2 45 2" xfId="1622"/>
    <cellStyle name="40% - Accent2 45 3" xfId="1623"/>
    <cellStyle name="40% - Accent2 46" xfId="1624"/>
    <cellStyle name="40% - Accent2 46 2" xfId="1625"/>
    <cellStyle name="40% - Accent2 46 3" xfId="1626"/>
    <cellStyle name="40% - Accent2 47" xfId="1627"/>
    <cellStyle name="40% - Accent2 47 2" xfId="1628"/>
    <cellStyle name="40% - Accent2 47 3" xfId="1629"/>
    <cellStyle name="40% - Accent2 48" xfId="1630"/>
    <cellStyle name="40% - Accent2 48 2" xfId="1631"/>
    <cellStyle name="40% - Accent2 48 3" xfId="1632"/>
    <cellStyle name="40% - Accent2 49" xfId="1633"/>
    <cellStyle name="40% - Accent2 49 2" xfId="1634"/>
    <cellStyle name="40% - Accent2 49 3" xfId="1635"/>
    <cellStyle name="40% - Accent2 5" xfId="1636"/>
    <cellStyle name="40% - Accent2 5 2" xfId="1637"/>
    <cellStyle name="40% - Accent2 5 2 2" xfId="1638"/>
    <cellStyle name="40% - Accent2 5 2 3" xfId="1639"/>
    <cellStyle name="40% - Accent2 5 3" xfId="1640"/>
    <cellStyle name="40% - Accent2 5 3 2" xfId="1641"/>
    <cellStyle name="40% - Accent2 5 4" xfId="1642"/>
    <cellStyle name="40% - Accent2 50" xfId="1643"/>
    <cellStyle name="40% - Accent2 50 2" xfId="1644"/>
    <cellStyle name="40% - Accent2 50 3" xfId="1645"/>
    <cellStyle name="40% - Accent2 51" xfId="1646"/>
    <cellStyle name="40% - Accent2 51 2" xfId="1647"/>
    <cellStyle name="40% - Accent2 51 3" xfId="1648"/>
    <cellStyle name="40% - Accent2 52" xfId="1649"/>
    <cellStyle name="40% - Accent2 52 2" xfId="1650"/>
    <cellStyle name="40% - Accent2 52 3" xfId="1651"/>
    <cellStyle name="40% - Accent2 53" xfId="1652"/>
    <cellStyle name="40% - Accent2 54" xfId="1653"/>
    <cellStyle name="40% - Accent2 6" xfId="1654"/>
    <cellStyle name="40% - Accent2 6 2" xfId="1655"/>
    <cellStyle name="40% - Accent2 6 2 2" xfId="1656"/>
    <cellStyle name="40% - Accent2 6 2 2 2" xfId="1657"/>
    <cellStyle name="40% - Accent2 6 2 3" xfId="1658"/>
    <cellStyle name="40% - Accent2 6 3" xfId="1659"/>
    <cellStyle name="40% - Accent2 6 3 2" xfId="1660"/>
    <cellStyle name="40% - Accent2 6 3 3" xfId="1661"/>
    <cellStyle name="40% - Accent2 6 4" xfId="1662"/>
    <cellStyle name="40% - Accent2 6 5" xfId="1663"/>
    <cellStyle name="40% - Accent2 7" xfId="1664"/>
    <cellStyle name="40% - Accent2 7 2" xfId="1665"/>
    <cellStyle name="40% - Accent2 7 2 2" xfId="1666"/>
    <cellStyle name="40% - Accent2 7 2 3" xfId="1667"/>
    <cellStyle name="40% - Accent2 7 3" xfId="1668"/>
    <cellStyle name="40% - Accent2 7 3 2" xfId="1669"/>
    <cellStyle name="40% - Accent2 7 4" xfId="1670"/>
    <cellStyle name="40% - Accent2 7 5" xfId="1671"/>
    <cellStyle name="40% - Accent2 8" xfId="1672"/>
    <cellStyle name="40% - Accent2 8 2" xfId="1673"/>
    <cellStyle name="40% - Accent2 8 2 2" xfId="1674"/>
    <cellStyle name="40% - Accent2 8 2 3" xfId="1675"/>
    <cellStyle name="40% - Accent2 8 3" xfId="1676"/>
    <cellStyle name="40% - Accent2 8 3 2" xfId="1677"/>
    <cellStyle name="40% - Accent2 8 4" xfId="1678"/>
    <cellStyle name="40% - Accent2 8 5" xfId="1679"/>
    <cellStyle name="40% - Accent2 9" xfId="1680"/>
    <cellStyle name="40% - Accent2 9 2" xfId="1681"/>
    <cellStyle name="40% - Accent2 9 2 2" xfId="1682"/>
    <cellStyle name="40% - Accent2 9 3" xfId="1683"/>
    <cellStyle name="40% - Accent2 9 4" xfId="1684"/>
    <cellStyle name="40% - Accent3" xfId="1685"/>
    <cellStyle name="40% - Accent3 10" xfId="1686"/>
    <cellStyle name="40% - Accent3 10 2" xfId="1687"/>
    <cellStyle name="40% - Accent3 10 3" xfId="1688"/>
    <cellStyle name="40% - Accent3 11" xfId="1689"/>
    <cellStyle name="40% - Accent3 11 2" xfId="1690"/>
    <cellStyle name="40% - Accent3 11 3" xfId="1691"/>
    <cellStyle name="40% - Accent3 12" xfId="1692"/>
    <cellStyle name="40% - Accent3 12 2" xfId="1693"/>
    <cellStyle name="40% - Accent3 12 3" xfId="1694"/>
    <cellStyle name="40% - Accent3 13" xfId="1695"/>
    <cellStyle name="40% - Accent3 13 2" xfId="1696"/>
    <cellStyle name="40% - Accent3 13 3" xfId="1697"/>
    <cellStyle name="40% - Accent3 14" xfId="1698"/>
    <cellStyle name="40% - Accent3 14 2" xfId="1699"/>
    <cellStyle name="40% - Accent3 14 3" xfId="1700"/>
    <cellStyle name="40% - Accent3 15" xfId="1701"/>
    <cellStyle name="40% - Accent3 15 2" xfId="1702"/>
    <cellStyle name="40% - Accent3 15 3" xfId="1703"/>
    <cellStyle name="40% - Accent3 16" xfId="1704"/>
    <cellStyle name="40% - Accent3 16 2" xfId="1705"/>
    <cellStyle name="40% - Accent3 16 3" xfId="1706"/>
    <cellStyle name="40% - Accent3 17" xfId="1707"/>
    <cellStyle name="40% - Accent3 17 2" xfId="1708"/>
    <cellStyle name="40% - Accent3 17 3" xfId="1709"/>
    <cellStyle name="40% - Accent3 18" xfId="1710"/>
    <cellStyle name="40% - Accent3 18 2" xfId="1711"/>
    <cellStyle name="40% - Accent3 18 3" xfId="1712"/>
    <cellStyle name="40% - Accent3 19" xfId="1713"/>
    <cellStyle name="40% - Accent3 19 2" xfId="1714"/>
    <cellStyle name="40% - Accent3 19 3" xfId="1715"/>
    <cellStyle name="40% - Accent3 2" xfId="1716"/>
    <cellStyle name="40% - Accent3 2 2" xfId="1717"/>
    <cellStyle name="40% - Accent3 2 2 2" xfId="1718"/>
    <cellStyle name="40% - Accent3 2 2 2 2" xfId="1719"/>
    <cellStyle name="40% - Accent3 2 2 2 3" xfId="1720"/>
    <cellStyle name="40% - Accent3 2 2 3" xfId="1721"/>
    <cellStyle name="40% - Accent3 2 2 3 2" xfId="1722"/>
    <cellStyle name="40% - Accent3 2 2 4" xfId="1723"/>
    <cellStyle name="40% - Accent3 2 2 5" xfId="1724"/>
    <cellStyle name="40% - Accent3 2 3" xfId="1725"/>
    <cellStyle name="40% - Accent3 2 3 2" xfId="1726"/>
    <cellStyle name="40% - Accent3 2 3 3" xfId="1727"/>
    <cellStyle name="40% - Accent3 2 4" xfId="1728"/>
    <cellStyle name="40% - Accent3 2 4 2" xfId="1729"/>
    <cellStyle name="40% - Accent3 2 4 3" xfId="1730"/>
    <cellStyle name="40% - Accent3 2 5" xfId="1731"/>
    <cellStyle name="40% - Accent3 2 6" xfId="1732"/>
    <cellStyle name="40% - Accent3 2_465000 details" xfId="1733"/>
    <cellStyle name="40% - Accent3 20" xfId="1734"/>
    <cellStyle name="40% - Accent3 20 2" xfId="1735"/>
    <cellStyle name="40% - Accent3 20 3" xfId="1736"/>
    <cellStyle name="40% - Accent3 21" xfId="1737"/>
    <cellStyle name="40% - Accent3 21 2" xfId="1738"/>
    <cellStyle name="40% - Accent3 21 3" xfId="1739"/>
    <cellStyle name="40% - Accent3 22" xfId="1740"/>
    <cellStyle name="40% - Accent3 22 2" xfId="1741"/>
    <cellStyle name="40% - Accent3 22 3" xfId="1742"/>
    <cellStyle name="40% - Accent3 23" xfId="1743"/>
    <cellStyle name="40% - Accent3 23 2" xfId="1744"/>
    <cellStyle name="40% - Accent3 23 3" xfId="1745"/>
    <cellStyle name="40% - Accent3 24" xfId="1746"/>
    <cellStyle name="40% - Accent3 24 2" xfId="1747"/>
    <cellStyle name="40% - Accent3 24 3" xfId="1748"/>
    <cellStyle name="40% - Accent3 25" xfId="1749"/>
    <cellStyle name="40% - Accent3 25 2" xfId="1750"/>
    <cellStyle name="40% - Accent3 25 3" xfId="1751"/>
    <cellStyle name="40% - Accent3 26" xfId="1752"/>
    <cellStyle name="40% - Accent3 26 2" xfId="1753"/>
    <cellStyle name="40% - Accent3 26 3" xfId="1754"/>
    <cellStyle name="40% - Accent3 27" xfId="1755"/>
    <cellStyle name="40% - Accent3 27 2" xfId="1756"/>
    <cellStyle name="40% - Accent3 27 3" xfId="1757"/>
    <cellStyle name="40% - Accent3 28" xfId="1758"/>
    <cellStyle name="40% - Accent3 28 2" xfId="1759"/>
    <cellStyle name="40% - Accent3 28 3" xfId="1760"/>
    <cellStyle name="40% - Accent3 29" xfId="1761"/>
    <cellStyle name="40% - Accent3 29 2" xfId="1762"/>
    <cellStyle name="40% - Accent3 29 3" xfId="1763"/>
    <cellStyle name="40% - Accent3 3" xfId="1764"/>
    <cellStyle name="40% - Accent3 3 2" xfId="1765"/>
    <cellStyle name="40% - Accent3 3 2 2" xfId="1766"/>
    <cellStyle name="40% - Accent3 3 2 3" xfId="1767"/>
    <cellStyle name="40% - Accent3 3 3" xfId="1768"/>
    <cellStyle name="40% - Accent3 3 3 2" xfId="1769"/>
    <cellStyle name="40% - Accent3 3 4" xfId="1770"/>
    <cellStyle name="40% - Accent3 3 4 2" xfId="1771"/>
    <cellStyle name="40% - Accent3 3 4 3" xfId="1772"/>
    <cellStyle name="40% - Accent3 3 5" xfId="1773"/>
    <cellStyle name="40% - Accent3 30" xfId="1774"/>
    <cellStyle name="40% - Accent3 30 2" xfId="1775"/>
    <cellStyle name="40% - Accent3 30 3" xfId="1776"/>
    <cellStyle name="40% - Accent3 31" xfId="1777"/>
    <cellStyle name="40% - Accent3 31 2" xfId="1778"/>
    <cellStyle name="40% - Accent3 31 3" xfId="1779"/>
    <cellStyle name="40% - Accent3 32" xfId="1780"/>
    <cellStyle name="40% - Accent3 32 2" xfId="1781"/>
    <cellStyle name="40% - Accent3 32 3" xfId="1782"/>
    <cellStyle name="40% - Accent3 33" xfId="1783"/>
    <cellStyle name="40% - Accent3 33 2" xfId="1784"/>
    <cellStyle name="40% - Accent3 33 3" xfId="1785"/>
    <cellStyle name="40% - Accent3 34" xfId="1786"/>
    <cellStyle name="40% - Accent3 34 2" xfId="1787"/>
    <cellStyle name="40% - Accent3 34 3" xfId="1788"/>
    <cellStyle name="40% - Accent3 35" xfId="1789"/>
    <cellStyle name="40% - Accent3 35 2" xfId="1790"/>
    <cellStyle name="40% - Accent3 35 3" xfId="1791"/>
    <cellStyle name="40% - Accent3 36" xfId="1792"/>
    <cellStyle name="40% - Accent3 36 2" xfId="1793"/>
    <cellStyle name="40% - Accent3 36 3" xfId="1794"/>
    <cellStyle name="40% - Accent3 37" xfId="1795"/>
    <cellStyle name="40% - Accent3 37 2" xfId="1796"/>
    <cellStyle name="40% - Accent3 37 3" xfId="1797"/>
    <cellStyle name="40% - Accent3 38" xfId="1798"/>
    <cellStyle name="40% - Accent3 38 2" xfId="1799"/>
    <cellStyle name="40% - Accent3 38 3" xfId="1800"/>
    <cellStyle name="40% - Accent3 39" xfId="1801"/>
    <cellStyle name="40% - Accent3 39 2" xfId="1802"/>
    <cellStyle name="40% - Accent3 39 3" xfId="1803"/>
    <cellStyle name="40% - Accent3 4" xfId="1804"/>
    <cellStyle name="40% - Accent3 4 2" xfId="1805"/>
    <cellStyle name="40% - Accent3 4 2 2" xfId="1806"/>
    <cellStyle name="40% - Accent3 4 2 3" xfId="1807"/>
    <cellStyle name="40% - Accent3 4 3" xfId="1808"/>
    <cellStyle name="40% - Accent3 4 3 2" xfId="1809"/>
    <cellStyle name="40% - Accent3 4 4" xfId="1810"/>
    <cellStyle name="40% - Accent3 4 4 2" xfId="1811"/>
    <cellStyle name="40% - Accent3 4 4 3" xfId="1812"/>
    <cellStyle name="40% - Accent3 4 5" xfId="1813"/>
    <cellStyle name="40% - Accent3 40" xfId="1814"/>
    <cellStyle name="40% - Accent3 40 2" xfId="1815"/>
    <cellStyle name="40% - Accent3 40 3" xfId="1816"/>
    <cellStyle name="40% - Accent3 41" xfId="1817"/>
    <cellStyle name="40% - Accent3 41 2" xfId="1818"/>
    <cellStyle name="40% - Accent3 41 3" xfId="1819"/>
    <cellStyle name="40% - Accent3 42" xfId="1820"/>
    <cellStyle name="40% - Accent3 42 2" xfId="1821"/>
    <cellStyle name="40% - Accent3 42 3" xfId="1822"/>
    <cellStyle name="40% - Accent3 43" xfId="1823"/>
    <cellStyle name="40% - Accent3 43 2" xfId="1824"/>
    <cellStyle name="40% - Accent3 43 3" xfId="1825"/>
    <cellStyle name="40% - Accent3 44" xfId="1826"/>
    <cellStyle name="40% - Accent3 44 2" xfId="1827"/>
    <cellStyle name="40% - Accent3 44 3" xfId="1828"/>
    <cellStyle name="40% - Accent3 45" xfId="1829"/>
    <cellStyle name="40% - Accent3 45 2" xfId="1830"/>
    <cellStyle name="40% - Accent3 45 3" xfId="1831"/>
    <cellStyle name="40% - Accent3 46" xfId="1832"/>
    <cellStyle name="40% - Accent3 46 2" xfId="1833"/>
    <cellStyle name="40% - Accent3 46 3" xfId="1834"/>
    <cellStyle name="40% - Accent3 47" xfId="1835"/>
    <cellStyle name="40% - Accent3 47 2" xfId="1836"/>
    <cellStyle name="40% - Accent3 47 3" xfId="1837"/>
    <cellStyle name="40% - Accent3 48" xfId="1838"/>
    <cellStyle name="40% - Accent3 48 2" xfId="1839"/>
    <cellStyle name="40% - Accent3 48 3" xfId="1840"/>
    <cellStyle name="40% - Accent3 49" xfId="1841"/>
    <cellStyle name="40% - Accent3 49 2" xfId="1842"/>
    <cellStyle name="40% - Accent3 49 3" xfId="1843"/>
    <cellStyle name="40% - Accent3 5" xfId="1844"/>
    <cellStyle name="40% - Accent3 5 2" xfId="1845"/>
    <cellStyle name="40% - Accent3 5 2 2" xfId="1846"/>
    <cellStyle name="40% - Accent3 5 2 3" xfId="1847"/>
    <cellStyle name="40% - Accent3 5 3" xfId="1848"/>
    <cellStyle name="40% - Accent3 5 3 2" xfId="1849"/>
    <cellStyle name="40% - Accent3 5 4" xfId="1850"/>
    <cellStyle name="40% - Accent3 50" xfId="1851"/>
    <cellStyle name="40% - Accent3 50 2" xfId="1852"/>
    <cellStyle name="40% - Accent3 50 3" xfId="1853"/>
    <cellStyle name="40% - Accent3 51" xfId="1854"/>
    <cellStyle name="40% - Accent3 51 2" xfId="1855"/>
    <cellStyle name="40% - Accent3 51 3" xfId="1856"/>
    <cellStyle name="40% - Accent3 52" xfId="1857"/>
    <cellStyle name="40% - Accent3 52 2" xfId="1858"/>
    <cellStyle name="40% - Accent3 52 3" xfId="1859"/>
    <cellStyle name="40% - Accent3 53" xfId="1860"/>
    <cellStyle name="40% - Accent3 54" xfId="1861"/>
    <cellStyle name="40% - Accent3 6" xfId="1862"/>
    <cellStyle name="40% - Accent3 6 2" xfId="1863"/>
    <cellStyle name="40% - Accent3 6 2 2" xfId="1864"/>
    <cellStyle name="40% - Accent3 6 2 2 2" xfId="1865"/>
    <cellStyle name="40% - Accent3 6 2 3" xfId="1866"/>
    <cellStyle name="40% - Accent3 6 3" xfId="1867"/>
    <cellStyle name="40% - Accent3 6 3 2" xfId="1868"/>
    <cellStyle name="40% - Accent3 6 3 3" xfId="1869"/>
    <cellStyle name="40% - Accent3 6 4" xfId="1870"/>
    <cellStyle name="40% - Accent3 6 5" xfId="1871"/>
    <cellStyle name="40% - Accent3 7" xfId="1872"/>
    <cellStyle name="40% - Accent3 7 2" xfId="1873"/>
    <cellStyle name="40% - Accent3 7 2 2" xfId="1874"/>
    <cellStyle name="40% - Accent3 7 2 3" xfId="1875"/>
    <cellStyle name="40% - Accent3 7 3" xfId="1876"/>
    <cellStyle name="40% - Accent3 7 3 2" xfId="1877"/>
    <cellStyle name="40% - Accent3 7 4" xfId="1878"/>
    <cellStyle name="40% - Accent3 7 5" xfId="1879"/>
    <cellStyle name="40% - Accent3 8" xfId="1880"/>
    <cellStyle name="40% - Accent3 8 2" xfId="1881"/>
    <cellStyle name="40% - Accent3 8 2 2" xfId="1882"/>
    <cellStyle name="40% - Accent3 8 2 3" xfId="1883"/>
    <cellStyle name="40% - Accent3 8 3" xfId="1884"/>
    <cellStyle name="40% - Accent3 8 3 2" xfId="1885"/>
    <cellStyle name="40% - Accent3 8 4" xfId="1886"/>
    <cellStyle name="40% - Accent3 8 5" xfId="1887"/>
    <cellStyle name="40% - Accent3 9" xfId="1888"/>
    <cellStyle name="40% - Accent3 9 2" xfId="1889"/>
    <cellStyle name="40% - Accent3 9 2 2" xfId="1890"/>
    <cellStyle name="40% - Accent3 9 3" xfId="1891"/>
    <cellStyle name="40% - Accent3 9 4" xfId="1892"/>
    <cellStyle name="40% - Accent4" xfId="1893"/>
    <cellStyle name="40% - Accent4 10" xfId="1894"/>
    <cellStyle name="40% - Accent4 10 2" xfId="1895"/>
    <cellStyle name="40% - Accent4 10 3" xfId="1896"/>
    <cellStyle name="40% - Accent4 11" xfId="1897"/>
    <cellStyle name="40% - Accent4 11 2" xfId="1898"/>
    <cellStyle name="40% - Accent4 11 3" xfId="1899"/>
    <cellStyle name="40% - Accent4 12" xfId="1900"/>
    <cellStyle name="40% - Accent4 12 2" xfId="1901"/>
    <cellStyle name="40% - Accent4 12 3" xfId="1902"/>
    <cellStyle name="40% - Accent4 13" xfId="1903"/>
    <cellStyle name="40% - Accent4 13 2" xfId="1904"/>
    <cellStyle name="40% - Accent4 13 3" xfId="1905"/>
    <cellStyle name="40% - Accent4 14" xfId="1906"/>
    <cellStyle name="40% - Accent4 14 2" xfId="1907"/>
    <cellStyle name="40% - Accent4 14 3" xfId="1908"/>
    <cellStyle name="40% - Accent4 15" xfId="1909"/>
    <cellStyle name="40% - Accent4 15 2" xfId="1910"/>
    <cellStyle name="40% - Accent4 15 3" xfId="1911"/>
    <cellStyle name="40% - Accent4 16" xfId="1912"/>
    <cellStyle name="40% - Accent4 16 2" xfId="1913"/>
    <cellStyle name="40% - Accent4 16 3" xfId="1914"/>
    <cellStyle name="40% - Accent4 17" xfId="1915"/>
    <cellStyle name="40% - Accent4 17 2" xfId="1916"/>
    <cellStyle name="40% - Accent4 17 3" xfId="1917"/>
    <cellStyle name="40% - Accent4 18" xfId="1918"/>
    <cellStyle name="40% - Accent4 18 2" xfId="1919"/>
    <cellStyle name="40% - Accent4 18 3" xfId="1920"/>
    <cellStyle name="40% - Accent4 19" xfId="1921"/>
    <cellStyle name="40% - Accent4 19 2" xfId="1922"/>
    <cellStyle name="40% - Accent4 19 3" xfId="1923"/>
    <cellStyle name="40% - Accent4 2" xfId="1924"/>
    <cellStyle name="40% - Accent4 2 2" xfId="1925"/>
    <cellStyle name="40% - Accent4 2 2 2" xfId="1926"/>
    <cellStyle name="40% - Accent4 2 2 2 2" xfId="1927"/>
    <cellStyle name="40% - Accent4 2 2 2 3" xfId="1928"/>
    <cellStyle name="40% - Accent4 2 2 3" xfId="1929"/>
    <cellStyle name="40% - Accent4 2 2 3 2" xfId="1930"/>
    <cellStyle name="40% - Accent4 2 2 4" xfId="1931"/>
    <cellStyle name="40% - Accent4 2 2 5" xfId="1932"/>
    <cellStyle name="40% - Accent4 2 3" xfId="1933"/>
    <cellStyle name="40% - Accent4 2 3 2" xfId="1934"/>
    <cellStyle name="40% - Accent4 2 3 3" xfId="1935"/>
    <cellStyle name="40% - Accent4 2 4" xfId="1936"/>
    <cellStyle name="40% - Accent4 2 4 2" xfId="1937"/>
    <cellStyle name="40% - Accent4 2 4 3" xfId="1938"/>
    <cellStyle name="40% - Accent4 2 5" xfId="1939"/>
    <cellStyle name="40% - Accent4 2 6" xfId="1940"/>
    <cellStyle name="40% - Accent4 2_465000 details" xfId="1941"/>
    <cellStyle name="40% - Accent4 20" xfId="1942"/>
    <cellStyle name="40% - Accent4 20 2" xfId="1943"/>
    <cellStyle name="40% - Accent4 20 3" xfId="1944"/>
    <cellStyle name="40% - Accent4 21" xfId="1945"/>
    <cellStyle name="40% - Accent4 21 2" xfId="1946"/>
    <cellStyle name="40% - Accent4 21 3" xfId="1947"/>
    <cellStyle name="40% - Accent4 22" xfId="1948"/>
    <cellStyle name="40% - Accent4 22 2" xfId="1949"/>
    <cellStyle name="40% - Accent4 22 3" xfId="1950"/>
    <cellStyle name="40% - Accent4 23" xfId="1951"/>
    <cellStyle name="40% - Accent4 23 2" xfId="1952"/>
    <cellStyle name="40% - Accent4 23 3" xfId="1953"/>
    <cellStyle name="40% - Accent4 24" xfId="1954"/>
    <cellStyle name="40% - Accent4 24 2" xfId="1955"/>
    <cellStyle name="40% - Accent4 24 3" xfId="1956"/>
    <cellStyle name="40% - Accent4 25" xfId="1957"/>
    <cellStyle name="40% - Accent4 25 2" xfId="1958"/>
    <cellStyle name="40% - Accent4 25 3" xfId="1959"/>
    <cellStyle name="40% - Accent4 26" xfId="1960"/>
    <cellStyle name="40% - Accent4 26 2" xfId="1961"/>
    <cellStyle name="40% - Accent4 26 3" xfId="1962"/>
    <cellStyle name="40% - Accent4 27" xfId="1963"/>
    <cellStyle name="40% - Accent4 27 2" xfId="1964"/>
    <cellStyle name="40% - Accent4 27 3" xfId="1965"/>
    <cellStyle name="40% - Accent4 28" xfId="1966"/>
    <cellStyle name="40% - Accent4 28 2" xfId="1967"/>
    <cellStyle name="40% - Accent4 28 3" xfId="1968"/>
    <cellStyle name="40% - Accent4 29" xfId="1969"/>
    <cellStyle name="40% - Accent4 29 2" xfId="1970"/>
    <cellStyle name="40% - Accent4 29 3" xfId="1971"/>
    <cellStyle name="40% - Accent4 3" xfId="1972"/>
    <cellStyle name="40% - Accent4 3 2" xfId="1973"/>
    <cellStyle name="40% - Accent4 3 2 2" xfId="1974"/>
    <cellStyle name="40% - Accent4 3 2 3" xfId="1975"/>
    <cellStyle name="40% - Accent4 3 3" xfId="1976"/>
    <cellStyle name="40% - Accent4 3 3 2" xfId="1977"/>
    <cellStyle name="40% - Accent4 3 4" xfId="1978"/>
    <cellStyle name="40% - Accent4 3 4 2" xfId="1979"/>
    <cellStyle name="40% - Accent4 3 4 3" xfId="1980"/>
    <cellStyle name="40% - Accent4 3 5" xfId="1981"/>
    <cellStyle name="40% - Accent4 30" xfId="1982"/>
    <cellStyle name="40% - Accent4 30 2" xfId="1983"/>
    <cellStyle name="40% - Accent4 30 3" xfId="1984"/>
    <cellStyle name="40% - Accent4 31" xfId="1985"/>
    <cellStyle name="40% - Accent4 31 2" xfId="1986"/>
    <cellStyle name="40% - Accent4 31 3" xfId="1987"/>
    <cellStyle name="40% - Accent4 32" xfId="1988"/>
    <cellStyle name="40% - Accent4 32 2" xfId="1989"/>
    <cellStyle name="40% - Accent4 32 3" xfId="1990"/>
    <cellStyle name="40% - Accent4 33" xfId="1991"/>
    <cellStyle name="40% - Accent4 33 2" xfId="1992"/>
    <cellStyle name="40% - Accent4 33 3" xfId="1993"/>
    <cellStyle name="40% - Accent4 34" xfId="1994"/>
    <cellStyle name="40% - Accent4 34 2" xfId="1995"/>
    <cellStyle name="40% - Accent4 34 3" xfId="1996"/>
    <cellStyle name="40% - Accent4 35" xfId="1997"/>
    <cellStyle name="40% - Accent4 35 2" xfId="1998"/>
    <cellStyle name="40% - Accent4 35 3" xfId="1999"/>
    <cellStyle name="40% - Accent4 36" xfId="2000"/>
    <cellStyle name="40% - Accent4 36 2" xfId="2001"/>
    <cellStyle name="40% - Accent4 36 3" xfId="2002"/>
    <cellStyle name="40% - Accent4 37" xfId="2003"/>
    <cellStyle name="40% - Accent4 37 2" xfId="2004"/>
    <cellStyle name="40% - Accent4 37 3" xfId="2005"/>
    <cellStyle name="40% - Accent4 38" xfId="2006"/>
    <cellStyle name="40% - Accent4 38 2" xfId="2007"/>
    <cellStyle name="40% - Accent4 38 3" xfId="2008"/>
    <cellStyle name="40% - Accent4 39" xfId="2009"/>
    <cellStyle name="40% - Accent4 39 2" xfId="2010"/>
    <cellStyle name="40% - Accent4 39 3" xfId="2011"/>
    <cellStyle name="40% - Accent4 4" xfId="2012"/>
    <cellStyle name="40% - Accent4 4 2" xfId="2013"/>
    <cellStyle name="40% - Accent4 4 2 2" xfId="2014"/>
    <cellStyle name="40% - Accent4 4 2 3" xfId="2015"/>
    <cellStyle name="40% - Accent4 4 3" xfId="2016"/>
    <cellStyle name="40% - Accent4 4 3 2" xfId="2017"/>
    <cellStyle name="40% - Accent4 4 4" xfId="2018"/>
    <cellStyle name="40% - Accent4 4 4 2" xfId="2019"/>
    <cellStyle name="40% - Accent4 4 4 3" xfId="2020"/>
    <cellStyle name="40% - Accent4 4 5" xfId="2021"/>
    <cellStyle name="40% - Accent4 40" xfId="2022"/>
    <cellStyle name="40% - Accent4 40 2" xfId="2023"/>
    <cellStyle name="40% - Accent4 40 3" xfId="2024"/>
    <cellStyle name="40% - Accent4 41" xfId="2025"/>
    <cellStyle name="40% - Accent4 41 2" xfId="2026"/>
    <cellStyle name="40% - Accent4 41 3" xfId="2027"/>
    <cellStyle name="40% - Accent4 42" xfId="2028"/>
    <cellStyle name="40% - Accent4 42 2" xfId="2029"/>
    <cellStyle name="40% - Accent4 42 3" xfId="2030"/>
    <cellStyle name="40% - Accent4 43" xfId="2031"/>
    <cellStyle name="40% - Accent4 43 2" xfId="2032"/>
    <cellStyle name="40% - Accent4 43 3" xfId="2033"/>
    <cellStyle name="40% - Accent4 44" xfId="2034"/>
    <cellStyle name="40% - Accent4 44 2" xfId="2035"/>
    <cellStyle name="40% - Accent4 44 3" xfId="2036"/>
    <cellStyle name="40% - Accent4 45" xfId="2037"/>
    <cellStyle name="40% - Accent4 45 2" xfId="2038"/>
    <cellStyle name="40% - Accent4 45 3" xfId="2039"/>
    <cellStyle name="40% - Accent4 46" xfId="2040"/>
    <cellStyle name="40% - Accent4 46 2" xfId="2041"/>
    <cellStyle name="40% - Accent4 46 3" xfId="2042"/>
    <cellStyle name="40% - Accent4 47" xfId="2043"/>
    <cellStyle name="40% - Accent4 47 2" xfId="2044"/>
    <cellStyle name="40% - Accent4 47 3" xfId="2045"/>
    <cellStyle name="40% - Accent4 48" xfId="2046"/>
    <cellStyle name="40% - Accent4 48 2" xfId="2047"/>
    <cellStyle name="40% - Accent4 48 3" xfId="2048"/>
    <cellStyle name="40% - Accent4 49" xfId="2049"/>
    <cellStyle name="40% - Accent4 49 2" xfId="2050"/>
    <cellStyle name="40% - Accent4 49 3" xfId="2051"/>
    <cellStyle name="40% - Accent4 5" xfId="2052"/>
    <cellStyle name="40% - Accent4 5 2" xfId="2053"/>
    <cellStyle name="40% - Accent4 5 2 2" xfId="2054"/>
    <cellStyle name="40% - Accent4 5 2 3" xfId="2055"/>
    <cellStyle name="40% - Accent4 5 3" xfId="2056"/>
    <cellStyle name="40% - Accent4 5 3 2" xfId="2057"/>
    <cellStyle name="40% - Accent4 5 4" xfId="2058"/>
    <cellStyle name="40% - Accent4 50" xfId="2059"/>
    <cellStyle name="40% - Accent4 50 2" xfId="2060"/>
    <cellStyle name="40% - Accent4 50 3" xfId="2061"/>
    <cellStyle name="40% - Accent4 51" xfId="2062"/>
    <cellStyle name="40% - Accent4 51 2" xfId="2063"/>
    <cellStyle name="40% - Accent4 51 3" xfId="2064"/>
    <cellStyle name="40% - Accent4 52" xfId="2065"/>
    <cellStyle name="40% - Accent4 52 2" xfId="2066"/>
    <cellStyle name="40% - Accent4 52 3" xfId="2067"/>
    <cellStyle name="40% - Accent4 53" xfId="2068"/>
    <cellStyle name="40% - Accent4 54" xfId="2069"/>
    <cellStyle name="40% - Accent4 6" xfId="2070"/>
    <cellStyle name="40% - Accent4 6 2" xfId="2071"/>
    <cellStyle name="40% - Accent4 6 2 2" xfId="2072"/>
    <cellStyle name="40% - Accent4 6 2 2 2" xfId="2073"/>
    <cellStyle name="40% - Accent4 6 2 3" xfId="2074"/>
    <cellStyle name="40% - Accent4 6 3" xfId="2075"/>
    <cellStyle name="40% - Accent4 6 3 2" xfId="2076"/>
    <cellStyle name="40% - Accent4 6 3 3" xfId="2077"/>
    <cellStyle name="40% - Accent4 6 4" xfId="2078"/>
    <cellStyle name="40% - Accent4 6 5" xfId="2079"/>
    <cellStyle name="40% - Accent4 7" xfId="2080"/>
    <cellStyle name="40% - Accent4 7 2" xfId="2081"/>
    <cellStyle name="40% - Accent4 7 2 2" xfId="2082"/>
    <cellStyle name="40% - Accent4 7 2 3" xfId="2083"/>
    <cellStyle name="40% - Accent4 7 3" xfId="2084"/>
    <cellStyle name="40% - Accent4 7 3 2" xfId="2085"/>
    <cellStyle name="40% - Accent4 7 4" xfId="2086"/>
    <cellStyle name="40% - Accent4 7 5" xfId="2087"/>
    <cellStyle name="40% - Accent4 8" xfId="2088"/>
    <cellStyle name="40% - Accent4 8 2" xfId="2089"/>
    <cellStyle name="40% - Accent4 8 2 2" xfId="2090"/>
    <cellStyle name="40% - Accent4 8 2 3" xfId="2091"/>
    <cellStyle name="40% - Accent4 8 3" xfId="2092"/>
    <cellStyle name="40% - Accent4 8 3 2" xfId="2093"/>
    <cellStyle name="40% - Accent4 8 4" xfId="2094"/>
    <cellStyle name="40% - Accent4 8 5" xfId="2095"/>
    <cellStyle name="40% - Accent4 9" xfId="2096"/>
    <cellStyle name="40% - Accent4 9 2" xfId="2097"/>
    <cellStyle name="40% - Accent4 9 2 2" xfId="2098"/>
    <cellStyle name="40% - Accent4 9 3" xfId="2099"/>
    <cellStyle name="40% - Accent4 9 4" xfId="2100"/>
    <cellStyle name="40% - Accent5" xfId="2101"/>
    <cellStyle name="40% - Accent5 10" xfId="2102"/>
    <cellStyle name="40% - Accent5 10 2" xfId="2103"/>
    <cellStyle name="40% - Accent5 10 3" xfId="2104"/>
    <cellStyle name="40% - Accent5 11" xfId="2105"/>
    <cellStyle name="40% - Accent5 11 2" xfId="2106"/>
    <cellStyle name="40% - Accent5 11 3" xfId="2107"/>
    <cellStyle name="40% - Accent5 12" xfId="2108"/>
    <cellStyle name="40% - Accent5 12 2" xfId="2109"/>
    <cellStyle name="40% - Accent5 12 3" xfId="2110"/>
    <cellStyle name="40% - Accent5 13" xfId="2111"/>
    <cellStyle name="40% - Accent5 13 2" xfId="2112"/>
    <cellStyle name="40% - Accent5 13 3" xfId="2113"/>
    <cellStyle name="40% - Accent5 14" xfId="2114"/>
    <cellStyle name="40% - Accent5 14 2" xfId="2115"/>
    <cellStyle name="40% - Accent5 14 3" xfId="2116"/>
    <cellStyle name="40% - Accent5 15" xfId="2117"/>
    <cellStyle name="40% - Accent5 15 2" xfId="2118"/>
    <cellStyle name="40% - Accent5 15 3" xfId="2119"/>
    <cellStyle name="40% - Accent5 16" xfId="2120"/>
    <cellStyle name="40% - Accent5 16 2" xfId="2121"/>
    <cellStyle name="40% - Accent5 16 3" xfId="2122"/>
    <cellStyle name="40% - Accent5 17" xfId="2123"/>
    <cellStyle name="40% - Accent5 17 2" xfId="2124"/>
    <cellStyle name="40% - Accent5 17 3" xfId="2125"/>
    <cellStyle name="40% - Accent5 18" xfId="2126"/>
    <cellStyle name="40% - Accent5 18 2" xfId="2127"/>
    <cellStyle name="40% - Accent5 18 3" xfId="2128"/>
    <cellStyle name="40% - Accent5 19" xfId="2129"/>
    <cellStyle name="40% - Accent5 19 2" xfId="2130"/>
    <cellStyle name="40% - Accent5 19 3" xfId="2131"/>
    <cellStyle name="40% - Accent5 2" xfId="2132"/>
    <cellStyle name="40% - Accent5 2 2" xfId="2133"/>
    <cellStyle name="40% - Accent5 2 2 2" xfId="2134"/>
    <cellStyle name="40% - Accent5 2 2 2 2" xfId="2135"/>
    <cellStyle name="40% - Accent5 2 2 2 3" xfId="2136"/>
    <cellStyle name="40% - Accent5 2 2 3" xfId="2137"/>
    <cellStyle name="40% - Accent5 2 2 3 2" xfId="2138"/>
    <cellStyle name="40% - Accent5 2 2 4" xfId="2139"/>
    <cellStyle name="40% - Accent5 2 2 5" xfId="2140"/>
    <cellStyle name="40% - Accent5 2 3" xfId="2141"/>
    <cellStyle name="40% - Accent5 2 3 2" xfId="2142"/>
    <cellStyle name="40% - Accent5 2 3 3" xfId="2143"/>
    <cellStyle name="40% - Accent5 2 4" xfId="2144"/>
    <cellStyle name="40% - Accent5 2 4 2" xfId="2145"/>
    <cellStyle name="40% - Accent5 2 4 3" xfId="2146"/>
    <cellStyle name="40% - Accent5 2 5" xfId="2147"/>
    <cellStyle name="40% - Accent5 2 6" xfId="2148"/>
    <cellStyle name="40% - Accent5 2_465000 details" xfId="2149"/>
    <cellStyle name="40% - Accent5 20" xfId="2150"/>
    <cellStyle name="40% - Accent5 20 2" xfId="2151"/>
    <cellStyle name="40% - Accent5 20 3" xfId="2152"/>
    <cellStyle name="40% - Accent5 21" xfId="2153"/>
    <cellStyle name="40% - Accent5 21 2" xfId="2154"/>
    <cellStyle name="40% - Accent5 21 3" xfId="2155"/>
    <cellStyle name="40% - Accent5 22" xfId="2156"/>
    <cellStyle name="40% - Accent5 22 2" xfId="2157"/>
    <cellStyle name="40% - Accent5 22 3" xfId="2158"/>
    <cellStyle name="40% - Accent5 23" xfId="2159"/>
    <cellStyle name="40% - Accent5 23 2" xfId="2160"/>
    <cellStyle name="40% - Accent5 23 3" xfId="2161"/>
    <cellStyle name="40% - Accent5 24" xfId="2162"/>
    <cellStyle name="40% - Accent5 24 2" xfId="2163"/>
    <cellStyle name="40% - Accent5 24 3" xfId="2164"/>
    <cellStyle name="40% - Accent5 25" xfId="2165"/>
    <cellStyle name="40% - Accent5 25 2" xfId="2166"/>
    <cellStyle name="40% - Accent5 25 3" xfId="2167"/>
    <cellStyle name="40% - Accent5 26" xfId="2168"/>
    <cellStyle name="40% - Accent5 26 2" xfId="2169"/>
    <cellStyle name="40% - Accent5 26 3" xfId="2170"/>
    <cellStyle name="40% - Accent5 27" xfId="2171"/>
    <cellStyle name="40% - Accent5 27 2" xfId="2172"/>
    <cellStyle name="40% - Accent5 27 3" xfId="2173"/>
    <cellStyle name="40% - Accent5 28" xfId="2174"/>
    <cellStyle name="40% - Accent5 28 2" xfId="2175"/>
    <cellStyle name="40% - Accent5 28 3" xfId="2176"/>
    <cellStyle name="40% - Accent5 29" xfId="2177"/>
    <cellStyle name="40% - Accent5 29 2" xfId="2178"/>
    <cellStyle name="40% - Accent5 29 3" xfId="2179"/>
    <cellStyle name="40% - Accent5 3" xfId="2180"/>
    <cellStyle name="40% - Accent5 3 2" xfId="2181"/>
    <cellStyle name="40% - Accent5 3 2 2" xfId="2182"/>
    <cellStyle name="40% - Accent5 3 2 3" xfId="2183"/>
    <cellStyle name="40% - Accent5 3 3" xfId="2184"/>
    <cellStyle name="40% - Accent5 3 3 2" xfId="2185"/>
    <cellStyle name="40% - Accent5 3 4" xfId="2186"/>
    <cellStyle name="40% - Accent5 3 4 2" xfId="2187"/>
    <cellStyle name="40% - Accent5 3 4 3" xfId="2188"/>
    <cellStyle name="40% - Accent5 3 5" xfId="2189"/>
    <cellStyle name="40% - Accent5 30" xfId="2190"/>
    <cellStyle name="40% - Accent5 30 2" xfId="2191"/>
    <cellStyle name="40% - Accent5 30 3" xfId="2192"/>
    <cellStyle name="40% - Accent5 31" xfId="2193"/>
    <cellStyle name="40% - Accent5 31 2" xfId="2194"/>
    <cellStyle name="40% - Accent5 31 3" xfId="2195"/>
    <cellStyle name="40% - Accent5 32" xfId="2196"/>
    <cellStyle name="40% - Accent5 32 2" xfId="2197"/>
    <cellStyle name="40% - Accent5 32 3" xfId="2198"/>
    <cellStyle name="40% - Accent5 33" xfId="2199"/>
    <cellStyle name="40% - Accent5 33 2" xfId="2200"/>
    <cellStyle name="40% - Accent5 33 3" xfId="2201"/>
    <cellStyle name="40% - Accent5 34" xfId="2202"/>
    <cellStyle name="40% - Accent5 34 2" xfId="2203"/>
    <cellStyle name="40% - Accent5 34 3" xfId="2204"/>
    <cellStyle name="40% - Accent5 35" xfId="2205"/>
    <cellStyle name="40% - Accent5 35 2" xfId="2206"/>
    <cellStyle name="40% - Accent5 35 3" xfId="2207"/>
    <cellStyle name="40% - Accent5 36" xfId="2208"/>
    <cellStyle name="40% - Accent5 36 2" xfId="2209"/>
    <cellStyle name="40% - Accent5 36 3" xfId="2210"/>
    <cellStyle name="40% - Accent5 37" xfId="2211"/>
    <cellStyle name="40% - Accent5 37 2" xfId="2212"/>
    <cellStyle name="40% - Accent5 37 3" xfId="2213"/>
    <cellStyle name="40% - Accent5 38" xfId="2214"/>
    <cellStyle name="40% - Accent5 38 2" xfId="2215"/>
    <cellStyle name="40% - Accent5 38 3" xfId="2216"/>
    <cellStyle name="40% - Accent5 39" xfId="2217"/>
    <cellStyle name="40% - Accent5 39 2" xfId="2218"/>
    <cellStyle name="40% - Accent5 39 3" xfId="2219"/>
    <cellStyle name="40% - Accent5 4" xfId="2220"/>
    <cellStyle name="40% - Accent5 4 2" xfId="2221"/>
    <cellStyle name="40% - Accent5 4 2 2" xfId="2222"/>
    <cellStyle name="40% - Accent5 4 2 3" xfId="2223"/>
    <cellStyle name="40% - Accent5 4 3" xfId="2224"/>
    <cellStyle name="40% - Accent5 4 3 2" xfId="2225"/>
    <cellStyle name="40% - Accent5 4 4" xfId="2226"/>
    <cellStyle name="40% - Accent5 4 4 2" xfId="2227"/>
    <cellStyle name="40% - Accent5 4 4 3" xfId="2228"/>
    <cellStyle name="40% - Accent5 4 5" xfId="2229"/>
    <cellStyle name="40% - Accent5 40" xfId="2230"/>
    <cellStyle name="40% - Accent5 40 2" xfId="2231"/>
    <cellStyle name="40% - Accent5 40 3" xfId="2232"/>
    <cellStyle name="40% - Accent5 41" xfId="2233"/>
    <cellStyle name="40% - Accent5 41 2" xfId="2234"/>
    <cellStyle name="40% - Accent5 41 3" xfId="2235"/>
    <cellStyle name="40% - Accent5 42" xfId="2236"/>
    <cellStyle name="40% - Accent5 42 2" xfId="2237"/>
    <cellStyle name="40% - Accent5 42 3" xfId="2238"/>
    <cellStyle name="40% - Accent5 43" xfId="2239"/>
    <cellStyle name="40% - Accent5 43 2" xfId="2240"/>
    <cellStyle name="40% - Accent5 43 3" xfId="2241"/>
    <cellStyle name="40% - Accent5 44" xfId="2242"/>
    <cellStyle name="40% - Accent5 44 2" xfId="2243"/>
    <cellStyle name="40% - Accent5 44 3" xfId="2244"/>
    <cellStyle name="40% - Accent5 45" xfId="2245"/>
    <cellStyle name="40% - Accent5 45 2" xfId="2246"/>
    <cellStyle name="40% - Accent5 45 3" xfId="2247"/>
    <cellStyle name="40% - Accent5 46" xfId="2248"/>
    <cellStyle name="40% - Accent5 46 2" xfId="2249"/>
    <cellStyle name="40% - Accent5 46 3" xfId="2250"/>
    <cellStyle name="40% - Accent5 47" xfId="2251"/>
    <cellStyle name="40% - Accent5 47 2" xfId="2252"/>
    <cellStyle name="40% - Accent5 47 3" xfId="2253"/>
    <cellStyle name="40% - Accent5 48" xfId="2254"/>
    <cellStyle name="40% - Accent5 48 2" xfId="2255"/>
    <cellStyle name="40% - Accent5 48 3" xfId="2256"/>
    <cellStyle name="40% - Accent5 49" xfId="2257"/>
    <cellStyle name="40% - Accent5 49 2" xfId="2258"/>
    <cellStyle name="40% - Accent5 49 3" xfId="2259"/>
    <cellStyle name="40% - Accent5 5" xfId="2260"/>
    <cellStyle name="40% - Accent5 5 2" xfId="2261"/>
    <cellStyle name="40% - Accent5 5 2 2" xfId="2262"/>
    <cellStyle name="40% - Accent5 5 2 3" xfId="2263"/>
    <cellStyle name="40% - Accent5 5 3" xfId="2264"/>
    <cellStyle name="40% - Accent5 5 3 2" xfId="2265"/>
    <cellStyle name="40% - Accent5 5 4" xfId="2266"/>
    <cellStyle name="40% - Accent5 50" xfId="2267"/>
    <cellStyle name="40% - Accent5 50 2" xfId="2268"/>
    <cellStyle name="40% - Accent5 50 3" xfId="2269"/>
    <cellStyle name="40% - Accent5 51" xfId="2270"/>
    <cellStyle name="40% - Accent5 51 2" xfId="2271"/>
    <cellStyle name="40% - Accent5 51 3" xfId="2272"/>
    <cellStyle name="40% - Accent5 52" xfId="2273"/>
    <cellStyle name="40% - Accent5 52 2" xfId="2274"/>
    <cellStyle name="40% - Accent5 52 3" xfId="2275"/>
    <cellStyle name="40% - Accent5 53" xfId="2276"/>
    <cellStyle name="40% - Accent5 54" xfId="2277"/>
    <cellStyle name="40% - Accent5 6" xfId="2278"/>
    <cellStyle name="40% - Accent5 6 2" xfId="2279"/>
    <cellStyle name="40% - Accent5 6 2 2" xfId="2280"/>
    <cellStyle name="40% - Accent5 6 2 2 2" xfId="2281"/>
    <cellStyle name="40% - Accent5 6 2 3" xfId="2282"/>
    <cellStyle name="40% - Accent5 6 3" xfId="2283"/>
    <cellStyle name="40% - Accent5 6 3 2" xfId="2284"/>
    <cellStyle name="40% - Accent5 6 3 3" xfId="2285"/>
    <cellStyle name="40% - Accent5 6 4" xfId="2286"/>
    <cellStyle name="40% - Accent5 6 5" xfId="2287"/>
    <cellStyle name="40% - Accent5 7" xfId="2288"/>
    <cellStyle name="40% - Accent5 7 2" xfId="2289"/>
    <cellStyle name="40% - Accent5 7 2 2" xfId="2290"/>
    <cellStyle name="40% - Accent5 7 2 3" xfId="2291"/>
    <cellStyle name="40% - Accent5 7 3" xfId="2292"/>
    <cellStyle name="40% - Accent5 7 3 2" xfId="2293"/>
    <cellStyle name="40% - Accent5 7 4" xfId="2294"/>
    <cellStyle name="40% - Accent5 7 5" xfId="2295"/>
    <cellStyle name="40% - Accent5 8" xfId="2296"/>
    <cellStyle name="40% - Accent5 8 2" xfId="2297"/>
    <cellStyle name="40% - Accent5 8 2 2" xfId="2298"/>
    <cellStyle name="40% - Accent5 8 2 3" xfId="2299"/>
    <cellStyle name="40% - Accent5 8 3" xfId="2300"/>
    <cellStyle name="40% - Accent5 8 3 2" xfId="2301"/>
    <cellStyle name="40% - Accent5 8 4" xfId="2302"/>
    <cellStyle name="40% - Accent5 8 5" xfId="2303"/>
    <cellStyle name="40% - Accent5 9" xfId="2304"/>
    <cellStyle name="40% - Accent5 9 2" xfId="2305"/>
    <cellStyle name="40% - Accent5 9 2 2" xfId="2306"/>
    <cellStyle name="40% - Accent5 9 3" xfId="2307"/>
    <cellStyle name="40% - Accent5 9 4" xfId="2308"/>
    <cellStyle name="40% - Accent6" xfId="2309"/>
    <cellStyle name="40% - Accent6 10" xfId="2310"/>
    <cellStyle name="40% - Accent6 10 2" xfId="2311"/>
    <cellStyle name="40% - Accent6 10 3" xfId="2312"/>
    <cellStyle name="40% - Accent6 11" xfId="2313"/>
    <cellStyle name="40% - Accent6 11 2" xfId="2314"/>
    <cellStyle name="40% - Accent6 11 3" xfId="2315"/>
    <cellStyle name="40% - Accent6 12" xfId="2316"/>
    <cellStyle name="40% - Accent6 12 2" xfId="2317"/>
    <cellStyle name="40% - Accent6 12 3" xfId="2318"/>
    <cellStyle name="40% - Accent6 13" xfId="2319"/>
    <cellStyle name="40% - Accent6 13 2" xfId="2320"/>
    <cellStyle name="40% - Accent6 13 3" xfId="2321"/>
    <cellStyle name="40% - Accent6 14" xfId="2322"/>
    <cellStyle name="40% - Accent6 14 2" xfId="2323"/>
    <cellStyle name="40% - Accent6 14 3" xfId="2324"/>
    <cellStyle name="40% - Accent6 15" xfId="2325"/>
    <cellStyle name="40% - Accent6 15 2" xfId="2326"/>
    <cellStyle name="40% - Accent6 15 3" xfId="2327"/>
    <cellStyle name="40% - Accent6 16" xfId="2328"/>
    <cellStyle name="40% - Accent6 16 2" xfId="2329"/>
    <cellStyle name="40% - Accent6 16 3" xfId="2330"/>
    <cellStyle name="40% - Accent6 17" xfId="2331"/>
    <cellStyle name="40% - Accent6 17 2" xfId="2332"/>
    <cellStyle name="40% - Accent6 17 3" xfId="2333"/>
    <cellStyle name="40% - Accent6 18" xfId="2334"/>
    <cellStyle name="40% - Accent6 18 2" xfId="2335"/>
    <cellStyle name="40% - Accent6 18 3" xfId="2336"/>
    <cellStyle name="40% - Accent6 19" xfId="2337"/>
    <cellStyle name="40% - Accent6 19 2" xfId="2338"/>
    <cellStyle name="40% - Accent6 19 3" xfId="2339"/>
    <cellStyle name="40% - Accent6 2" xfId="2340"/>
    <cellStyle name="40% - Accent6 2 2" xfId="2341"/>
    <cellStyle name="40% - Accent6 2 2 2" xfId="2342"/>
    <cellStyle name="40% - Accent6 2 2 2 2" xfId="2343"/>
    <cellStyle name="40% - Accent6 2 2 2 3" xfId="2344"/>
    <cellStyle name="40% - Accent6 2 2 3" xfId="2345"/>
    <cellStyle name="40% - Accent6 2 2 3 2" xfId="2346"/>
    <cellStyle name="40% - Accent6 2 2 4" xfId="2347"/>
    <cellStyle name="40% - Accent6 2 2 5" xfId="2348"/>
    <cellStyle name="40% - Accent6 2 3" xfId="2349"/>
    <cellStyle name="40% - Accent6 2 3 2" xfId="2350"/>
    <cellStyle name="40% - Accent6 2 3 3" xfId="2351"/>
    <cellStyle name="40% - Accent6 2 4" xfId="2352"/>
    <cellStyle name="40% - Accent6 2 4 2" xfId="2353"/>
    <cellStyle name="40% - Accent6 2 4 3" xfId="2354"/>
    <cellStyle name="40% - Accent6 2 5" xfId="2355"/>
    <cellStyle name="40% - Accent6 2 6" xfId="2356"/>
    <cellStyle name="40% - Accent6 2_465000 details" xfId="2357"/>
    <cellStyle name="40% - Accent6 20" xfId="2358"/>
    <cellStyle name="40% - Accent6 20 2" xfId="2359"/>
    <cellStyle name="40% - Accent6 20 3" xfId="2360"/>
    <cellStyle name="40% - Accent6 21" xfId="2361"/>
    <cellStyle name="40% - Accent6 21 2" xfId="2362"/>
    <cellStyle name="40% - Accent6 21 3" xfId="2363"/>
    <cellStyle name="40% - Accent6 22" xfId="2364"/>
    <cellStyle name="40% - Accent6 22 2" xfId="2365"/>
    <cellStyle name="40% - Accent6 22 3" xfId="2366"/>
    <cellStyle name="40% - Accent6 23" xfId="2367"/>
    <cellStyle name="40% - Accent6 23 2" xfId="2368"/>
    <cellStyle name="40% - Accent6 23 3" xfId="2369"/>
    <cellStyle name="40% - Accent6 24" xfId="2370"/>
    <cellStyle name="40% - Accent6 24 2" xfId="2371"/>
    <cellStyle name="40% - Accent6 24 3" xfId="2372"/>
    <cellStyle name="40% - Accent6 25" xfId="2373"/>
    <cellStyle name="40% - Accent6 25 2" xfId="2374"/>
    <cellStyle name="40% - Accent6 25 3" xfId="2375"/>
    <cellStyle name="40% - Accent6 26" xfId="2376"/>
    <cellStyle name="40% - Accent6 26 2" xfId="2377"/>
    <cellStyle name="40% - Accent6 26 3" xfId="2378"/>
    <cellStyle name="40% - Accent6 27" xfId="2379"/>
    <cellStyle name="40% - Accent6 27 2" xfId="2380"/>
    <cellStyle name="40% - Accent6 27 3" xfId="2381"/>
    <cellStyle name="40% - Accent6 28" xfId="2382"/>
    <cellStyle name="40% - Accent6 28 2" xfId="2383"/>
    <cellStyle name="40% - Accent6 28 3" xfId="2384"/>
    <cellStyle name="40% - Accent6 29" xfId="2385"/>
    <cellStyle name="40% - Accent6 29 2" xfId="2386"/>
    <cellStyle name="40% - Accent6 29 3" xfId="2387"/>
    <cellStyle name="40% - Accent6 3" xfId="2388"/>
    <cellStyle name="40% - Accent6 3 2" xfId="2389"/>
    <cellStyle name="40% - Accent6 3 2 2" xfId="2390"/>
    <cellStyle name="40% - Accent6 3 2 3" xfId="2391"/>
    <cellStyle name="40% - Accent6 3 3" xfId="2392"/>
    <cellStyle name="40% - Accent6 3 3 2" xfId="2393"/>
    <cellStyle name="40% - Accent6 3 4" xfId="2394"/>
    <cellStyle name="40% - Accent6 3 4 2" xfId="2395"/>
    <cellStyle name="40% - Accent6 3 4 3" xfId="2396"/>
    <cellStyle name="40% - Accent6 3 5" xfId="2397"/>
    <cellStyle name="40% - Accent6 30" xfId="2398"/>
    <cellStyle name="40% - Accent6 30 2" xfId="2399"/>
    <cellStyle name="40% - Accent6 30 3" xfId="2400"/>
    <cellStyle name="40% - Accent6 31" xfId="2401"/>
    <cellStyle name="40% - Accent6 31 2" xfId="2402"/>
    <cellStyle name="40% - Accent6 31 3" xfId="2403"/>
    <cellStyle name="40% - Accent6 32" xfId="2404"/>
    <cellStyle name="40% - Accent6 32 2" xfId="2405"/>
    <cellStyle name="40% - Accent6 32 3" xfId="2406"/>
    <cellStyle name="40% - Accent6 33" xfId="2407"/>
    <cellStyle name="40% - Accent6 33 2" xfId="2408"/>
    <cellStyle name="40% - Accent6 33 3" xfId="2409"/>
    <cellStyle name="40% - Accent6 34" xfId="2410"/>
    <cellStyle name="40% - Accent6 34 2" xfId="2411"/>
    <cellStyle name="40% - Accent6 34 3" xfId="2412"/>
    <cellStyle name="40% - Accent6 35" xfId="2413"/>
    <cellStyle name="40% - Accent6 35 2" xfId="2414"/>
    <cellStyle name="40% - Accent6 35 3" xfId="2415"/>
    <cellStyle name="40% - Accent6 36" xfId="2416"/>
    <cellStyle name="40% - Accent6 36 2" xfId="2417"/>
    <cellStyle name="40% - Accent6 36 3" xfId="2418"/>
    <cellStyle name="40% - Accent6 37" xfId="2419"/>
    <cellStyle name="40% - Accent6 37 2" xfId="2420"/>
    <cellStyle name="40% - Accent6 37 3" xfId="2421"/>
    <cellStyle name="40% - Accent6 38" xfId="2422"/>
    <cellStyle name="40% - Accent6 38 2" xfId="2423"/>
    <cellStyle name="40% - Accent6 38 3" xfId="2424"/>
    <cellStyle name="40% - Accent6 39" xfId="2425"/>
    <cellStyle name="40% - Accent6 39 2" xfId="2426"/>
    <cellStyle name="40% - Accent6 39 3" xfId="2427"/>
    <cellStyle name="40% - Accent6 4" xfId="2428"/>
    <cellStyle name="40% - Accent6 4 2" xfId="2429"/>
    <cellStyle name="40% - Accent6 4 2 2" xfId="2430"/>
    <cellStyle name="40% - Accent6 4 2 3" xfId="2431"/>
    <cellStyle name="40% - Accent6 4 3" xfId="2432"/>
    <cellStyle name="40% - Accent6 4 3 2" xfId="2433"/>
    <cellStyle name="40% - Accent6 4 4" xfId="2434"/>
    <cellStyle name="40% - Accent6 4 4 2" xfId="2435"/>
    <cellStyle name="40% - Accent6 4 4 3" xfId="2436"/>
    <cellStyle name="40% - Accent6 4 5" xfId="2437"/>
    <cellStyle name="40% - Accent6 40" xfId="2438"/>
    <cellStyle name="40% - Accent6 40 2" xfId="2439"/>
    <cellStyle name="40% - Accent6 40 3" xfId="2440"/>
    <cellStyle name="40% - Accent6 41" xfId="2441"/>
    <cellStyle name="40% - Accent6 41 2" xfId="2442"/>
    <cellStyle name="40% - Accent6 41 3" xfId="2443"/>
    <cellStyle name="40% - Accent6 42" xfId="2444"/>
    <cellStyle name="40% - Accent6 42 2" xfId="2445"/>
    <cellStyle name="40% - Accent6 42 3" xfId="2446"/>
    <cellStyle name="40% - Accent6 43" xfId="2447"/>
    <cellStyle name="40% - Accent6 43 2" xfId="2448"/>
    <cellStyle name="40% - Accent6 43 3" xfId="2449"/>
    <cellStyle name="40% - Accent6 44" xfId="2450"/>
    <cellStyle name="40% - Accent6 44 2" xfId="2451"/>
    <cellStyle name="40% - Accent6 44 3" xfId="2452"/>
    <cellStyle name="40% - Accent6 45" xfId="2453"/>
    <cellStyle name="40% - Accent6 45 2" xfId="2454"/>
    <cellStyle name="40% - Accent6 45 3" xfId="2455"/>
    <cellStyle name="40% - Accent6 46" xfId="2456"/>
    <cellStyle name="40% - Accent6 46 2" xfId="2457"/>
    <cellStyle name="40% - Accent6 46 3" xfId="2458"/>
    <cellStyle name="40% - Accent6 47" xfId="2459"/>
    <cellStyle name="40% - Accent6 47 2" xfId="2460"/>
    <cellStyle name="40% - Accent6 47 3" xfId="2461"/>
    <cellStyle name="40% - Accent6 48" xfId="2462"/>
    <cellStyle name="40% - Accent6 48 2" xfId="2463"/>
    <cellStyle name="40% - Accent6 48 3" xfId="2464"/>
    <cellStyle name="40% - Accent6 49" xfId="2465"/>
    <cellStyle name="40% - Accent6 49 2" xfId="2466"/>
    <cellStyle name="40% - Accent6 49 3" xfId="2467"/>
    <cellStyle name="40% - Accent6 5" xfId="2468"/>
    <cellStyle name="40% - Accent6 5 2" xfId="2469"/>
    <cellStyle name="40% - Accent6 5 2 2" xfId="2470"/>
    <cellStyle name="40% - Accent6 5 2 3" xfId="2471"/>
    <cellStyle name="40% - Accent6 5 3" xfId="2472"/>
    <cellStyle name="40% - Accent6 5 3 2" xfId="2473"/>
    <cellStyle name="40% - Accent6 5 4" xfId="2474"/>
    <cellStyle name="40% - Accent6 50" xfId="2475"/>
    <cellStyle name="40% - Accent6 50 2" xfId="2476"/>
    <cellStyle name="40% - Accent6 50 3" xfId="2477"/>
    <cellStyle name="40% - Accent6 51" xfId="2478"/>
    <cellStyle name="40% - Accent6 51 2" xfId="2479"/>
    <cellStyle name="40% - Accent6 51 3" xfId="2480"/>
    <cellStyle name="40% - Accent6 52" xfId="2481"/>
    <cellStyle name="40% - Accent6 52 2" xfId="2482"/>
    <cellStyle name="40% - Accent6 52 3" xfId="2483"/>
    <cellStyle name="40% - Accent6 53" xfId="2484"/>
    <cellStyle name="40% - Accent6 54" xfId="2485"/>
    <cellStyle name="40% - Accent6 6" xfId="2486"/>
    <cellStyle name="40% - Accent6 6 2" xfId="2487"/>
    <cellStyle name="40% - Accent6 6 2 2" xfId="2488"/>
    <cellStyle name="40% - Accent6 6 2 2 2" xfId="2489"/>
    <cellStyle name="40% - Accent6 6 2 3" xfId="2490"/>
    <cellStyle name="40% - Accent6 6 3" xfId="2491"/>
    <cellStyle name="40% - Accent6 6 3 2" xfId="2492"/>
    <cellStyle name="40% - Accent6 6 3 3" xfId="2493"/>
    <cellStyle name="40% - Accent6 6 4" xfId="2494"/>
    <cellStyle name="40% - Accent6 6 5" xfId="2495"/>
    <cellStyle name="40% - Accent6 7" xfId="2496"/>
    <cellStyle name="40% - Accent6 7 2" xfId="2497"/>
    <cellStyle name="40% - Accent6 7 2 2" xfId="2498"/>
    <cellStyle name="40% - Accent6 7 2 3" xfId="2499"/>
    <cellStyle name="40% - Accent6 7 3" xfId="2500"/>
    <cellStyle name="40% - Accent6 7 3 2" xfId="2501"/>
    <cellStyle name="40% - Accent6 7 4" xfId="2502"/>
    <cellStyle name="40% - Accent6 7 5" xfId="2503"/>
    <cellStyle name="40% - Accent6 8" xfId="2504"/>
    <cellStyle name="40% - Accent6 8 2" xfId="2505"/>
    <cellStyle name="40% - Accent6 8 2 2" xfId="2506"/>
    <cellStyle name="40% - Accent6 8 2 3" xfId="2507"/>
    <cellStyle name="40% - Accent6 8 3" xfId="2508"/>
    <cellStyle name="40% - Accent6 8 3 2" xfId="2509"/>
    <cellStyle name="40% - Accent6 8 4" xfId="2510"/>
    <cellStyle name="40% - Accent6 8 5" xfId="2511"/>
    <cellStyle name="40% - Accent6 9" xfId="2512"/>
    <cellStyle name="40% - Accent6 9 2" xfId="2513"/>
    <cellStyle name="40% - Accent6 9 2 2" xfId="2514"/>
    <cellStyle name="40% - Accent6 9 3" xfId="2515"/>
    <cellStyle name="40% - Accent6 9 4" xfId="2516"/>
    <cellStyle name="60% - Accent1" xfId="2517"/>
    <cellStyle name="60% - Accent1 2" xfId="2518"/>
    <cellStyle name="60% - Accent1 2 2" xfId="2519"/>
    <cellStyle name="60% - Accent1 2 3" xfId="2520"/>
    <cellStyle name="60% - Accent1 3" xfId="2521"/>
    <cellStyle name="60% - Accent1 3 2" xfId="2522"/>
    <cellStyle name="60% - Accent1 4" xfId="2523"/>
    <cellStyle name="60% - Accent1 4 2" xfId="2524"/>
    <cellStyle name="60% - Accent1 5" xfId="2525"/>
    <cellStyle name="60% - Accent1 5 2" xfId="2526"/>
    <cellStyle name="60% - Accent1 6" xfId="2527"/>
    <cellStyle name="60% - Accent1 7" xfId="2528"/>
    <cellStyle name="60% - Accent1 8" xfId="2529"/>
    <cellStyle name="60% - Accent2" xfId="2530"/>
    <cellStyle name="60% - Accent2 2" xfId="2531"/>
    <cellStyle name="60% - Accent2 2 2" xfId="2532"/>
    <cellStyle name="60% - Accent2 2 3" xfId="2533"/>
    <cellStyle name="60% - Accent2 3" xfId="2534"/>
    <cellStyle name="60% - Accent2 3 2" xfId="2535"/>
    <cellStyle name="60% - Accent2 4" xfId="2536"/>
    <cellStyle name="60% - Accent2 4 2" xfId="2537"/>
    <cellStyle name="60% - Accent2 5" xfId="2538"/>
    <cellStyle name="60% - Accent2 5 2" xfId="2539"/>
    <cellStyle name="60% - Accent2 6" xfId="2540"/>
    <cellStyle name="60% - Accent2 7" xfId="2541"/>
    <cellStyle name="60% - Accent2 8" xfId="2542"/>
    <cellStyle name="60% - Accent3" xfId="2543"/>
    <cellStyle name="60% - Accent3 2" xfId="2544"/>
    <cellStyle name="60% - Accent3 2 2" xfId="2545"/>
    <cellStyle name="60% - Accent3 2 3" xfId="2546"/>
    <cellStyle name="60% - Accent3 3" xfId="2547"/>
    <cellStyle name="60% - Accent3 3 2" xfId="2548"/>
    <cellStyle name="60% - Accent3 4" xfId="2549"/>
    <cellStyle name="60% - Accent3 4 2" xfId="2550"/>
    <cellStyle name="60% - Accent3 5" xfId="2551"/>
    <cellStyle name="60% - Accent3 5 2" xfId="2552"/>
    <cellStyle name="60% - Accent3 6" xfId="2553"/>
    <cellStyle name="60% - Accent3 7" xfId="2554"/>
    <cellStyle name="60% - Accent3 8" xfId="2555"/>
    <cellStyle name="60% - Accent4" xfId="2556"/>
    <cellStyle name="60% - Accent4 2" xfId="2557"/>
    <cellStyle name="60% - Accent4 2 2" xfId="2558"/>
    <cellStyle name="60% - Accent4 2 3" xfId="2559"/>
    <cellStyle name="60% - Accent4 3" xfId="2560"/>
    <cellStyle name="60% - Accent4 3 2" xfId="2561"/>
    <cellStyle name="60% - Accent4 4" xfId="2562"/>
    <cellStyle name="60% - Accent4 4 2" xfId="2563"/>
    <cellStyle name="60% - Accent4 5" xfId="2564"/>
    <cellStyle name="60% - Accent4 5 2" xfId="2565"/>
    <cellStyle name="60% - Accent4 6" xfId="2566"/>
    <cellStyle name="60% - Accent4 7" xfId="2567"/>
    <cellStyle name="60% - Accent4 8" xfId="2568"/>
    <cellStyle name="60% - Accent5" xfId="2569"/>
    <cellStyle name="60% - Accent5 2" xfId="2570"/>
    <cellStyle name="60% - Accent5 2 2" xfId="2571"/>
    <cellStyle name="60% - Accent5 2 3" xfId="2572"/>
    <cellStyle name="60% - Accent5 3" xfId="2573"/>
    <cellStyle name="60% - Accent5 3 2" xfId="2574"/>
    <cellStyle name="60% - Accent5 4" xfId="2575"/>
    <cellStyle name="60% - Accent5 4 2" xfId="2576"/>
    <cellStyle name="60% - Accent5 5" xfId="2577"/>
    <cellStyle name="60% - Accent5 5 2" xfId="2578"/>
    <cellStyle name="60% - Accent5 6" xfId="2579"/>
    <cellStyle name="60% - Accent5 7" xfId="2580"/>
    <cellStyle name="60% - Accent5 8" xfId="2581"/>
    <cellStyle name="60% - Accent6" xfId="2582"/>
    <cellStyle name="60% - Accent6 2" xfId="2583"/>
    <cellStyle name="60% - Accent6 2 2" xfId="2584"/>
    <cellStyle name="60% - Accent6 2 3" xfId="2585"/>
    <cellStyle name="60% - Accent6 3" xfId="2586"/>
    <cellStyle name="60% - Accent6 3 2" xfId="2587"/>
    <cellStyle name="60% - Accent6 4" xfId="2588"/>
    <cellStyle name="60% - Accent6 4 2" xfId="2589"/>
    <cellStyle name="60% - Accent6 5" xfId="2590"/>
    <cellStyle name="60% - Accent6 5 2" xfId="2591"/>
    <cellStyle name="60% - Accent6 6" xfId="2592"/>
    <cellStyle name="60% - Accent6 7" xfId="2593"/>
    <cellStyle name="60% - Accent6 8" xfId="2594"/>
    <cellStyle name="Accent1" xfId="2595"/>
    <cellStyle name="Accent1 2" xfId="2596"/>
    <cellStyle name="Accent1 2 2" xfId="2597"/>
    <cellStyle name="Accent1 2 3" xfId="2598"/>
    <cellStyle name="Accent1 3" xfId="2599"/>
    <cellStyle name="Accent1 3 2" xfId="2600"/>
    <cellStyle name="Accent1 4" xfId="2601"/>
    <cellStyle name="Accent1 4 2" xfId="2602"/>
    <cellStyle name="Accent1 5" xfId="2603"/>
    <cellStyle name="Accent1 5 2" xfId="2604"/>
    <cellStyle name="Accent1 6" xfId="2605"/>
    <cellStyle name="Accent1 7" xfId="2606"/>
    <cellStyle name="Accent1 8" xfId="2607"/>
    <cellStyle name="Accent2" xfId="2608"/>
    <cellStyle name="Accent2 2" xfId="2609"/>
    <cellStyle name="Accent2 2 2" xfId="2610"/>
    <cellStyle name="Accent2 2 3" xfId="2611"/>
    <cellStyle name="Accent2 3" xfId="2612"/>
    <cellStyle name="Accent2 3 2" xfId="2613"/>
    <cellStyle name="Accent2 4" xfId="2614"/>
    <cellStyle name="Accent2 4 2" xfId="2615"/>
    <cellStyle name="Accent2 5" xfId="2616"/>
    <cellStyle name="Accent2 5 2" xfId="2617"/>
    <cellStyle name="Accent2 6" xfId="2618"/>
    <cellStyle name="Accent2 7" xfId="2619"/>
    <cellStyle name="Accent2 8" xfId="2620"/>
    <cellStyle name="Accent3" xfId="2621"/>
    <cellStyle name="Accent3 2" xfId="2622"/>
    <cellStyle name="Accent3 2 2" xfId="2623"/>
    <cellStyle name="Accent3 2 3" xfId="2624"/>
    <cellStyle name="Accent3 3" xfId="2625"/>
    <cellStyle name="Accent3 3 2" xfId="2626"/>
    <cellStyle name="Accent3 4" xfId="2627"/>
    <cellStyle name="Accent3 4 2" xfId="2628"/>
    <cellStyle name="Accent3 5" xfId="2629"/>
    <cellStyle name="Accent3 5 2" xfId="2630"/>
    <cellStyle name="Accent3 6" xfId="2631"/>
    <cellStyle name="Accent3 7" xfId="2632"/>
    <cellStyle name="Accent3 8" xfId="2633"/>
    <cellStyle name="Accent4" xfId="2634"/>
    <cellStyle name="Accent4 2" xfId="2635"/>
    <cellStyle name="Accent4 2 2" xfId="2636"/>
    <cellStyle name="Accent4 2 3" xfId="2637"/>
    <cellStyle name="Accent4 3" xfId="2638"/>
    <cellStyle name="Accent4 3 2" xfId="2639"/>
    <cellStyle name="Accent4 4" xfId="2640"/>
    <cellStyle name="Accent4 4 2" xfId="2641"/>
    <cellStyle name="Accent4 5" xfId="2642"/>
    <cellStyle name="Accent4 5 2" xfId="2643"/>
    <cellStyle name="Accent4 6" xfId="2644"/>
    <cellStyle name="Accent4 7" xfId="2645"/>
    <cellStyle name="Accent4 8" xfId="2646"/>
    <cellStyle name="Accent5" xfId="2647"/>
    <cellStyle name="Accent5 2" xfId="2648"/>
    <cellStyle name="Accent5 2 2" xfId="2649"/>
    <cellStyle name="Accent5 2 3" xfId="2650"/>
    <cellStyle name="Accent5 3" xfId="2651"/>
    <cellStyle name="Accent5 3 2" xfId="2652"/>
    <cellStyle name="Accent5 4" xfId="2653"/>
    <cellStyle name="Accent5 4 2" xfId="2654"/>
    <cellStyle name="Accent5 5" xfId="2655"/>
    <cellStyle name="Accent5 5 2" xfId="2656"/>
    <cellStyle name="Accent5 6" xfId="2657"/>
    <cellStyle name="Accent5 7" xfId="2658"/>
    <cellStyle name="Accent5 8" xfId="2659"/>
    <cellStyle name="Accent6" xfId="2660"/>
    <cellStyle name="Accent6 2" xfId="2661"/>
    <cellStyle name="Accent6 2 2" xfId="2662"/>
    <cellStyle name="Accent6 2 3" xfId="2663"/>
    <cellStyle name="Accent6 3" xfId="2664"/>
    <cellStyle name="Accent6 3 2" xfId="2665"/>
    <cellStyle name="Accent6 4" xfId="2666"/>
    <cellStyle name="Accent6 4 2" xfId="2667"/>
    <cellStyle name="Accent6 5" xfId="2668"/>
    <cellStyle name="Accent6 5 2" xfId="2669"/>
    <cellStyle name="Accent6 6" xfId="2670"/>
    <cellStyle name="Accent6 7" xfId="2671"/>
    <cellStyle name="Accent6 8" xfId="2672"/>
    <cellStyle name="Alignment - Nuku" xfId="2673"/>
    <cellStyle name="ArialBold8" xfId="2674"/>
    <cellStyle name="ArialNormal8" xfId="2675"/>
    <cellStyle name="Bad" xfId="2676"/>
    <cellStyle name="Bad 2" xfId="2677"/>
    <cellStyle name="Bad 2 2" xfId="2678"/>
    <cellStyle name="Bad 2 3" xfId="2679"/>
    <cellStyle name="Bad 3" xfId="2680"/>
    <cellStyle name="Bad 3 2" xfId="2681"/>
    <cellStyle name="Bad 4" xfId="2682"/>
    <cellStyle name="Bad 4 2" xfId="2683"/>
    <cellStyle name="Bad 5" xfId="2684"/>
    <cellStyle name="Bad 5 2" xfId="2685"/>
    <cellStyle name="Bad 6" xfId="2686"/>
    <cellStyle name="Bad 7" xfId="2687"/>
    <cellStyle name="Bad 8" xfId="2688"/>
    <cellStyle name="Blank" xfId="2689"/>
    <cellStyle name="box - Style2" xfId="2690"/>
    <cellStyle name="Calculated" xfId="2691"/>
    <cellStyle name="Calculation" xfId="2692"/>
    <cellStyle name="Calculation 2" xfId="2693"/>
    <cellStyle name="Calculation 2 2" xfId="2694"/>
    <cellStyle name="Calculation 2 3" xfId="2695"/>
    <cellStyle name="Calculation 3" xfId="2696"/>
    <cellStyle name="Calculation 3 2" xfId="2697"/>
    <cellStyle name="Calculation 4" xfId="2698"/>
    <cellStyle name="Calculation 4 2" xfId="2699"/>
    <cellStyle name="Calculation 5" xfId="2700"/>
    <cellStyle name="Calculation 5 2" xfId="2701"/>
    <cellStyle name="Calculation 6" xfId="2702"/>
    <cellStyle name="Calculation 7" xfId="2703"/>
    <cellStyle name="Calculation 8" xfId="2704"/>
    <cellStyle name="Check Cell" xfId="2705"/>
    <cellStyle name="Check Cell 2" xfId="2706"/>
    <cellStyle name="Check Cell 2 2" xfId="2707"/>
    <cellStyle name="Check Cell 2 3" xfId="2708"/>
    <cellStyle name="Check Cell 3" xfId="2709"/>
    <cellStyle name="Check Cell 3 2" xfId="2710"/>
    <cellStyle name="Check Cell 4" xfId="2711"/>
    <cellStyle name="Check Cell 4 2" xfId="2712"/>
    <cellStyle name="Check Cell 5" xfId="2713"/>
    <cellStyle name="Check Cell 5 2" xfId="2714"/>
    <cellStyle name="Check Cell 6" xfId="2715"/>
    <cellStyle name="Check Cell 7" xfId="2716"/>
    <cellStyle name="Check Cell 8" xfId="2717"/>
    <cellStyle name="col heading" xfId="2718"/>
    <cellStyle name="Comma - ntj" xfId="2719"/>
    <cellStyle name="Comma - ntj 2" xfId="2720"/>
    <cellStyle name="Comma - nuku" xfId="2721"/>
    <cellStyle name="Comma [0] - ntj" xfId="2722"/>
    <cellStyle name="Comma [0] - nuku" xfId="2723"/>
    <cellStyle name="Comma [0] 2" xfId="2724"/>
    <cellStyle name="Comma [0] 2 2" xfId="2725"/>
    <cellStyle name="Comma [0] 2 2 2" xfId="2726"/>
    <cellStyle name="Comma [0] 2 3" xfId="2727"/>
    <cellStyle name="Comma [0] 2 3 2" xfId="2728"/>
    <cellStyle name="Comma [0] 2 4" xfId="2729"/>
    <cellStyle name="Comma [0] 2 4 2" xfId="2730"/>
    <cellStyle name="Comma [0] 2 5" xfId="2731"/>
    <cellStyle name="Comma [0] 2 5 2" xfId="2732"/>
    <cellStyle name="Comma [0] 2 6" xfId="2733"/>
    <cellStyle name="Comma [0] 3" xfId="2734"/>
    <cellStyle name="Comma [0] 3 2" xfId="2735"/>
    <cellStyle name="Comma [0] 3 2 2" xfId="2736"/>
    <cellStyle name="Comma [0] 4" xfId="2737"/>
    <cellStyle name="Comma [0] 4 2" xfId="2738"/>
    <cellStyle name="Comma [0] 5" xfId="2739"/>
    <cellStyle name="Comma [0] 5 2" xfId="2740"/>
    <cellStyle name="Comma [0] 6" xfId="2741"/>
    <cellStyle name="Comma [0] 7" xfId="2742"/>
    <cellStyle name="Comma [0] 7 2" xfId="2743"/>
    <cellStyle name="Comma [0] 8" xfId="2744"/>
    <cellStyle name="Comma [0] 8 2" xfId="2745"/>
    <cellStyle name="Comma [0] 9" xfId="2746"/>
    <cellStyle name="Comma [0] 9 2" xfId="2747"/>
    <cellStyle name="Comma [1]" xfId="2748"/>
    <cellStyle name="Comma [2]" xfId="2749"/>
    <cellStyle name="Comma [3]" xfId="2750"/>
    <cellStyle name="Comma [4]" xfId="2751"/>
    <cellStyle name="Comma 10" xfId="2752"/>
    <cellStyle name="Comma 10 2" xfId="2753"/>
    <cellStyle name="Comma 10 2 2" xfId="2754"/>
    <cellStyle name="Comma 10 3" xfId="2755"/>
    <cellStyle name="Comma 11" xfId="2756"/>
    <cellStyle name="Comma 11 2" xfId="2757"/>
    <cellStyle name="Comma 11 2 2" xfId="2758"/>
    <cellStyle name="Comma 11 3" xfId="2759"/>
    <cellStyle name="Comma 12" xfId="2760"/>
    <cellStyle name="Comma 12 2" xfId="2761"/>
    <cellStyle name="Comma 127" xfId="2762"/>
    <cellStyle name="Comma 13" xfId="2763"/>
    <cellStyle name="Comma 14" xfId="2764"/>
    <cellStyle name="Comma 14 2" xfId="2765"/>
    <cellStyle name="Comma 15" xfId="2766"/>
    <cellStyle name="Comma 16" xfId="2767"/>
    <cellStyle name="Comma 17" xfId="2768"/>
    <cellStyle name="Comma 18" xfId="2769"/>
    <cellStyle name="Comma 19" xfId="2770"/>
    <cellStyle name="Comma 2" xfId="2771"/>
    <cellStyle name="Comma 2 10" xfId="2772"/>
    <cellStyle name="Comma 2 2" xfId="2773"/>
    <cellStyle name="Comma 2 2 2" xfId="2774"/>
    <cellStyle name="Comma 2 2 2 2" xfId="2775"/>
    <cellStyle name="Comma 2 2 2 2 2" xfId="2776"/>
    <cellStyle name="Comma 2 2 2 3" xfId="2777"/>
    <cellStyle name="Comma 2 2 2 3 2" xfId="2778"/>
    <cellStyle name="Comma 2 2 2 4" xfId="2779"/>
    <cellStyle name="Comma 2 2 2 5" xfId="2780"/>
    <cellStyle name="Comma 2 2 3" xfId="2781"/>
    <cellStyle name="Comma 2 2 3 2" xfId="2782"/>
    <cellStyle name="Comma 2 2 3 3" xfId="2783"/>
    <cellStyle name="Comma 2 2 4" xfId="2784"/>
    <cellStyle name="Comma 2 2 4 2" xfId="2785"/>
    <cellStyle name="Comma 2 2 4 3" xfId="2786"/>
    <cellStyle name="Comma 2 2 5" xfId="2787"/>
    <cellStyle name="Comma 2 2 5 2" xfId="2788"/>
    <cellStyle name="Comma 2 2 6" xfId="2789"/>
    <cellStyle name="Comma 2 3" xfId="2790"/>
    <cellStyle name="Comma 2 3 2" xfId="2791"/>
    <cellStyle name="Comma 2 3 2 2" xfId="2792"/>
    <cellStyle name="Comma 2 3 2 3" xfId="2793"/>
    <cellStyle name="Comma 2 3 3" xfId="2794"/>
    <cellStyle name="Comma 2 3 3 2" xfId="2795"/>
    <cellStyle name="Comma 2 3 3 3" xfId="2796"/>
    <cellStyle name="Comma 2 3 4" xfId="2797"/>
    <cellStyle name="Comma 2 3 4 2" xfId="2798"/>
    <cellStyle name="Comma 2 3 5" xfId="2799"/>
    <cellStyle name="Comma 2 4" xfId="2800"/>
    <cellStyle name="Comma 2 4 2" xfId="2801"/>
    <cellStyle name="Comma 2 4 2 2" xfId="2802"/>
    <cellStyle name="Comma 2 4 3" xfId="2803"/>
    <cellStyle name="Comma 2 4 4" xfId="2804"/>
    <cellStyle name="Comma 2 4 5" xfId="2805"/>
    <cellStyle name="Comma 2 4 6" xfId="2806"/>
    <cellStyle name="Comma 2 5" xfId="2807"/>
    <cellStyle name="Comma 2 5 2" xfId="2808"/>
    <cellStyle name="Comma 2 5 2 2" xfId="2809"/>
    <cellStyle name="Comma 2 5 3" xfId="2810"/>
    <cellStyle name="Comma 2 6" xfId="2811"/>
    <cellStyle name="Comma 2 6 2" xfId="2812"/>
    <cellStyle name="Comma 2 7" xfId="2813"/>
    <cellStyle name="Comma 2 7 2" xfId="2814"/>
    <cellStyle name="Comma 2 8" xfId="2815"/>
    <cellStyle name="Comma 2 8 2" xfId="2816"/>
    <cellStyle name="Comma 2 9" xfId="2817"/>
    <cellStyle name="Comma 2_Menu" xfId="2818"/>
    <cellStyle name="Comma 3" xfId="2819"/>
    <cellStyle name="Comma 3 2" xfId="2820"/>
    <cellStyle name="Comma 3 2 2" xfId="2821"/>
    <cellStyle name="Comma 3 2 3" xfId="2822"/>
    <cellStyle name="Comma 3 2 4" xfId="2823"/>
    <cellStyle name="Comma 3 2 5" xfId="2824"/>
    <cellStyle name="Comma 3 3" xfId="2825"/>
    <cellStyle name="Comma 3 3 2" xfId="2826"/>
    <cellStyle name="Comma 3 3 3" xfId="2827"/>
    <cellStyle name="Comma 3 3 4" xfId="2828"/>
    <cellStyle name="Comma 3 4" xfId="2829"/>
    <cellStyle name="Comma 3 4 2" xfId="2830"/>
    <cellStyle name="Comma 3 4 3" xfId="2831"/>
    <cellStyle name="Comma 3 4 4" xfId="2832"/>
    <cellStyle name="Comma 3 5" xfId="2833"/>
    <cellStyle name="Comma 3 5 2" xfId="2834"/>
    <cellStyle name="Comma 3 6" xfId="2835"/>
    <cellStyle name="Comma 3 6 2" xfId="2836"/>
    <cellStyle name="Comma 3 7" xfId="2837"/>
    <cellStyle name="Comma 3 7 2" xfId="2838"/>
    <cellStyle name="Comma 3 8" xfId="2839"/>
    <cellStyle name="Comma 4" xfId="2840"/>
    <cellStyle name="Comma 4 10" xfId="2841"/>
    <cellStyle name="Comma 4 2" xfId="2842"/>
    <cellStyle name="Comma 4 2 2" xfId="2843"/>
    <cellStyle name="Comma 4 2 2 2" xfId="2844"/>
    <cellStyle name="Comma 4 2 2 2 2" xfId="2845"/>
    <cellStyle name="Comma 4 2 2 3" xfId="2846"/>
    <cellStyle name="Comma 4 2 3" xfId="2847"/>
    <cellStyle name="Comma 4 2 3 2" xfId="2848"/>
    <cellStyle name="Comma 4 2 3 3" xfId="2849"/>
    <cellStyle name="Comma 4 2 4" xfId="2850"/>
    <cellStyle name="Comma 4 2 5" xfId="2851"/>
    <cellStyle name="Comma 4 3" xfId="2852"/>
    <cellStyle name="Comma 4 3 2" xfId="2853"/>
    <cellStyle name="Comma 4 3 2 2" xfId="2854"/>
    <cellStyle name="Comma 4 3 3" xfId="2855"/>
    <cellStyle name="Comma 4 3 4" xfId="2856"/>
    <cellStyle name="Comma 4 4" xfId="2857"/>
    <cellStyle name="Comma 4 4 2" xfId="2858"/>
    <cellStyle name="Comma 4 4 3" xfId="2859"/>
    <cellStyle name="Comma 4 5" xfId="2860"/>
    <cellStyle name="Comma 4 5 2" xfId="2861"/>
    <cellStyle name="Comma 4 6" xfId="2862"/>
    <cellStyle name="Comma 4 7" xfId="2863"/>
    <cellStyle name="Comma 4 8" xfId="2864"/>
    <cellStyle name="Comma 4 9" xfId="2865"/>
    <cellStyle name="Comma 5" xfId="2866"/>
    <cellStyle name="Comma 5 2" xfId="2867"/>
    <cellStyle name="Comma 5 2 2" xfId="2868"/>
    <cellStyle name="Comma 5 2 3" xfId="2869"/>
    <cellStyle name="Comma 5 2 4" xfId="2870"/>
    <cellStyle name="Comma 5 3" xfId="2871"/>
    <cellStyle name="Comma 5 3 2" xfId="2872"/>
    <cellStyle name="Comma 5 4" xfId="2873"/>
    <cellStyle name="Comma 5 4 2" xfId="2874"/>
    <cellStyle name="Comma 5 5" xfId="2875"/>
    <cellStyle name="Comma 5 6" xfId="2876"/>
    <cellStyle name="Comma 6" xfId="2877"/>
    <cellStyle name="Comma 6 2" xfId="2878"/>
    <cellStyle name="Comma 6 2 2" xfId="2879"/>
    <cellStyle name="Comma 6 2 2 2" xfId="2880"/>
    <cellStyle name="Comma 6 2 3" xfId="2881"/>
    <cellStyle name="Comma 6 2 4" xfId="2882"/>
    <cellStyle name="Comma 6 3" xfId="2883"/>
    <cellStyle name="Comma 6 3 2" xfId="2884"/>
    <cellStyle name="Comma 6 3 2 2" xfId="2885"/>
    <cellStyle name="Comma 6 3 3" xfId="2886"/>
    <cellStyle name="Comma 6 4" xfId="2887"/>
    <cellStyle name="Comma 6 4 2" xfId="2888"/>
    <cellStyle name="Comma 6 4 3" xfId="2889"/>
    <cellStyle name="Comma 6 5" xfId="2890"/>
    <cellStyle name="Comma 6 6" xfId="2891"/>
    <cellStyle name="Comma 7" xfId="2892"/>
    <cellStyle name="Comma 7 2" xfId="2893"/>
    <cellStyle name="Comma 7 2 2" xfId="2894"/>
    <cellStyle name="Comma 7 2 2 2" xfId="2895"/>
    <cellStyle name="Comma 7 2 3" xfId="2896"/>
    <cellStyle name="Comma 7 2 4" xfId="2897"/>
    <cellStyle name="Comma 7 3" xfId="2898"/>
    <cellStyle name="Comma 7 3 2" xfId="2899"/>
    <cellStyle name="Comma 7 3 2 2" xfId="2900"/>
    <cellStyle name="Comma 7 3 3" xfId="2901"/>
    <cellStyle name="Comma 7 4" xfId="2902"/>
    <cellStyle name="Comma 7 4 2" xfId="2903"/>
    <cellStyle name="Comma 7 5" xfId="2904"/>
    <cellStyle name="Comma 7 6" xfId="2905"/>
    <cellStyle name="Comma 8" xfId="2906"/>
    <cellStyle name="Comma 8 2" xfId="2907"/>
    <cellStyle name="Comma 8 2 2" xfId="2908"/>
    <cellStyle name="Comma 8 2 2 2" xfId="2909"/>
    <cellStyle name="Comma 8 2 3" xfId="2910"/>
    <cellStyle name="Comma 8 2 4" xfId="2911"/>
    <cellStyle name="Comma 8 3" xfId="2912"/>
    <cellStyle name="Comma 8 4" xfId="2913"/>
    <cellStyle name="Comma 9" xfId="2914"/>
    <cellStyle name="Comma 9 2" xfId="2915"/>
    <cellStyle name="Comma 9 3" xfId="2916"/>
    <cellStyle name="Comma 9 3 2" xfId="2917"/>
    <cellStyle name="Comma 9 4" xfId="2918"/>
    <cellStyle name="Comma0" xfId="2919"/>
    <cellStyle name="Comment Box" xfId="2920"/>
    <cellStyle name="Comment Box 2" xfId="2921"/>
    <cellStyle name="Comment Box 3" xfId="2922"/>
    <cellStyle name="Currency 2" xfId="2923"/>
    <cellStyle name="Currency 2 2" xfId="2924"/>
    <cellStyle name="Currency 2 2 2" xfId="2925"/>
    <cellStyle name="Currency 2 3" xfId="2926"/>
    <cellStyle name="Currency 2 3 2" xfId="2927"/>
    <cellStyle name="Currency 2 4" xfId="2928"/>
    <cellStyle name="Currency 2 4 2" xfId="2929"/>
    <cellStyle name="Currency 2 5" xfId="2930"/>
    <cellStyle name="Currency 3" xfId="2931"/>
    <cellStyle name="Currency 3 2" xfId="2932"/>
    <cellStyle name="Currency 3 3" xfId="2933"/>
    <cellStyle name="Currency 4" xfId="2934"/>
    <cellStyle name="Currency 4 2" xfId="2935"/>
    <cellStyle name="Currency 4 3" xfId="2936"/>
    <cellStyle name="Currency 5" xfId="2937"/>
    <cellStyle name="Currency0" xfId="2938"/>
    <cellStyle name="Data Input" xfId="2939"/>
    <cellStyle name="Data Input 2" xfId="2940"/>
    <cellStyle name="Data Rows" xfId="2941"/>
    <cellStyle name="Data Rows 2" xfId="2942"/>
    <cellStyle name="Data Rows 3" xfId="2943"/>
    <cellStyle name="Date" xfId="2944"/>
    <cellStyle name="Date (short)" xfId="2945"/>
    <cellStyle name="Date (short) 2" xfId="2946"/>
    <cellStyle name="Date 2" xfId="2947"/>
    <cellStyle name="Date 3" xfId="2948"/>
    <cellStyle name="Date 4" xfId="2949"/>
    <cellStyle name="Date and Time" xfId="2950"/>
    <cellStyle name="Date and Time 2" xfId="2951"/>
    <cellStyle name="Date and Time 3" xfId="2952"/>
    <cellStyle name="Entry 1A" xfId="2953"/>
    <cellStyle name="Entry 1A 2" xfId="2954"/>
    <cellStyle name="Entry 1A 2 2" xfId="2955"/>
    <cellStyle name="Entry 1A 3" xfId="2956"/>
    <cellStyle name="Entry 1B" xfId="2957"/>
    <cellStyle name="Entry 1B 2" xfId="2958"/>
    <cellStyle name="Entry 1B 2 2" xfId="2959"/>
    <cellStyle name="EP title bar" xfId="2960"/>
    <cellStyle name="Explanatory text" xfId="2961"/>
    <cellStyle name="Explanatory Text 2" xfId="2962"/>
    <cellStyle name="Explanatory Text 2 2" xfId="2963"/>
    <cellStyle name="Explanatory Text 2 3" xfId="2964"/>
    <cellStyle name="Explanatory text 3" xfId="2965"/>
    <cellStyle name="Explanatory Text 3 2" xfId="2966"/>
    <cellStyle name="Explanatory Text 4" xfId="2967"/>
    <cellStyle name="Explanatory Text 5" xfId="2968"/>
    <cellStyle name="external link" xfId="2969"/>
    <cellStyle name="Fixed" xfId="2970"/>
    <cellStyle name="Followed Hyperlink" xfId="2971"/>
    <cellStyle name="Followed Hyperlink 2" xfId="2972"/>
    <cellStyle name="formula" xfId="2973"/>
    <cellStyle name="Good" xfId="2974"/>
    <cellStyle name="Good 2" xfId="2975"/>
    <cellStyle name="Good 2 2" xfId="2976"/>
    <cellStyle name="Good 2 3" xfId="2977"/>
    <cellStyle name="Good 3" xfId="2978"/>
    <cellStyle name="Good 3 2" xfId="2979"/>
    <cellStyle name="Good 4" xfId="2980"/>
    <cellStyle name="Good 4 2" xfId="2981"/>
    <cellStyle name="Good 5" xfId="2982"/>
    <cellStyle name="Good 5 2" xfId="2983"/>
    <cellStyle name="Good 6" xfId="2984"/>
    <cellStyle name="Good 7" xfId="2985"/>
    <cellStyle name="Good 8" xfId="2986"/>
    <cellStyle name="Heading" xfId="2987"/>
    <cellStyle name="Heading 1" xfId="2988"/>
    <cellStyle name="Heading 1 2" xfId="2989"/>
    <cellStyle name="Heading 1 2 2" xfId="2990"/>
    <cellStyle name="Heading 1 2 3" xfId="2991"/>
    <cellStyle name="Heading 1 2 4" xfId="2992"/>
    <cellStyle name="Heading 1 3" xfId="2993"/>
    <cellStyle name="Heading 1 3 2" xfId="2994"/>
    <cellStyle name="Heading 1 4" xfId="2995"/>
    <cellStyle name="Heading 1 4 2" xfId="2996"/>
    <cellStyle name="Heading 1 5" xfId="2997"/>
    <cellStyle name="Heading 1 5 2" xfId="2998"/>
    <cellStyle name="Heading 1 6" xfId="2999"/>
    <cellStyle name="Heading 1-noindex" xfId="3000"/>
    <cellStyle name="Heading 1-noindex 2" xfId="3001"/>
    <cellStyle name="Heading 1-noindex 3" xfId="3002"/>
    <cellStyle name="Heading 2" xfId="3003"/>
    <cellStyle name="Heading 2 2" xfId="3004"/>
    <cellStyle name="Heading 2 2 2" xfId="3005"/>
    <cellStyle name="Heading 2 2 3" xfId="3006"/>
    <cellStyle name="Heading 2 3" xfId="3007"/>
    <cellStyle name="Heading 2 3 2" xfId="3008"/>
    <cellStyle name="Heading 2 4" xfId="3009"/>
    <cellStyle name="Heading 2 5" xfId="3010"/>
    <cellStyle name="Heading 2 6" xfId="3011"/>
    <cellStyle name="Heading 3" xfId="3012"/>
    <cellStyle name="Heading 3 2" xfId="3013"/>
    <cellStyle name="Heading 3 2 2" xfId="3014"/>
    <cellStyle name="Heading 3 2 3" xfId="3015"/>
    <cellStyle name="Heading 3 3" xfId="3016"/>
    <cellStyle name="Heading 3 4" xfId="3017"/>
    <cellStyle name="Heading 3 4 2" xfId="3018"/>
    <cellStyle name="Heading 3 5" xfId="3019"/>
    <cellStyle name="Heading 4" xfId="3020"/>
    <cellStyle name="Heading 4 2" xfId="3021"/>
    <cellStyle name="Heading 4 2 2" xfId="3022"/>
    <cellStyle name="Heading 4 2 3" xfId="3023"/>
    <cellStyle name="Heading 4 3" xfId="3024"/>
    <cellStyle name="Heading 4 3 2" xfId="3025"/>
    <cellStyle name="Heading 4 4" xfId="3026"/>
    <cellStyle name="Heading 4 5" xfId="3027"/>
    <cellStyle name="Heavy Box" xfId="3028"/>
    <cellStyle name="Heavy Box 2" xfId="3029"/>
    <cellStyle name="Heavy Box 3" xfId="3030"/>
    <cellStyle name="Hyperlink" xfId="3031"/>
    <cellStyle name="Hyperlink 2" xfId="3032"/>
    <cellStyle name="Hyperlink 2 2" xfId="3033"/>
    <cellStyle name="Hyperlink 2 3" xfId="3034"/>
    <cellStyle name="Hyperlink 3" xfId="3035"/>
    <cellStyle name="Hyperlink 3 2" xfId="3036"/>
    <cellStyle name="Hyperlink 4" xfId="3037"/>
    <cellStyle name="Input" xfId="3038"/>
    <cellStyle name="Input 2" xfId="3039"/>
    <cellStyle name="Input 2 2" xfId="3040"/>
    <cellStyle name="Input 2 3" xfId="3041"/>
    <cellStyle name="Input 3" xfId="3042"/>
    <cellStyle name="Input 3 2" xfId="3043"/>
    <cellStyle name="Input 4" xfId="3044"/>
    <cellStyle name="Input 4 2" xfId="3045"/>
    <cellStyle name="Input 5" xfId="3046"/>
    <cellStyle name="input 5 2" xfId="3047"/>
    <cellStyle name="Input 6" xfId="3048"/>
    <cellStyle name="Input 7" xfId="3049"/>
    <cellStyle name="Input 8" xfId="3050"/>
    <cellStyle name="Komma [0]_Blad1" xfId="3051"/>
    <cellStyle name="Komma_Blad1" xfId="3052"/>
    <cellStyle name="Label 1" xfId="3053"/>
    <cellStyle name="Label 1 2" xfId="3054"/>
    <cellStyle name="Label 2a" xfId="3055"/>
    <cellStyle name="Label 2a 2" xfId="3056"/>
    <cellStyle name="Label 2a centre" xfId="3057"/>
    <cellStyle name="Label 2a centre 2" xfId="3058"/>
    <cellStyle name="Label 2a merge" xfId="3059"/>
    <cellStyle name="Label 2a merge 2" xfId="3060"/>
    <cellStyle name="Label 2b" xfId="3061"/>
    <cellStyle name="Label 2b merged" xfId="3062"/>
    <cellStyle name="Link" xfId="3063"/>
    <cellStyle name="Link 2" xfId="3064"/>
    <cellStyle name="Linked Cell" xfId="3065"/>
    <cellStyle name="Linked Cell 2" xfId="3066"/>
    <cellStyle name="Linked Cell 2 2" xfId="3067"/>
    <cellStyle name="Linked Cell 2 3" xfId="3068"/>
    <cellStyle name="Linked Cell 3" xfId="3069"/>
    <cellStyle name="Linked Cell 3 2" xfId="3070"/>
    <cellStyle name="Linked Cell 4" xfId="3071"/>
    <cellStyle name="Linked Cell 4 2" xfId="3072"/>
    <cellStyle name="Linked Cell 5" xfId="3073"/>
    <cellStyle name="Linked Cell 5 2" xfId="3074"/>
    <cellStyle name="Linked Cell 6" xfId="3075"/>
    <cellStyle name="Linked Cell 7" xfId="3076"/>
    <cellStyle name="Linked Cell 8" xfId="3077"/>
    <cellStyle name="Neutral" xfId="3078"/>
    <cellStyle name="Neutral 2" xfId="3079"/>
    <cellStyle name="Neutral 2 2" xfId="3080"/>
    <cellStyle name="Neutral 2 3" xfId="3081"/>
    <cellStyle name="Neutral 3" xfId="3082"/>
    <cellStyle name="Neutral 3 2" xfId="3083"/>
    <cellStyle name="Neutral 4" xfId="3084"/>
    <cellStyle name="Neutral 4 2" xfId="3085"/>
    <cellStyle name="Neutral 5" xfId="3086"/>
    <cellStyle name="Neutral 5 2" xfId="3087"/>
    <cellStyle name="Neutral 6" xfId="3088"/>
    <cellStyle name="Neutral 7" xfId="3089"/>
    <cellStyle name="Neutral 8" xfId="3090"/>
    <cellStyle name="noline - Style1" xfId="3091"/>
    <cellStyle name="Normal 10" xfId="3092"/>
    <cellStyle name="Normal 10 2" xfId="3093"/>
    <cellStyle name="Normal 10 2 2" xfId="3094"/>
    <cellStyle name="Normal 10 3" xfId="3095"/>
    <cellStyle name="Normal 10 4" xfId="3096"/>
    <cellStyle name="Normal 101" xfId="3097"/>
    <cellStyle name="Normal 11" xfId="3098"/>
    <cellStyle name="Normal 11 2" xfId="3099"/>
    <cellStyle name="Normal 11 2 2" xfId="3100"/>
    <cellStyle name="Normal 11 3" xfId="3101"/>
    <cellStyle name="Normal 12" xfId="3102"/>
    <cellStyle name="Normal 12 2" xfId="3103"/>
    <cellStyle name="Normal 12 2 2" xfId="3104"/>
    <cellStyle name="Normal 12 3" xfId="3105"/>
    <cellStyle name="Normal 12 3 2" xfId="3106"/>
    <cellStyle name="Normal 12 4" xfId="3107"/>
    <cellStyle name="Normal 13" xfId="3108"/>
    <cellStyle name="Normal 13 2" xfId="3109"/>
    <cellStyle name="Normal 13 2 2" xfId="3110"/>
    <cellStyle name="Normal 13 3" xfId="3111"/>
    <cellStyle name="Normal 13 4" xfId="3112"/>
    <cellStyle name="Normal 14" xfId="3113"/>
    <cellStyle name="Normal 15" xfId="3114"/>
    <cellStyle name="Normal 15 2" xfId="3115"/>
    <cellStyle name="Normal 15 3" xfId="3116"/>
    <cellStyle name="Normal 16" xfId="3117"/>
    <cellStyle name="Normal 16 2" xfId="3118"/>
    <cellStyle name="Normal 16 3" xfId="3119"/>
    <cellStyle name="Normal 17" xfId="3120"/>
    <cellStyle name="Normal 18" xfId="3121"/>
    <cellStyle name="Normal 18 2" xfId="3122"/>
    <cellStyle name="Normal 18 3" xfId="3123"/>
    <cellStyle name="Normal 19" xfId="3124"/>
    <cellStyle name="Normal 19 2" xfId="3125"/>
    <cellStyle name="Normal 19 3" xfId="3126"/>
    <cellStyle name="Normal 2" xfId="3127"/>
    <cellStyle name="Normal 2 10" xfId="3128"/>
    <cellStyle name="Normal 2 11" xfId="3129"/>
    <cellStyle name="Normal 2 11 2" xfId="3130"/>
    <cellStyle name="Normal 2 12" xfId="3131"/>
    <cellStyle name="Normal 2 13" xfId="3132"/>
    <cellStyle name="Normal 2 2" xfId="3133"/>
    <cellStyle name="Normal 2 2 2" xfId="3134"/>
    <cellStyle name="Normal 2 2 2 2" xfId="3135"/>
    <cellStyle name="Normal 2 2 2 2 2" xfId="3136"/>
    <cellStyle name="Normal 2 2 3" xfId="3137"/>
    <cellStyle name="Normal 2 2 3 2" xfId="3138"/>
    <cellStyle name="Normal 2 2 4" xfId="3139"/>
    <cellStyle name="Normal 2 2 5" xfId="3140"/>
    <cellStyle name="Normal 2 2 6" xfId="3141"/>
    <cellStyle name="Normal 2 2 6 2" xfId="3142"/>
    <cellStyle name="Normal 2 2 7" xfId="3143"/>
    <cellStyle name="Normal 2 2 7 2" xfId="3144"/>
    <cellStyle name="Normal 2 2 8" xfId="3145"/>
    <cellStyle name="Normal 2 2_465000 details" xfId="3146"/>
    <cellStyle name="Normal 2 3" xfId="3147"/>
    <cellStyle name="Normal 2 3 2" xfId="3148"/>
    <cellStyle name="Normal 2 3 2 2" xfId="3149"/>
    <cellStyle name="Normal 2 3 3" xfId="3150"/>
    <cellStyle name="Normal 2 3 3 2" xfId="3151"/>
    <cellStyle name="Normal 2 3 3 3" xfId="3152"/>
    <cellStyle name="Normal 2 3 4" xfId="3153"/>
    <cellStyle name="Normal 2 3 4 2" xfId="3154"/>
    <cellStyle name="Normal 2 3 5" xfId="3155"/>
    <cellStyle name="Normal 2 3_465000 details" xfId="3156"/>
    <cellStyle name="Normal 2 4" xfId="3157"/>
    <cellStyle name="Normal 2 4 2" xfId="3158"/>
    <cellStyle name="Normal 2 4 3" xfId="3159"/>
    <cellStyle name="Normal 2 4 3 2" xfId="3160"/>
    <cellStyle name="Normal 2 5" xfId="3161"/>
    <cellStyle name="Normal 2 5 2" xfId="3162"/>
    <cellStyle name="Normal 2 6" xfId="3163"/>
    <cellStyle name="Normal 2 6 2" xfId="3164"/>
    <cellStyle name="Normal 2 7" xfId="3165"/>
    <cellStyle name="Normal 2 7 2" xfId="3166"/>
    <cellStyle name="Normal 2 7 3" xfId="3167"/>
    <cellStyle name="Normal 2 8" xfId="3168"/>
    <cellStyle name="Normal 2 8 2" xfId="3169"/>
    <cellStyle name="Normal 2 9" xfId="3170"/>
    <cellStyle name="Normal 2 9 2" xfId="3171"/>
    <cellStyle name="Normal 2_465000 details" xfId="3172"/>
    <cellStyle name="Normal 20" xfId="3173"/>
    <cellStyle name="Normal 21" xfId="3174"/>
    <cellStyle name="Normal 22" xfId="3175"/>
    <cellStyle name="Normal 23" xfId="3176"/>
    <cellStyle name="Normal 24" xfId="3177"/>
    <cellStyle name="Normal 25" xfId="3178"/>
    <cellStyle name="Normal 26" xfId="3179"/>
    <cellStyle name="Normal 27" xfId="3180"/>
    <cellStyle name="Normal 28" xfId="3181"/>
    <cellStyle name="Normal 29" xfId="3182"/>
    <cellStyle name="Normal 3" xfId="3183"/>
    <cellStyle name="Normal 3 2" xfId="3184"/>
    <cellStyle name="Normal 3 2 2" xfId="3185"/>
    <cellStyle name="Normal 3 2 2 2" xfId="3186"/>
    <cellStyle name="Normal 3 2 2 2 2" xfId="3187"/>
    <cellStyle name="Normal 3 2 2 3" xfId="3188"/>
    <cellStyle name="Normal 3 2 2 3 2" xfId="3189"/>
    <cellStyle name="Normal 3 2 2 4" xfId="3190"/>
    <cellStyle name="Normal 3 2 2 5" xfId="3191"/>
    <cellStyle name="Normal 3 2 3" xfId="3192"/>
    <cellStyle name="Normal 3 2 3 2" xfId="3193"/>
    <cellStyle name="Normal 3 2 3 2 2" xfId="3194"/>
    <cellStyle name="Normal 3 2 3 3" xfId="3195"/>
    <cellStyle name="Normal 3 2 4" xfId="3196"/>
    <cellStyle name="Normal 3 2 4 2" xfId="3197"/>
    <cellStyle name="Normal 3 2 5" xfId="3198"/>
    <cellStyle name="Normal 3 2 6" xfId="3199"/>
    <cellStyle name="Normal 3 2_465000 details" xfId="3200"/>
    <cellStyle name="Normal 3 3" xfId="3201"/>
    <cellStyle name="Normal 3 3 2" xfId="3202"/>
    <cellStyle name="Normal 3 3 2 2" xfId="3203"/>
    <cellStyle name="Normal 3 3 2 3" xfId="3204"/>
    <cellStyle name="Normal 3 3 3" xfId="3205"/>
    <cellStyle name="Normal 3 3 3 2" xfId="3206"/>
    <cellStyle name="Normal 3 3 3 2 2" xfId="3207"/>
    <cellStyle name="Normal 3 3 3 3" xfId="3208"/>
    <cellStyle name="Normal 3 3 4" xfId="3209"/>
    <cellStyle name="Normal 3 3 5" xfId="3210"/>
    <cellStyle name="Normal 3 4" xfId="3211"/>
    <cellStyle name="Normal 3 4 2" xfId="3212"/>
    <cellStyle name="Normal 3 4 2 2" xfId="3213"/>
    <cellStyle name="Normal 3 4 3" xfId="3214"/>
    <cellStyle name="Normal 3 5" xfId="3215"/>
    <cellStyle name="Normal 3 5 2" xfId="3216"/>
    <cellStyle name="Normal 3 5 3" xfId="3217"/>
    <cellStyle name="Normal 3 6" xfId="3218"/>
    <cellStyle name="Normal 3 6 2" xfId="3219"/>
    <cellStyle name="Normal 3 6 3" xfId="3220"/>
    <cellStyle name="Normal 3 7" xfId="3221"/>
    <cellStyle name="Normal 3 8" xfId="3222"/>
    <cellStyle name="Normal 3_465000 details" xfId="3223"/>
    <cellStyle name="Normal 30" xfId="3224"/>
    <cellStyle name="Normal 31" xfId="3225"/>
    <cellStyle name="Normal 32" xfId="3226"/>
    <cellStyle name="Normal 33" xfId="3227"/>
    <cellStyle name="Normal 34" xfId="3228"/>
    <cellStyle name="Normal 35" xfId="3229"/>
    <cellStyle name="Normal 36" xfId="3230"/>
    <cellStyle name="Normal 37" xfId="3231"/>
    <cellStyle name="Normal 38" xfId="3232"/>
    <cellStyle name="Normal 39" xfId="3233"/>
    <cellStyle name="Normal 4" xfId="3234"/>
    <cellStyle name="Normal 4 2" xfId="3235"/>
    <cellStyle name="Normal 4 2 2" xfId="3236"/>
    <cellStyle name="Normal 4 2 2 2" xfId="3237"/>
    <cellStyle name="Normal 4 2 2 2 2" xfId="3238"/>
    <cellStyle name="Normal 4 2 2 3" xfId="3239"/>
    <cellStyle name="Normal 4 2 2 3 2" xfId="3240"/>
    <cellStyle name="Normal 4 2 2 4" xfId="3241"/>
    <cellStyle name="Normal 4 2 2 5" xfId="3242"/>
    <cellStyle name="Normal 4 2 3" xfId="3243"/>
    <cellStyle name="Normal 4 2 3 2" xfId="3244"/>
    <cellStyle name="Normal 4 2 3 3" xfId="3245"/>
    <cellStyle name="Normal 4 2 4" xfId="3246"/>
    <cellStyle name="Normal 4 2 4 2" xfId="3247"/>
    <cellStyle name="Normal 4 2 4 2 2" xfId="3248"/>
    <cellStyle name="Normal 4 2 4 3" xfId="3249"/>
    <cellStyle name="Normal 4 2 5" xfId="3250"/>
    <cellStyle name="Normal 4 2 5 2" xfId="3251"/>
    <cellStyle name="Normal 4 2 6" xfId="3252"/>
    <cellStyle name="Normal 4 2_465000 details" xfId="3253"/>
    <cellStyle name="Normal 4 3" xfId="3254"/>
    <cellStyle name="Normal 4 3 2" xfId="3255"/>
    <cellStyle name="Normal 4 3 3" xfId="3256"/>
    <cellStyle name="Normal 4 3 4" xfId="3257"/>
    <cellStyle name="Normal 4 4" xfId="3258"/>
    <cellStyle name="Normal 4 4 2" xfId="3259"/>
    <cellStyle name="Normal 4 4 2 2" xfId="3260"/>
    <cellStyle name="Normal 4 4 2 3" xfId="3261"/>
    <cellStyle name="Normal 4 4 3" xfId="3262"/>
    <cellStyle name="Normal 4 4 3 2" xfId="3263"/>
    <cellStyle name="Normal 4 4 4" xfId="3264"/>
    <cellStyle name="Normal 4 4 5" xfId="3265"/>
    <cellStyle name="Normal 4 5" xfId="3266"/>
    <cellStyle name="Normal 4 5 2" xfId="3267"/>
    <cellStyle name="Normal 4 5 2 2" xfId="3268"/>
    <cellStyle name="Normal 4 5 3" xfId="3269"/>
    <cellStyle name="Normal 4 6" xfId="3270"/>
    <cellStyle name="Normal 4 6 2" xfId="3271"/>
    <cellStyle name="Normal 4 6 3" xfId="3272"/>
    <cellStyle name="Normal 4 7" xfId="3273"/>
    <cellStyle name="Normal 4 8" xfId="3274"/>
    <cellStyle name="Normal 4_465000 details" xfId="3275"/>
    <cellStyle name="Normal 40" xfId="3276"/>
    <cellStyle name="Normal 41" xfId="3277"/>
    <cellStyle name="Normal 42" xfId="3278"/>
    <cellStyle name="Normal 43" xfId="3279"/>
    <cellStyle name="Normal 44" xfId="3280"/>
    <cellStyle name="Normal 45" xfId="3281"/>
    <cellStyle name="Normal 46" xfId="3282"/>
    <cellStyle name="Normal 46 2" xfId="3283"/>
    <cellStyle name="Normal 46 3" xfId="3284"/>
    <cellStyle name="Normal 47" xfId="3285"/>
    <cellStyle name="Normal 48" xfId="3286"/>
    <cellStyle name="Normal 48 2" xfId="3287"/>
    <cellStyle name="Normal 49" xfId="3288"/>
    <cellStyle name="Normal 49 2" xfId="3289"/>
    <cellStyle name="Normal 5" xfId="3290"/>
    <cellStyle name="Normal 5 2" xfId="3291"/>
    <cellStyle name="Normal 5 2 2" xfId="3292"/>
    <cellStyle name="Normal 5 2 2 2" xfId="3293"/>
    <cellStyle name="Normal 5 2 2 3" xfId="3294"/>
    <cellStyle name="Normal 5 2 3" xfId="3295"/>
    <cellStyle name="Normal 5 2 4" xfId="3296"/>
    <cellStyle name="Normal 5 3" xfId="3297"/>
    <cellStyle name="Normal 5 3 2" xfId="3298"/>
    <cellStyle name="Normal 5 3 3" xfId="3299"/>
    <cellStyle name="Normal 5 4" xfId="3300"/>
    <cellStyle name="Normal 5 5" xfId="3301"/>
    <cellStyle name="Normal 5 5 2" xfId="3302"/>
    <cellStyle name="Normal 5 6" xfId="3303"/>
    <cellStyle name="Normal 5 7" xfId="3304"/>
    <cellStyle name="Normal 5_Allocation Summary" xfId="3305"/>
    <cellStyle name="Normal 50" xfId="3306"/>
    <cellStyle name="Normal 50 2" xfId="3307"/>
    <cellStyle name="Normal 51" xfId="3308"/>
    <cellStyle name="Normal 51 2" xfId="3309"/>
    <cellStyle name="Normal 52" xfId="3310"/>
    <cellStyle name="Normal 53" xfId="3311"/>
    <cellStyle name="Normal 54" xfId="3312"/>
    <cellStyle name="Normal 55" xfId="3313"/>
    <cellStyle name="Normal 56" xfId="3314"/>
    <cellStyle name="Normal 57" xfId="3315"/>
    <cellStyle name="Normal 6" xfId="3316"/>
    <cellStyle name="Normal 6 2" xfId="3317"/>
    <cellStyle name="Normal 6 2 2" xfId="3318"/>
    <cellStyle name="Normal 6 2 2 2" xfId="3319"/>
    <cellStyle name="Normal 6 2 2 3" xfId="3320"/>
    <cellStyle name="Normal 6 2 3" xfId="3321"/>
    <cellStyle name="Normal 6 2 3 2" xfId="3322"/>
    <cellStyle name="Normal 6 2 3 3" xfId="3323"/>
    <cellStyle name="Normal 6 2 4" xfId="3324"/>
    <cellStyle name="Normal 6 2 5" xfId="3325"/>
    <cellStyle name="Normal 6 3" xfId="3326"/>
    <cellStyle name="Normal 6 3 2" xfId="3327"/>
    <cellStyle name="Normal 6 3 2 2" xfId="3328"/>
    <cellStyle name="Normal 6 3 3" xfId="3329"/>
    <cellStyle name="Normal 6 4" xfId="3330"/>
    <cellStyle name="Normal 6 4 2" xfId="3331"/>
    <cellStyle name="Normal 6 4 2 2" xfId="3332"/>
    <cellStyle name="Normal 6 4 3" xfId="3333"/>
    <cellStyle name="Normal 6 5" xfId="3334"/>
    <cellStyle name="Normal 6 5 2" xfId="3335"/>
    <cellStyle name="Normal 6 6" xfId="3336"/>
    <cellStyle name="Normal 6_465000 details" xfId="3337"/>
    <cellStyle name="Normal 7" xfId="3338"/>
    <cellStyle name="Normal 7 2" xfId="3339"/>
    <cellStyle name="Normal 7 2 2" xfId="3340"/>
    <cellStyle name="Normal 7 2 3" xfId="3341"/>
    <cellStyle name="Normal 7 2 4" xfId="3342"/>
    <cellStyle name="Normal 7 3" xfId="3343"/>
    <cellStyle name="Normal 7 3 2" xfId="3344"/>
    <cellStyle name="Normal 7 3 3" xfId="3345"/>
    <cellStyle name="Normal 7 4" xfId="3346"/>
    <cellStyle name="Normal 7 4 2" xfId="3347"/>
    <cellStyle name="Normal 7 5" xfId="3348"/>
    <cellStyle name="Normal 7 6" xfId="3349"/>
    <cellStyle name="Normal 7 7" xfId="3350"/>
    <cellStyle name="Normal 8" xfId="3351"/>
    <cellStyle name="Normal 8 2" xfId="3352"/>
    <cellStyle name="Normal 8 2 2" xfId="3353"/>
    <cellStyle name="Normal 8 2 2 2" xfId="3354"/>
    <cellStyle name="Normal 8 2 3" xfId="3355"/>
    <cellStyle name="Normal 8 2 4" xfId="3356"/>
    <cellStyle name="Normal 8 3" xfId="3357"/>
    <cellStyle name="Normal 8 3 2" xfId="3358"/>
    <cellStyle name="Normal 8 3 3" xfId="3359"/>
    <cellStyle name="Normal 8 4" xfId="3360"/>
    <cellStyle name="Normal 8 5" xfId="3361"/>
    <cellStyle name="Normal 8_465000 details" xfId="3362"/>
    <cellStyle name="Normal 9" xfId="3363"/>
    <cellStyle name="Normal 9 2" xfId="3364"/>
    <cellStyle name="Normal 9 2 2" xfId="3365"/>
    <cellStyle name="Normal 9 2 3" xfId="3366"/>
    <cellStyle name="Normal 9 3" xfId="3367"/>
    <cellStyle name="Normal 9 3 2" xfId="3368"/>
    <cellStyle name="Normal 9 3 3" xfId="3369"/>
    <cellStyle name="Normal 9 4" xfId="3370"/>
    <cellStyle name="Normal 9 5" xfId="3371"/>
    <cellStyle name="Normal 9_465000 details" xfId="3372"/>
    <cellStyle name="Note 10" xfId="3373"/>
    <cellStyle name="Note 10 2" xfId="3374"/>
    <cellStyle name="Note 10 3" xfId="3375"/>
    <cellStyle name="Note 11" xfId="3376"/>
    <cellStyle name="Note 11 2" xfId="3377"/>
    <cellStyle name="Note 11 3" xfId="3378"/>
    <cellStyle name="Note 12" xfId="3379"/>
    <cellStyle name="Note 12 2" xfId="3380"/>
    <cellStyle name="Note 12 3" xfId="3381"/>
    <cellStyle name="Note 13" xfId="3382"/>
    <cellStyle name="Note 13 2" xfId="3383"/>
    <cellStyle name="Note 13 3" xfId="3384"/>
    <cellStyle name="Note 14" xfId="3385"/>
    <cellStyle name="Note 14 2" xfId="3386"/>
    <cellStyle name="Note 14 3" xfId="3387"/>
    <cellStyle name="Note 15" xfId="3388"/>
    <cellStyle name="Note 15 2" xfId="3389"/>
    <cellStyle name="Note 15 3" xfId="3390"/>
    <cellStyle name="Note 16" xfId="3391"/>
    <cellStyle name="Note 16 2" xfId="3392"/>
    <cellStyle name="Note 16 3" xfId="3393"/>
    <cellStyle name="Note 17" xfId="3394"/>
    <cellStyle name="Note 17 2" xfId="3395"/>
    <cellStyle name="Note 17 3" xfId="3396"/>
    <cellStyle name="Note 18" xfId="3397"/>
    <cellStyle name="Note 18 2" xfId="3398"/>
    <cellStyle name="Note 18 3" xfId="3399"/>
    <cellStyle name="Note 19" xfId="3400"/>
    <cellStyle name="Note 19 2" xfId="3401"/>
    <cellStyle name="Note 19 3" xfId="3402"/>
    <cellStyle name="Note 2" xfId="3403"/>
    <cellStyle name="Note 2 2" xfId="3404"/>
    <cellStyle name="Note 2 2 2" xfId="3405"/>
    <cellStyle name="Note 2 2 2 2" xfId="3406"/>
    <cellStyle name="Note 2 2 2 2 2" xfId="3407"/>
    <cellStyle name="Note 2 2 2 3" xfId="3408"/>
    <cellStyle name="Note 2 2 2 3 2" xfId="3409"/>
    <cellStyle name="Note 2 2 2 4" xfId="3410"/>
    <cellStyle name="Note 2 2 3" xfId="3411"/>
    <cellStyle name="Note 2 2 3 2" xfId="3412"/>
    <cellStyle name="Note 2 2 4" xfId="3413"/>
    <cellStyle name="Note 2 2 4 2" xfId="3414"/>
    <cellStyle name="Note 2 2 5" xfId="3415"/>
    <cellStyle name="Note 2 2 6" xfId="3416"/>
    <cellStyle name="Note 2 3" xfId="3417"/>
    <cellStyle name="Note 2 4" xfId="3418"/>
    <cellStyle name="Note 2 4 2" xfId="3419"/>
    <cellStyle name="Note 2 4 2 2" xfId="3420"/>
    <cellStyle name="Note 2 4 3" xfId="3421"/>
    <cellStyle name="Note 2 4 3 2" xfId="3422"/>
    <cellStyle name="Note 2 4 4" xfId="3423"/>
    <cellStyle name="Note 2 5" xfId="3424"/>
    <cellStyle name="Note 2 5 2" xfId="3425"/>
    <cellStyle name="Note 2 6" xfId="3426"/>
    <cellStyle name="Note 2 6 2" xfId="3427"/>
    <cellStyle name="Note 2 7" xfId="3428"/>
    <cellStyle name="Note 2 8" xfId="3429"/>
    <cellStyle name="Note 20" xfId="3430"/>
    <cellStyle name="Note 20 2" xfId="3431"/>
    <cellStyle name="Note 20 3" xfId="3432"/>
    <cellStyle name="Note 21" xfId="3433"/>
    <cellStyle name="Note 21 2" xfId="3434"/>
    <cellStyle name="Note 21 3" xfId="3435"/>
    <cellStyle name="Note 22" xfId="3436"/>
    <cellStyle name="Note 22 2" xfId="3437"/>
    <cellStyle name="Note 22 3" xfId="3438"/>
    <cellStyle name="Note 23" xfId="3439"/>
    <cellStyle name="Note 23 2" xfId="3440"/>
    <cellStyle name="Note 23 3" xfId="3441"/>
    <cellStyle name="Note 24" xfId="3442"/>
    <cellStyle name="Note 24 2" xfId="3443"/>
    <cellStyle name="Note 24 3" xfId="3444"/>
    <cellStyle name="Note 25" xfId="3445"/>
    <cellStyle name="Note 25 2" xfId="3446"/>
    <cellStyle name="Note 25 3" xfId="3447"/>
    <cellStyle name="Note 26" xfId="3448"/>
    <cellStyle name="Note 26 2" xfId="3449"/>
    <cellStyle name="Note 26 3" xfId="3450"/>
    <cellStyle name="Note 27" xfId="3451"/>
    <cellStyle name="Note 27 2" xfId="3452"/>
    <cellStyle name="Note 27 3" xfId="3453"/>
    <cellStyle name="Note 28" xfId="3454"/>
    <cellStyle name="Note 28 2" xfId="3455"/>
    <cellStyle name="Note 28 3" xfId="3456"/>
    <cellStyle name="Note 29" xfId="3457"/>
    <cellStyle name="Note 29 2" xfId="3458"/>
    <cellStyle name="Note 29 3" xfId="3459"/>
    <cellStyle name="Note 3" xfId="3460"/>
    <cellStyle name="Note 3 2" xfId="3461"/>
    <cellStyle name="Note 3 3" xfId="3462"/>
    <cellStyle name="Note 3 4" xfId="3463"/>
    <cellStyle name="Note 30" xfId="3464"/>
    <cellStyle name="Note 30 2" xfId="3465"/>
    <cellStyle name="Note 30 3" xfId="3466"/>
    <cellStyle name="Note 31" xfId="3467"/>
    <cellStyle name="Note 31 2" xfId="3468"/>
    <cellStyle name="Note 31 3" xfId="3469"/>
    <cellStyle name="Note 32" xfId="3470"/>
    <cellStyle name="Note 32 2" xfId="3471"/>
    <cellStyle name="Note 32 3" xfId="3472"/>
    <cellStyle name="Note 33" xfId="3473"/>
    <cellStyle name="Note 33 2" xfId="3474"/>
    <cellStyle name="Note 33 3" xfId="3475"/>
    <cellStyle name="Note 34" xfId="3476"/>
    <cellStyle name="Note 34 2" xfId="3477"/>
    <cellStyle name="Note 34 3" xfId="3478"/>
    <cellStyle name="Note 35" xfId="3479"/>
    <cellStyle name="Note 35 2" xfId="3480"/>
    <cellStyle name="Note 35 3" xfId="3481"/>
    <cellStyle name="Note 36" xfId="3482"/>
    <cellStyle name="Note 36 2" xfId="3483"/>
    <cellStyle name="Note 36 3" xfId="3484"/>
    <cellStyle name="Note 37" xfId="3485"/>
    <cellStyle name="Note 37 2" xfId="3486"/>
    <cellStyle name="Note 37 3" xfId="3487"/>
    <cellStyle name="Note 38" xfId="3488"/>
    <cellStyle name="Note 38 2" xfId="3489"/>
    <cellStyle name="Note 38 3" xfId="3490"/>
    <cellStyle name="Note 39" xfId="3491"/>
    <cellStyle name="Note 39 2" xfId="3492"/>
    <cellStyle name="Note 39 3" xfId="3493"/>
    <cellStyle name="Note 4" xfId="3494"/>
    <cellStyle name="Note 4 2" xfId="3495"/>
    <cellStyle name="Note 4 3" xfId="3496"/>
    <cellStyle name="Note 4 4" xfId="3497"/>
    <cellStyle name="Note 40" xfId="3498"/>
    <cellStyle name="Note 40 2" xfId="3499"/>
    <cellStyle name="Note 40 3" xfId="3500"/>
    <cellStyle name="Note 41" xfId="3501"/>
    <cellStyle name="Note 41 2" xfId="3502"/>
    <cellStyle name="Note 41 3" xfId="3503"/>
    <cellStyle name="Note 42" xfId="3504"/>
    <cellStyle name="Note 42 2" xfId="3505"/>
    <cellStyle name="Note 42 3" xfId="3506"/>
    <cellStyle name="Note 43" xfId="3507"/>
    <cellStyle name="Note 43 2" xfId="3508"/>
    <cellStyle name="Note 43 3" xfId="3509"/>
    <cellStyle name="Note 44" xfId="3510"/>
    <cellStyle name="Note 44 2" xfId="3511"/>
    <cellStyle name="Note 44 3" xfId="3512"/>
    <cellStyle name="Note 45" xfId="3513"/>
    <cellStyle name="Note 45 2" xfId="3514"/>
    <cellStyle name="Note 45 3" xfId="3515"/>
    <cellStyle name="Note 46" xfId="3516"/>
    <cellStyle name="Note 46 2" xfId="3517"/>
    <cellStyle name="Note 46 3" xfId="3518"/>
    <cellStyle name="Note 47" xfId="3519"/>
    <cellStyle name="Note 47 2" xfId="3520"/>
    <cellStyle name="Note 47 3" xfId="3521"/>
    <cellStyle name="Note 48" xfId="3522"/>
    <cellStyle name="Note 48 2" xfId="3523"/>
    <cellStyle name="Note 48 3" xfId="3524"/>
    <cellStyle name="Note 49" xfId="3525"/>
    <cellStyle name="Note 49 2" xfId="3526"/>
    <cellStyle name="Note 49 3" xfId="3527"/>
    <cellStyle name="Note 5" xfId="3528"/>
    <cellStyle name="Note 5 2" xfId="3529"/>
    <cellStyle name="Note 5 3" xfId="3530"/>
    <cellStyle name="Note 5 4" xfId="3531"/>
    <cellStyle name="Note 50" xfId="3532"/>
    <cellStyle name="Note 50 2" xfId="3533"/>
    <cellStyle name="Note 50 3" xfId="3534"/>
    <cellStyle name="Note 51" xfId="3535"/>
    <cellStyle name="Note 51 2" xfId="3536"/>
    <cellStyle name="Note 51 3" xfId="3537"/>
    <cellStyle name="Note 52" xfId="3538"/>
    <cellStyle name="Note 52 2" xfId="3539"/>
    <cellStyle name="Note 52 3" xfId="3540"/>
    <cellStyle name="Note 53" xfId="3541"/>
    <cellStyle name="Note 6" xfId="3542"/>
    <cellStyle name="Note 6 2" xfId="3543"/>
    <cellStyle name="Note 6 2 2" xfId="3544"/>
    <cellStyle name="Note 6 3" xfId="3545"/>
    <cellStyle name="Note 6 3 2" xfId="3546"/>
    <cellStyle name="Note 6 4" xfId="3547"/>
    <cellStyle name="Note 6 5" xfId="3548"/>
    <cellStyle name="Note 7" xfId="3549"/>
    <cellStyle name="Note 7 2" xfId="3550"/>
    <cellStyle name="Note 7 2 2" xfId="3551"/>
    <cellStyle name="Note 7 3" xfId="3552"/>
    <cellStyle name="Note 7 3 2" xfId="3553"/>
    <cellStyle name="Note 7 4" xfId="3554"/>
    <cellStyle name="Note 7 5" xfId="3555"/>
    <cellStyle name="Note 8" xfId="3556"/>
    <cellStyle name="Note 8 2" xfId="3557"/>
    <cellStyle name="Note 8 3" xfId="3558"/>
    <cellStyle name="Note 8 4" xfId="3559"/>
    <cellStyle name="Note 9" xfId="3560"/>
    <cellStyle name="Note 9 2" xfId="3561"/>
    <cellStyle name="Note 9 3" xfId="3562"/>
    <cellStyle name="Output" xfId="3563"/>
    <cellStyle name="Output 2" xfId="3564"/>
    <cellStyle name="Output 2 2" xfId="3565"/>
    <cellStyle name="Output 2 3" xfId="3566"/>
    <cellStyle name="Output 3" xfId="3567"/>
    <cellStyle name="Output 3 2" xfId="3568"/>
    <cellStyle name="Output 4" xfId="3569"/>
    <cellStyle name="Output 4 2" xfId="3570"/>
    <cellStyle name="Output 5" xfId="3571"/>
    <cellStyle name="Output 5 2" xfId="3572"/>
    <cellStyle name="Output 6" xfId="3573"/>
    <cellStyle name="Output 7" xfId="3574"/>
    <cellStyle name="Output 8" xfId="3575"/>
    <cellStyle name="OUTPUT AMOUNTS" xfId="3576"/>
    <cellStyle name="OUTPUT COLUMN HEADINGS" xfId="3577"/>
    <cellStyle name="OUTPUT LINE ITEMS" xfId="3578"/>
    <cellStyle name="Output Report Heading" xfId="3579"/>
    <cellStyle name="Output Report Title" xfId="3580"/>
    <cellStyle name="Page Number" xfId="3581"/>
    <cellStyle name="Page Number 2" xfId="3582"/>
    <cellStyle name="Page Number 2 2" xfId="3583"/>
    <cellStyle name="Page Number 3" xfId="3584"/>
    <cellStyle name="Percent [0]" xfId="3585"/>
    <cellStyle name="Percent [1]" xfId="3586"/>
    <cellStyle name="Percent [1] 2" xfId="3587"/>
    <cellStyle name="Percent [1] 3" xfId="3588"/>
    <cellStyle name="Percent [2]" xfId="3589"/>
    <cellStyle name="Percent 10" xfId="3590"/>
    <cellStyle name="Percent 10 2" xfId="3591"/>
    <cellStyle name="Percent 11" xfId="3592"/>
    <cellStyle name="Percent 11 2" xfId="3593"/>
    <cellStyle name="Percent 12" xfId="3594"/>
    <cellStyle name="Percent 12 2" xfId="3595"/>
    <cellStyle name="Percent 13" xfId="3596"/>
    <cellStyle name="Percent 13 2" xfId="3597"/>
    <cellStyle name="Percent 14" xfId="3598"/>
    <cellStyle name="Percent 15" xfId="3599"/>
    <cellStyle name="Percent 15 2" xfId="3600"/>
    <cellStyle name="Percent 16" xfId="3601"/>
    <cellStyle name="Percent 16 2" xfId="3602"/>
    <cellStyle name="Percent 17" xfId="3603"/>
    <cellStyle name="Percent 17 2" xfId="3604"/>
    <cellStyle name="Percent 18" xfId="3605"/>
    <cellStyle name="Percent 18 2" xfId="3606"/>
    <cellStyle name="Percent 19" xfId="3607"/>
    <cellStyle name="Percent 19 2" xfId="3608"/>
    <cellStyle name="Percent 2" xfId="3609"/>
    <cellStyle name="Percent 2 2" xfId="3610"/>
    <cellStyle name="Percent 2 2 2" xfId="3611"/>
    <cellStyle name="Percent 2 2 2 2" xfId="3612"/>
    <cellStyle name="Percent 2 2 2 2 2" xfId="3613"/>
    <cellStyle name="Percent 2 2 2 3" xfId="3614"/>
    <cellStyle name="Percent 2 2 2 3 2" xfId="3615"/>
    <cellStyle name="Percent 2 2 2 4" xfId="3616"/>
    <cellStyle name="Percent 2 2 2 5" xfId="3617"/>
    <cellStyle name="Percent 2 2 3" xfId="3618"/>
    <cellStyle name="Percent 2 2 3 2" xfId="3619"/>
    <cellStyle name="Percent 2 2 3 3" xfId="3620"/>
    <cellStyle name="Percent 2 2 4" xfId="3621"/>
    <cellStyle name="Percent 2 2 4 2" xfId="3622"/>
    <cellStyle name="Percent 2 2 4 3" xfId="3623"/>
    <cellStyle name="Percent 2 2 5" xfId="3624"/>
    <cellStyle name="Percent 2 2 6" xfId="3625"/>
    <cellStyle name="Percent 2 3" xfId="3626"/>
    <cellStyle name="Percent 2 3 2" xfId="3627"/>
    <cellStyle name="Percent 2 3 2 2" xfId="3628"/>
    <cellStyle name="Percent 2 3 2 3" xfId="3629"/>
    <cellStyle name="Percent 2 3 3" xfId="3630"/>
    <cellStyle name="Percent 2 3 3 2" xfId="3631"/>
    <cellStyle name="Percent 2 3 3 3" xfId="3632"/>
    <cellStyle name="Percent 2 3 4" xfId="3633"/>
    <cellStyle name="Percent 2 3 5" xfId="3634"/>
    <cellStyle name="Percent 2 4" xfId="3635"/>
    <cellStyle name="Percent 2 4 2" xfId="3636"/>
    <cellStyle name="Percent 2 4 2 2" xfId="3637"/>
    <cellStyle name="Percent 2 4 3" xfId="3638"/>
    <cellStyle name="Percent 2 4 4" xfId="3639"/>
    <cellStyle name="Percent 2 4 5" xfId="3640"/>
    <cellStyle name="Percent 2 5" xfId="3641"/>
    <cellStyle name="Percent 2 5 2" xfId="3642"/>
    <cellStyle name="Percent 2 5 2 2" xfId="3643"/>
    <cellStyle name="Percent 2 5 3" xfId="3644"/>
    <cellStyle name="Percent 2 5 4" xfId="3645"/>
    <cellStyle name="Percent 2 6" xfId="3646"/>
    <cellStyle name="Percent 2 6 2" xfId="3647"/>
    <cellStyle name="Percent 2 6 3" xfId="3648"/>
    <cellStyle name="Percent 2 6 4" xfId="3649"/>
    <cellStyle name="Percent 2 7" xfId="3650"/>
    <cellStyle name="Percent 2 8" xfId="3651"/>
    <cellStyle name="Percent 20" xfId="3652"/>
    <cellStyle name="Percent 20 2" xfId="3653"/>
    <cellStyle name="Percent 21" xfId="3654"/>
    <cellStyle name="Percent 21 2" xfId="3655"/>
    <cellStyle name="Percent 22" xfId="3656"/>
    <cellStyle name="Percent 22 2" xfId="3657"/>
    <cellStyle name="Percent 23" xfId="3658"/>
    <cellStyle name="Percent 23 2" xfId="3659"/>
    <cellStyle name="Percent 24" xfId="3660"/>
    <cellStyle name="Percent 24 2" xfId="3661"/>
    <cellStyle name="Percent 25" xfId="3662"/>
    <cellStyle name="Percent 3" xfId="3663"/>
    <cellStyle name="Percent 3 2" xfId="3664"/>
    <cellStyle name="Percent 3 2 2" xfId="3665"/>
    <cellStyle name="Percent 3 3" xfId="3666"/>
    <cellStyle name="Percent 3 4" xfId="3667"/>
    <cellStyle name="Percent 3 5" xfId="3668"/>
    <cellStyle name="Percent 4" xfId="3669"/>
    <cellStyle name="Percent 4 2" xfId="3670"/>
    <cellStyle name="Percent 4 2 2" xfId="3671"/>
    <cellStyle name="Percent 4 2 2 2" xfId="3672"/>
    <cellStyle name="Percent 4 2 2 3" xfId="3673"/>
    <cellStyle name="Percent 4 2 3" xfId="3674"/>
    <cellStyle name="Percent 4 2 3 2" xfId="3675"/>
    <cellStyle name="Percent 4 2 3 3" xfId="3676"/>
    <cellStyle name="Percent 4 2 4" xfId="3677"/>
    <cellStyle name="Percent 4 2 5" xfId="3678"/>
    <cellStyle name="Percent 4 3" xfId="3679"/>
    <cellStyle name="Percent 4 3 2" xfId="3680"/>
    <cellStyle name="Percent 4 3 3" xfId="3681"/>
    <cellStyle name="Percent 4 4" xfId="3682"/>
    <cellStyle name="Percent 4 4 2" xfId="3683"/>
    <cellStyle name="Percent 4 4 3" xfId="3684"/>
    <cellStyle name="Percent 4 5" xfId="3685"/>
    <cellStyle name="Percent 4 6" xfId="3686"/>
    <cellStyle name="Percent 5" xfId="3687"/>
    <cellStyle name="Percent 5 2" xfId="3688"/>
    <cellStyle name="Percent 5 2 2" xfId="3689"/>
    <cellStyle name="Percent 5 2 3" xfId="3690"/>
    <cellStyle name="Percent 5 2 4" xfId="3691"/>
    <cellStyle name="Percent 5 3" xfId="3692"/>
    <cellStyle name="Percent 5 4" xfId="3693"/>
    <cellStyle name="Percent 5 4 2" xfId="3694"/>
    <cellStyle name="Percent 6" xfId="3695"/>
    <cellStyle name="Percent 6 2" xfId="3696"/>
    <cellStyle name="Percent 6 2 2" xfId="3697"/>
    <cellStyle name="Percent 6 2 3" xfId="3698"/>
    <cellStyle name="Percent 6 3" xfId="3699"/>
    <cellStyle name="Percent 6 3 2" xfId="3700"/>
    <cellStyle name="Percent 6 3 3" xfId="3701"/>
    <cellStyle name="Percent 6 4" xfId="3702"/>
    <cellStyle name="Percent 6 5" xfId="3703"/>
    <cellStyle name="Percent 7" xfId="3704"/>
    <cellStyle name="Percent 7 2" xfId="3705"/>
    <cellStyle name="Percent 7 2 2" xfId="3706"/>
    <cellStyle name="Percent 7 3" xfId="3707"/>
    <cellStyle name="Percent 7 4" xfId="3708"/>
    <cellStyle name="Percent 8" xfId="3709"/>
    <cellStyle name="Percent 8 2" xfId="3710"/>
    <cellStyle name="Percent 8 3" xfId="3711"/>
    <cellStyle name="Percent 9" xfId="3712"/>
    <cellStyle name="Percent 9 2" xfId="3713"/>
    <cellStyle name="shade" xfId="3714"/>
    <cellStyle name="Standaard_Blad1" xfId="3715"/>
    <cellStyle name="Style 1" xfId="3716"/>
    <cellStyle name="Style 1 2" xfId="3717"/>
    <cellStyle name="Style 1 3" xfId="3718"/>
    <cellStyle name="sub Heading" xfId="3719"/>
    <cellStyle name="sub total" xfId="3720"/>
    <cellStyle name="Sum" xfId="3721"/>
    <cellStyle name="Sum 2" xfId="3722"/>
    <cellStyle name="Text" xfId="3723"/>
    <cellStyle name="Text 2" xfId="3724"/>
    <cellStyle name="Text rjustify" xfId="3725"/>
    <cellStyle name="Text rjustify 2" xfId="3726"/>
    <cellStyle name="Text Wrap" xfId="3727"/>
    <cellStyle name="Time" xfId="3728"/>
    <cellStyle name="Time 2" xfId="3729"/>
    <cellStyle name="Time 3" xfId="3730"/>
    <cellStyle name="Title" xfId="3731"/>
    <cellStyle name="Title 2" xfId="3732"/>
    <cellStyle name="Title 2 2" xfId="3733"/>
    <cellStyle name="Title 3" xfId="3734"/>
    <cellStyle name="Title 3 2" xfId="3735"/>
    <cellStyle name="Title 4" xfId="3736"/>
    <cellStyle name="Title 4 2" xfId="3737"/>
    <cellStyle name="Title 5" xfId="3738"/>
    <cellStyle name="Title 5 2" xfId="3739"/>
    <cellStyle name="Title 6" xfId="3740"/>
    <cellStyle name="Title 7" xfId="3741"/>
    <cellStyle name="Title 8" xfId="3742"/>
    <cellStyle name="Title 9" xfId="3743"/>
    <cellStyle name="Top rows" xfId="3744"/>
    <cellStyle name="Top rows 2" xfId="3745"/>
    <cellStyle name="Top rows 3" xfId="3746"/>
    <cellStyle name="Total" xfId="3747"/>
    <cellStyle name="Total 2" xfId="3748"/>
    <cellStyle name="Total 2 2" xfId="3749"/>
    <cellStyle name="Total 2 3" xfId="3750"/>
    <cellStyle name="Total 3" xfId="3751"/>
    <cellStyle name="Total 3 2" xfId="3752"/>
    <cellStyle name="Total 4" xfId="3753"/>
    <cellStyle name="Total 4 2" xfId="3754"/>
    <cellStyle name="Total 5" xfId="3755"/>
    <cellStyle name="Total 5 2" xfId="3756"/>
    <cellStyle name="Total 6" xfId="3757"/>
    <cellStyle name="Total 7" xfId="3758"/>
    <cellStyle name="Total 8" xfId="3759"/>
    <cellStyle name="Valuta [0]_Blad1" xfId="3760"/>
    <cellStyle name="Valuta_Blad1" xfId="3761"/>
    <cellStyle name="Warning Text" xfId="3762"/>
    <cellStyle name="Warning Text 2" xfId="3763"/>
    <cellStyle name="Warning Text 2 2" xfId="3764"/>
    <cellStyle name="Warning Text 2 3" xfId="3765"/>
    <cellStyle name="Warning Text 3" xfId="3766"/>
    <cellStyle name="Warning Text 3 2" xfId="3767"/>
    <cellStyle name="Warning Text 4" xfId="3768"/>
    <cellStyle name="Warning Text 4 2" xfId="3769"/>
    <cellStyle name="Warning Text 5" xfId="3770"/>
    <cellStyle name="Warning Text 5 2" xfId="3771"/>
    <cellStyle name="Warning Text 6" xfId="3772"/>
    <cellStyle name="Warning Text 7" xfId="3773"/>
    <cellStyle name="Warning Text 8" xfId="3774"/>
    <cellStyle name="Year" xfId="3775"/>
    <cellStyle name="Note" xfId="3776"/>
    <cellStyle name="Data Rows 4" xfId="3777"/>
    <cellStyle name="Explanatory text 8" xfId="3778"/>
    <cellStyle name="20% - Accent1 2 2 2 4" xfId="3779"/>
    <cellStyle name="20% - Accent1 2 2 6" xfId="3780"/>
    <cellStyle name="20% - Accent1 2 4 4" xfId="3781"/>
    <cellStyle name="20% - Accent1 2 7" xfId="3782"/>
    <cellStyle name="20% - Accent1 3 2 4" xfId="3783"/>
    <cellStyle name="20% - Accent1 3 4 2 2" xfId="3784"/>
    <cellStyle name="20% - Accent1 3 4 4" xfId="3785"/>
    <cellStyle name="20% - Accent1 3 6" xfId="3786"/>
    <cellStyle name="20% - Accent1 4 2 4" xfId="3787"/>
    <cellStyle name="20% - Accent1 4 4 2 2" xfId="3788"/>
    <cellStyle name="20% - Accent1 4 4 4" xfId="3789"/>
    <cellStyle name="20% - Accent1 4 6" xfId="3790"/>
    <cellStyle name="20% - Accent1 5 2 2 2" xfId="3791"/>
    <cellStyle name="20% - Accent1 5 2 4" xfId="3792"/>
    <cellStyle name="20% - Accent1 5 3 3" xfId="3793"/>
    <cellStyle name="20% - Accent1 5 5" xfId="3794"/>
    <cellStyle name="20% - Accent1 6 2 2 3" xfId="3795"/>
    <cellStyle name="20% - Accent1 6 2 4" xfId="3796"/>
    <cellStyle name="20% - Accent1 6 3 4" xfId="3797"/>
    <cellStyle name="20% - Accent1 6 6" xfId="3798"/>
    <cellStyle name="20% - Accent1 7 2 2 2" xfId="3799"/>
    <cellStyle name="20% - Accent1 7 2 4" xfId="3800"/>
    <cellStyle name="20% - Accent1 7 3 3" xfId="3801"/>
    <cellStyle name="20% - Accent1 7 6" xfId="3802"/>
    <cellStyle name="20% - Accent1 8 2 2 2" xfId="3803"/>
    <cellStyle name="20% - Accent1 8 2 4" xfId="3804"/>
    <cellStyle name="20% - Accent1 8 3 3" xfId="3805"/>
    <cellStyle name="20% - Accent1 8 6" xfId="3806"/>
    <cellStyle name="20% - Accent1 9 2 3" xfId="3807"/>
    <cellStyle name="20% - Accent1 9 5" xfId="3808"/>
    <cellStyle name="20% - Accent2 2 2 2 4" xfId="3809"/>
    <cellStyle name="20% - Accent2 2 2 6" xfId="3810"/>
    <cellStyle name="20% - Accent2 2 4 4" xfId="3811"/>
    <cellStyle name="20% - Accent2 2 7" xfId="3812"/>
    <cellStyle name="20% - Accent2 3 2 4" xfId="3813"/>
    <cellStyle name="20% - Accent2 3 4 2 2" xfId="3814"/>
    <cellStyle name="20% - Accent2 3 4 4" xfId="3815"/>
    <cellStyle name="20% - Accent2 3 6" xfId="3816"/>
    <cellStyle name="20% - Accent2 4 2 4" xfId="3817"/>
    <cellStyle name="20% - Accent2 4 4 2 2" xfId="3818"/>
    <cellStyle name="20% - Accent2 4 4 4" xfId="3819"/>
    <cellStyle name="20% - Accent2 4 6" xfId="3820"/>
    <cellStyle name="20% - Accent2 5 2 2 2" xfId="3821"/>
    <cellStyle name="20% - Accent2 5 2 4" xfId="3822"/>
    <cellStyle name="20% - Accent2 5 3 3" xfId="3823"/>
    <cellStyle name="20% - Accent2 5 5" xfId="3824"/>
    <cellStyle name="20% - Accent2 6 2 2 3" xfId="3825"/>
    <cellStyle name="20% - Accent2 6 2 4" xfId="3826"/>
    <cellStyle name="20% - Accent2 6 3 4" xfId="3827"/>
    <cellStyle name="20% - Accent2 6 6" xfId="3828"/>
    <cellStyle name="20% - Accent2 7 2 2 2" xfId="3829"/>
    <cellStyle name="20% - Accent2 7 2 4" xfId="3830"/>
    <cellStyle name="20% - Accent2 7 3 3" xfId="3831"/>
    <cellStyle name="20% - Accent2 7 6" xfId="3832"/>
    <cellStyle name="20% - Accent2 8 2 2 2" xfId="3833"/>
    <cellStyle name="20% - Accent2 8 2 4" xfId="3834"/>
    <cellStyle name="20% - Accent2 8 3 3" xfId="3835"/>
    <cellStyle name="20% - Accent2 8 6" xfId="3836"/>
    <cellStyle name="20% - Accent2 9 2 3" xfId="3837"/>
    <cellStyle name="20% - Accent2 9 5" xfId="3838"/>
    <cellStyle name="20% - Accent3 2 2 2 4" xfId="3839"/>
    <cellStyle name="20% - Accent3 2 2 6" xfId="3840"/>
    <cellStyle name="20% - Accent3 2 4 4" xfId="3841"/>
    <cellStyle name="20% - Accent3 2 7" xfId="3842"/>
    <cellStyle name="20% - Accent3 3 2 4" xfId="3843"/>
    <cellStyle name="20% - Accent3 3 4 2 2" xfId="3844"/>
    <cellStyle name="20% - Accent3 3 4 4" xfId="3845"/>
    <cellStyle name="20% - Accent3 3 6" xfId="3846"/>
    <cellStyle name="20% - Accent3 4 2 4" xfId="3847"/>
    <cellStyle name="20% - Accent3 4 4 2 2" xfId="3848"/>
    <cellStyle name="20% - Accent3 4 4 4" xfId="3849"/>
    <cellStyle name="20% - Accent3 4 6" xfId="3850"/>
    <cellStyle name="20% - Accent3 5 2 2 2" xfId="3851"/>
    <cellStyle name="20% - Accent3 5 2 4" xfId="3852"/>
    <cellStyle name="20% - Accent3 5 3 3" xfId="3853"/>
    <cellStyle name="20% - Accent3 5 5" xfId="3854"/>
    <cellStyle name="20% - Accent3 6 2 2 3" xfId="3855"/>
    <cellStyle name="20% - Accent3 6 2 4" xfId="3856"/>
    <cellStyle name="20% - Accent3 6 3 4" xfId="3857"/>
    <cellStyle name="20% - Accent3 6 6" xfId="3858"/>
    <cellStyle name="20% - Accent3 7 2 2 2" xfId="3859"/>
    <cellStyle name="20% - Accent3 7 2 4" xfId="3860"/>
    <cellStyle name="20% - Accent3 7 3 3" xfId="3861"/>
    <cellStyle name="20% - Accent3 7 6" xfId="3862"/>
    <cellStyle name="20% - Accent3 8 2 2 2" xfId="3863"/>
    <cellStyle name="20% - Accent3 8 2 4" xfId="3864"/>
    <cellStyle name="20% - Accent3 8 3 3" xfId="3865"/>
    <cellStyle name="20% - Accent3 8 6" xfId="3866"/>
    <cellStyle name="20% - Accent3 9 2 3" xfId="3867"/>
    <cellStyle name="20% - Accent3 9 5" xfId="3868"/>
    <cellStyle name="20% - Accent4 2 2 2 4" xfId="3869"/>
    <cellStyle name="20% - Accent4 2 2 6" xfId="3870"/>
    <cellStyle name="20% - Accent4 2 4 4" xfId="3871"/>
    <cellStyle name="20% - Accent4 2 7" xfId="3872"/>
    <cellStyle name="20% - Accent4 3 2 4" xfId="3873"/>
    <cellStyle name="20% - Accent4 3 4 2 2" xfId="3874"/>
    <cellStyle name="20% - Accent4 3 4 4" xfId="3875"/>
    <cellStyle name="20% - Accent4 3 6" xfId="3876"/>
    <cellStyle name="20% - Accent4 4 2 4" xfId="3877"/>
    <cellStyle name="20% - Accent4 4 4 2 2" xfId="3878"/>
    <cellStyle name="20% - Accent4 4 4 4" xfId="3879"/>
    <cellStyle name="20% - Accent4 4 6" xfId="3880"/>
    <cellStyle name="20% - Accent4 5 2 2 2" xfId="3881"/>
    <cellStyle name="20% - Accent4 5 2 4" xfId="3882"/>
    <cellStyle name="20% - Accent4 5 3 3" xfId="3883"/>
    <cellStyle name="20% - Accent4 5 5" xfId="3884"/>
    <cellStyle name="20% - Accent4 6 2 2 3" xfId="3885"/>
    <cellStyle name="20% - Accent4 6 2 4" xfId="3886"/>
    <cellStyle name="20% - Accent4 6 3 4" xfId="3887"/>
    <cellStyle name="20% - Accent4 6 6" xfId="3888"/>
    <cellStyle name="20% - Accent4 7 2 2 2" xfId="3889"/>
    <cellStyle name="20% - Accent4 7 2 4" xfId="3890"/>
    <cellStyle name="20% - Accent4 7 3 3" xfId="3891"/>
    <cellStyle name="20% - Accent4 7 6" xfId="3892"/>
    <cellStyle name="20% - Accent4 8 2 2 2" xfId="3893"/>
    <cellStyle name="20% - Accent4 8 2 4" xfId="3894"/>
    <cellStyle name="20% - Accent4 8 3 3" xfId="3895"/>
    <cellStyle name="20% - Accent4 8 6" xfId="3896"/>
    <cellStyle name="20% - Accent4 9 2 3" xfId="3897"/>
    <cellStyle name="20% - Accent4 9 5" xfId="3898"/>
    <cellStyle name="20% - Accent5 2 2 2 4" xfId="3899"/>
    <cellStyle name="20% - Accent5 2 2 6" xfId="3900"/>
    <cellStyle name="20% - Accent5 2 4 4" xfId="3901"/>
    <cellStyle name="20% - Accent5 2 7" xfId="3902"/>
    <cellStyle name="20% - Accent5 3 2 4" xfId="3903"/>
    <cellStyle name="20% - Accent5 3 4 2 2" xfId="3904"/>
    <cellStyle name="20% - Accent5 3 4 4" xfId="3905"/>
    <cellStyle name="20% - Accent5 3 6" xfId="3906"/>
    <cellStyle name="20% - Accent5 4 2 4" xfId="3907"/>
    <cellStyle name="20% - Accent5 4 4 2 2" xfId="3908"/>
    <cellStyle name="20% - Accent5 4 4 4" xfId="3909"/>
    <cellStyle name="20% - Accent5 4 6" xfId="3910"/>
    <cellStyle name="20% - Accent5 5 2 2 2" xfId="3911"/>
    <cellStyle name="20% - Accent5 5 2 4" xfId="3912"/>
    <cellStyle name="20% - Accent5 5 3 3" xfId="3913"/>
    <cellStyle name="20% - Accent5 5 5" xfId="3914"/>
    <cellStyle name="20% - Accent5 6 2 2 3" xfId="3915"/>
    <cellStyle name="20% - Accent5 6 2 4" xfId="3916"/>
    <cellStyle name="20% - Accent5 6 3 4" xfId="3917"/>
    <cellStyle name="20% - Accent5 6 6" xfId="3918"/>
    <cellStyle name="20% - Accent5 7 2 2 2" xfId="3919"/>
    <cellStyle name="20% - Accent5 7 2 4" xfId="3920"/>
    <cellStyle name="20% - Accent5 7 3 3" xfId="3921"/>
    <cellStyle name="20% - Accent5 7 6" xfId="3922"/>
    <cellStyle name="20% - Accent5 8 2 2 2" xfId="3923"/>
    <cellStyle name="20% - Accent5 8 2 4" xfId="3924"/>
    <cellStyle name="20% - Accent5 8 3 3" xfId="3925"/>
    <cellStyle name="20% - Accent5 8 6" xfId="3926"/>
    <cellStyle name="20% - Accent5 9 2 3" xfId="3927"/>
    <cellStyle name="20% - Accent5 9 5" xfId="3928"/>
    <cellStyle name="20% - Accent6 2 2 2 4" xfId="3929"/>
    <cellStyle name="20% - Accent6 2 2 6" xfId="3930"/>
    <cellStyle name="20% - Accent6 2 4 4" xfId="3931"/>
    <cellStyle name="20% - Accent6 2 7" xfId="3932"/>
    <cellStyle name="20% - Accent6 3 2 4" xfId="3933"/>
    <cellStyle name="20% - Accent6 3 4 2 2" xfId="3934"/>
    <cellStyle name="20% - Accent6 3 4 4" xfId="3935"/>
    <cellStyle name="20% - Accent6 3 6" xfId="3936"/>
    <cellStyle name="20% - Accent6 4 2 4" xfId="3937"/>
    <cellStyle name="20% - Accent6 4 4 2 2" xfId="3938"/>
    <cellStyle name="20% - Accent6 4 4 4" xfId="3939"/>
    <cellStyle name="20% - Accent6 4 6" xfId="3940"/>
    <cellStyle name="20% - Accent6 5 2 2 2" xfId="3941"/>
    <cellStyle name="20% - Accent6 5 2 4" xfId="3942"/>
    <cellStyle name="20% - Accent6 5 3 3" xfId="3943"/>
    <cellStyle name="20% - Accent6 5 5" xfId="3944"/>
    <cellStyle name="20% - Accent6 6 2 2 3" xfId="3945"/>
    <cellStyle name="20% - Accent6 6 2 4" xfId="3946"/>
    <cellStyle name="20% - Accent6 6 3 4" xfId="3947"/>
    <cellStyle name="20% - Accent6 6 6" xfId="3948"/>
    <cellStyle name="20% - Accent6 7 2 2 2" xfId="3949"/>
    <cellStyle name="20% - Accent6 7 2 4" xfId="3950"/>
    <cellStyle name="20% - Accent6 7 3 3" xfId="3951"/>
    <cellStyle name="20% - Accent6 7 6" xfId="3952"/>
    <cellStyle name="20% - Accent6 8 2 2 2" xfId="3953"/>
    <cellStyle name="20% - Accent6 8 2 4" xfId="3954"/>
    <cellStyle name="20% - Accent6 8 3 3" xfId="3955"/>
    <cellStyle name="20% - Accent6 8 6" xfId="3956"/>
    <cellStyle name="20% - Accent6 9 2 3" xfId="3957"/>
    <cellStyle name="20% - Accent6 9 5" xfId="3958"/>
    <cellStyle name="40% - Accent1 2 2 2 4" xfId="3959"/>
    <cellStyle name="40% - Accent1 2 2 6" xfId="3960"/>
    <cellStyle name="40% - Accent1 2 4 4" xfId="3961"/>
    <cellStyle name="40% - Accent1 2 7" xfId="3962"/>
    <cellStyle name="40% - Accent1 3 2 4" xfId="3963"/>
    <cellStyle name="40% - Accent1 3 4 2 2" xfId="3964"/>
    <cellStyle name="40% - Accent1 3 4 4" xfId="3965"/>
    <cellStyle name="40% - Accent1 3 6" xfId="3966"/>
    <cellStyle name="40% - Accent1 4 2 4" xfId="3967"/>
    <cellStyle name="40% - Accent1 4 4 2 2" xfId="3968"/>
    <cellStyle name="40% - Accent1 4 4 4" xfId="3969"/>
    <cellStyle name="40% - Accent1 4 6" xfId="3970"/>
    <cellStyle name="40% - Accent1 5 2 2 2" xfId="3971"/>
    <cellStyle name="40% - Accent1 5 2 4" xfId="3972"/>
    <cellStyle name="40% - Accent1 5 3 3" xfId="3973"/>
    <cellStyle name="40% - Accent1 5 5" xfId="3974"/>
    <cellStyle name="40% - Accent1 6 2 2 3" xfId="3975"/>
    <cellStyle name="40% - Accent1 6 2 4" xfId="3976"/>
    <cellStyle name="40% - Accent1 6 3 4" xfId="3977"/>
    <cellStyle name="40% - Accent1 6 6" xfId="3978"/>
    <cellStyle name="40% - Accent1 7 2 2 2" xfId="3979"/>
    <cellStyle name="40% - Accent1 7 2 4" xfId="3980"/>
    <cellStyle name="40% - Accent1 7 3 3" xfId="3981"/>
    <cellStyle name="40% - Accent1 7 6" xfId="3982"/>
    <cellStyle name="40% - Accent1 8 2 2 2" xfId="3983"/>
    <cellStyle name="40% - Accent1 8 2 4" xfId="3984"/>
    <cellStyle name="40% - Accent1 8 3 3" xfId="3985"/>
    <cellStyle name="40% - Accent1 8 6" xfId="3986"/>
    <cellStyle name="40% - Accent1 9 2 3" xfId="3987"/>
    <cellStyle name="40% - Accent1 9 5" xfId="3988"/>
    <cellStyle name="40% - Accent2 2 2 2 4" xfId="3989"/>
    <cellStyle name="40% - Accent2 2 2 6" xfId="3990"/>
    <cellStyle name="40% - Accent2 2 4 4" xfId="3991"/>
    <cellStyle name="40% - Accent2 2 7" xfId="3992"/>
    <cellStyle name="40% - Accent2 3 2 4" xfId="3993"/>
    <cellStyle name="40% - Accent2 3 4 2 2" xfId="3994"/>
    <cellStyle name="40% - Accent2 3 4 4" xfId="3995"/>
    <cellStyle name="40% - Accent2 3 6" xfId="3996"/>
    <cellStyle name="40% - Accent2 4 2 4" xfId="3997"/>
    <cellStyle name="40% - Accent2 4 4 2 2" xfId="3998"/>
    <cellStyle name="40% - Accent2 4 4 4" xfId="3999"/>
    <cellStyle name="40% - Accent2 4 6" xfId="4000"/>
    <cellStyle name="40% - Accent2 5 2 2 2" xfId="4001"/>
    <cellStyle name="40% - Accent2 5 2 4" xfId="4002"/>
    <cellStyle name="40% - Accent2 5 3 3" xfId="4003"/>
    <cellStyle name="40% - Accent2 5 5" xfId="4004"/>
    <cellStyle name="40% - Accent2 6 2 2 3" xfId="4005"/>
    <cellStyle name="40% - Accent2 6 2 4" xfId="4006"/>
    <cellStyle name="40% - Accent2 6 3 4" xfId="4007"/>
    <cellStyle name="40% - Accent2 6 6" xfId="4008"/>
    <cellStyle name="40% - Accent2 7 2 2 2" xfId="4009"/>
    <cellStyle name="40% - Accent2 7 2 4" xfId="4010"/>
    <cellStyle name="40% - Accent2 7 3 3" xfId="4011"/>
    <cellStyle name="40% - Accent2 7 6" xfId="4012"/>
    <cellStyle name="40% - Accent2 8 2 2 2" xfId="4013"/>
    <cellStyle name="40% - Accent2 8 2 4" xfId="4014"/>
    <cellStyle name="40% - Accent2 8 3 3" xfId="4015"/>
    <cellStyle name="40% - Accent2 8 6" xfId="4016"/>
    <cellStyle name="40% - Accent2 9 2 3" xfId="4017"/>
    <cellStyle name="40% - Accent2 9 5" xfId="4018"/>
    <cellStyle name="40% - Accent3 2 2 2 4" xfId="4019"/>
    <cellStyle name="40% - Accent3 2 2 6" xfId="4020"/>
    <cellStyle name="40% - Accent3 2 4 4" xfId="4021"/>
    <cellStyle name="40% - Accent3 2 7" xfId="4022"/>
    <cellStyle name="40% - Accent3 3 2 4" xfId="4023"/>
    <cellStyle name="40% - Accent3 3 4 2 2" xfId="4024"/>
    <cellStyle name="40% - Accent3 3 4 4" xfId="4025"/>
    <cellStyle name="40% - Accent3 3 6" xfId="4026"/>
    <cellStyle name="40% - Accent3 4 2 4" xfId="4027"/>
    <cellStyle name="40% - Accent3 4 4 2 2" xfId="4028"/>
    <cellStyle name="40% - Accent3 4 4 4" xfId="4029"/>
    <cellStyle name="40% - Accent3 4 6" xfId="4030"/>
    <cellStyle name="40% - Accent3 5 2 2 2" xfId="4031"/>
    <cellStyle name="40% - Accent3 5 2 4" xfId="4032"/>
    <cellStyle name="40% - Accent3 5 3 3" xfId="4033"/>
    <cellStyle name="40% - Accent3 5 5" xfId="4034"/>
    <cellStyle name="40% - Accent3 6 2 2 3" xfId="4035"/>
    <cellStyle name="40% - Accent3 6 2 4" xfId="4036"/>
    <cellStyle name="40% - Accent3 6 3 4" xfId="4037"/>
    <cellStyle name="40% - Accent3 6 6" xfId="4038"/>
    <cellStyle name="40% - Accent3 7 2 2 2" xfId="4039"/>
    <cellStyle name="40% - Accent3 7 2 4" xfId="4040"/>
    <cellStyle name="40% - Accent3 7 3 3" xfId="4041"/>
    <cellStyle name="40% - Accent3 7 6" xfId="4042"/>
    <cellStyle name="40% - Accent3 8 2 2 2" xfId="4043"/>
    <cellStyle name="40% - Accent3 8 2 4" xfId="4044"/>
    <cellStyle name="40% - Accent3 8 3 3" xfId="4045"/>
    <cellStyle name="40% - Accent3 8 6" xfId="4046"/>
    <cellStyle name="40% - Accent3 9 2 3" xfId="4047"/>
    <cellStyle name="40% - Accent3 9 5" xfId="4048"/>
    <cellStyle name="40% - Accent4 2 2 2 4" xfId="4049"/>
    <cellStyle name="40% - Accent4 2 2 6" xfId="4050"/>
    <cellStyle name="40% - Accent4 2 4 4" xfId="4051"/>
    <cellStyle name="40% - Accent4 2 7" xfId="4052"/>
    <cellStyle name="40% - Accent4 3 2 4" xfId="4053"/>
    <cellStyle name="40% - Accent4 3 4 2 2" xfId="4054"/>
    <cellStyle name="40% - Accent4 3 4 4" xfId="4055"/>
    <cellStyle name="40% - Accent4 3 6" xfId="4056"/>
    <cellStyle name="40% - Accent4 4 2 4" xfId="4057"/>
    <cellStyle name="40% - Accent4 4 4 2 2" xfId="4058"/>
    <cellStyle name="40% - Accent4 4 4 4" xfId="4059"/>
    <cellStyle name="40% - Accent4 4 6" xfId="4060"/>
    <cellStyle name="40% - Accent4 5 2 2 2" xfId="4061"/>
    <cellStyle name="40% - Accent4 5 2 4" xfId="4062"/>
    <cellStyle name="40% - Accent4 5 3 3" xfId="4063"/>
    <cellStyle name="40% - Accent4 5 5" xfId="4064"/>
    <cellStyle name="40% - Accent4 6 2 2 3" xfId="4065"/>
    <cellStyle name="40% - Accent4 6 2 4" xfId="4066"/>
    <cellStyle name="40% - Accent4 6 3 4" xfId="4067"/>
    <cellStyle name="40% - Accent4 6 6" xfId="4068"/>
    <cellStyle name="40% - Accent4 7 2 2 2" xfId="4069"/>
    <cellStyle name="40% - Accent4 7 2 4" xfId="4070"/>
    <cellStyle name="40% - Accent4 7 3 3" xfId="4071"/>
    <cellStyle name="40% - Accent4 7 6" xfId="4072"/>
    <cellStyle name="40% - Accent4 8 2 2 2" xfId="4073"/>
    <cellStyle name="40% - Accent4 8 2 4" xfId="4074"/>
    <cellStyle name="40% - Accent4 8 3 3" xfId="4075"/>
    <cellStyle name="40% - Accent4 8 6" xfId="4076"/>
    <cellStyle name="40% - Accent4 9 2 3" xfId="4077"/>
    <cellStyle name="40% - Accent4 9 5" xfId="4078"/>
    <cellStyle name="40% - Accent5 2 2 2 4" xfId="4079"/>
    <cellStyle name="40% - Accent5 2 2 6" xfId="4080"/>
    <cellStyle name="40% - Accent5 2 4 4" xfId="4081"/>
    <cellStyle name="40% - Accent5 2 7" xfId="4082"/>
    <cellStyle name="40% - Accent5 3 2 4" xfId="4083"/>
    <cellStyle name="40% - Accent5 3 4 2 2" xfId="4084"/>
    <cellStyle name="40% - Accent5 3 4 4" xfId="4085"/>
    <cellStyle name="40% - Accent5 3 6" xfId="4086"/>
    <cellStyle name="40% - Accent5 4 2 4" xfId="4087"/>
    <cellStyle name="40% - Accent5 4 4 2 2" xfId="4088"/>
    <cellStyle name="40% - Accent5 4 4 4" xfId="4089"/>
    <cellStyle name="40% - Accent5 4 6" xfId="4090"/>
    <cellStyle name="40% - Accent5 5 2 2 2" xfId="4091"/>
    <cellStyle name="40% - Accent5 5 2 4" xfId="4092"/>
    <cellStyle name="40% - Accent5 5 3 3" xfId="4093"/>
    <cellStyle name="40% - Accent5 5 5" xfId="4094"/>
    <cellStyle name="40% - Accent5 6 2 2 3" xfId="4095"/>
    <cellStyle name="40% - Accent5 6 2 4" xfId="4096"/>
    <cellStyle name="40% - Accent5 6 3 4" xfId="4097"/>
    <cellStyle name="40% - Accent5 6 6" xfId="4098"/>
    <cellStyle name="40% - Accent5 7 2 2 2" xfId="4099"/>
    <cellStyle name="40% - Accent5 7 2 4" xfId="4100"/>
    <cellStyle name="40% - Accent5 7 3 3" xfId="4101"/>
    <cellStyle name="40% - Accent5 7 6" xfId="4102"/>
    <cellStyle name="40% - Accent5 8 2 2 2" xfId="4103"/>
    <cellStyle name="40% - Accent5 8 2 4" xfId="4104"/>
    <cellStyle name="40% - Accent5 8 3 3" xfId="4105"/>
    <cellStyle name="40% - Accent5 8 6" xfId="4106"/>
    <cellStyle name="40% - Accent5 9 2 3" xfId="4107"/>
    <cellStyle name="40% - Accent5 9 5" xfId="4108"/>
    <cellStyle name="40% - Accent6 2 2 2 4" xfId="4109"/>
    <cellStyle name="40% - Accent6 2 2 6" xfId="4110"/>
    <cellStyle name="40% - Accent6 2 4 4" xfId="4111"/>
    <cellStyle name="40% - Accent6 2 7" xfId="4112"/>
    <cellStyle name="40% - Accent6 3 2 4" xfId="4113"/>
    <cellStyle name="40% - Accent6 3 4 2 2" xfId="4114"/>
    <cellStyle name="40% - Accent6 3 4 4" xfId="4115"/>
    <cellStyle name="40% - Accent6 3 6" xfId="4116"/>
    <cellStyle name="40% - Accent6 4 2 4" xfId="4117"/>
    <cellStyle name="40% - Accent6 4 4 2 2" xfId="4118"/>
    <cellStyle name="40% - Accent6 4 4 4" xfId="4119"/>
    <cellStyle name="40% - Accent6 4 6" xfId="4120"/>
    <cellStyle name="40% - Accent6 5 2 2 2" xfId="4121"/>
    <cellStyle name="40% - Accent6 5 2 4" xfId="4122"/>
    <cellStyle name="40% - Accent6 5 3 3" xfId="4123"/>
    <cellStyle name="40% - Accent6 5 5" xfId="4124"/>
    <cellStyle name="40% - Accent6 6 2 2 3" xfId="4125"/>
    <cellStyle name="40% - Accent6 6 2 4" xfId="4126"/>
    <cellStyle name="40% - Accent6 6 3 4" xfId="4127"/>
    <cellStyle name="40% - Accent6 6 6" xfId="4128"/>
    <cellStyle name="40% - Accent6 7 2 2 2" xfId="4129"/>
    <cellStyle name="40% - Accent6 7 2 4" xfId="4130"/>
    <cellStyle name="40% - Accent6 7 3 3" xfId="4131"/>
    <cellStyle name="40% - Accent6 7 6" xfId="4132"/>
    <cellStyle name="40% - Accent6 8 2 2 2" xfId="4133"/>
    <cellStyle name="40% - Accent6 8 2 4" xfId="4134"/>
    <cellStyle name="40% - Accent6 8 3 3" xfId="4135"/>
    <cellStyle name="40% - Accent6 8 6" xfId="4136"/>
    <cellStyle name="40% - Accent6 9 2 3" xfId="4137"/>
    <cellStyle name="40% - Accent6 9 5" xfId="4138"/>
    <cellStyle name="60% - Accent1 2 4" xfId="4139"/>
    <cellStyle name="60% - Accent1 3 3" xfId="4140"/>
    <cellStyle name="60% - Accent1 4 3" xfId="4141"/>
    <cellStyle name="60% - Accent1 5 3" xfId="4142"/>
    <cellStyle name="60% - Accent1 6 2" xfId="4143"/>
    <cellStyle name="60% - Accent1 7 2" xfId="4144"/>
    <cellStyle name="60% - Accent1 8 2" xfId="4145"/>
    <cellStyle name="60% - Accent2 2 4" xfId="4146"/>
    <cellStyle name="60% - Accent2 3 3" xfId="4147"/>
    <cellStyle name="60% - Accent2 4 3" xfId="4148"/>
    <cellStyle name="60% - Accent2 5 3" xfId="4149"/>
    <cellStyle name="60% - Accent2 6 2" xfId="4150"/>
    <cellStyle name="60% - Accent2 7 2" xfId="4151"/>
    <cellStyle name="60% - Accent2 8 2" xfId="4152"/>
    <cellStyle name="60% - Accent3 2 4" xfId="4153"/>
    <cellStyle name="60% - Accent3 3 3" xfId="4154"/>
    <cellStyle name="60% - Accent3 4 3" xfId="4155"/>
    <cellStyle name="60% - Accent3 5 3" xfId="4156"/>
    <cellStyle name="60% - Accent3 6 2" xfId="4157"/>
    <cellStyle name="60% - Accent3 7 2" xfId="4158"/>
    <cellStyle name="60% - Accent3 8 2" xfId="4159"/>
    <cellStyle name="60% - Accent4 2 4" xfId="4160"/>
    <cellStyle name="60% - Accent4 3 3" xfId="4161"/>
    <cellStyle name="60% - Accent4 4 3" xfId="4162"/>
    <cellStyle name="60% - Accent4 5 3" xfId="4163"/>
    <cellStyle name="60% - Accent4 6 2" xfId="4164"/>
    <cellStyle name="60% - Accent4 7 2" xfId="4165"/>
    <cellStyle name="60% - Accent4 8 2" xfId="4166"/>
    <cellStyle name="60% - Accent5 2 4" xfId="4167"/>
    <cellStyle name="60% - Accent5 3 3" xfId="4168"/>
    <cellStyle name="60% - Accent5 4 3" xfId="4169"/>
    <cellStyle name="60% - Accent5 5 3" xfId="4170"/>
    <cellStyle name="60% - Accent5 6 2" xfId="4171"/>
    <cellStyle name="60% - Accent5 7 2" xfId="4172"/>
    <cellStyle name="60% - Accent5 8 2" xfId="4173"/>
    <cellStyle name="60% - Accent6 2 4" xfId="4174"/>
    <cellStyle name="60% - Accent6 3 3" xfId="4175"/>
    <cellStyle name="60% - Accent6 4 3" xfId="4176"/>
    <cellStyle name="60% - Accent6 5 3" xfId="4177"/>
    <cellStyle name="60% - Accent6 6 2" xfId="4178"/>
    <cellStyle name="60% - Accent6 7 2" xfId="4179"/>
    <cellStyle name="60% - Accent6 8 2" xfId="4180"/>
    <cellStyle name="Accent1 2 4" xfId="4181"/>
    <cellStyle name="Accent1 3 3" xfId="4182"/>
    <cellStyle name="Accent1 4 3" xfId="4183"/>
    <cellStyle name="Accent1 5 3" xfId="4184"/>
    <cellStyle name="Accent1 6 2" xfId="4185"/>
    <cellStyle name="Accent1 7 2" xfId="4186"/>
    <cellStyle name="Accent1 8 2" xfId="4187"/>
    <cellStyle name="Accent2 2 4" xfId="4188"/>
    <cellStyle name="Accent2 3 3" xfId="4189"/>
    <cellStyle name="Accent2 4 3" xfId="4190"/>
    <cellStyle name="Accent2 5 3" xfId="4191"/>
    <cellStyle name="Accent2 6 2" xfId="4192"/>
    <cellStyle name="Accent2 7 2" xfId="4193"/>
    <cellStyle name="Accent2 8 2" xfId="4194"/>
    <cellStyle name="Accent3 2 4" xfId="4195"/>
    <cellStyle name="Accent3 3 3" xfId="4196"/>
    <cellStyle name="Accent3 4 3" xfId="4197"/>
    <cellStyle name="Accent3 5 3" xfId="4198"/>
    <cellStyle name="Accent3 6 2" xfId="4199"/>
    <cellStyle name="Accent3 7 2" xfId="4200"/>
    <cellStyle name="Accent3 8 2" xfId="4201"/>
    <cellStyle name="Accent4 2 4" xfId="4202"/>
    <cellStyle name="Accent4 3 3" xfId="4203"/>
    <cellStyle name="Accent4 4 3" xfId="4204"/>
    <cellStyle name="Accent4 5 3" xfId="4205"/>
    <cellStyle name="Accent4 6 2" xfId="4206"/>
    <cellStyle name="Accent4 7 2" xfId="4207"/>
    <cellStyle name="Accent4 8 2" xfId="4208"/>
    <cellStyle name="Accent5 2 4" xfId="4209"/>
    <cellStyle name="Accent5 3 3" xfId="4210"/>
    <cellStyle name="Accent5 4 3" xfId="4211"/>
    <cellStyle name="Accent5 5 3" xfId="4212"/>
    <cellStyle name="Accent5 6 2" xfId="4213"/>
    <cellStyle name="Accent5 7 2" xfId="4214"/>
    <cellStyle name="Accent5 8 2" xfId="4215"/>
    <cellStyle name="Accent6 2 4" xfId="4216"/>
    <cellStyle name="Accent6 3 3" xfId="4217"/>
    <cellStyle name="Accent6 4 3" xfId="4218"/>
    <cellStyle name="Accent6 5 3" xfId="4219"/>
    <cellStyle name="Accent6 6 2" xfId="4220"/>
    <cellStyle name="Accent6 7 2" xfId="4221"/>
    <cellStyle name="Accent6 8 2" xfId="4222"/>
    <cellStyle name="Bad 2 4" xfId="4223"/>
    <cellStyle name="Bad 3 3" xfId="4224"/>
    <cellStyle name="Bad 4 3" xfId="4225"/>
    <cellStyle name="Bad 5 3" xfId="4226"/>
    <cellStyle name="Bad 6 2" xfId="4227"/>
    <cellStyle name="Bad 7 2" xfId="4228"/>
    <cellStyle name="Bad 8 2" xfId="4229"/>
    <cellStyle name="Calculated 2" xfId="4230"/>
    <cellStyle name="Calculation 2 4" xfId="4231"/>
    <cellStyle name="Calculation 3 3" xfId="4232"/>
    <cellStyle name="Calculation 4 3" xfId="4233"/>
    <cellStyle name="Calculation 5 3" xfId="4234"/>
    <cellStyle name="Calculation 6 2" xfId="4235"/>
    <cellStyle name="Calculation 7 2" xfId="4236"/>
    <cellStyle name="Calculation 8 2" xfId="4237"/>
    <cellStyle name="Check Cell 2 4" xfId="4238"/>
    <cellStyle name="Check Cell 3 3" xfId="4239"/>
    <cellStyle name="Check Cell 4 3" xfId="4240"/>
    <cellStyle name="Check Cell 5 3" xfId="4241"/>
    <cellStyle name="Check Cell 6 2" xfId="4242"/>
    <cellStyle name="Check Cell 7 2" xfId="4243"/>
    <cellStyle name="Check Cell 8 2" xfId="4244"/>
    <cellStyle name="Comma [0] 10" xfId="4245"/>
    <cellStyle name="Comma [0] 2 2 2 2" xfId="4246"/>
    <cellStyle name="Comma [0] 2 2 3" xfId="4247"/>
    <cellStyle name="Comma [0] 2 3 2 2" xfId="4248"/>
    <cellStyle name="Comma [0] 2 3 3" xfId="4249"/>
    <cellStyle name="Comma [0] 2 4 2 2" xfId="4250"/>
    <cellStyle name="Comma [0] 2 4 3" xfId="4251"/>
    <cellStyle name="Comma [0] 2 5 2 2" xfId="4252"/>
    <cellStyle name="Comma [0] 2 5 3" xfId="4253"/>
    <cellStyle name="Comma [0] 2 7" xfId="4254"/>
    <cellStyle name="Comma [0] 3 2 2 2" xfId="4255"/>
    <cellStyle name="Comma [0] 3 2 3" xfId="4256"/>
    <cellStyle name="Comma [0] 3 3" xfId="4257"/>
    <cellStyle name="Comma [0] 4 2 2" xfId="4258"/>
    <cellStyle name="Comma [0] 4 3" xfId="4259"/>
    <cellStyle name="Comma [0] 5 2 2" xfId="4260"/>
    <cellStyle name="Comma [0] 5 3" xfId="4261"/>
    <cellStyle name="Comma [0] 6 2" xfId="4262"/>
    <cellStyle name="Comma [0] 7 2 2" xfId="4263"/>
    <cellStyle name="Comma [0] 7 3" xfId="4264"/>
    <cellStyle name="Comma [0] 8 2 2" xfId="4265"/>
    <cellStyle name="Comma [0] 8 3" xfId="4266"/>
    <cellStyle name="Comma [0] 9 2 2" xfId="4267"/>
    <cellStyle name="Comma [0] 9 3" xfId="4268"/>
    <cellStyle name="Comma [1] 2" xfId="4269"/>
    <cellStyle name="Comma [2] 2" xfId="4270"/>
    <cellStyle name="Comma [3] 2" xfId="4271"/>
    <cellStyle name="Comma [4] 2" xfId="4272"/>
    <cellStyle name="Comma 10 2 2 2" xfId="4273"/>
    <cellStyle name="Comma 10 2 3" xfId="4274"/>
    <cellStyle name="Comma 10 3 2" xfId="4275"/>
    <cellStyle name="Comma 10 4" xfId="4276"/>
    <cellStyle name="Comma 11 2 2 2" xfId="4277"/>
    <cellStyle name="Comma 11 2 3" xfId="4278"/>
    <cellStyle name="Comma 11 3 2" xfId="4279"/>
    <cellStyle name="Comma 11 4" xfId="4280"/>
    <cellStyle name="Comma 12 2 2" xfId="4281"/>
    <cellStyle name="Comma 12 3" xfId="4282"/>
    <cellStyle name="Comma 127 2" xfId="4283"/>
    <cellStyle name="Comma 13 2" xfId="4284"/>
    <cellStyle name="Comma 14 2 2" xfId="4285"/>
    <cellStyle name="Comma 14 3" xfId="4286"/>
    <cellStyle name="Comma 2 2 2 6" xfId="4287"/>
    <cellStyle name="Comma 2 2 5 3" xfId="4288"/>
    <cellStyle name="Comma 2 2 7" xfId="4289"/>
    <cellStyle name="Comma 2 3 4 3" xfId="4290"/>
    <cellStyle name="Comma 2 3 6" xfId="4291"/>
    <cellStyle name="Comma 2 4 3 2" xfId="4292"/>
    <cellStyle name="Comma 2 4 4 2" xfId="4293"/>
    <cellStyle name="Comma 2 4 5 2" xfId="4294"/>
    <cellStyle name="Comma 2 4 7" xfId="4295"/>
    <cellStyle name="Comma 2 8 2 2" xfId="4296"/>
    <cellStyle name="Comma 2 8 3" xfId="4297"/>
    <cellStyle name="Comma 3 2 2 2" xfId="4298"/>
    <cellStyle name="Comma 3 2 3 2" xfId="4299"/>
    <cellStyle name="Comma 3 2 5 2" xfId="4300"/>
    <cellStyle name="Comma 3 2 6" xfId="4301"/>
    <cellStyle name="Comma 3 3 2 2" xfId="4302"/>
    <cellStyle name="Comma 3 3 3 2" xfId="4303"/>
    <cellStyle name="Comma 3 3 4 2" xfId="4304"/>
    <cellStyle name="Comma 3 3 5" xfId="4305"/>
    <cellStyle name="Comma 3 4 2 2" xfId="4306"/>
    <cellStyle name="Comma 3 4 3 2" xfId="4307"/>
    <cellStyle name="Comma 3 4 4 2" xfId="4308"/>
    <cellStyle name="Comma 3 4 5" xfId="4309"/>
    <cellStyle name="Comma 3 5 2 2" xfId="4310"/>
    <cellStyle name="Comma 3 5 3" xfId="4311"/>
    <cellStyle name="Comma 3 6 2 2" xfId="4312"/>
    <cellStyle name="Comma 3 6 3" xfId="4313"/>
    <cellStyle name="Comma 3 7 2 2" xfId="4314"/>
    <cellStyle name="Comma 3 7 3" xfId="4315"/>
    <cellStyle name="Comma 4 11" xfId="4316"/>
    <cellStyle name="Comma 4 2 2 2 3" xfId="4317"/>
    <cellStyle name="Comma 4 2 2 4" xfId="4318"/>
    <cellStyle name="Comma 4 2 3 4" xfId="4319"/>
    <cellStyle name="Comma 4 2 6" xfId="4320"/>
    <cellStyle name="Comma 4 3 3 2" xfId="4321"/>
    <cellStyle name="Comma 4 3 5" xfId="4322"/>
    <cellStyle name="Comma 4 6 2" xfId="4323"/>
    <cellStyle name="Comma 4 7 2" xfId="4324"/>
    <cellStyle name="Comma 4 8 2" xfId="4325"/>
    <cellStyle name="Comma 4 9 2" xfId="4326"/>
    <cellStyle name="Comma 5 2 2 2" xfId="4327"/>
    <cellStyle name="Comma 5 2 3 2" xfId="4328"/>
    <cellStyle name="Comma 5 2 5" xfId="4329"/>
    <cellStyle name="Comma 5 3 2 2" xfId="4330"/>
    <cellStyle name="Comma 5 3 3" xfId="4331"/>
    <cellStyle name="Comma 5 4 2 2" xfId="4332"/>
    <cellStyle name="Comma 5 4 3" xfId="4333"/>
    <cellStyle name="Comma 5 5 2" xfId="4334"/>
    <cellStyle name="Comma 5 7" xfId="4335"/>
    <cellStyle name="Comma 6 2 3 2" xfId="4336"/>
    <cellStyle name="Comma 6 2 5" xfId="4337"/>
    <cellStyle name="Comma 6 3 2 3" xfId="4338"/>
    <cellStyle name="Comma 6 3 4" xfId="4339"/>
    <cellStyle name="Comma 6 4 2 2" xfId="4340"/>
    <cellStyle name="Comma 6 4 4" xfId="4341"/>
    <cellStyle name="Comma 6 5 2" xfId="4342"/>
    <cellStyle name="Comma 6 7" xfId="4343"/>
    <cellStyle name="Comma 7 2 3 2" xfId="4344"/>
    <cellStyle name="Comma 7 2 5" xfId="4345"/>
    <cellStyle name="Comma 7 3 2 3" xfId="4346"/>
    <cellStyle name="Comma 7 3 4" xfId="4347"/>
    <cellStyle name="Comma 7 5 2" xfId="4348"/>
    <cellStyle name="Comma 7 7" xfId="4349"/>
    <cellStyle name="Comma 8 2 2 2 2" xfId="4350"/>
    <cellStyle name="Comma 8 2 2 3" xfId="4351"/>
    <cellStyle name="Comma 8 2 3 2" xfId="4352"/>
    <cellStyle name="Comma 8 2 5" xfId="4353"/>
    <cellStyle name="Comma 8 3 2" xfId="4354"/>
    <cellStyle name="Comma 8 5" xfId="4355"/>
    <cellStyle name="Comma 9 2 2" xfId="4356"/>
    <cellStyle name="Comma 9 3 2 2" xfId="4357"/>
    <cellStyle name="Comma 9 3 3" xfId="4358"/>
    <cellStyle name="Comma 9 4 2" xfId="4359"/>
    <cellStyle name="Comma 9 5" xfId="4360"/>
    <cellStyle name="Comment Box 2 2" xfId="4361"/>
    <cellStyle name="Comment Box 3 2" xfId="4362"/>
    <cellStyle name="Comment Box 4" xfId="4363"/>
    <cellStyle name="Currency 2 6" xfId="4364"/>
    <cellStyle name="Currency 3 2 2" xfId="4365"/>
    <cellStyle name="Currency 4 2 2" xfId="4366"/>
    <cellStyle name="Currency 4 4" xfId="4367"/>
    <cellStyle name="Data Input 2 2" xfId="4368"/>
    <cellStyle name="Data Input 3" xfId="4369"/>
    <cellStyle name="Data Rows 3 2" xfId="4370"/>
    <cellStyle name="Date (short) 2 2" xfId="4371"/>
    <cellStyle name="Date (short) 3" xfId="4372"/>
    <cellStyle name="Date 2 2" xfId="4373"/>
    <cellStyle name="Date 3 2" xfId="4374"/>
    <cellStyle name="Date 5" xfId="4375"/>
    <cellStyle name="Date and Time 2 2" xfId="4376"/>
    <cellStyle name="Date and Time 3 2" xfId="4377"/>
    <cellStyle name="Date and Time 4" xfId="4378"/>
    <cellStyle name="Entry 1A 2 2 2" xfId="4379"/>
    <cellStyle name="Entry 1A 3 2" xfId="4380"/>
    <cellStyle name="Entry 1A 4" xfId="4381"/>
    <cellStyle name="Entry 1B 2 2 2" xfId="4382"/>
    <cellStyle name="Entry 1B 3" xfId="4383"/>
    <cellStyle name="Explanatory Text 2 2 2" xfId="4384"/>
    <cellStyle name="Explanatory text 3 3" xfId="4385"/>
    <cellStyle name="Explanatory text 6" xfId="4386"/>
    <cellStyle name="Explanatory text 7" xfId="4387"/>
    <cellStyle name="Followed Hyperlink 2 2" xfId="4388"/>
    <cellStyle name="Followed Hyperlink 3" xfId="4389"/>
    <cellStyle name="Good 2 4" xfId="4390"/>
    <cellStyle name="Good 3 3" xfId="4391"/>
    <cellStyle name="Good 4 3" xfId="4392"/>
    <cellStyle name="Good 5 3" xfId="4393"/>
    <cellStyle name="Good 6 2" xfId="4394"/>
    <cellStyle name="Good 7 2" xfId="4395"/>
    <cellStyle name="Good 8 2" xfId="4396"/>
    <cellStyle name="Heading 1 2 2 2" xfId="4397"/>
    <cellStyle name="Heading 1 3 3" xfId="4398"/>
    <cellStyle name="Heading 1 4 3" xfId="4399"/>
    <cellStyle name="Heading 1 5 3" xfId="4400"/>
    <cellStyle name="Heading 1 6 2" xfId="4401"/>
    <cellStyle name="Heading 1 7" xfId="4402"/>
    <cellStyle name="Heading 1-noindex 3 2" xfId="4403"/>
    <cellStyle name="Heading 1-noindex 4" xfId="4404"/>
    <cellStyle name="Heading 2 2 4" xfId="4405"/>
    <cellStyle name="Heading 2 3 3" xfId="4406"/>
    <cellStyle name="Heading 2 7" xfId="4407"/>
    <cellStyle name="Heading 3 2 4" xfId="4408"/>
    <cellStyle name="Heading 3 3 2" xfId="4409"/>
    <cellStyle name="Heading 3 4 3" xfId="4410"/>
    <cellStyle name="Heading 3 6" xfId="4411"/>
    <cellStyle name="Heading 4 2 2 2" xfId="4412"/>
    <cellStyle name="Heading 4 2 4" xfId="4413"/>
    <cellStyle name="Heading 4 3 3" xfId="4414"/>
    <cellStyle name="Heading 4 6" xfId="4415"/>
    <cellStyle name="Heavy Box 2 2" xfId="4416"/>
    <cellStyle name="Heavy Box 3 2" xfId="4417"/>
    <cellStyle name="Heavy Box 4" xfId="4418"/>
    <cellStyle name="Hyperlink 4 2" xfId="4419"/>
    <cellStyle name="Hyperlink 5" xfId="4420"/>
    <cellStyle name="Input 3 3" xfId="4421"/>
    <cellStyle name="Input 4 3" xfId="4422"/>
    <cellStyle name="Input 5 3" xfId="4423"/>
    <cellStyle name="Input 6 2" xfId="4424"/>
    <cellStyle name="Input 7 2" xfId="4425"/>
    <cellStyle name="Input 8 2" xfId="4426"/>
    <cellStyle name="Label 1 3" xfId="4427"/>
    <cellStyle name="Label 2a 3" xfId="4428"/>
    <cellStyle name="Label 2a centre 3" xfId="4429"/>
    <cellStyle name="Label 2a merge 2 2" xfId="4430"/>
    <cellStyle name="Label 2a merge 3" xfId="4431"/>
    <cellStyle name="Label 2b 2" xfId="4432"/>
    <cellStyle name="Label 2b merged 2" xfId="4433"/>
    <cellStyle name="Link 2 2" xfId="4434"/>
    <cellStyle name="Link 3" xfId="4435"/>
    <cellStyle name="Linked Cell 2 4" xfId="4436"/>
    <cellStyle name="Linked Cell 3 3" xfId="4437"/>
    <cellStyle name="Linked Cell 4 3" xfId="4438"/>
    <cellStyle name="Linked Cell 5 3" xfId="4439"/>
    <cellStyle name="Linked Cell 6 2" xfId="4440"/>
    <cellStyle name="Linked Cell 7 2" xfId="4441"/>
    <cellStyle name="Linked Cell 8 2" xfId="4442"/>
    <cellStyle name="Neutral 2 4" xfId="4443"/>
    <cellStyle name="Neutral 3 3" xfId="4444"/>
    <cellStyle name="Neutral 4 3" xfId="4445"/>
    <cellStyle name="Neutral 5 3" xfId="4446"/>
    <cellStyle name="Neutral 6 2" xfId="4447"/>
    <cellStyle name="Neutral 7 2" xfId="4448"/>
    <cellStyle name="Neutral 8 2" xfId="4449"/>
    <cellStyle name="Normal 12 5" xfId="4450"/>
    <cellStyle name="Normal 13 5" xfId="4451"/>
    <cellStyle name="Normal 15 2 2" xfId="4452"/>
    <cellStyle name="Normal 15 4" xfId="4453"/>
    <cellStyle name="Normal 16 2 2" xfId="4454"/>
    <cellStyle name="Normal 16 4" xfId="4455"/>
    <cellStyle name="Normal 18 2 2" xfId="4456"/>
    <cellStyle name="Normal 18 4" xfId="4457"/>
    <cellStyle name="Normal 19 2 2" xfId="4458"/>
    <cellStyle name="Normal 19 4" xfId="4459"/>
    <cellStyle name="Normal 2 11 2 2" xfId="4460"/>
    <cellStyle name="Normal 2 11 3" xfId="4461"/>
    <cellStyle name="Normal 2 13 2" xfId="4462"/>
    <cellStyle name="Normal 2 14" xfId="4463"/>
    <cellStyle name="Normal 2 2 2 3" xfId="4464"/>
    <cellStyle name="Normal 2 2 6 2 2" xfId="4465"/>
    <cellStyle name="Normal 2 2 6 3" xfId="4466"/>
    <cellStyle name="Normal 2 2 7 2 2" xfId="4467"/>
    <cellStyle name="Normal 2 2 7 3" xfId="4468"/>
    <cellStyle name="Normal 2 2 9" xfId="4469"/>
    <cellStyle name="Normal 2 3 3 2 2" xfId="4470"/>
    <cellStyle name="Normal 2 3 3 4" xfId="4471"/>
    <cellStyle name="Normal 2 3 4 2 2" xfId="4472"/>
    <cellStyle name="Normal 2 3 4 3" xfId="4473"/>
    <cellStyle name="Normal 3 2 3 2 3" xfId="4474"/>
    <cellStyle name="Normal 3 2 3 4" xfId="4475"/>
    <cellStyle name="Normal 3 3 3 2 3" xfId="4476"/>
    <cellStyle name="Normal 3 3 3 4" xfId="4477"/>
    <cellStyle name="Normal 3 6 2 2" xfId="4478"/>
    <cellStyle name="Normal 3 6 4" xfId="4479"/>
    <cellStyle name="Normal 3 7 2" xfId="4480"/>
    <cellStyle name="Normal 3 9" xfId="4481"/>
    <cellStyle name="Normal 4 2 4 2 3" xfId="4482"/>
    <cellStyle name="Normal 4 2 4 4" xfId="4483"/>
    <cellStyle name="Normal 4 2 5 3" xfId="4484"/>
    <cellStyle name="Normal 4 2 7" xfId="4485"/>
    <cellStyle name="Normal 4 3 3 2" xfId="4486"/>
    <cellStyle name="Normal 4 3 5" xfId="4487"/>
    <cellStyle name="Normal 4 4 2 4" xfId="4488"/>
    <cellStyle name="Normal 4 4 6" xfId="4489"/>
    <cellStyle name="Normal 4 5 2 3" xfId="4490"/>
    <cellStyle name="Normal 4 5 4" xfId="4491"/>
    <cellStyle name="Normal 4 6 4" xfId="4492"/>
    <cellStyle name="Normal 4 9" xfId="4493"/>
    <cellStyle name="Normal 5 2 2 2 2" xfId="4494"/>
    <cellStyle name="Normal 5 2 2 4" xfId="4495"/>
    <cellStyle name="Normal 5 3 2 2" xfId="4496"/>
    <cellStyle name="Normal 5 3 4" xfId="4497"/>
    <cellStyle name="Normal 5 5 2 2" xfId="4498"/>
    <cellStyle name="Normal 5 5 3" xfId="4499"/>
    <cellStyle name="Normal 5 6 2" xfId="4500"/>
    <cellStyle name="Normal 5 8" xfId="4501"/>
    <cellStyle name="Normal 58" xfId="4502"/>
    <cellStyle name="Normal 6 3 2 3" xfId="4503"/>
    <cellStyle name="Normal 6 3 4" xfId="4504"/>
    <cellStyle name="Normal 6 4 2 3" xfId="4505"/>
    <cellStyle name="Normal 6 4 4" xfId="4506"/>
    <cellStyle name="Normal 7 2 3 2" xfId="4507"/>
    <cellStyle name="Normal 7 2 5" xfId="4508"/>
    <cellStyle name="Normal 8 2 3 2" xfId="4509"/>
    <cellStyle name="Normal 8 2 5" xfId="4510"/>
    <cellStyle name="Normal 9 6" xfId="4511"/>
    <cellStyle name="Note 2 9" xfId="4512"/>
    <cellStyle name="Note 3 5" xfId="4513"/>
    <cellStyle name="Note 4 5" xfId="4514"/>
    <cellStyle name="Note 5 5" xfId="4515"/>
    <cellStyle name="Note 6 6" xfId="4516"/>
    <cellStyle name="Note 7 6" xfId="4517"/>
    <cellStyle name="Note 8 5" xfId="4518"/>
    <cellStyle name="Output 2 4" xfId="4519"/>
    <cellStyle name="Output 3 3" xfId="4520"/>
    <cellStyle name="Output 4 3" xfId="4521"/>
    <cellStyle name="Output 5 3" xfId="4522"/>
    <cellStyle name="Output 6 2" xfId="4523"/>
    <cellStyle name="Output 7 2" xfId="4524"/>
    <cellStyle name="Output 8 2" xfId="4525"/>
    <cellStyle name="Page Number 2 2 2" xfId="4526"/>
    <cellStyle name="Page Number 2 3" xfId="4527"/>
    <cellStyle name="Page Number 3 2" xfId="4528"/>
    <cellStyle name="Page Number 4" xfId="4529"/>
    <cellStyle name="Percent [0] 2" xfId="4530"/>
    <cellStyle name="Percent [1] 2 2" xfId="4531"/>
    <cellStyle name="Percent [1] 3 2" xfId="4532"/>
    <cellStyle name="Percent [1] 4" xfId="4533"/>
    <cellStyle name="Percent [2] 2" xfId="4534"/>
    <cellStyle name="Percent 10 2 2" xfId="4535"/>
    <cellStyle name="Percent 10 3" xfId="4536"/>
    <cellStyle name="Percent 11 2 2" xfId="4537"/>
    <cellStyle name="Percent 11 3" xfId="4538"/>
    <cellStyle name="Percent 12 2 2" xfId="4539"/>
    <cellStyle name="Percent 12 3" xfId="4540"/>
    <cellStyle name="Percent 13 2 2" xfId="4541"/>
    <cellStyle name="Percent 13 3" xfId="4542"/>
    <cellStyle name="Percent 14 2" xfId="4543"/>
    <cellStyle name="Percent 15 2 2" xfId="4544"/>
    <cellStyle name="Percent 15 3" xfId="4545"/>
    <cellStyle name="Percent 16 2 2" xfId="4546"/>
    <cellStyle name="Percent 16 3" xfId="4547"/>
    <cellStyle name="Percent 17 2 2" xfId="4548"/>
    <cellStyle name="Percent 17 3" xfId="4549"/>
    <cellStyle name="Percent 18 2 2" xfId="4550"/>
    <cellStyle name="Percent 18 3" xfId="4551"/>
    <cellStyle name="Percent 19 2 2" xfId="4552"/>
    <cellStyle name="Percent 19 3" xfId="4553"/>
    <cellStyle name="Percent 2 2 4 4" xfId="4554"/>
    <cellStyle name="Percent 2 2 7" xfId="4555"/>
    <cellStyle name="Percent 2 3 3 4" xfId="4556"/>
    <cellStyle name="Percent 2 3 6" xfId="4557"/>
    <cellStyle name="Percent 2 4 4 2" xfId="4558"/>
    <cellStyle name="Percent 2 4 6" xfId="4559"/>
    <cellStyle name="Percent 20 2 2" xfId="4560"/>
    <cellStyle name="Percent 20 3" xfId="4561"/>
    <cellStyle name="Percent 21 2 2" xfId="4562"/>
    <cellStyle name="Percent 21 3" xfId="4563"/>
    <cellStyle name="Percent 22 2 2" xfId="4564"/>
    <cellStyle name="Percent 22 3" xfId="4565"/>
    <cellStyle name="Percent 23 2 2" xfId="4566"/>
    <cellStyle name="Percent 23 3" xfId="4567"/>
    <cellStyle name="Percent 24 2 2" xfId="4568"/>
    <cellStyle name="Percent 24 3" xfId="4569"/>
    <cellStyle name="Percent 26" xfId="4570"/>
    <cellStyle name="Percent 3 2 2 2" xfId="4571"/>
    <cellStyle name="Percent 3 2 3" xfId="4572"/>
    <cellStyle name="Percent 3 4 2" xfId="4573"/>
    <cellStyle name="Percent 3 6" xfId="4574"/>
    <cellStyle name="Percent 4 2 3 4" xfId="4575"/>
    <cellStyle name="Percent 4 2 6" xfId="4576"/>
    <cellStyle name="Percent 4 4 4" xfId="4577"/>
    <cellStyle name="Percent 4 7" xfId="4578"/>
    <cellStyle name="Percent 5 2 3 2" xfId="4579"/>
    <cellStyle name="Percent 5 2 5" xfId="4580"/>
    <cellStyle name="Percent 5 4 3" xfId="4581"/>
    <cellStyle name="Percent 5 5" xfId="4582"/>
    <cellStyle name="Percent 6 3 4" xfId="4583"/>
    <cellStyle name="Percent 6 6" xfId="4584"/>
    <cellStyle name="Percent 7 3 2" xfId="4585"/>
    <cellStyle name="Percent 7 5" xfId="4586"/>
    <cellStyle name="Percent 8 3 2" xfId="4587"/>
    <cellStyle name="Percent 8 4" xfId="4588"/>
    <cellStyle name="Percent 9 2 2" xfId="4589"/>
    <cellStyle name="Percent 9 3" xfId="4590"/>
    <cellStyle name="Style 1 2 2" xfId="4591"/>
    <cellStyle name="Sum 2 2" xfId="4592"/>
    <cellStyle name="Sum 3" xfId="4593"/>
    <cellStyle name="Text 3" xfId="4594"/>
    <cellStyle name="Text rjustify 3" xfId="4595"/>
    <cellStyle name="Time 2 2" xfId="4596"/>
    <cellStyle name="Time 3 2" xfId="4597"/>
    <cellStyle name="Time 4" xfId="4598"/>
    <cellStyle name="Title 2 3" xfId="4599"/>
    <cellStyle name="Title 4 3" xfId="4600"/>
    <cellStyle name="Title 5 3" xfId="4601"/>
    <cellStyle name="Title 6 2" xfId="4602"/>
    <cellStyle name="Title 7 2" xfId="4603"/>
    <cellStyle name="Title 8 2" xfId="4604"/>
    <cellStyle name="Top rows 3 2" xfId="4605"/>
    <cellStyle name="Top rows 4" xfId="4606"/>
    <cellStyle name="Total 2 4" xfId="4607"/>
    <cellStyle name="Total 3 3" xfId="4608"/>
    <cellStyle name="Total 4 3" xfId="4609"/>
    <cellStyle name="Total 5 3" xfId="4610"/>
    <cellStyle name="Total 6 2" xfId="4611"/>
    <cellStyle name="Total 7 2" xfId="4612"/>
    <cellStyle name="Total 8 2" xfId="4613"/>
    <cellStyle name="Warning Text 2 4" xfId="4614"/>
    <cellStyle name="Warning Text 3 3" xfId="4615"/>
    <cellStyle name="Warning Text 4 3" xfId="4616"/>
    <cellStyle name="Warning Text 5 3" xfId="4617"/>
    <cellStyle name="Warning Text 6 2" xfId="4618"/>
    <cellStyle name="Warning Text 7 2" xfId="4619"/>
    <cellStyle name="Warning Text 8 2" xfId="4620"/>
    <cellStyle name="Year 2" xfId="4621"/>
    <cellStyle name="20% - Accent1 2 2 2 4 2" xfId="4622"/>
    <cellStyle name="20% - Accent1 2 2 6 2" xfId="4623"/>
    <cellStyle name="20% - Accent1 2 4 4 2" xfId="4624"/>
    <cellStyle name="20% - Accent1 2 7 2" xfId="4625"/>
    <cellStyle name="20% - Accent1 3 2 4 2" xfId="4626"/>
    <cellStyle name="20% - Accent1 3 4 2 2 2" xfId="4627"/>
    <cellStyle name="20% - Accent1 3 4 4 2" xfId="4628"/>
    <cellStyle name="20% - Accent1 3 6 2" xfId="4629"/>
    <cellStyle name="20% - Accent1 4 2 4 2" xfId="4630"/>
    <cellStyle name="20% - Accent1 4 4 2 2 2" xfId="4631"/>
    <cellStyle name="20% - Accent1 4 4 4 2" xfId="4632"/>
    <cellStyle name="20% - Accent1 4 6 2" xfId="4633"/>
    <cellStyle name="20% - Accent1 5 2 2 2 2" xfId="4634"/>
    <cellStyle name="20% - Accent1 5 2 4 2" xfId="4635"/>
    <cellStyle name="20% - Accent1 5 3 3 2" xfId="4636"/>
    <cellStyle name="20% - Accent1 5 5 2" xfId="4637"/>
    <cellStyle name="20% - Accent1 6 2 2 3 2" xfId="4638"/>
    <cellStyle name="20% - Accent1 6 2 4 2" xfId="4639"/>
    <cellStyle name="20% - Accent1 6 3 4 2" xfId="4640"/>
    <cellStyle name="20% - Accent1 6 6 2" xfId="4641"/>
    <cellStyle name="20% - Accent1 7 2 2 2 2" xfId="4642"/>
    <cellStyle name="20% - Accent1 7 2 4 2" xfId="4643"/>
    <cellStyle name="20% - Accent1 7 3 3 2" xfId="4644"/>
    <cellStyle name="20% - Accent1 7 6 2" xfId="4645"/>
    <cellStyle name="20% - Accent1 8 2 2 2 2" xfId="4646"/>
    <cellStyle name="20% - Accent1 8 2 4 2" xfId="4647"/>
    <cellStyle name="20% - Accent1 8 3 3 2" xfId="4648"/>
    <cellStyle name="20% - Accent1 8 6 2" xfId="4649"/>
    <cellStyle name="20% - Accent1 9 2 3 2" xfId="4650"/>
    <cellStyle name="20% - Accent1 9 5 2" xfId="4651"/>
    <cellStyle name="20% - Accent2 2 2 2 4 2" xfId="4652"/>
    <cellStyle name="20% - Accent2 2 2 6 2" xfId="4653"/>
    <cellStyle name="20% - Accent2 2 4 4 2" xfId="4654"/>
    <cellStyle name="20% - Accent2 2 7 2" xfId="4655"/>
    <cellStyle name="20% - Accent2 3 2 4 2" xfId="4656"/>
    <cellStyle name="20% - Accent2 3 4 2 2 2" xfId="4657"/>
    <cellStyle name="20% - Accent2 3 4 4 2" xfId="4658"/>
    <cellStyle name="20% - Accent2 3 6 2" xfId="4659"/>
    <cellStyle name="20% - Accent2 4 2 4 2" xfId="4660"/>
    <cellStyle name="20% - Accent2 4 4 2 2 2" xfId="4661"/>
    <cellStyle name="20% - Accent2 4 4 4 2" xfId="4662"/>
    <cellStyle name="20% - Accent2 4 6 2" xfId="4663"/>
    <cellStyle name="20% - Accent2 5 2 2 2 2" xfId="4664"/>
    <cellStyle name="20% - Accent2 5 2 4 2" xfId="4665"/>
    <cellStyle name="20% - Accent2 5 3 3 2" xfId="4666"/>
    <cellStyle name="20% - Accent2 5 5 2" xfId="4667"/>
    <cellStyle name="20% - Accent2 6 2 2 3 2" xfId="4668"/>
    <cellStyle name="20% - Accent2 6 2 4 2" xfId="4669"/>
    <cellStyle name="20% - Accent2 6 3 4 2" xfId="4670"/>
    <cellStyle name="20% - Accent2 6 6 2" xfId="4671"/>
    <cellStyle name="20% - Accent2 7 2 2 2 2" xfId="4672"/>
    <cellStyle name="20% - Accent2 7 2 4 2" xfId="4673"/>
    <cellStyle name="20% - Accent2 7 3 3 2" xfId="4674"/>
    <cellStyle name="20% - Accent2 7 6 2" xfId="4675"/>
    <cellStyle name="20% - Accent2 8 2 2 2 2" xfId="4676"/>
    <cellStyle name="20% - Accent2 8 2 4 2" xfId="4677"/>
    <cellStyle name="20% - Accent2 8 3 3 2" xfId="4678"/>
    <cellStyle name="20% - Accent2 8 6 2" xfId="4679"/>
    <cellStyle name="20% - Accent2 9 2 3 2" xfId="4680"/>
    <cellStyle name="20% - Accent2 9 5 2" xfId="4681"/>
    <cellStyle name="20% - Accent3 2 2 2 4 2" xfId="4682"/>
    <cellStyle name="20% - Accent3 2 2 6 2" xfId="4683"/>
    <cellStyle name="20% - Accent3 2 4 4 2" xfId="4684"/>
    <cellStyle name="20% - Accent3 2 7 2" xfId="4685"/>
    <cellStyle name="20% - Accent3 3 2 4 2" xfId="4686"/>
    <cellStyle name="20% - Accent3 3 4 2 2 2" xfId="4687"/>
    <cellStyle name="20% - Accent3 3 4 4 2" xfId="4688"/>
    <cellStyle name="20% - Accent3 3 6 2" xfId="4689"/>
    <cellStyle name="20% - Accent3 4 2 4 2" xfId="4690"/>
    <cellStyle name="20% - Accent3 4 4 2 2 2" xfId="4691"/>
    <cellStyle name="20% - Accent3 4 4 4 2" xfId="4692"/>
    <cellStyle name="20% - Accent3 4 6 2" xfId="4693"/>
    <cellStyle name="20% - Accent3 5 2 2 2 2" xfId="4694"/>
    <cellStyle name="20% - Accent3 5 2 4 2" xfId="4695"/>
    <cellStyle name="20% - Accent3 5 3 3 2" xfId="4696"/>
    <cellStyle name="20% - Accent3 5 5 2" xfId="4697"/>
    <cellStyle name="20% - Accent3 6 2 2 3 2" xfId="4698"/>
    <cellStyle name="20% - Accent3 6 2 4 2" xfId="4699"/>
    <cellStyle name="20% - Accent3 6 3 4 2" xfId="4700"/>
    <cellStyle name="20% - Accent3 6 6 2" xfId="4701"/>
    <cellStyle name="20% - Accent3 7 2 2 2 2" xfId="4702"/>
    <cellStyle name="20% - Accent3 7 2 4 2" xfId="4703"/>
    <cellStyle name="20% - Accent3 7 3 3 2" xfId="4704"/>
    <cellStyle name="20% - Accent3 7 6 2" xfId="4705"/>
    <cellStyle name="20% - Accent3 8 2 2 2 2" xfId="4706"/>
    <cellStyle name="20% - Accent3 8 2 4 2" xfId="4707"/>
    <cellStyle name="20% - Accent3 8 3 3 2" xfId="4708"/>
    <cellStyle name="20% - Accent3 8 6 2" xfId="4709"/>
    <cellStyle name="20% - Accent3 9 2 3 2" xfId="4710"/>
    <cellStyle name="20% - Accent3 9 5 2" xfId="4711"/>
    <cellStyle name="20% - Accent4 2 2 2 4 2" xfId="4712"/>
    <cellStyle name="20% - Accent4 2 2 6 2" xfId="4713"/>
    <cellStyle name="20% - Accent4 2 4 4 2" xfId="4714"/>
    <cellStyle name="20% - Accent4 2 7 2" xfId="4715"/>
    <cellStyle name="20% - Accent4 3 2 4 2" xfId="4716"/>
    <cellStyle name="20% - Accent4 3 4 2 2 2" xfId="4717"/>
    <cellStyle name="20% - Accent4 3 4 4 2" xfId="4718"/>
    <cellStyle name="20% - Accent4 3 6 2" xfId="4719"/>
    <cellStyle name="20% - Accent4 4 2 4 2" xfId="4720"/>
    <cellStyle name="20% - Accent4 4 4 2 2 2" xfId="4721"/>
    <cellStyle name="20% - Accent4 4 4 4 2" xfId="4722"/>
    <cellStyle name="20% - Accent4 4 6 2" xfId="4723"/>
    <cellStyle name="20% - Accent4 5 2 2 2 2" xfId="4724"/>
    <cellStyle name="20% - Accent4 5 2 4 2" xfId="4725"/>
    <cellStyle name="20% - Accent4 5 3 3 2" xfId="4726"/>
    <cellStyle name="20% - Accent4 5 5 2" xfId="4727"/>
    <cellStyle name="20% - Accent4 6 2 2 3 2" xfId="4728"/>
    <cellStyle name="20% - Accent4 6 2 4 2" xfId="4729"/>
    <cellStyle name="20% - Accent4 6 3 4 2" xfId="4730"/>
    <cellStyle name="20% - Accent4 6 6 2" xfId="4731"/>
    <cellStyle name="20% - Accent4 7 2 2 2 2" xfId="4732"/>
    <cellStyle name="20% - Accent4 7 2 4 2" xfId="4733"/>
    <cellStyle name="20% - Accent4 7 3 3 2" xfId="4734"/>
    <cellStyle name="20% - Accent4 7 6 2" xfId="4735"/>
    <cellStyle name="20% - Accent4 8 2 2 2 2" xfId="4736"/>
    <cellStyle name="20% - Accent4 8 2 4 2" xfId="4737"/>
    <cellStyle name="20% - Accent4 8 3 3 2" xfId="4738"/>
    <cellStyle name="20% - Accent4 8 6 2" xfId="4739"/>
    <cellStyle name="20% - Accent4 9 2 3 2" xfId="4740"/>
    <cellStyle name="20% - Accent4 9 5 2" xfId="4741"/>
    <cellStyle name="20% - Accent5 2 2 2 4 2" xfId="4742"/>
    <cellStyle name="20% - Accent5 2 2 6 2" xfId="4743"/>
    <cellStyle name="20% - Accent5 2 4 4 2" xfId="4744"/>
    <cellStyle name="20% - Accent5 2 7 2" xfId="4745"/>
    <cellStyle name="20% - Accent5 3 2 4 2" xfId="4746"/>
    <cellStyle name="20% - Accent5 3 4 2 2 2" xfId="4747"/>
    <cellStyle name="20% - Accent5 3 4 4 2" xfId="4748"/>
    <cellStyle name="20% - Accent5 3 6 2" xfId="4749"/>
    <cellStyle name="20% - Accent5 4 2 4 2" xfId="4750"/>
    <cellStyle name="20% - Accent5 4 4 2 2 2" xfId="4751"/>
    <cellStyle name="20% - Accent5 4 4 4 2" xfId="4752"/>
    <cellStyle name="20% - Accent5 4 6 2" xfId="4753"/>
    <cellStyle name="20% - Accent5 5 2 2 2 2" xfId="4754"/>
    <cellStyle name="20% - Accent5 5 2 4 2" xfId="4755"/>
    <cellStyle name="20% - Accent5 5 3 3 2" xfId="4756"/>
    <cellStyle name="20% - Accent5 5 5 2" xfId="4757"/>
    <cellStyle name="20% - Accent5 6 2 2 3 2" xfId="4758"/>
    <cellStyle name="20% - Accent5 6 2 4 2" xfId="4759"/>
    <cellStyle name="20% - Accent5 6 3 4 2" xfId="4760"/>
    <cellStyle name="20% - Accent5 6 6 2" xfId="4761"/>
    <cellStyle name="20% - Accent5 7 2 2 2 2" xfId="4762"/>
    <cellStyle name="20% - Accent5 7 2 4 2" xfId="4763"/>
    <cellStyle name="20% - Accent5 7 3 3 2" xfId="4764"/>
    <cellStyle name="20% - Accent5 7 6 2" xfId="4765"/>
    <cellStyle name="20% - Accent5 8 2 2 2 2" xfId="4766"/>
    <cellStyle name="20% - Accent5 8 2 4 2" xfId="4767"/>
    <cellStyle name="20% - Accent5 8 3 3 2" xfId="4768"/>
    <cellStyle name="20% - Accent5 8 6 2" xfId="4769"/>
    <cellStyle name="20% - Accent5 9 2 3 2" xfId="4770"/>
    <cellStyle name="20% - Accent5 9 5 2" xfId="4771"/>
    <cellStyle name="20% - Accent6 2 2 2 4 2" xfId="4772"/>
    <cellStyle name="20% - Accent6 2 2 6 2" xfId="4773"/>
    <cellStyle name="20% - Accent6 2 4 4 2" xfId="4774"/>
    <cellStyle name="20% - Accent6 2 7 2" xfId="4775"/>
    <cellStyle name="20% - Accent6 3 2 4 2" xfId="4776"/>
    <cellStyle name="20% - Accent6 3 4 2 2 2" xfId="4777"/>
    <cellStyle name="20% - Accent6 3 4 4 2" xfId="4778"/>
    <cellStyle name="20% - Accent6 3 6 2" xfId="4779"/>
    <cellStyle name="20% - Accent6 4 2 4 2" xfId="4780"/>
    <cellStyle name="20% - Accent6 4 4 2 2 2" xfId="4781"/>
    <cellStyle name="20% - Accent6 4 4 4 2" xfId="4782"/>
    <cellStyle name="20% - Accent6 4 6 2" xfId="4783"/>
    <cellStyle name="20% - Accent6 5 2 2 2 2" xfId="4784"/>
    <cellStyle name="20% - Accent6 5 2 4 2" xfId="4785"/>
    <cellStyle name="20% - Accent6 5 3 3 2" xfId="4786"/>
    <cellStyle name="20% - Accent6 5 5 2" xfId="4787"/>
    <cellStyle name="20% - Accent6 6 2 2 3 2" xfId="4788"/>
    <cellStyle name="20% - Accent6 6 2 4 2" xfId="4789"/>
    <cellStyle name="20% - Accent6 6 3 4 2" xfId="4790"/>
    <cellStyle name="20% - Accent6 6 6 2" xfId="4791"/>
    <cellStyle name="20% - Accent6 7 2 2 2 2" xfId="4792"/>
    <cellStyle name="20% - Accent6 7 2 4 2" xfId="4793"/>
    <cellStyle name="20% - Accent6 7 3 3 2" xfId="4794"/>
    <cellStyle name="20% - Accent6 7 6 2" xfId="4795"/>
    <cellStyle name="20% - Accent6 8 2 2 2 2" xfId="4796"/>
    <cellStyle name="20% - Accent6 8 2 4 2" xfId="4797"/>
    <cellStyle name="20% - Accent6 8 3 3 2" xfId="4798"/>
    <cellStyle name="20% - Accent6 8 6 2" xfId="4799"/>
    <cellStyle name="20% - Accent6 9 2 3 2" xfId="4800"/>
    <cellStyle name="20% - Accent6 9 5 2" xfId="4801"/>
    <cellStyle name="40% - Accent1 2 2 2 4 2" xfId="4802"/>
    <cellStyle name="40% - Accent1 2 2 6 2" xfId="4803"/>
    <cellStyle name="40% - Accent1 2 4 4 2" xfId="4804"/>
    <cellStyle name="40% - Accent1 2 7 2" xfId="4805"/>
    <cellStyle name="40% - Accent1 3 2 4 2" xfId="4806"/>
    <cellStyle name="40% - Accent1 3 4 2 2 2" xfId="4807"/>
    <cellStyle name="40% - Accent1 3 4 4 2" xfId="4808"/>
    <cellStyle name="40% - Accent1 3 6 2" xfId="4809"/>
    <cellStyle name="40% - Accent1 4 2 4 2" xfId="4810"/>
    <cellStyle name="40% - Accent1 4 4 2 2 2" xfId="4811"/>
    <cellStyle name="40% - Accent1 4 4 4 2" xfId="4812"/>
    <cellStyle name="40% - Accent1 4 6 2" xfId="4813"/>
    <cellStyle name="40% - Accent1 5 2 2 2 2" xfId="4814"/>
    <cellStyle name="40% - Accent1 5 2 4 2" xfId="4815"/>
    <cellStyle name="40% - Accent1 5 3 3 2" xfId="4816"/>
    <cellStyle name="40% - Accent1 5 5 2" xfId="4817"/>
    <cellStyle name="40% - Accent1 6 2 2 3 2" xfId="4818"/>
    <cellStyle name="40% - Accent1 6 2 4 2" xfId="4819"/>
    <cellStyle name="40% - Accent1 6 3 4 2" xfId="4820"/>
    <cellStyle name="40% - Accent1 6 6 2" xfId="4821"/>
    <cellStyle name="40% - Accent1 7 2 2 2 2" xfId="4822"/>
    <cellStyle name="40% - Accent1 7 2 4 2" xfId="4823"/>
    <cellStyle name="40% - Accent1 7 3 3 2" xfId="4824"/>
    <cellStyle name="40% - Accent1 7 6 2" xfId="4825"/>
    <cellStyle name="40% - Accent1 8 2 2 2 2" xfId="4826"/>
    <cellStyle name="40% - Accent1 8 2 4 2" xfId="4827"/>
    <cellStyle name="40% - Accent1 8 3 3 2" xfId="4828"/>
    <cellStyle name="40% - Accent1 8 6 2" xfId="4829"/>
    <cellStyle name="40% - Accent1 9 2 3 2" xfId="4830"/>
    <cellStyle name="40% - Accent1 9 5 2" xfId="4831"/>
    <cellStyle name="40% - Accent2 2 2 2 4 2" xfId="4832"/>
    <cellStyle name="40% - Accent2 2 2 6 2" xfId="4833"/>
    <cellStyle name="40% - Accent2 2 4 4 2" xfId="4834"/>
    <cellStyle name="40% - Accent2 2 7 2" xfId="4835"/>
    <cellStyle name="40% - Accent2 3 2 4 2" xfId="4836"/>
    <cellStyle name="40% - Accent2 3 4 2 2 2" xfId="4837"/>
    <cellStyle name="40% - Accent2 3 4 4 2" xfId="4838"/>
    <cellStyle name="40% - Accent2 3 6 2" xfId="4839"/>
    <cellStyle name="40% - Accent2 4 2 4 2" xfId="4840"/>
    <cellStyle name="40% - Accent2 4 4 2 2 2" xfId="4841"/>
    <cellStyle name="40% - Accent2 4 4 4 2" xfId="4842"/>
    <cellStyle name="40% - Accent2 4 6 2" xfId="4843"/>
    <cellStyle name="40% - Accent2 5 2 2 2 2" xfId="4844"/>
    <cellStyle name="40% - Accent2 5 2 4 2" xfId="4845"/>
    <cellStyle name="40% - Accent2 5 3 3 2" xfId="4846"/>
    <cellStyle name="40% - Accent2 5 5 2" xfId="4847"/>
    <cellStyle name="40% - Accent2 6 2 2 3 2" xfId="4848"/>
    <cellStyle name="40% - Accent2 6 2 4 2" xfId="4849"/>
    <cellStyle name="40% - Accent2 6 3 4 2" xfId="4850"/>
    <cellStyle name="40% - Accent2 6 6 2" xfId="4851"/>
    <cellStyle name="40% - Accent2 7 2 2 2 2" xfId="4852"/>
    <cellStyle name="40% - Accent2 7 2 4 2" xfId="4853"/>
    <cellStyle name="40% - Accent2 7 3 3 2" xfId="4854"/>
    <cellStyle name="40% - Accent2 7 6 2" xfId="4855"/>
    <cellStyle name="40% - Accent2 8 2 2 2 2" xfId="4856"/>
    <cellStyle name="40% - Accent2 8 2 4 2" xfId="4857"/>
    <cellStyle name="40% - Accent2 8 3 3 2" xfId="4858"/>
    <cellStyle name="40% - Accent2 8 6 2" xfId="4859"/>
    <cellStyle name="40% - Accent2 9 2 3 2" xfId="4860"/>
    <cellStyle name="40% - Accent2 9 5 2" xfId="4861"/>
    <cellStyle name="40% - Accent3 2 2 2 4 2" xfId="4862"/>
    <cellStyle name="40% - Accent3 2 2 6 2" xfId="4863"/>
    <cellStyle name="40% - Accent3 2 4 4 2" xfId="4864"/>
    <cellStyle name="40% - Accent3 2 7 2" xfId="4865"/>
    <cellStyle name="40% - Accent3 3 2 4 2" xfId="4866"/>
    <cellStyle name="40% - Accent3 3 4 2 2 2" xfId="4867"/>
    <cellStyle name="40% - Accent3 3 4 4 2" xfId="4868"/>
    <cellStyle name="40% - Accent3 3 6 2" xfId="4869"/>
    <cellStyle name="40% - Accent3 4 2 4 2" xfId="4870"/>
    <cellStyle name="40% - Accent3 4 4 2 2 2" xfId="4871"/>
    <cellStyle name="40% - Accent3 4 4 4 2" xfId="4872"/>
    <cellStyle name="40% - Accent3 4 6 2" xfId="4873"/>
    <cellStyle name="40% - Accent3 5 2 2 2 2" xfId="4874"/>
    <cellStyle name="40% - Accent3 5 2 4 2" xfId="4875"/>
    <cellStyle name="40% - Accent3 5 3 3 2" xfId="4876"/>
    <cellStyle name="40% - Accent3 5 5 2" xfId="4877"/>
    <cellStyle name="40% - Accent3 6 2 2 3 2" xfId="4878"/>
    <cellStyle name="40% - Accent3 6 2 4 2" xfId="4879"/>
    <cellStyle name="40% - Accent3 6 3 4 2" xfId="4880"/>
    <cellStyle name="40% - Accent3 6 6 2" xfId="4881"/>
    <cellStyle name="40% - Accent3 7 2 2 2 2" xfId="4882"/>
    <cellStyle name="40% - Accent3 7 2 4 2" xfId="4883"/>
    <cellStyle name="40% - Accent3 7 3 3 2" xfId="4884"/>
    <cellStyle name="40% - Accent3 7 6 2" xfId="4885"/>
    <cellStyle name="40% - Accent3 8 2 2 2 2" xfId="4886"/>
    <cellStyle name="40% - Accent3 8 2 4 2" xfId="4887"/>
    <cellStyle name="40% - Accent3 8 3 3 2" xfId="4888"/>
    <cellStyle name="40% - Accent3 8 6 2" xfId="4889"/>
    <cellStyle name="40% - Accent3 9 2 3 2" xfId="4890"/>
    <cellStyle name="40% - Accent3 9 5 2" xfId="4891"/>
    <cellStyle name="40% - Accent4 2 2 2 4 2" xfId="4892"/>
    <cellStyle name="40% - Accent4 2 2 6 2" xfId="4893"/>
    <cellStyle name="40% - Accent4 2 4 4 2" xfId="4894"/>
    <cellStyle name="40% - Accent4 2 7 2" xfId="4895"/>
    <cellStyle name="40% - Accent4 3 2 4 2" xfId="4896"/>
    <cellStyle name="40% - Accent4 3 4 2 2 2" xfId="4897"/>
    <cellStyle name="40% - Accent4 3 4 4 2" xfId="4898"/>
    <cellStyle name="40% - Accent4 3 6 2" xfId="4899"/>
    <cellStyle name="40% - Accent4 4 2 4 2" xfId="4900"/>
    <cellStyle name="40% - Accent4 4 4 2 2 2" xfId="4901"/>
    <cellStyle name="40% - Accent4 4 4 4 2" xfId="4902"/>
    <cellStyle name="40% - Accent4 4 6 2" xfId="4903"/>
    <cellStyle name="40% - Accent4 5 2 2 2 2" xfId="4904"/>
    <cellStyle name="40% - Accent4 5 2 4 2" xfId="4905"/>
    <cellStyle name="40% - Accent4 5 3 3 2" xfId="4906"/>
    <cellStyle name="40% - Accent4 5 5 2" xfId="4907"/>
    <cellStyle name="40% - Accent4 6 2 2 3 2" xfId="4908"/>
    <cellStyle name="40% - Accent4 6 2 4 2" xfId="4909"/>
    <cellStyle name="40% - Accent4 6 3 4 2" xfId="4910"/>
    <cellStyle name="40% - Accent4 6 6 2" xfId="4911"/>
    <cellStyle name="40% - Accent4 7 2 2 2 2" xfId="4912"/>
    <cellStyle name="40% - Accent4 7 2 4 2" xfId="4913"/>
    <cellStyle name="40% - Accent4 7 3 3 2" xfId="4914"/>
    <cellStyle name="40% - Accent4 7 6 2" xfId="4915"/>
    <cellStyle name="40% - Accent4 8 2 2 2 2" xfId="4916"/>
    <cellStyle name="40% - Accent4 8 2 4 2" xfId="4917"/>
    <cellStyle name="40% - Accent4 8 3 3 2" xfId="4918"/>
    <cellStyle name="40% - Accent4 8 6 2" xfId="4919"/>
    <cellStyle name="40% - Accent4 9 2 3 2" xfId="4920"/>
    <cellStyle name="40% - Accent4 9 5 2" xfId="4921"/>
    <cellStyle name="40% - Accent5 2 2 2 4 2" xfId="4922"/>
    <cellStyle name="40% - Accent5 2 2 6 2" xfId="4923"/>
    <cellStyle name="40% - Accent5 2 4 4 2" xfId="4924"/>
    <cellStyle name="40% - Accent5 2 7 2" xfId="4925"/>
    <cellStyle name="40% - Accent5 3 2 4 2" xfId="4926"/>
    <cellStyle name="40% - Accent5 3 4 2 2 2" xfId="4927"/>
    <cellStyle name="40% - Accent5 3 4 4 2" xfId="4928"/>
    <cellStyle name="40% - Accent5 3 6 2" xfId="4929"/>
    <cellStyle name="40% - Accent5 4 2 4 2" xfId="4930"/>
    <cellStyle name="40% - Accent5 4 4 2 2 2" xfId="4931"/>
    <cellStyle name="40% - Accent5 4 4 4 2" xfId="4932"/>
    <cellStyle name="40% - Accent5 4 6 2" xfId="4933"/>
    <cellStyle name="40% - Accent5 5 2 2 2 2" xfId="4934"/>
    <cellStyle name="40% - Accent5 5 2 4 2" xfId="4935"/>
    <cellStyle name="40% - Accent5 5 3 3 2" xfId="4936"/>
    <cellStyle name="40% - Accent5 5 5 2" xfId="4937"/>
    <cellStyle name="40% - Accent5 6 2 2 3 2" xfId="4938"/>
    <cellStyle name="40% - Accent5 6 2 4 2" xfId="4939"/>
    <cellStyle name="40% - Accent5 6 3 4 2" xfId="4940"/>
    <cellStyle name="40% - Accent5 6 6 2" xfId="4941"/>
    <cellStyle name="40% - Accent5 7 2 2 2 2" xfId="4942"/>
    <cellStyle name="40% - Accent5 7 2 4 2" xfId="4943"/>
    <cellStyle name="40% - Accent5 7 3 3 2" xfId="4944"/>
    <cellStyle name="40% - Accent5 7 6 2" xfId="4945"/>
    <cellStyle name="40% - Accent5 8 2 2 2 2" xfId="4946"/>
    <cellStyle name="40% - Accent5 8 2 4 2" xfId="4947"/>
    <cellStyle name="40% - Accent5 8 3 3 2" xfId="4948"/>
    <cellStyle name="40% - Accent5 8 6 2" xfId="4949"/>
    <cellStyle name="40% - Accent5 9 2 3 2" xfId="4950"/>
    <cellStyle name="40% - Accent5 9 5 2" xfId="4951"/>
    <cellStyle name="40% - Accent6 2 2 2 4 2" xfId="4952"/>
    <cellStyle name="40% - Accent6 2 2 6 2" xfId="4953"/>
    <cellStyle name="40% - Accent6 2 4 4 2" xfId="4954"/>
    <cellStyle name="40% - Accent6 2 7 2" xfId="4955"/>
    <cellStyle name="40% - Accent6 3 2 4 2" xfId="4956"/>
    <cellStyle name="40% - Accent6 3 4 2 2 2" xfId="4957"/>
    <cellStyle name="40% - Accent6 3 4 4 2" xfId="4958"/>
    <cellStyle name="40% - Accent6 3 6 2" xfId="4959"/>
    <cellStyle name="40% - Accent6 4 2 4 2" xfId="4960"/>
    <cellStyle name="40% - Accent6 4 4 2 2 2" xfId="4961"/>
    <cellStyle name="40% - Accent6 4 4 4 2" xfId="4962"/>
    <cellStyle name="40% - Accent6 4 6 2" xfId="4963"/>
    <cellStyle name="40% - Accent6 5 2 2 2 2" xfId="4964"/>
    <cellStyle name="40% - Accent6 5 2 4 2" xfId="4965"/>
    <cellStyle name="40% - Accent6 5 3 3 2" xfId="4966"/>
    <cellStyle name="40% - Accent6 5 5 2" xfId="4967"/>
    <cellStyle name="40% - Accent6 6 2 2 3 2" xfId="4968"/>
    <cellStyle name="40% - Accent6 6 2 4 2" xfId="4969"/>
    <cellStyle name="40% - Accent6 6 3 4 2" xfId="4970"/>
    <cellStyle name="40% - Accent6 6 6 2" xfId="4971"/>
    <cellStyle name="40% - Accent6 7 2 2 2 2" xfId="4972"/>
    <cellStyle name="40% - Accent6 7 2 4 2" xfId="4973"/>
    <cellStyle name="40% - Accent6 7 3 3 2" xfId="4974"/>
    <cellStyle name="40% - Accent6 7 6 2" xfId="4975"/>
    <cellStyle name="40% - Accent6 8 2 2 2 2" xfId="4976"/>
    <cellStyle name="40% - Accent6 8 2 4 2" xfId="4977"/>
    <cellStyle name="40% - Accent6 8 3 3 2" xfId="4978"/>
    <cellStyle name="40% - Accent6 8 6 2" xfId="4979"/>
    <cellStyle name="40% - Accent6 9 2 3 2" xfId="4980"/>
    <cellStyle name="40% - Accent6 9 5 2" xfId="4981"/>
    <cellStyle name="Comma [0] 2 2 2 2 2" xfId="4982"/>
    <cellStyle name="Comma [0] 2 2 3 2" xfId="4983"/>
    <cellStyle name="Comma [0] 2 3 2 2 2" xfId="4984"/>
    <cellStyle name="Comma [0] 2 3 3 2" xfId="4985"/>
    <cellStyle name="Comma [0] 2 4 2 2 2" xfId="4986"/>
    <cellStyle name="Comma [0] 2 4 3 2" xfId="4987"/>
    <cellStyle name="Comma [0] 2 5 2 2 2" xfId="4988"/>
    <cellStyle name="Comma [0] 2 5 3 2" xfId="4989"/>
    <cellStyle name="Comma [0] 3 2 2 2 2" xfId="4990"/>
    <cellStyle name="Comma [0] 3 2 3 2" xfId="4991"/>
    <cellStyle name="Comma [0] 4 2 2 2" xfId="4992"/>
    <cellStyle name="Comma [0] 4 3 2" xfId="4993"/>
    <cellStyle name="Comma [0] 5 2 2 2" xfId="4994"/>
    <cellStyle name="Comma [0] 5 3 2" xfId="4995"/>
    <cellStyle name="Comma [0] 7 2 2 2" xfId="4996"/>
    <cellStyle name="Comma [0] 7 3 2" xfId="4997"/>
    <cellStyle name="Comma [0] 8 2 2 2" xfId="4998"/>
    <cellStyle name="Comma [0] 8 3 2" xfId="4999"/>
    <cellStyle name="Comma [0] 9 2 2 2" xfId="5000"/>
    <cellStyle name="Comma [0] 9 3 2" xfId="5001"/>
    <cellStyle name="Comma 10 2 2 2 2" xfId="5002"/>
    <cellStyle name="Comma 10 2 3 2" xfId="5003"/>
    <cellStyle name="Comma 10 3 2 2" xfId="5004"/>
    <cellStyle name="Comma 10 4 2" xfId="5005"/>
    <cellStyle name="Comma 11 2 2 2 2" xfId="5006"/>
    <cellStyle name="Comma 11 2 3 2" xfId="5007"/>
    <cellStyle name="Comma 11 3 2 2" xfId="5008"/>
    <cellStyle name="Comma 11 4 2" xfId="5009"/>
    <cellStyle name="Comma 12 2 2 2" xfId="5010"/>
    <cellStyle name="Comma 12 3 2" xfId="5011"/>
    <cellStyle name="Comma 14 2 2 2" xfId="5012"/>
    <cellStyle name="Comma 14 3 2" xfId="5013"/>
    <cellStyle name="Comma 2 11" xfId="5014"/>
    <cellStyle name="Comma 2 2 5 3 2" xfId="5015"/>
    <cellStyle name="Comma 2 2 7 2" xfId="5016"/>
    <cellStyle name="Comma 2 3 4 3 2" xfId="5017"/>
    <cellStyle name="Comma 2 3 6 2" xfId="5018"/>
    <cellStyle name="Comma 2 4 5 2 2" xfId="5019"/>
    <cellStyle name="Comma 2 4 7 2" xfId="5020"/>
    <cellStyle name="Comma 2 8 2 2 2" xfId="5021"/>
    <cellStyle name="Comma 2 8 3 2" xfId="5022"/>
    <cellStyle name="Comma 3 2 5 2 2" xfId="5023"/>
    <cellStyle name="Comma 3 2 6 2" xfId="5024"/>
    <cellStyle name="Comma 3 3 4 2 2" xfId="5025"/>
    <cellStyle name="Comma 3 3 5 2" xfId="5026"/>
    <cellStyle name="Comma 3 4 4 2 2" xfId="5027"/>
    <cellStyle name="Comma 3 4 5 2" xfId="5028"/>
    <cellStyle name="Comma 3 7 2 2 2" xfId="5029"/>
    <cellStyle name="Comma 3 7 3 2" xfId="5030"/>
    <cellStyle name="Comma 3 9" xfId="5031"/>
    <cellStyle name="Comma 4 11 2" xfId="5032"/>
    <cellStyle name="Comma 4 2 2 2 3 2" xfId="5033"/>
    <cellStyle name="Comma 4 2 2 4 2" xfId="5034"/>
    <cellStyle name="Comma 4 2 3 4 2" xfId="5035"/>
    <cellStyle name="Comma 4 2 6 2" xfId="5036"/>
    <cellStyle name="Comma 4 3 3 2 2" xfId="5037"/>
    <cellStyle name="Comma 4 3 5 2" xfId="5038"/>
    <cellStyle name="Comma 4 9 2 2" xfId="5039"/>
    <cellStyle name="Comma 5 2 3 2 2" xfId="5040"/>
    <cellStyle name="Comma 5 2 5 2" xfId="5041"/>
    <cellStyle name="Comma 5 3 2 2 2" xfId="5042"/>
    <cellStyle name="Comma 5 3 3 2" xfId="5043"/>
    <cellStyle name="Comma 5 4 2 2 2" xfId="5044"/>
    <cellStyle name="Comma 5 4 3 2" xfId="5045"/>
    <cellStyle name="Comma 5 5 2 2" xfId="5046"/>
    <cellStyle name="Comma 5 7 2" xfId="5047"/>
    <cellStyle name="Comma 6 2 3 2 2" xfId="5048"/>
    <cellStyle name="Comma 6 2 5 2" xfId="5049"/>
    <cellStyle name="Comma 6 3 2 3 2" xfId="5050"/>
    <cellStyle name="Comma 6 3 4 2" xfId="5051"/>
    <cellStyle name="Comma 6 4 2 2 2" xfId="5052"/>
    <cellStyle name="Comma 6 4 4 2" xfId="5053"/>
    <cellStyle name="Comma 6 5 2 2" xfId="5054"/>
    <cellStyle name="Comma 6 7 2" xfId="5055"/>
    <cellStyle name="Comma 7 2 3 2 2" xfId="5056"/>
    <cellStyle name="Comma 7 2 5 2" xfId="5057"/>
    <cellStyle name="Comma 7 3 2 3 2" xfId="5058"/>
    <cellStyle name="Comma 7 3 4 2" xfId="5059"/>
    <cellStyle name="Comma 7 5 2 2" xfId="5060"/>
    <cellStyle name="Comma 7 7 2" xfId="5061"/>
    <cellStyle name="Comma 8 2 2 2 2 2" xfId="5062"/>
    <cellStyle name="Comma 8 2 2 3 2" xfId="5063"/>
    <cellStyle name="Comma 8 2 3 2 2" xfId="5064"/>
    <cellStyle name="Comma 8 2 5 2" xfId="5065"/>
    <cellStyle name="Comma 9 3 2 2 2" xfId="5066"/>
    <cellStyle name="Comma 9 3 3 2" xfId="5067"/>
    <cellStyle name="Comma 9 4 2 2" xfId="5068"/>
    <cellStyle name="Comma 9 5 2" xfId="5069"/>
    <cellStyle name="Currency 3 4" xfId="5070"/>
    <cellStyle name="Currency 4 2 2 2" xfId="5071"/>
    <cellStyle name="Currency 4 4 2" xfId="5072"/>
    <cellStyle name="Normal 15 2 2 2" xfId="5073"/>
    <cellStyle name="Normal 15 4 2" xfId="5074"/>
    <cellStyle name="Normal 16 2 2 2" xfId="5075"/>
    <cellStyle name="Normal 16 4 2" xfId="5076"/>
    <cellStyle name="Normal 18 2 2 2" xfId="5077"/>
    <cellStyle name="Normal 18 4 2" xfId="5078"/>
    <cellStyle name="Normal 19 2 2 2" xfId="5079"/>
    <cellStyle name="Normal 19 4 2" xfId="5080"/>
    <cellStyle name="Normal 2 11 2 2 2" xfId="5081"/>
    <cellStyle name="Normal 2 11 3 2" xfId="5082"/>
    <cellStyle name="Normal 2 13 2 2" xfId="5083"/>
    <cellStyle name="Normal 2 14 2" xfId="5084"/>
    <cellStyle name="Normal 2 2 6 2 2 2" xfId="5085"/>
    <cellStyle name="Normal 2 2 6 3 2" xfId="5086"/>
    <cellStyle name="Normal 2 2 7 2 2 2" xfId="5087"/>
    <cellStyle name="Normal 2 2 7 3 2" xfId="5088"/>
    <cellStyle name="Normal 2 3 3 2 2 2" xfId="5089"/>
    <cellStyle name="Normal 2 3 3 4 2" xfId="5090"/>
    <cellStyle name="Normal 2 3 4 2 2 2" xfId="5091"/>
    <cellStyle name="Normal 2 3 4 3 2" xfId="5092"/>
    <cellStyle name="Normal 3 2 3 2 3 2" xfId="5093"/>
    <cellStyle name="Normal 3 2 3 4 2" xfId="5094"/>
    <cellStyle name="Normal 3 3 3 2 3 2" xfId="5095"/>
    <cellStyle name="Normal 3 3 3 4 2" xfId="5096"/>
    <cellStyle name="Normal 3 6 2 2 2" xfId="5097"/>
    <cellStyle name="Normal 3 6 4 2" xfId="5098"/>
    <cellStyle name="Normal 3 7 2 2" xfId="5099"/>
    <cellStyle name="Normal 3 9 2" xfId="5100"/>
    <cellStyle name="Normal 4 2 4 2 3 2" xfId="5101"/>
    <cellStyle name="Normal 4 2 4 4 2" xfId="5102"/>
    <cellStyle name="Normal 4 2 5 3 2" xfId="5103"/>
    <cellStyle name="Normal 4 2 7 2" xfId="5104"/>
    <cellStyle name="Normal 4 3 3 2 2" xfId="5105"/>
    <cellStyle name="Normal 4 3 5 2" xfId="5106"/>
    <cellStyle name="Normal 4 4 2 4 2" xfId="5107"/>
    <cellStyle name="Normal 4 4 6 2" xfId="5108"/>
    <cellStyle name="Normal 4 5 2 3 2" xfId="5109"/>
    <cellStyle name="Normal 4 5 4 2" xfId="5110"/>
    <cellStyle name="Normal 4 6 4 2" xfId="5111"/>
    <cellStyle name="Normal 4 9 2" xfId="5112"/>
    <cellStyle name="Normal 5 2 2 2 2 2" xfId="5113"/>
    <cellStyle name="Normal 5 2 2 4 2" xfId="5114"/>
    <cellStyle name="Normal 5 3 2 2 2" xfId="5115"/>
    <cellStyle name="Normal 5 3 4 2" xfId="5116"/>
    <cellStyle name="Normal 5 5 2 2 2" xfId="5117"/>
    <cellStyle name="Normal 5 5 3 2" xfId="5118"/>
    <cellStyle name="Normal 5 6 2 2" xfId="5119"/>
    <cellStyle name="Normal 5 8 2" xfId="5120"/>
    <cellStyle name="Normal 6 3 2 3 2" xfId="5121"/>
    <cellStyle name="Normal 6 3 4 2" xfId="5122"/>
    <cellStyle name="Normal 6 4 2 3 2" xfId="5123"/>
    <cellStyle name="Normal 6 4 4 2" xfId="5124"/>
    <cellStyle name="Normal 7 2 3 2 2" xfId="5125"/>
    <cellStyle name="Normal 7 2 5 2" xfId="5126"/>
    <cellStyle name="Normal 8 2 3 2 2" xfId="5127"/>
    <cellStyle name="Normal 8 2 5 2" xfId="5128"/>
    <cellStyle name="Percent [1] 3 3" xfId="5129"/>
    <cellStyle name="Percent 10 2 2 2" xfId="5130"/>
    <cellStyle name="Percent 10 3 2" xfId="5131"/>
    <cellStyle name="Percent 11 2 2 2" xfId="5132"/>
    <cellStyle name="Percent 11 3 2" xfId="5133"/>
    <cellStyle name="Percent 12 2 2 2" xfId="5134"/>
    <cellStyle name="Percent 12 3 2" xfId="5135"/>
    <cellStyle name="Percent 13 2 2 2" xfId="5136"/>
    <cellStyle name="Percent 13 3 2" xfId="5137"/>
    <cellStyle name="Percent 15 2 2 2" xfId="5138"/>
    <cellStyle name="Percent 15 3 2" xfId="5139"/>
    <cellStyle name="Percent 16 2 2 2" xfId="5140"/>
    <cellStyle name="Percent 16 3 2" xfId="5141"/>
    <cellStyle name="Percent 17 2 2 2" xfId="5142"/>
    <cellStyle name="Percent 17 3 2" xfId="5143"/>
    <cellStyle name="Percent 18 2 2 2" xfId="5144"/>
    <cellStyle name="Percent 18 3 2" xfId="5145"/>
    <cellStyle name="Percent 19 2 2 2" xfId="5146"/>
    <cellStyle name="Percent 19 3 2" xfId="5147"/>
    <cellStyle name="Percent 2 2 4 4 2" xfId="5148"/>
    <cellStyle name="Percent 2 2 7 2" xfId="5149"/>
    <cellStyle name="Percent 2 3 3 4 2" xfId="5150"/>
    <cellStyle name="Percent 2 3 6 2" xfId="5151"/>
    <cellStyle name="Percent 2 4 4 2 2" xfId="5152"/>
    <cellStyle name="Percent 2 4 6 2" xfId="5153"/>
    <cellStyle name="Percent 20 2 2 2" xfId="5154"/>
    <cellStyle name="Percent 20 3 2" xfId="5155"/>
    <cellStyle name="Percent 21 2 2 2" xfId="5156"/>
    <cellStyle name="Percent 21 3 2" xfId="5157"/>
    <cellStyle name="Percent 22 2 2 2" xfId="5158"/>
    <cellStyle name="Percent 22 3 2" xfId="5159"/>
    <cellStyle name="Percent 23 2 2 2" xfId="5160"/>
    <cellStyle name="Percent 23 3 2" xfId="5161"/>
    <cellStyle name="Percent 24 2 2 2" xfId="5162"/>
    <cellStyle name="Percent 24 3 2" xfId="5163"/>
    <cellStyle name="Percent 3 2 2 2 2" xfId="5164"/>
    <cellStyle name="Percent 3 2 3 2" xfId="5165"/>
    <cellStyle name="Percent 3 4 2 2" xfId="5166"/>
    <cellStyle name="Percent 3 6 2" xfId="5167"/>
    <cellStyle name="Percent 4 2 3 4 2" xfId="5168"/>
    <cellStyle name="Percent 4 2 6 2" xfId="5169"/>
    <cellStyle name="Percent 4 4 4 2" xfId="5170"/>
    <cellStyle name="Percent 4 7 2" xfId="5171"/>
    <cellStyle name="Percent 5 2 3 2 2" xfId="5172"/>
    <cellStyle name="Percent 5 2 5 2" xfId="5173"/>
    <cellStyle name="Percent 5 4 3 2" xfId="5174"/>
    <cellStyle name="Percent 5 5 2" xfId="5175"/>
    <cellStyle name="Percent 6 3 4 2" xfId="5176"/>
    <cellStyle name="Percent 6 6 2" xfId="5177"/>
    <cellStyle name="Percent 7 3 2 2" xfId="5178"/>
    <cellStyle name="Percent 7 5 2" xfId="5179"/>
    <cellStyle name="Percent 8 3 2 2" xfId="5180"/>
    <cellStyle name="Percent 8 4 2" xfId="5181"/>
    <cellStyle name="Percent 9 2 2 2" xfId="5182"/>
    <cellStyle name="Percent 9 3 2" xfId="5183"/>
  </cellStyles>
  <dxfs count="1">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1485900</xdr:colOff>
      <xdr:row>1</xdr:row>
      <xdr:rowOff>1628775</xdr:rowOff>
    </xdr:from>
    <xdr:to>
      <xdr:col>2</xdr:col>
      <xdr:colOff>1400175</xdr:colOff>
      <xdr:row>1</xdr:row>
      <xdr:rowOff>2590800</xdr:rowOff>
    </xdr:to>
    <xdr:pic>
      <xdr:nvPicPr>
        <xdr:cNvPr id="3" name="Picture 3"/>
        <xdr:cNvPicPr preferRelativeResize="1">
          <a:picLocks noChangeAspect="1"/>
        </xdr:cNvPicPr>
      </xdr:nvPicPr>
      <xdr:blipFill>
        <a:blip r:embed="rId1"/>
        <a:stretch>
          <a:fillRect/>
        </a:stretch>
      </xdr:blipFill>
      <xdr:spPr bwMode="auto">
        <a:xfrm>
          <a:off x="3257550" y="1790700"/>
          <a:ext cx="2790825" cy="962025"/>
        </a:xfrm>
        <a:prstGeom prst="rect">
          <a:avLst/>
        </a:prstGeom>
        <a:noFill/>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20Vector%20Dist.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gulation$\SPA%20Info%20Requests0912\Ashburt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Sheet"/>
      <sheetName val="TOC and Instructions"/>
      <sheetName val="A1 RAB Values"/>
      <sheetName val="A2 Asset Adjustment Process"/>
      <sheetName val="A3. Revenue and Opex"/>
      <sheetName val="Sheet1"/>
      <sheetName val="A3 Opex"/>
    </sheetNames>
    <sheetDataSet>
      <sheetData sheetId="0" refreshError="1"/>
      <sheetData sheetId="1" refreshError="1"/>
      <sheetData sheetId="2" refreshError="1"/>
      <sheetData sheetId="3" refreshError="1"/>
      <sheetData sheetId="4" refreshError="1"/>
      <sheetData sheetId="5">
        <row r="2">
          <cell r="E2" t="str">
            <v>Forecast</v>
          </cell>
        </row>
        <row r="3">
          <cell r="E3" t="str">
            <v>Actual</v>
          </cell>
        </row>
      </sheetData>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Sheet"/>
      <sheetName val="TOC and Instructions"/>
      <sheetName val="A1. RAB Values 2010"/>
      <sheetName val="A2. Adjustments Reconciliation"/>
      <sheetName val="A4. Confimation of AMP forecast"/>
      <sheetName val="Data sheet"/>
    </sheetNames>
    <sheetDataSet>
      <sheetData sheetId="0">
        <row r="8">
          <cell r="C8" t="str">
            <v>Electricity Ashburton</v>
          </cell>
        </row>
      </sheetData>
      <sheetData sheetId="1" refreshError="1"/>
      <sheetData sheetId="2" refreshError="1"/>
      <sheetData sheetId="3" refreshError="1"/>
      <sheetData sheetId="4" refreshError="1"/>
      <sheetData sheetId="5">
        <row r="3">
          <cell r="A3" t="str">
            <v>No</v>
          </cell>
        </row>
        <row r="4">
          <cell r="A4" t="str">
            <v>Yes</v>
          </cell>
        </row>
      </sheetData>
    </sheetDataSet>
  </externalBook>
</externalLink>
</file>

<file path=xl/theme/_rels/theme1.xml.rels><?xml version="1.0" encoding="utf-8" standalone="yes"?><Relationships xmlns="http://schemas.openxmlformats.org/package/2006/relationships"><Relationship Id="rId2" Type="http://schemas.openxmlformats.org/officeDocument/2006/relationships/image" Target="../media/image2.jpeg" /><Relationship Id="rId1" Type="http://schemas.openxmlformats.org/officeDocument/2006/relationships/image" Target="../media/image1.jpeg" /></Relationships>
</file>

<file path=xl/theme/theme1.xml><?xml version="1.0" encoding="utf-8"?>
<a:theme xmlns:a="http://schemas.openxmlformats.org/drawingml/2006/main" name="CC_ID1">
  <a:themeElements>
    <a:clrScheme name="CC_ID1">
      <a:dk1>
        <a:srgbClr val="000000"/>
      </a:dk1>
      <a:lt1>
        <a:sysClr val="window" lastClr="FFFFFF"/>
      </a:lt1>
      <a:dk2>
        <a:srgbClr val="CCFFCC"/>
      </a:dk2>
      <a:lt2>
        <a:srgbClr val="FFFF99"/>
      </a:lt2>
      <a:accent1>
        <a:srgbClr val="0000FF"/>
      </a:accent1>
      <a:accent2>
        <a:srgbClr val="000000"/>
      </a:accent2>
      <a:accent3>
        <a:srgbClr val="9BBB59"/>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G18"/>
  <sheetViews>
    <sheetView showGridLines="0" tabSelected="1" view="pageBreakPreview" zoomScale="80" zoomScaleSheetLayoutView="80" workbookViewId="0" topLeftCell="A1"/>
  </sheetViews>
  <sheetFormatPr defaultColWidth="9.140625" defaultRowHeight="12.75"/>
  <cols>
    <col min="1" max="1" width="26.57421875" style="1" customWidth="1"/>
    <col min="2" max="2" width="43.140625" style="1" customWidth="1"/>
    <col min="3" max="3" width="40.140625" style="1" customWidth="1"/>
    <col min="4" max="4" width="32.28125" style="1" customWidth="1"/>
    <col min="5" max="5" width="28.57421875" style="1" customWidth="1"/>
    <col min="6" max="16384" width="9.140625" style="1" customWidth="1"/>
  </cols>
  <sheetData>
    <row r="1" spans="1:7" ht="12.75">
      <c r="A1" s="24"/>
      <c r="B1" s="25"/>
      <c r="C1" s="25"/>
      <c r="D1" s="26"/>
      <c r="E1"/>
      <c r="F1"/>
      <c r="G1"/>
    </row>
    <row r="2" spans="1:4" ht="236.25" customHeight="1">
      <c r="A2" s="27"/>
      <c r="B2" s="21"/>
      <c r="C2" s="21"/>
      <c r="D2" s="28"/>
    </row>
    <row r="3" spans="1:7" ht="23.25">
      <c r="A3" s="34" t="s">
        <v>139</v>
      </c>
      <c r="B3" s="6"/>
      <c r="C3" s="6"/>
      <c r="D3" s="12"/>
      <c r="E3"/>
      <c r="F3"/>
      <c r="G3"/>
    </row>
    <row r="4" spans="1:7" ht="27.75" customHeight="1">
      <c r="A4" s="10" t="s">
        <v>132</v>
      </c>
      <c r="B4" s="6"/>
      <c r="C4" s="6"/>
      <c r="D4" s="12"/>
      <c r="E4"/>
      <c r="F4"/>
      <c r="G4"/>
    </row>
    <row r="5" spans="1:7" ht="27.75" customHeight="1">
      <c r="A5" s="27"/>
      <c r="B5" s="6"/>
      <c r="C5" s="6"/>
      <c r="D5" s="12"/>
      <c r="E5"/>
      <c r="F5"/>
      <c r="G5"/>
    </row>
    <row r="6" spans="1:7" ht="12.75">
      <c r="A6" s="27"/>
      <c r="B6" s="6"/>
      <c r="C6" s="6"/>
      <c r="D6" s="12"/>
      <c r="E6"/>
      <c r="F6"/>
      <c r="G6"/>
    </row>
    <row r="7" spans="1:7" ht="60" customHeight="1">
      <c r="A7" s="9"/>
      <c r="B7" s="3"/>
      <c r="C7" s="3"/>
      <c r="D7" s="11"/>
      <c r="E7"/>
      <c r="F7"/>
      <c r="G7"/>
    </row>
    <row r="8" spans="1:7" ht="15" customHeight="1">
      <c r="A8" s="9"/>
      <c r="B8" s="8" t="s">
        <v>3</v>
      </c>
      <c r="C8" s="47" t="s">
        <v>84</v>
      </c>
      <c r="D8" s="13"/>
      <c r="E8"/>
      <c r="F8"/>
      <c r="G8"/>
    </row>
    <row r="9" spans="1:7" ht="15" customHeight="1">
      <c r="A9" s="9"/>
      <c r="B9" s="8" t="s">
        <v>4</v>
      </c>
      <c r="C9" s="30"/>
      <c r="D9" s="11"/>
      <c r="E9"/>
      <c r="F9"/>
      <c r="G9"/>
    </row>
    <row r="10" spans="1:7" ht="15" customHeight="1">
      <c r="A10" s="9"/>
      <c r="B10" s="3"/>
      <c r="C10" s="3"/>
      <c r="D10" s="11"/>
      <c r="E10"/>
      <c r="F10"/>
      <c r="G10"/>
    </row>
    <row r="11" spans="1:7" ht="15" customHeight="1">
      <c r="A11" s="9"/>
      <c r="B11" s="8" t="s">
        <v>42</v>
      </c>
      <c r="C11" s="46" t="str">
        <f>VLOOKUP(C8,Sheet1!$A$1:$B$6,2,FALSE)</f>
        <v>30 June</v>
      </c>
      <c r="D11" s="13"/>
      <c r="E11"/>
      <c r="F11"/>
      <c r="G11"/>
    </row>
    <row r="12" spans="1:7" ht="15" customHeight="1">
      <c r="A12" s="27"/>
      <c r="B12" s="21"/>
      <c r="C12" s="21"/>
      <c r="D12" s="28"/>
      <c r="E12"/>
      <c r="F12"/>
      <c r="G12"/>
    </row>
    <row r="13" spans="1:7" ht="15" customHeight="1">
      <c r="A13" s="27"/>
      <c r="B13" s="21"/>
      <c r="C13" s="21"/>
      <c r="D13" s="28"/>
      <c r="E13"/>
      <c r="F13"/>
      <c r="G13"/>
    </row>
    <row r="14" spans="1:7" ht="15" customHeight="1">
      <c r="A14" s="27"/>
      <c r="B14"/>
      <c r="C14" s="29"/>
      <c r="D14" s="28"/>
      <c r="E14"/>
      <c r="F14"/>
      <c r="G14"/>
    </row>
    <row r="15" spans="1:7" ht="15" customHeight="1">
      <c r="A15" s="27"/>
      <c r="B15" s="21"/>
      <c r="C15" s="21"/>
      <c r="D15" s="28"/>
      <c r="E15"/>
      <c r="F15"/>
      <c r="G15"/>
    </row>
    <row r="16" spans="1:7" ht="15" customHeight="1">
      <c r="A16" s="27"/>
      <c r="B16" s="21"/>
      <c r="C16" s="21"/>
      <c r="D16" s="28"/>
      <c r="E16"/>
      <c r="F16"/>
      <c r="G16"/>
    </row>
    <row r="17" spans="1:7" ht="12.75">
      <c r="A17" s="27"/>
      <c r="B17" s="21"/>
      <c r="C17" s="21"/>
      <c r="D17" s="28"/>
      <c r="E17"/>
      <c r="F17"/>
      <c r="G17"/>
    </row>
    <row r="18" spans="1:7" ht="39.95" customHeight="1">
      <c r="A18" s="14"/>
      <c r="B18" s="15"/>
      <c r="C18" s="15"/>
      <c r="D18" s="16"/>
      <c r="E18"/>
      <c r="F18"/>
      <c r="G18"/>
    </row>
  </sheetData>
  <sheetProtection formatColumns="0" formatRows="0"/>
  <dataValidations count="1">
    <dataValidation type="list" allowBlank="1" showInputMessage="1" showErrorMessage="1" sqref="C8">
      <formula1>GDB</formula1>
    </dataValidation>
  </dataValidations>
  <printOptions gridLines="1" headings="1"/>
  <pageMargins left="0.7480314960629921" right="0.7480314960629921" top="0.984251968503937" bottom="0.984251968503937" header="0.5118110236220472" footer="0.5118110236220472"/>
  <pageSetup fitToHeight="1" fitToWidth="1"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pageSetUpPr fitToPage="1"/>
  </sheetPr>
  <dimension ref="A1:D36"/>
  <sheetViews>
    <sheetView showGridLines="0" view="pageBreakPreview" zoomScaleSheetLayoutView="100" workbookViewId="0" topLeftCell="A1"/>
  </sheetViews>
  <sheetFormatPr defaultColWidth="9.140625" defaultRowHeight="12.75"/>
  <cols>
    <col min="1" max="1" width="6.140625" style="0" customWidth="1"/>
    <col min="2" max="2" width="14.140625" style="17" customWidth="1"/>
    <col min="3" max="3" width="118.28125" style="0" customWidth="1"/>
    <col min="4" max="4" width="3.00390625" style="0" customWidth="1"/>
    <col min="6" max="7" width="9.140625" style="0" customWidth="1"/>
    <col min="8" max="8" width="24.140625" style="0" customWidth="1"/>
    <col min="9" max="9" width="36.7109375" style="0" customWidth="1"/>
  </cols>
  <sheetData>
    <row r="1" spans="1:4" s="31" customFormat="1" ht="12.75">
      <c r="A1" s="32"/>
      <c r="B1" s="36"/>
      <c r="C1" s="35"/>
      <c r="D1" s="33"/>
    </row>
    <row r="2" spans="1:4" ht="15.75">
      <c r="A2" s="4"/>
      <c r="B2" s="19" t="s">
        <v>15</v>
      </c>
      <c r="C2" s="7"/>
      <c r="D2" s="5"/>
    </row>
    <row r="3" spans="1:4" s="17" customFormat="1" ht="15.75">
      <c r="A3" s="4"/>
      <c r="B3" s="7"/>
      <c r="C3" s="7"/>
      <c r="D3" s="5"/>
    </row>
    <row r="4" spans="1:4" s="17" customFormat="1" ht="12.75">
      <c r="A4" s="4"/>
      <c r="B4" s="21" t="s">
        <v>20</v>
      </c>
      <c r="C4" s="21" t="s">
        <v>19</v>
      </c>
      <c r="D4" s="5"/>
    </row>
    <row r="5" spans="1:4" ht="12.75">
      <c r="A5" s="2"/>
      <c r="B5" s="36" t="s">
        <v>16</v>
      </c>
      <c r="C5" s="38" t="s">
        <v>57</v>
      </c>
      <c r="D5" s="5"/>
    </row>
    <row r="6" spans="1:4" ht="12.75">
      <c r="A6" s="2"/>
      <c r="B6" s="36" t="s">
        <v>17</v>
      </c>
      <c r="C6" s="38" t="s">
        <v>9</v>
      </c>
      <c r="D6" s="5"/>
    </row>
    <row r="7" spans="1:4" s="31" customFormat="1" ht="12.75">
      <c r="A7" s="32"/>
      <c r="B7" s="36" t="s">
        <v>99</v>
      </c>
      <c r="C7" s="38" t="s">
        <v>167</v>
      </c>
      <c r="D7" s="33"/>
    </row>
    <row r="8" spans="1:4" ht="12.75">
      <c r="A8" s="2"/>
      <c r="B8" s="20"/>
      <c r="C8" s="18"/>
      <c r="D8" s="5"/>
    </row>
    <row r="9" spans="1:4" ht="15">
      <c r="A9" s="2"/>
      <c r="B9" s="19" t="s">
        <v>21</v>
      </c>
      <c r="C9" s="3"/>
      <c r="D9" s="5"/>
    </row>
    <row r="10" spans="1:4" ht="12.75">
      <c r="A10" s="22"/>
      <c r="B10" s="21"/>
      <c r="C10" s="21"/>
      <c r="D10" s="23"/>
    </row>
    <row r="11" spans="1:4" s="17" customFormat="1" ht="12.75">
      <c r="A11" s="22"/>
      <c r="B11" s="37" t="s">
        <v>145</v>
      </c>
      <c r="C11" s="21"/>
      <c r="D11" s="23"/>
    </row>
    <row r="12" spans="1:4" s="17" customFormat="1" ht="12.75">
      <c r="A12" s="22"/>
      <c r="B12" s="21"/>
      <c r="C12" s="21"/>
      <c r="D12" s="23"/>
    </row>
    <row r="13" spans="1:4" ht="12.75">
      <c r="A13" s="22"/>
      <c r="B13" s="37" t="s">
        <v>138</v>
      </c>
      <c r="C13" s="21"/>
      <c r="D13" s="23"/>
    </row>
    <row r="14" spans="1:4" ht="12.75">
      <c r="A14" s="22"/>
      <c r="B14" s="21"/>
      <c r="C14" s="21"/>
      <c r="D14" s="23"/>
    </row>
    <row r="15" spans="1:4" ht="12.75">
      <c r="A15" s="22"/>
      <c r="B15" s="37" t="s">
        <v>58</v>
      </c>
      <c r="C15" s="21"/>
      <c r="D15" s="23"/>
    </row>
    <row r="16" spans="1:4" s="31" customFormat="1" ht="12.75">
      <c r="A16" s="22"/>
      <c r="B16" s="37"/>
      <c r="C16" s="37"/>
      <c r="D16" s="23"/>
    </row>
    <row r="17" spans="1:4" s="31" customFormat="1" ht="12.75">
      <c r="A17" s="22"/>
      <c r="B17" s="37" t="s">
        <v>133</v>
      </c>
      <c r="C17" s="37"/>
      <c r="D17" s="23"/>
    </row>
    <row r="18" spans="1:4" s="31" customFormat="1" ht="12.75">
      <c r="A18" s="22"/>
      <c r="B18" s="37" t="s">
        <v>134</v>
      </c>
      <c r="C18" s="37"/>
      <c r="D18" s="23"/>
    </row>
    <row r="19" spans="1:4" s="31" customFormat="1" ht="12.75">
      <c r="A19" s="22"/>
      <c r="B19" s="37"/>
      <c r="C19" s="37"/>
      <c r="D19" s="23"/>
    </row>
    <row r="20" spans="1:4" s="31" customFormat="1" ht="12.75">
      <c r="A20" s="22"/>
      <c r="B20" s="37" t="s">
        <v>129</v>
      </c>
      <c r="C20" s="37"/>
      <c r="D20" s="23"/>
    </row>
    <row r="21" spans="1:4" s="31" customFormat="1" ht="12.75">
      <c r="A21" s="22"/>
      <c r="B21" s="37" t="s">
        <v>135</v>
      </c>
      <c r="C21" s="37"/>
      <c r="D21" s="23"/>
    </row>
    <row r="22" spans="1:4" s="31" customFormat="1" ht="12.75">
      <c r="A22" s="22"/>
      <c r="B22" s="37"/>
      <c r="C22" s="37"/>
      <c r="D22" s="23"/>
    </row>
    <row r="23" spans="1:4" s="31" customFormat="1" ht="12.75">
      <c r="A23" s="22"/>
      <c r="B23" s="37" t="s">
        <v>136</v>
      </c>
      <c r="C23" s="37"/>
      <c r="D23" s="23"/>
    </row>
    <row r="24" spans="1:4" s="31" customFormat="1" ht="12.75">
      <c r="A24" s="22"/>
      <c r="B24" s="37" t="s">
        <v>137</v>
      </c>
      <c r="C24" s="37"/>
      <c r="D24" s="23"/>
    </row>
    <row r="25" spans="1:4" s="31" customFormat="1" ht="12.75">
      <c r="A25" s="22"/>
      <c r="B25" s="37"/>
      <c r="C25" s="37"/>
      <c r="D25" s="23"/>
    </row>
    <row r="26" spans="1:4" s="31" customFormat="1" ht="12.75">
      <c r="A26" s="22"/>
      <c r="B26" s="37" t="s">
        <v>120</v>
      </c>
      <c r="C26" s="37"/>
      <c r="D26" s="23"/>
    </row>
    <row r="27" spans="1:4" s="31" customFormat="1" ht="12.75">
      <c r="A27" s="22"/>
      <c r="B27" s="37"/>
      <c r="C27" s="37"/>
      <c r="D27" s="23"/>
    </row>
    <row r="28" s="31" customFormat="1" ht="15">
      <c r="B28" s="19" t="s">
        <v>140</v>
      </c>
    </row>
    <row r="29" s="31" customFormat="1" ht="12.75"/>
    <row r="30" s="31" customFormat="1" ht="12.75">
      <c r="B30" s="31" t="s">
        <v>141</v>
      </c>
    </row>
    <row r="31" s="31" customFormat="1" ht="12.75"/>
    <row r="32" s="31" customFormat="1" ht="12.75">
      <c r="B32" s="31" t="s">
        <v>142</v>
      </c>
    </row>
    <row r="33" s="31" customFormat="1" ht="12.75"/>
    <row r="34" s="31" customFormat="1" ht="12.75">
      <c r="B34" s="31" t="s">
        <v>143</v>
      </c>
    </row>
    <row r="35" s="31" customFormat="1" ht="12.75"/>
    <row r="36" s="31" customFormat="1" ht="12.75">
      <c r="B36" s="132" t="s">
        <v>144</v>
      </c>
    </row>
  </sheetData>
  <sheetProtection formatColumns="0" formatRows="0"/>
  <hyperlinks>
    <hyperlink ref="C5" location="'A1 RAB Values'!A1" display="REGULATORY ASSET BASE VALUES"/>
    <hyperlink ref="C6" location="'A2 Asset Adjustment Process'!A1" display="ASSET ADJUSTMENT PROCESS"/>
    <hyperlink ref="C7" location="'A3 Insurance Information'!A1" display="INSURANCE INFORMATION"/>
  </hyperlinks>
  <printOptions gridLines="1" headings="1"/>
  <pageMargins left="0.7480314960629921" right="0.7480314960629921" top="0.984251968503937" bottom="0.984251968503937" header="0.5118110236220472" footer="0.5118110236220472"/>
  <pageSetup fitToHeight="1"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F172"/>
  <sheetViews>
    <sheetView showGridLines="0" view="pageBreakPreview" zoomScale="70" zoomScaleSheetLayoutView="70" workbookViewId="0" topLeftCell="A1"/>
  </sheetViews>
  <sheetFormatPr defaultColWidth="9.140625" defaultRowHeight="12.75"/>
  <cols>
    <col min="1" max="1" width="3.7109375" style="51" customWidth="1"/>
    <col min="2" max="2" width="5.8515625" style="51" customWidth="1"/>
    <col min="3" max="3" width="63.7109375" style="51" customWidth="1"/>
    <col min="4" max="4" width="16.8515625" style="51" customWidth="1"/>
    <col min="5" max="5" width="15.57421875" style="51" customWidth="1"/>
    <col min="6" max="8" width="14.57421875" style="51" customWidth="1"/>
    <col min="9" max="9" width="2.8515625" style="51" customWidth="1"/>
    <col min="10" max="12" width="14.8515625" style="51" customWidth="1"/>
    <col min="13" max="13" width="8.140625" style="51" customWidth="1"/>
    <col min="14" max="14" width="2.7109375" style="51" customWidth="1"/>
    <col min="15" max="16384" width="9.140625" style="51" customWidth="1"/>
  </cols>
  <sheetData>
    <row r="1" spans="1:32" s="52" customFormat="1" ht="12.75" customHeight="1">
      <c r="A1" s="48"/>
      <c r="B1" s="49"/>
      <c r="C1" s="49"/>
      <c r="D1" s="49"/>
      <c r="E1" s="49"/>
      <c r="F1" s="49"/>
      <c r="G1" s="49"/>
      <c r="H1" s="49"/>
      <c r="I1" s="49"/>
      <c r="J1" s="49"/>
      <c r="K1" s="49"/>
      <c r="L1" s="49"/>
      <c r="M1" s="49"/>
      <c r="N1" s="50"/>
      <c r="O1" s="51"/>
      <c r="P1" s="51"/>
      <c r="Q1" s="51"/>
      <c r="R1" s="51"/>
      <c r="S1" s="51"/>
      <c r="T1" s="51"/>
      <c r="U1" s="51"/>
      <c r="V1" s="51"/>
      <c r="W1" s="51"/>
      <c r="X1" s="51"/>
      <c r="Y1" s="51"/>
      <c r="Z1" s="51"/>
      <c r="AA1" s="51"/>
      <c r="AB1" s="51"/>
      <c r="AC1" s="51"/>
      <c r="AD1" s="51"/>
      <c r="AE1" s="51"/>
      <c r="AF1" s="51"/>
    </row>
    <row r="2" spans="1:32" s="52" customFormat="1" ht="16.5" customHeight="1">
      <c r="A2" s="53"/>
      <c r="B2" s="54"/>
      <c r="C2" s="54"/>
      <c r="D2" s="54"/>
      <c r="E2" s="55" t="s">
        <v>100</v>
      </c>
      <c r="F2" s="199" t="str">
        <f>+CoverSheet!C8</f>
        <v>Vector Limited (Trans)</v>
      </c>
      <c r="G2" s="199"/>
      <c r="H2" s="199"/>
      <c r="I2" s="199"/>
      <c r="J2" s="199"/>
      <c r="K2" s="199"/>
      <c r="L2" s="199"/>
      <c r="M2" s="199"/>
      <c r="N2" s="56"/>
      <c r="O2" s="51"/>
      <c r="P2" s="51"/>
      <c r="Q2" s="51"/>
      <c r="R2" s="51"/>
      <c r="S2" s="51"/>
      <c r="T2" s="51"/>
      <c r="U2" s="51"/>
      <c r="V2" s="51"/>
      <c r="W2" s="51"/>
      <c r="X2" s="51"/>
      <c r="Y2" s="51"/>
      <c r="Z2" s="51"/>
      <c r="AA2" s="51"/>
      <c r="AB2" s="51"/>
      <c r="AC2" s="51"/>
      <c r="AD2" s="51"/>
      <c r="AE2" s="51"/>
      <c r="AF2" s="51"/>
    </row>
    <row r="3" spans="1:32" s="52" customFormat="1" ht="16.5" customHeight="1">
      <c r="A3" s="53"/>
      <c r="B3" s="54"/>
      <c r="C3" s="54"/>
      <c r="D3" s="54"/>
      <c r="E3" s="55" t="s">
        <v>42</v>
      </c>
      <c r="F3" s="200" t="str">
        <f>+CoverSheet!C11</f>
        <v>30 June</v>
      </c>
      <c r="G3" s="200"/>
      <c r="H3" s="200"/>
      <c r="I3" s="200"/>
      <c r="J3" s="200"/>
      <c r="K3" s="200"/>
      <c r="L3" s="200"/>
      <c r="M3" s="200"/>
      <c r="N3" s="56"/>
      <c r="O3" s="51"/>
      <c r="P3" s="51"/>
      <c r="Q3" s="51"/>
      <c r="R3" s="51"/>
      <c r="S3" s="51"/>
      <c r="T3" s="51"/>
      <c r="U3" s="51"/>
      <c r="V3" s="51"/>
      <c r="W3" s="51"/>
      <c r="X3" s="51"/>
      <c r="Y3" s="51"/>
      <c r="Z3" s="51"/>
      <c r="AA3" s="51"/>
      <c r="AB3" s="51"/>
      <c r="AC3" s="51"/>
      <c r="AD3" s="51"/>
      <c r="AE3" s="51"/>
      <c r="AF3" s="51"/>
    </row>
    <row r="4" spans="1:32" s="52" customFormat="1" ht="20.25" customHeight="1">
      <c r="A4" s="57" t="s">
        <v>51</v>
      </c>
      <c r="B4" s="54"/>
      <c r="C4" s="54"/>
      <c r="D4" s="54"/>
      <c r="E4" s="54"/>
      <c r="F4" s="54"/>
      <c r="G4" s="54"/>
      <c r="H4" s="54"/>
      <c r="I4" s="54"/>
      <c r="J4" s="54"/>
      <c r="K4" s="54"/>
      <c r="L4" s="54"/>
      <c r="M4" s="54"/>
      <c r="N4" s="56"/>
      <c r="O4" s="51"/>
      <c r="P4" s="51"/>
      <c r="Q4" s="51"/>
      <c r="R4" s="51"/>
      <c r="S4" s="51"/>
      <c r="T4" s="51"/>
      <c r="U4" s="51"/>
      <c r="V4" s="51"/>
      <c r="W4" s="51"/>
      <c r="X4" s="51"/>
      <c r="Y4" s="51"/>
      <c r="Z4" s="51"/>
      <c r="AA4" s="51"/>
      <c r="AB4" s="51"/>
      <c r="AC4" s="51"/>
      <c r="AD4" s="51"/>
      <c r="AE4" s="51"/>
      <c r="AF4" s="51"/>
    </row>
    <row r="5" spans="1:32" s="52" customFormat="1" ht="12.75">
      <c r="A5" s="58" t="s">
        <v>22</v>
      </c>
      <c r="B5" s="54"/>
      <c r="C5" s="54"/>
      <c r="D5" s="54"/>
      <c r="E5" s="54"/>
      <c r="F5" s="54"/>
      <c r="G5" s="54"/>
      <c r="H5" s="54"/>
      <c r="I5" s="54"/>
      <c r="J5" s="54"/>
      <c r="K5" s="54"/>
      <c r="L5" s="54"/>
      <c r="M5" s="54"/>
      <c r="N5" s="56"/>
      <c r="O5" s="51"/>
      <c r="P5" s="51"/>
      <c r="Q5" s="51"/>
      <c r="R5" s="51"/>
      <c r="S5" s="51"/>
      <c r="T5" s="51"/>
      <c r="U5" s="51"/>
      <c r="V5" s="51"/>
      <c r="W5" s="51"/>
      <c r="X5" s="51"/>
      <c r="Y5" s="51"/>
      <c r="Z5" s="51"/>
      <c r="AA5" s="51"/>
      <c r="AB5" s="51"/>
      <c r="AC5" s="51"/>
      <c r="AD5" s="51"/>
      <c r="AE5" s="51"/>
      <c r="AF5" s="51"/>
    </row>
    <row r="6" spans="1:14" ht="12.75">
      <c r="A6" s="59">
        <f>ROW(A6)</f>
        <v>6</v>
      </c>
      <c r="B6" s="60"/>
      <c r="C6" s="60"/>
      <c r="D6" s="60"/>
      <c r="E6" s="61"/>
      <c r="F6" s="62" t="s">
        <v>5</v>
      </c>
      <c r="G6" s="62"/>
      <c r="H6" s="62"/>
      <c r="I6" s="62"/>
      <c r="J6" s="62" t="s">
        <v>6</v>
      </c>
      <c r="K6" s="62"/>
      <c r="L6" s="62"/>
      <c r="M6" s="63"/>
      <c r="N6" s="64"/>
    </row>
    <row r="7" spans="1:14" ht="21" customHeight="1">
      <c r="A7" s="59">
        <f aca="true" t="shared" si="0" ref="A7:A75">ROW(A7)</f>
        <v>7</v>
      </c>
      <c r="B7" s="65" t="s">
        <v>10</v>
      </c>
      <c r="C7" s="66"/>
      <c r="D7" s="66"/>
      <c r="E7" s="67"/>
      <c r="F7" s="67" t="s">
        <v>0</v>
      </c>
      <c r="G7" s="67" t="s">
        <v>0</v>
      </c>
      <c r="H7" s="67" t="s">
        <v>0</v>
      </c>
      <c r="I7" s="67"/>
      <c r="J7" s="68" t="s">
        <v>0</v>
      </c>
      <c r="K7" s="68" t="s">
        <v>0</v>
      </c>
      <c r="L7" s="68" t="s">
        <v>0</v>
      </c>
      <c r="M7" s="69" t="s">
        <v>14</v>
      </c>
      <c r="N7" s="70"/>
    </row>
    <row r="8" spans="1:14" ht="12.75">
      <c r="A8" s="59">
        <f t="shared" si="0"/>
        <v>8</v>
      </c>
      <c r="B8" s="60"/>
      <c r="C8" s="60"/>
      <c r="D8" s="71" t="s">
        <v>53</v>
      </c>
      <c r="E8" s="71" t="s">
        <v>54</v>
      </c>
      <c r="F8" s="71" t="s">
        <v>53</v>
      </c>
      <c r="G8" s="71" t="s">
        <v>54</v>
      </c>
      <c r="H8" s="71" t="s">
        <v>55</v>
      </c>
      <c r="I8" s="71"/>
      <c r="J8" s="71" t="s">
        <v>53</v>
      </c>
      <c r="K8" s="71" t="s">
        <v>54</v>
      </c>
      <c r="L8" s="71" t="s">
        <v>55</v>
      </c>
      <c r="M8" s="66"/>
      <c r="N8" s="64"/>
    </row>
    <row r="9" spans="1:14" ht="12.75">
      <c r="A9" s="59">
        <f t="shared" si="0"/>
        <v>9</v>
      </c>
      <c r="B9" s="60"/>
      <c r="C9" s="72"/>
      <c r="D9" s="60"/>
      <c r="E9" s="73"/>
      <c r="F9" s="73"/>
      <c r="G9" s="73"/>
      <c r="H9" s="73"/>
      <c r="I9" s="73"/>
      <c r="J9" s="73"/>
      <c r="K9" s="73"/>
      <c r="L9" s="73"/>
      <c r="M9" s="74"/>
      <c r="N9" s="64"/>
    </row>
    <row r="10" spans="1:14" ht="15" customHeight="1" thickBot="1">
      <c r="A10" s="59">
        <f t="shared" si="0"/>
        <v>10</v>
      </c>
      <c r="B10" s="66"/>
      <c r="C10" s="72" t="s">
        <v>85</v>
      </c>
      <c r="D10" s="66"/>
      <c r="E10" s="75"/>
      <c r="F10" s="44"/>
      <c r="G10" s="44"/>
      <c r="H10" s="44"/>
      <c r="I10" s="44"/>
      <c r="J10" s="124"/>
      <c r="K10" s="39"/>
      <c r="L10" s="42">
        <f aca="true" t="shared" si="1" ref="L10:L14">+SUM(J10:K10)</f>
        <v>0</v>
      </c>
      <c r="M10" s="74" t="s">
        <v>33</v>
      </c>
      <c r="N10" s="70"/>
    </row>
    <row r="11" spans="1:14" ht="15" customHeight="1" thickBot="1">
      <c r="A11" s="59">
        <f t="shared" si="0"/>
        <v>11</v>
      </c>
      <c r="B11" s="66"/>
      <c r="C11" s="66" t="s">
        <v>34</v>
      </c>
      <c r="D11" s="66"/>
      <c r="E11" s="75"/>
      <c r="F11" s="44"/>
      <c r="G11" s="44"/>
      <c r="H11" s="44"/>
      <c r="I11" s="44"/>
      <c r="J11" s="125">
        <f>+J10</f>
        <v>0</v>
      </c>
      <c r="K11" s="43">
        <f>+K10</f>
        <v>0</v>
      </c>
      <c r="L11" s="43">
        <f>+L10</f>
        <v>0</v>
      </c>
      <c r="M11" s="74"/>
      <c r="N11" s="70"/>
    </row>
    <row r="12" spans="1:14" ht="15" customHeight="1">
      <c r="A12" s="59">
        <f t="shared" si="0"/>
        <v>12</v>
      </c>
      <c r="B12" s="76" t="s">
        <v>2</v>
      </c>
      <c r="C12" s="77" t="s">
        <v>59</v>
      </c>
      <c r="D12" s="66"/>
      <c r="E12" s="75"/>
      <c r="F12" s="44"/>
      <c r="G12" s="44"/>
      <c r="H12" s="44"/>
      <c r="I12" s="44"/>
      <c r="J12" s="124">
        <f>+'A2 Asset Adjustment Process'!L22</f>
        <v>0</v>
      </c>
      <c r="K12" s="42">
        <f>+L12-J12</f>
        <v>0</v>
      </c>
      <c r="L12" s="42">
        <f>+'A2 Asset Adjustment Process'!P22</f>
        <v>0</v>
      </c>
      <c r="M12" s="74" t="s">
        <v>43</v>
      </c>
      <c r="N12" s="70"/>
    </row>
    <row r="13" spans="1:14" ht="15" customHeight="1">
      <c r="A13" s="59">
        <f t="shared" si="0"/>
        <v>13</v>
      </c>
      <c r="B13" s="76" t="s">
        <v>2</v>
      </c>
      <c r="C13" s="77" t="s">
        <v>60</v>
      </c>
      <c r="D13" s="66"/>
      <c r="E13" s="75"/>
      <c r="F13" s="44"/>
      <c r="G13" s="44"/>
      <c r="H13" s="44"/>
      <c r="I13" s="44"/>
      <c r="J13" s="124"/>
      <c r="K13" s="78"/>
      <c r="L13" s="42">
        <f t="shared" si="1"/>
        <v>0</v>
      </c>
      <c r="M13" s="74" t="s">
        <v>44</v>
      </c>
      <c r="N13" s="70"/>
    </row>
    <row r="14" spans="1:14" ht="15" customHeight="1" thickBot="1">
      <c r="A14" s="59">
        <f>ROW(A14)</f>
        <v>14</v>
      </c>
      <c r="B14" s="76" t="s">
        <v>2</v>
      </c>
      <c r="C14" s="66" t="s">
        <v>50</v>
      </c>
      <c r="D14" s="66"/>
      <c r="E14" s="75"/>
      <c r="F14" s="44"/>
      <c r="G14" s="44"/>
      <c r="H14" s="44"/>
      <c r="I14" s="44"/>
      <c r="J14" s="124"/>
      <c r="K14" s="78"/>
      <c r="L14" s="42">
        <f t="shared" si="1"/>
        <v>0</v>
      </c>
      <c r="M14" s="74" t="s">
        <v>45</v>
      </c>
      <c r="N14" s="70"/>
    </row>
    <row r="15" spans="1:14" ht="15" customHeight="1" thickBot="1">
      <c r="A15" s="59">
        <f t="shared" si="0"/>
        <v>15</v>
      </c>
      <c r="B15" s="66"/>
      <c r="C15" s="66" t="s">
        <v>61</v>
      </c>
      <c r="D15" s="66"/>
      <c r="E15" s="75"/>
      <c r="F15" s="44"/>
      <c r="G15" s="44"/>
      <c r="H15" s="44"/>
      <c r="I15" s="44"/>
      <c r="J15" s="125">
        <f>+SUM(J11:J14)</f>
        <v>0</v>
      </c>
      <c r="K15" s="43">
        <f>+SUM(K11:K14)</f>
        <v>0</v>
      </c>
      <c r="L15" s="43">
        <f>+SUM(L11:L14)</f>
        <v>0</v>
      </c>
      <c r="M15" s="74" t="s">
        <v>28</v>
      </c>
      <c r="N15" s="70"/>
    </row>
    <row r="16" spans="1:14" ht="15" customHeight="1" thickBot="1">
      <c r="A16" s="59">
        <f t="shared" si="0"/>
        <v>16</v>
      </c>
      <c r="B16" s="66"/>
      <c r="C16" s="66" t="s">
        <v>27</v>
      </c>
      <c r="D16" s="66"/>
      <c r="E16" s="75"/>
      <c r="F16" s="124"/>
      <c r="G16" s="78"/>
      <c r="H16" s="42">
        <f>+SUM(F16:G16)</f>
        <v>0</v>
      </c>
      <c r="I16" s="44"/>
      <c r="J16" s="75"/>
      <c r="K16" s="75"/>
      <c r="L16" s="75"/>
      <c r="M16" s="74" t="s">
        <v>35</v>
      </c>
      <c r="N16" s="70"/>
    </row>
    <row r="17" spans="1:14" ht="15" customHeight="1" thickBot="1">
      <c r="A17" s="59">
        <f t="shared" si="0"/>
        <v>17</v>
      </c>
      <c r="B17" s="66"/>
      <c r="C17" s="66" t="s">
        <v>29</v>
      </c>
      <c r="D17" s="66"/>
      <c r="E17" s="75"/>
      <c r="F17" s="125">
        <f>J15+F16</f>
        <v>0</v>
      </c>
      <c r="G17" s="43">
        <f>K15+G16</f>
        <v>0</v>
      </c>
      <c r="H17" s="43">
        <f>L15+H16</f>
        <v>0</v>
      </c>
      <c r="I17" s="44"/>
      <c r="J17" s="79"/>
      <c r="K17" s="79"/>
      <c r="L17" s="79"/>
      <c r="M17" s="80"/>
      <c r="N17" s="70"/>
    </row>
    <row r="18" spans="1:14" ht="15" customHeight="1">
      <c r="A18" s="59">
        <f t="shared" si="0"/>
        <v>18</v>
      </c>
      <c r="B18" s="81" t="s">
        <v>1</v>
      </c>
      <c r="C18" s="75" t="s">
        <v>92</v>
      </c>
      <c r="D18" s="66"/>
      <c r="E18" s="68"/>
      <c r="F18" s="124"/>
      <c r="G18" s="78"/>
      <c r="H18" s="42">
        <f aca="true" t="shared" si="2" ref="H18:H24">+SUM(F18:G18)</f>
        <v>0</v>
      </c>
      <c r="I18" s="44"/>
      <c r="J18" s="75"/>
      <c r="K18" s="75"/>
      <c r="L18" s="75"/>
      <c r="M18" s="74" t="s">
        <v>24</v>
      </c>
      <c r="N18" s="70"/>
    </row>
    <row r="19" spans="1:14" ht="15" customHeight="1">
      <c r="A19" s="59">
        <f t="shared" si="0"/>
        <v>19</v>
      </c>
      <c r="B19" s="81" t="s">
        <v>1</v>
      </c>
      <c r="C19" s="77" t="s">
        <v>23</v>
      </c>
      <c r="D19" s="66"/>
      <c r="E19" s="68"/>
      <c r="F19" s="124"/>
      <c r="G19" s="78"/>
      <c r="H19" s="42">
        <f t="shared" si="2"/>
        <v>0</v>
      </c>
      <c r="I19" s="44"/>
      <c r="J19" s="75"/>
      <c r="K19" s="75"/>
      <c r="L19" s="75"/>
      <c r="M19" s="74" t="s">
        <v>24</v>
      </c>
      <c r="N19" s="70"/>
    </row>
    <row r="20" spans="1:14" ht="15" customHeight="1">
      <c r="A20" s="59">
        <f t="shared" si="0"/>
        <v>20</v>
      </c>
      <c r="B20" s="81" t="s">
        <v>1</v>
      </c>
      <c r="C20" s="66" t="s">
        <v>62</v>
      </c>
      <c r="D20" s="66"/>
      <c r="E20" s="68"/>
      <c r="F20" s="124"/>
      <c r="G20" s="78"/>
      <c r="H20" s="42">
        <f t="shared" si="2"/>
        <v>0</v>
      </c>
      <c r="I20" s="44"/>
      <c r="J20" s="75"/>
      <c r="K20" s="75"/>
      <c r="L20" s="75"/>
      <c r="M20" s="74" t="s">
        <v>24</v>
      </c>
      <c r="N20" s="70"/>
    </row>
    <row r="21" spans="1:14" ht="15" customHeight="1">
      <c r="A21" s="59">
        <f t="shared" si="0"/>
        <v>21</v>
      </c>
      <c r="B21" s="81" t="s">
        <v>1</v>
      </c>
      <c r="C21" s="77" t="s">
        <v>13</v>
      </c>
      <c r="D21" s="66"/>
      <c r="E21" s="68"/>
      <c r="F21" s="124"/>
      <c r="G21" s="78"/>
      <c r="H21" s="42">
        <f t="shared" si="2"/>
        <v>0</v>
      </c>
      <c r="I21" s="44"/>
      <c r="J21" s="75"/>
      <c r="K21" s="75"/>
      <c r="L21" s="75"/>
      <c r="M21" s="74" t="s">
        <v>24</v>
      </c>
      <c r="N21" s="70"/>
    </row>
    <row r="22" spans="1:14" ht="15" customHeight="1" thickBot="1">
      <c r="A22" s="59">
        <f t="shared" si="0"/>
        <v>22</v>
      </c>
      <c r="B22" s="81" t="s">
        <v>1</v>
      </c>
      <c r="C22" s="66" t="s">
        <v>30</v>
      </c>
      <c r="D22" s="66"/>
      <c r="E22" s="68"/>
      <c r="F22" s="124"/>
      <c r="G22" s="78"/>
      <c r="H22" s="42">
        <f t="shared" si="2"/>
        <v>0</v>
      </c>
      <c r="I22" s="44"/>
      <c r="J22" s="75"/>
      <c r="K22" s="75"/>
      <c r="L22" s="75"/>
      <c r="M22" s="74"/>
      <c r="N22" s="70"/>
    </row>
    <row r="23" spans="1:14" ht="15" customHeight="1" thickBot="1">
      <c r="A23" s="59">
        <f t="shared" si="0"/>
        <v>23</v>
      </c>
      <c r="B23" s="76"/>
      <c r="C23" s="66" t="s">
        <v>63</v>
      </c>
      <c r="D23" s="66"/>
      <c r="E23" s="75"/>
      <c r="F23" s="125">
        <f>+F17-SUM(F18:F22)</f>
        <v>0</v>
      </c>
      <c r="G23" s="43">
        <f aca="true" t="shared" si="3" ref="G23:H23">+G17-SUM(G18:G22)</f>
        <v>0</v>
      </c>
      <c r="H23" s="43">
        <f t="shared" si="3"/>
        <v>0</v>
      </c>
      <c r="I23" s="44"/>
      <c r="J23" s="79"/>
      <c r="K23" s="79"/>
      <c r="L23" s="79"/>
      <c r="M23" s="82"/>
      <c r="N23" s="70"/>
    </row>
    <row r="24" spans="1:14" ht="15" customHeight="1" thickBot="1">
      <c r="A24" s="59">
        <f t="shared" si="0"/>
        <v>24</v>
      </c>
      <c r="B24" s="81" t="s">
        <v>1</v>
      </c>
      <c r="C24" s="83" t="s">
        <v>93</v>
      </c>
      <c r="D24" s="66"/>
      <c r="E24" s="75"/>
      <c r="F24" s="124"/>
      <c r="G24" s="78"/>
      <c r="H24" s="42">
        <f t="shared" si="2"/>
        <v>0</v>
      </c>
      <c r="I24" s="44"/>
      <c r="J24" s="84"/>
      <c r="K24" s="84"/>
      <c r="L24" s="84"/>
      <c r="M24" s="82" t="s">
        <v>18</v>
      </c>
      <c r="N24" s="70"/>
    </row>
    <row r="25" spans="1:14" ht="15" customHeight="1" thickBot="1">
      <c r="A25" s="59">
        <f t="shared" si="0"/>
        <v>25</v>
      </c>
      <c r="B25" s="85"/>
      <c r="C25" s="83" t="s">
        <v>64</v>
      </c>
      <c r="D25" s="66"/>
      <c r="E25" s="75"/>
      <c r="F25" s="84"/>
      <c r="G25" s="84"/>
      <c r="H25" s="84"/>
      <c r="I25" s="84"/>
      <c r="J25" s="125">
        <f>F23-F24</f>
        <v>0</v>
      </c>
      <c r="K25" s="43">
        <f>G23-G24</f>
        <v>0</v>
      </c>
      <c r="L25" s="43">
        <f>H23-H24</f>
        <v>0</v>
      </c>
      <c r="M25" s="82" t="s">
        <v>18</v>
      </c>
      <c r="N25" s="70"/>
    </row>
    <row r="26" spans="1:14" ht="15" customHeight="1">
      <c r="A26" s="59">
        <f t="shared" si="0"/>
        <v>26</v>
      </c>
      <c r="B26" s="76"/>
      <c r="C26" s="66"/>
      <c r="D26" s="66"/>
      <c r="E26" s="75"/>
      <c r="F26" s="44"/>
      <c r="G26" s="44"/>
      <c r="H26" s="44"/>
      <c r="I26" s="44"/>
      <c r="J26" s="79"/>
      <c r="K26" s="79"/>
      <c r="L26" s="79"/>
      <c r="M26" s="74"/>
      <c r="N26" s="70"/>
    </row>
    <row r="27" spans="1:14" ht="15" customHeight="1">
      <c r="A27" s="59">
        <f t="shared" si="0"/>
        <v>27</v>
      </c>
      <c r="B27" s="65" t="s">
        <v>46</v>
      </c>
      <c r="C27" s="77"/>
      <c r="D27" s="66"/>
      <c r="E27" s="75"/>
      <c r="F27" s="86" t="str">
        <f>IF(F29=F23,"OK","Warning")</f>
        <v>OK</v>
      </c>
      <c r="G27" s="44"/>
      <c r="H27" s="86" t="str">
        <f>IF(H29=H23,"OK","Warning")</f>
        <v>OK</v>
      </c>
      <c r="I27" s="44"/>
      <c r="J27" s="86" t="str">
        <f>IF(J29=J25,"OK","Warning")</f>
        <v>OK</v>
      </c>
      <c r="K27" s="75"/>
      <c r="L27" s="86" t="str">
        <f>IF(L29=L25,"OK","Warning")</f>
        <v>OK</v>
      </c>
      <c r="M27" s="80"/>
      <c r="N27" s="70"/>
    </row>
    <row r="28" spans="1:14" ht="15" customHeight="1" thickBot="1">
      <c r="A28" s="59">
        <f t="shared" si="0"/>
        <v>28</v>
      </c>
      <c r="B28" s="76"/>
      <c r="C28" s="77"/>
      <c r="D28" s="66"/>
      <c r="E28" s="75"/>
      <c r="F28" s="44"/>
      <c r="G28" s="44"/>
      <c r="H28" s="44"/>
      <c r="I28" s="44"/>
      <c r="J28" s="75"/>
      <c r="K28" s="75"/>
      <c r="L28" s="75"/>
      <c r="M28" s="87"/>
      <c r="N28" s="70"/>
    </row>
    <row r="29" spans="1:14" ht="15" customHeight="1" thickBot="1">
      <c r="A29" s="59">
        <f t="shared" si="0"/>
        <v>29</v>
      </c>
      <c r="B29" s="66"/>
      <c r="C29" s="75" t="s">
        <v>65</v>
      </c>
      <c r="D29" s="66"/>
      <c r="E29" s="75"/>
      <c r="F29" s="125">
        <f>F23</f>
        <v>0</v>
      </c>
      <c r="G29" s="43">
        <f>G23</f>
        <v>0</v>
      </c>
      <c r="H29" s="43">
        <f>H23</f>
        <v>0</v>
      </c>
      <c r="I29" s="44"/>
      <c r="J29" s="125">
        <f>J25</f>
        <v>0</v>
      </c>
      <c r="K29" s="43">
        <f>K25</f>
        <v>0</v>
      </c>
      <c r="L29" s="43">
        <f>L25</f>
        <v>0</v>
      </c>
      <c r="M29" s="74" t="s">
        <v>47</v>
      </c>
      <c r="N29" s="70"/>
    </row>
    <row r="30" spans="1:14" ht="13.5" thickBot="1">
      <c r="A30" s="59">
        <f t="shared" si="0"/>
        <v>30</v>
      </c>
      <c r="B30" s="76"/>
      <c r="C30" s="75" t="s">
        <v>66</v>
      </c>
      <c r="D30" s="66"/>
      <c r="E30" s="75"/>
      <c r="F30" s="125">
        <f>F48</f>
        <v>0</v>
      </c>
      <c r="G30" s="43">
        <f>+H30-F30</f>
        <v>0</v>
      </c>
      <c r="H30" s="43">
        <f>+H48</f>
        <v>0</v>
      </c>
      <c r="I30" s="44"/>
      <c r="J30" s="125">
        <f>J48</f>
        <v>0</v>
      </c>
      <c r="K30" s="43">
        <f>+L30-J30</f>
        <v>0</v>
      </c>
      <c r="L30" s="43">
        <f>+L48</f>
        <v>0</v>
      </c>
      <c r="M30" s="80"/>
      <c r="N30" s="70"/>
    </row>
    <row r="31" spans="1:14" ht="12.75">
      <c r="A31" s="59">
        <f t="shared" si="0"/>
        <v>31</v>
      </c>
      <c r="B31" s="66"/>
      <c r="C31" s="75" t="s">
        <v>101</v>
      </c>
      <c r="D31" s="66"/>
      <c r="E31" s="75"/>
      <c r="F31" s="124"/>
      <c r="G31" s="39"/>
      <c r="H31" s="42">
        <f aca="true" t="shared" si="4" ref="H31:H35">+SUM(F31:G31)</f>
        <v>0</v>
      </c>
      <c r="I31" s="44"/>
      <c r="J31" s="124"/>
      <c r="K31" s="39"/>
      <c r="L31" s="42">
        <f aca="true" t="shared" si="5" ref="L31:L35">+SUM(J31:K31)</f>
        <v>0</v>
      </c>
      <c r="M31" s="74" t="s">
        <v>48</v>
      </c>
      <c r="N31" s="70"/>
    </row>
    <row r="32" spans="1:14" ht="12.75">
      <c r="A32" s="59">
        <f t="shared" si="0"/>
        <v>32</v>
      </c>
      <c r="B32" s="66"/>
      <c r="C32" s="75" t="s">
        <v>102</v>
      </c>
      <c r="D32" s="66"/>
      <c r="E32" s="75"/>
      <c r="F32" s="124"/>
      <c r="G32" s="39"/>
      <c r="H32" s="42">
        <f t="shared" si="4"/>
        <v>0</v>
      </c>
      <c r="I32" s="44"/>
      <c r="J32" s="124"/>
      <c r="K32" s="39"/>
      <c r="L32" s="42">
        <f t="shared" si="5"/>
        <v>0</v>
      </c>
      <c r="M32" s="82" t="s">
        <v>8</v>
      </c>
      <c r="N32" s="88"/>
    </row>
    <row r="33" spans="1:14" ht="12.75">
      <c r="A33" s="59">
        <f t="shared" si="0"/>
        <v>33</v>
      </c>
      <c r="B33" s="76"/>
      <c r="C33" s="75" t="s">
        <v>103</v>
      </c>
      <c r="D33" s="66"/>
      <c r="E33" s="75"/>
      <c r="F33" s="124"/>
      <c r="G33" s="39"/>
      <c r="H33" s="42">
        <f t="shared" si="4"/>
        <v>0</v>
      </c>
      <c r="I33" s="44"/>
      <c r="J33" s="124"/>
      <c r="K33" s="39"/>
      <c r="L33" s="42">
        <f t="shared" si="5"/>
        <v>0</v>
      </c>
      <c r="M33" s="82" t="s">
        <v>37</v>
      </c>
      <c r="N33" s="70"/>
    </row>
    <row r="34" spans="1:14" ht="12.75">
      <c r="A34" s="59">
        <f t="shared" si="0"/>
        <v>34</v>
      </c>
      <c r="B34" s="76"/>
      <c r="C34" s="75" t="s">
        <v>104</v>
      </c>
      <c r="D34" s="66"/>
      <c r="E34" s="75"/>
      <c r="F34" s="124"/>
      <c r="G34" s="39"/>
      <c r="H34" s="42">
        <f t="shared" si="4"/>
        <v>0</v>
      </c>
      <c r="I34" s="44"/>
      <c r="J34" s="124"/>
      <c r="K34" s="39"/>
      <c r="L34" s="42">
        <f t="shared" si="5"/>
        <v>0</v>
      </c>
      <c r="M34" s="82" t="s">
        <v>38</v>
      </c>
      <c r="N34" s="70"/>
    </row>
    <row r="35" spans="1:14" ht="12.75">
      <c r="A35" s="59">
        <f>ROW(A35)</f>
        <v>35</v>
      </c>
      <c r="B35" s="76"/>
      <c r="C35" s="75" t="s">
        <v>105</v>
      </c>
      <c r="D35" s="66"/>
      <c r="E35" s="75"/>
      <c r="F35" s="124"/>
      <c r="G35" s="39"/>
      <c r="H35" s="42">
        <f t="shared" si="4"/>
        <v>0</v>
      </c>
      <c r="I35" s="44"/>
      <c r="J35" s="124"/>
      <c r="K35" s="39"/>
      <c r="L35" s="42">
        <f t="shared" si="5"/>
        <v>0</v>
      </c>
      <c r="M35" s="82" t="s">
        <v>8</v>
      </c>
      <c r="N35" s="70"/>
    </row>
    <row r="36" spans="1:14" ht="13.5" thickBot="1">
      <c r="A36" s="59">
        <f>ROW(A36)</f>
        <v>36</v>
      </c>
      <c r="B36" s="76"/>
      <c r="C36" s="66" t="s">
        <v>49</v>
      </c>
      <c r="D36" s="66"/>
      <c r="E36" s="75"/>
      <c r="F36" s="75"/>
      <c r="G36" s="75"/>
      <c r="H36" s="75"/>
      <c r="I36" s="44"/>
      <c r="J36" s="126">
        <f>J37-(J29+J30-J31-J32+J33+J34-J35)</f>
        <v>0</v>
      </c>
      <c r="K36" s="45">
        <f>K37-(K29+K30-K31-K32+K33+K34-K35)</f>
        <v>0</v>
      </c>
      <c r="L36" s="45">
        <f>L37-(L29+L30-L31-L32+L33+L34-L35)</f>
        <v>0</v>
      </c>
      <c r="M36" s="82"/>
      <c r="N36" s="70"/>
    </row>
    <row r="37" spans="1:14" ht="12.75" customHeight="1" thickBot="1">
      <c r="A37" s="59">
        <f t="shared" si="0"/>
        <v>37</v>
      </c>
      <c r="B37" s="89"/>
      <c r="C37" s="66" t="s">
        <v>67</v>
      </c>
      <c r="D37" s="89"/>
      <c r="E37" s="89"/>
      <c r="F37" s="125">
        <f>F29+F30-F31-F32-F35+F33+F34</f>
        <v>0</v>
      </c>
      <c r="G37" s="43">
        <f>G29+G30-G31-G32-G35+G33+G34</f>
        <v>0</v>
      </c>
      <c r="H37" s="43">
        <f>H29+H30-H31-H32-H35+H33+H34</f>
        <v>0</v>
      </c>
      <c r="I37" s="44"/>
      <c r="J37" s="125">
        <f>J29+J30-J31-J32-J35+J33+J34</f>
        <v>0</v>
      </c>
      <c r="K37" s="43">
        <f>K29+K30-K31-K32-K35+K33+K34</f>
        <v>0</v>
      </c>
      <c r="L37" s="43">
        <f>L29+L30-L31-L32-L35+L33+L34</f>
        <v>0</v>
      </c>
      <c r="M37" s="74" t="s">
        <v>47</v>
      </c>
      <c r="N37" s="64"/>
    </row>
    <row r="38" spans="1:14" ht="12.75">
      <c r="A38" s="59">
        <f aca="true" t="shared" si="6" ref="A38:A44">ROW(A38)</f>
        <v>38</v>
      </c>
      <c r="B38" s="66"/>
      <c r="C38" s="66" t="s">
        <v>68</v>
      </c>
      <c r="D38" s="66"/>
      <c r="E38" s="75"/>
      <c r="F38" s="124"/>
      <c r="G38" s="78"/>
      <c r="H38" s="42">
        <f>+SUM(F38:G38)</f>
        <v>0</v>
      </c>
      <c r="I38" s="44"/>
      <c r="J38" s="124"/>
      <c r="K38" s="78"/>
      <c r="L38" s="42">
        <f>+SUM(J38:K38)</f>
        <v>0</v>
      </c>
      <c r="M38" s="74" t="s">
        <v>41</v>
      </c>
      <c r="N38" s="70"/>
    </row>
    <row r="39" spans="1:14" ht="12.75">
      <c r="A39" s="59">
        <f t="shared" si="6"/>
        <v>39</v>
      </c>
      <c r="B39" s="76"/>
      <c r="C39" s="66"/>
      <c r="D39" s="66"/>
      <c r="E39" s="75"/>
      <c r="F39" s="75"/>
      <c r="G39" s="75"/>
      <c r="H39" s="75"/>
      <c r="I39" s="44"/>
      <c r="J39" s="75"/>
      <c r="K39" s="75"/>
      <c r="L39" s="75"/>
      <c r="M39" s="80"/>
      <c r="N39" s="70"/>
    </row>
    <row r="40" spans="1:14" ht="15" customHeight="1">
      <c r="A40" s="59">
        <f t="shared" si="6"/>
        <v>40</v>
      </c>
      <c r="B40" s="65" t="s">
        <v>40</v>
      </c>
      <c r="C40" s="83"/>
      <c r="D40" s="66"/>
      <c r="E40" s="75"/>
      <c r="F40" s="84"/>
      <c r="G40" s="84"/>
      <c r="H40" s="84"/>
      <c r="I40" s="44"/>
      <c r="J40" s="84"/>
      <c r="K40" s="84"/>
      <c r="L40" s="84"/>
      <c r="M40" s="82"/>
      <c r="N40" s="70"/>
    </row>
    <row r="41" spans="1:14" ht="15" customHeight="1">
      <c r="A41" s="59">
        <f t="shared" si="6"/>
        <v>41</v>
      </c>
      <c r="B41" s="85"/>
      <c r="C41" s="83"/>
      <c r="D41" s="66"/>
      <c r="E41" s="75"/>
      <c r="F41" s="84"/>
      <c r="G41" s="84"/>
      <c r="H41" s="84"/>
      <c r="I41" s="44"/>
      <c r="J41" s="84"/>
      <c r="K41" s="84"/>
      <c r="L41" s="84"/>
      <c r="M41" s="82"/>
      <c r="N41" s="70"/>
    </row>
    <row r="42" spans="1:14" ht="15" customHeight="1">
      <c r="A42" s="59">
        <f t="shared" si="6"/>
        <v>42</v>
      </c>
      <c r="B42" s="66"/>
      <c r="C42" s="75" t="s">
        <v>106</v>
      </c>
      <c r="D42" s="124"/>
      <c r="E42" s="40">
        <v>1081</v>
      </c>
      <c r="F42" s="75"/>
      <c r="G42" s="75"/>
      <c r="H42" s="75"/>
      <c r="I42" s="44"/>
      <c r="J42" s="75"/>
      <c r="K42" s="75"/>
      <c r="L42" s="75"/>
      <c r="M42" s="74" t="s">
        <v>39</v>
      </c>
      <c r="N42" s="60"/>
    </row>
    <row r="43" spans="1:14" ht="15" customHeight="1">
      <c r="A43" s="59">
        <f t="shared" si="6"/>
        <v>43</v>
      </c>
      <c r="B43" s="66"/>
      <c r="C43" s="75" t="s">
        <v>107</v>
      </c>
      <c r="D43" s="124"/>
      <c r="E43" s="40">
        <v>1099</v>
      </c>
      <c r="F43" s="75"/>
      <c r="G43" s="75"/>
      <c r="H43" s="75"/>
      <c r="I43" s="44"/>
      <c r="J43" s="75"/>
      <c r="K43" s="75"/>
      <c r="L43" s="75"/>
      <c r="M43" s="74" t="s">
        <v>39</v>
      </c>
      <c r="N43" s="60"/>
    </row>
    <row r="44" spans="1:14" ht="15" customHeight="1">
      <c r="A44" s="59">
        <f t="shared" si="6"/>
        <v>44</v>
      </c>
      <c r="B44" s="66"/>
      <c r="C44" s="66" t="s">
        <v>69</v>
      </c>
      <c r="D44" s="127" t="str">
        <f>IF(D42&lt;&gt;0,D43/D42-1,"Not defined")</f>
        <v>Not defined</v>
      </c>
      <c r="E44" s="131">
        <f>IF(E42&lt;&gt;0,E43/E42-1,"Not defined")</f>
        <v>0.016651248843663202</v>
      </c>
      <c r="F44" s="75"/>
      <c r="G44" s="75"/>
      <c r="H44" s="75"/>
      <c r="I44" s="44"/>
      <c r="J44" s="75"/>
      <c r="K44" s="75"/>
      <c r="L44" s="75"/>
      <c r="M44" s="74" t="s">
        <v>39</v>
      </c>
      <c r="N44" s="60"/>
    </row>
    <row r="45" spans="1:14" ht="15" customHeight="1">
      <c r="A45" s="59">
        <f aca="true" t="shared" si="7" ref="A45:A49">ROW(A45)</f>
        <v>45</v>
      </c>
      <c r="B45" s="66"/>
      <c r="C45" s="66" t="s">
        <v>65</v>
      </c>
      <c r="D45" s="66"/>
      <c r="E45" s="75"/>
      <c r="F45" s="128">
        <f>F29</f>
        <v>0</v>
      </c>
      <c r="G45" s="75"/>
      <c r="H45" s="90">
        <f>H29</f>
        <v>0</v>
      </c>
      <c r="I45" s="44"/>
      <c r="J45" s="128">
        <f>J29</f>
        <v>0</v>
      </c>
      <c r="K45" s="75"/>
      <c r="L45" s="90">
        <f>L29</f>
        <v>0</v>
      </c>
      <c r="M45" s="91"/>
      <c r="N45" s="66"/>
    </row>
    <row r="46" spans="1:14" ht="15" customHeight="1">
      <c r="A46" s="59">
        <f t="shared" si="7"/>
        <v>46</v>
      </c>
      <c r="B46" s="76" t="s">
        <v>1</v>
      </c>
      <c r="C46" s="66" t="s">
        <v>70</v>
      </c>
      <c r="D46" s="92"/>
      <c r="E46" s="75"/>
      <c r="F46" s="128">
        <f>F32+F35+F38</f>
        <v>0</v>
      </c>
      <c r="G46" s="75"/>
      <c r="H46" s="90">
        <f>H32+H35+H38</f>
        <v>0</v>
      </c>
      <c r="I46" s="44"/>
      <c r="J46" s="128">
        <f>J32+J35+J38</f>
        <v>0</v>
      </c>
      <c r="K46" s="75"/>
      <c r="L46" s="90">
        <f>L32+L35+L38</f>
        <v>0</v>
      </c>
      <c r="M46" s="74" t="s">
        <v>11</v>
      </c>
      <c r="N46" s="66"/>
    </row>
    <row r="47" spans="1:14" ht="15" customHeight="1">
      <c r="A47" s="59">
        <f t="shared" si="7"/>
        <v>47</v>
      </c>
      <c r="B47" s="76"/>
      <c r="C47" s="83" t="s">
        <v>71</v>
      </c>
      <c r="D47" s="60"/>
      <c r="E47" s="75"/>
      <c r="F47" s="128">
        <f>F45-F46</f>
        <v>0</v>
      </c>
      <c r="G47" s="75"/>
      <c r="H47" s="90">
        <f>H45-H46</f>
        <v>0</v>
      </c>
      <c r="I47" s="44"/>
      <c r="J47" s="128">
        <f>J45-J46</f>
        <v>0</v>
      </c>
      <c r="K47" s="75"/>
      <c r="L47" s="90">
        <f>L45-L46</f>
        <v>0</v>
      </c>
      <c r="M47" s="74" t="s">
        <v>36</v>
      </c>
      <c r="N47" s="66"/>
    </row>
    <row r="48" spans="1:14" ht="15" customHeight="1">
      <c r="A48" s="59">
        <f t="shared" si="7"/>
        <v>48</v>
      </c>
      <c r="B48" s="66"/>
      <c r="C48" s="66" t="s">
        <v>72</v>
      </c>
      <c r="D48" s="66"/>
      <c r="E48" s="75"/>
      <c r="F48" s="128">
        <f>IF(ISNUMBER($D$44),F47*$D$44,0)</f>
        <v>0</v>
      </c>
      <c r="G48" s="75"/>
      <c r="H48" s="90">
        <f>IF(ISNUMBER($E$44),H47*$E$44,0)</f>
        <v>0</v>
      </c>
      <c r="I48" s="44"/>
      <c r="J48" s="128">
        <f>IF(ISNUMBER($D$44),J47*$D$44,0)</f>
        <v>0</v>
      </c>
      <c r="K48" s="75"/>
      <c r="L48" s="90">
        <f>IF(ISNUMBER($E$44),L47*$E$44,0)</f>
        <v>0</v>
      </c>
      <c r="M48" s="74" t="s">
        <v>36</v>
      </c>
      <c r="N48" s="66"/>
    </row>
    <row r="49" spans="1:14" ht="15" customHeight="1">
      <c r="A49" s="59">
        <f t="shared" si="7"/>
        <v>49</v>
      </c>
      <c r="B49" s="66"/>
      <c r="C49" s="77"/>
      <c r="D49" s="66"/>
      <c r="E49" s="75"/>
      <c r="F49" s="75"/>
      <c r="G49" s="75"/>
      <c r="H49" s="75"/>
      <c r="I49" s="44"/>
      <c r="J49" s="75"/>
      <c r="K49" s="75"/>
      <c r="L49" s="75"/>
      <c r="M49" s="80"/>
      <c r="N49" s="80"/>
    </row>
    <row r="50" spans="1:14" ht="15" customHeight="1">
      <c r="A50" s="59">
        <f t="shared" si="0"/>
        <v>50</v>
      </c>
      <c r="B50" s="65" t="s">
        <v>52</v>
      </c>
      <c r="C50" s="77"/>
      <c r="D50" s="66"/>
      <c r="E50" s="75"/>
      <c r="F50" s="86" t="str">
        <f>IF(F52=F37,"OK","Warning")</f>
        <v>OK</v>
      </c>
      <c r="G50" s="44"/>
      <c r="H50" s="86" t="str">
        <f>IF(H52=H37,"OK","Warning")</f>
        <v>OK</v>
      </c>
      <c r="I50" s="44"/>
      <c r="J50" s="86" t="str">
        <f>IF(J52=J37,"OK","Warning")</f>
        <v>OK</v>
      </c>
      <c r="K50" s="75"/>
      <c r="L50" s="86" t="str">
        <f>IF(L52=L37,"OK","Warning")</f>
        <v>OK</v>
      </c>
      <c r="M50" s="80"/>
      <c r="N50" s="70"/>
    </row>
    <row r="51" spans="1:14" ht="15" customHeight="1" thickBot="1">
      <c r="A51" s="59">
        <f t="shared" si="0"/>
        <v>51</v>
      </c>
      <c r="B51" s="76"/>
      <c r="C51" s="77"/>
      <c r="D51" s="66"/>
      <c r="E51" s="75"/>
      <c r="F51" s="44"/>
      <c r="G51" s="44"/>
      <c r="H51" s="44"/>
      <c r="I51" s="44"/>
      <c r="J51" s="75"/>
      <c r="K51" s="75"/>
      <c r="L51" s="75"/>
      <c r="M51" s="87"/>
      <c r="N51" s="70"/>
    </row>
    <row r="52" spans="1:14" ht="15" customHeight="1" thickBot="1">
      <c r="A52" s="59">
        <f t="shared" si="0"/>
        <v>52</v>
      </c>
      <c r="B52" s="66"/>
      <c r="C52" s="66" t="s">
        <v>73</v>
      </c>
      <c r="D52" s="66"/>
      <c r="E52" s="75"/>
      <c r="F52" s="125">
        <f>+F37</f>
        <v>0</v>
      </c>
      <c r="G52" s="43">
        <f>+G37</f>
        <v>0</v>
      </c>
      <c r="H52" s="43">
        <f>+H37</f>
        <v>0</v>
      </c>
      <c r="I52" s="44"/>
      <c r="J52" s="125">
        <f>+J37</f>
        <v>0</v>
      </c>
      <c r="K52" s="43">
        <f>+K37</f>
        <v>0</v>
      </c>
      <c r="L52" s="43">
        <f>+L37</f>
        <v>0</v>
      </c>
      <c r="M52" s="74" t="s">
        <v>47</v>
      </c>
      <c r="N52" s="70"/>
    </row>
    <row r="53" spans="1:14" ht="13.5" thickBot="1">
      <c r="A53" s="59">
        <f t="shared" si="0"/>
        <v>53</v>
      </c>
      <c r="B53" s="76"/>
      <c r="C53" s="66" t="s">
        <v>66</v>
      </c>
      <c r="D53" s="66"/>
      <c r="E53" s="75"/>
      <c r="F53" s="125">
        <f>+F71</f>
        <v>0</v>
      </c>
      <c r="G53" s="43">
        <f>+H53-F53</f>
        <v>0</v>
      </c>
      <c r="H53" s="43">
        <f>+H71</f>
        <v>0</v>
      </c>
      <c r="I53" s="44"/>
      <c r="J53" s="84"/>
      <c r="K53" s="84"/>
      <c r="L53" s="84"/>
      <c r="M53" s="80"/>
      <c r="N53" s="70"/>
    </row>
    <row r="54" spans="1:14" ht="12.75">
      <c r="A54" s="59">
        <f t="shared" si="0"/>
        <v>54</v>
      </c>
      <c r="B54" s="66"/>
      <c r="C54" s="75" t="s">
        <v>101</v>
      </c>
      <c r="D54" s="66"/>
      <c r="E54" s="75"/>
      <c r="F54" s="124"/>
      <c r="G54" s="39"/>
      <c r="H54" s="42">
        <f aca="true" t="shared" si="8" ref="H54:H58">+SUM(F54:G54)</f>
        <v>0</v>
      </c>
      <c r="I54" s="44"/>
      <c r="J54" s="124"/>
      <c r="K54" s="39"/>
      <c r="L54" s="42">
        <f aca="true" t="shared" si="9" ref="L54:L61">+SUM(J54:K54)</f>
        <v>0</v>
      </c>
      <c r="M54" s="74" t="s">
        <v>48</v>
      </c>
      <c r="N54" s="70"/>
    </row>
    <row r="55" spans="1:14" ht="12.75">
      <c r="A55" s="59">
        <f t="shared" si="0"/>
        <v>55</v>
      </c>
      <c r="B55" s="66"/>
      <c r="C55" s="75" t="s">
        <v>102</v>
      </c>
      <c r="D55" s="66"/>
      <c r="E55" s="75"/>
      <c r="F55" s="124"/>
      <c r="G55" s="39"/>
      <c r="H55" s="42">
        <f t="shared" si="8"/>
        <v>0</v>
      </c>
      <c r="I55" s="44"/>
      <c r="J55" s="124"/>
      <c r="K55" s="39"/>
      <c r="L55" s="42">
        <f t="shared" si="9"/>
        <v>0</v>
      </c>
      <c r="M55" s="82" t="s">
        <v>8</v>
      </c>
      <c r="N55" s="88"/>
    </row>
    <row r="56" spans="1:14" ht="12.75">
      <c r="A56" s="59">
        <f t="shared" si="0"/>
        <v>56</v>
      </c>
      <c r="B56" s="76"/>
      <c r="C56" s="75" t="s">
        <v>103</v>
      </c>
      <c r="D56" s="66"/>
      <c r="E56" s="75"/>
      <c r="F56" s="124"/>
      <c r="G56" s="39"/>
      <c r="H56" s="42">
        <f t="shared" si="8"/>
        <v>0</v>
      </c>
      <c r="I56" s="44"/>
      <c r="J56" s="124"/>
      <c r="K56" s="39"/>
      <c r="L56" s="42">
        <f t="shared" si="9"/>
        <v>0</v>
      </c>
      <c r="M56" s="82" t="s">
        <v>37</v>
      </c>
      <c r="N56" s="70"/>
    </row>
    <row r="57" spans="1:14" ht="12.75">
      <c r="A57" s="59">
        <f t="shared" si="0"/>
        <v>57</v>
      </c>
      <c r="B57" s="76"/>
      <c r="C57" s="75" t="s">
        <v>104</v>
      </c>
      <c r="D57" s="66"/>
      <c r="E57" s="75"/>
      <c r="F57" s="124"/>
      <c r="G57" s="39"/>
      <c r="H57" s="42">
        <f t="shared" si="8"/>
        <v>0</v>
      </c>
      <c r="I57" s="44"/>
      <c r="J57" s="124"/>
      <c r="K57" s="39"/>
      <c r="L57" s="42">
        <f t="shared" si="9"/>
        <v>0</v>
      </c>
      <c r="M57" s="82" t="s">
        <v>38</v>
      </c>
      <c r="N57" s="70"/>
    </row>
    <row r="58" spans="1:14" ht="12.75">
      <c r="A58" s="59">
        <f>ROW(A58)</f>
        <v>58</v>
      </c>
      <c r="B58" s="76"/>
      <c r="C58" s="75" t="s">
        <v>105</v>
      </c>
      <c r="D58" s="66"/>
      <c r="E58" s="75"/>
      <c r="F58" s="124"/>
      <c r="G58" s="39"/>
      <c r="H58" s="42">
        <f t="shared" si="8"/>
        <v>0</v>
      </c>
      <c r="I58" s="44"/>
      <c r="J58" s="124"/>
      <c r="K58" s="39"/>
      <c r="L58" s="42">
        <f t="shared" si="9"/>
        <v>0</v>
      </c>
      <c r="M58" s="82" t="s">
        <v>8</v>
      </c>
      <c r="N58" s="70"/>
    </row>
    <row r="59" spans="1:14" ht="13.5" thickBot="1">
      <c r="A59" s="59">
        <f>ROW(A59)</f>
        <v>59</v>
      </c>
      <c r="B59" s="76"/>
      <c r="C59" s="66"/>
      <c r="D59" s="66"/>
      <c r="E59" s="75"/>
      <c r="F59" s="75"/>
      <c r="G59" s="75"/>
      <c r="H59" s="75"/>
      <c r="I59" s="44"/>
      <c r="J59" s="84"/>
      <c r="K59" s="84"/>
      <c r="L59" s="84"/>
      <c r="M59" s="82"/>
      <c r="N59" s="70"/>
    </row>
    <row r="60" spans="1:14" ht="12.75" customHeight="1" thickBot="1">
      <c r="A60" s="59">
        <f t="shared" si="0"/>
        <v>60</v>
      </c>
      <c r="B60" s="89"/>
      <c r="C60" s="75" t="s">
        <v>94</v>
      </c>
      <c r="D60" s="89"/>
      <c r="E60" s="89"/>
      <c r="F60" s="125">
        <f>F52+F53-F54-F55-F58+F56+F57</f>
        <v>0</v>
      </c>
      <c r="G60" s="43">
        <f>G52+G53-G54-G55-G58+G56+G57</f>
        <v>0</v>
      </c>
      <c r="H60" s="43">
        <f>H52+H53-H54-H55-H58+H56+H57</f>
        <v>0</v>
      </c>
      <c r="I60" s="44"/>
      <c r="J60" s="84"/>
      <c r="K60" s="84"/>
      <c r="L60" s="84"/>
      <c r="M60" s="74" t="s">
        <v>47</v>
      </c>
      <c r="N60" s="64"/>
    </row>
    <row r="61" spans="1:14" ht="12.75">
      <c r="A61" s="59">
        <f t="shared" si="0"/>
        <v>61</v>
      </c>
      <c r="B61" s="66"/>
      <c r="C61" s="66" t="s">
        <v>74</v>
      </c>
      <c r="D61" s="66"/>
      <c r="E61" s="75"/>
      <c r="F61" s="124"/>
      <c r="G61" s="78"/>
      <c r="H61" s="42">
        <f>+SUM(F61:G61)</f>
        <v>0</v>
      </c>
      <c r="I61" s="44"/>
      <c r="J61" s="124"/>
      <c r="K61" s="78"/>
      <c r="L61" s="42">
        <f t="shared" si="9"/>
        <v>0</v>
      </c>
      <c r="M61" s="74" t="s">
        <v>41</v>
      </c>
      <c r="N61" s="70"/>
    </row>
    <row r="62" spans="1:14" ht="12.75">
      <c r="A62" s="59">
        <f t="shared" si="0"/>
        <v>62</v>
      </c>
      <c r="B62" s="76"/>
      <c r="C62" s="66"/>
      <c r="D62" s="66"/>
      <c r="E62" s="75"/>
      <c r="F62" s="75"/>
      <c r="G62" s="75"/>
      <c r="H62" s="75"/>
      <c r="I62" s="44"/>
      <c r="J62" s="75"/>
      <c r="K62" s="75"/>
      <c r="L62" s="75"/>
      <c r="M62" s="80"/>
      <c r="N62" s="70"/>
    </row>
    <row r="63" spans="1:14" ht="15" customHeight="1">
      <c r="A63" s="59">
        <f t="shared" si="0"/>
        <v>63</v>
      </c>
      <c r="B63" s="65" t="s">
        <v>56</v>
      </c>
      <c r="C63" s="83"/>
      <c r="D63" s="66"/>
      <c r="E63" s="75"/>
      <c r="F63" s="84"/>
      <c r="G63" s="84"/>
      <c r="H63" s="84"/>
      <c r="I63" s="44"/>
      <c r="J63" s="84"/>
      <c r="K63" s="84"/>
      <c r="L63" s="84"/>
      <c r="M63" s="82"/>
      <c r="N63" s="70"/>
    </row>
    <row r="64" spans="1:14" ht="15" customHeight="1">
      <c r="A64" s="59">
        <f t="shared" si="0"/>
        <v>64</v>
      </c>
      <c r="B64" s="85"/>
      <c r="C64" s="83"/>
      <c r="D64" s="66"/>
      <c r="E64" s="75"/>
      <c r="F64" s="84"/>
      <c r="G64" s="84"/>
      <c r="H64" s="84"/>
      <c r="I64" s="44"/>
      <c r="J64" s="84"/>
      <c r="K64" s="84"/>
      <c r="L64" s="84"/>
      <c r="M64" s="82"/>
      <c r="N64" s="70"/>
    </row>
    <row r="65" spans="1:14" ht="15" customHeight="1">
      <c r="A65" s="59">
        <f t="shared" si="0"/>
        <v>65</v>
      </c>
      <c r="B65" s="66"/>
      <c r="C65" s="75" t="s">
        <v>107</v>
      </c>
      <c r="D65" s="124"/>
      <c r="E65" s="40">
        <v>1120.98</v>
      </c>
      <c r="F65" s="75"/>
      <c r="G65" s="75"/>
      <c r="H65" s="75"/>
      <c r="I65" s="44"/>
      <c r="J65" s="75"/>
      <c r="K65" s="75"/>
      <c r="L65" s="75"/>
      <c r="M65" s="74" t="s">
        <v>39</v>
      </c>
      <c r="N65" s="60"/>
    </row>
    <row r="66" spans="1:14" ht="15" customHeight="1">
      <c r="A66" s="59">
        <f t="shared" si="0"/>
        <v>66</v>
      </c>
      <c r="B66" s="66"/>
      <c r="C66" s="75" t="s">
        <v>108</v>
      </c>
      <c r="D66" s="124"/>
      <c r="E66" s="40">
        <v>1157</v>
      </c>
      <c r="F66" s="75"/>
      <c r="G66" s="75"/>
      <c r="H66" s="75"/>
      <c r="I66" s="44"/>
      <c r="J66" s="84"/>
      <c r="K66" s="84"/>
      <c r="L66" s="84"/>
      <c r="M66" s="74" t="s">
        <v>39</v>
      </c>
      <c r="N66" s="60"/>
    </row>
    <row r="67" spans="1:14" ht="15" customHeight="1">
      <c r="A67" s="59">
        <f t="shared" si="0"/>
        <v>67</v>
      </c>
      <c r="B67" s="66"/>
      <c r="C67" s="66" t="s">
        <v>69</v>
      </c>
      <c r="D67" s="127" t="str">
        <f>IF(D65&lt;&gt;0,D66/D65-1,"Not defined")</f>
        <v>Not defined</v>
      </c>
      <c r="E67" s="131">
        <f>IF(E65&lt;&gt;0,E66/E65-1,"Not defined")</f>
        <v>0.03213259826223491</v>
      </c>
      <c r="F67" s="75"/>
      <c r="G67" s="75"/>
      <c r="H67" s="75"/>
      <c r="I67" s="44"/>
      <c r="J67" s="75"/>
      <c r="K67" s="75"/>
      <c r="L67" s="75"/>
      <c r="M67" s="74" t="s">
        <v>39</v>
      </c>
      <c r="N67" s="60"/>
    </row>
    <row r="68" spans="1:14" ht="15" customHeight="1">
      <c r="A68" s="59">
        <f t="shared" si="0"/>
        <v>68</v>
      </c>
      <c r="B68" s="75"/>
      <c r="C68" s="93" t="s">
        <v>95</v>
      </c>
      <c r="D68" s="66"/>
      <c r="E68" s="75"/>
      <c r="F68" s="128">
        <f>F52</f>
        <v>0</v>
      </c>
      <c r="G68" s="75"/>
      <c r="H68" s="90">
        <f>H52</f>
        <v>0</v>
      </c>
      <c r="I68" s="44"/>
      <c r="J68" s="84"/>
      <c r="K68" s="84"/>
      <c r="L68" s="84"/>
      <c r="M68" s="91"/>
      <c r="N68" s="66"/>
    </row>
    <row r="69" spans="1:14" ht="15" customHeight="1">
      <c r="A69" s="59">
        <f t="shared" si="0"/>
        <v>69</v>
      </c>
      <c r="B69" s="94"/>
      <c r="C69" s="95" t="s">
        <v>96</v>
      </c>
      <c r="D69" s="96"/>
      <c r="E69" s="75"/>
      <c r="F69" s="128">
        <f>IF(ISNUMBER($D$67),F68*$D$67,0)</f>
        <v>0</v>
      </c>
      <c r="G69" s="75"/>
      <c r="H69" s="90">
        <f>IF(ISNUMBER($E$67),H68*$E$67,0)</f>
        <v>0</v>
      </c>
      <c r="I69" s="44"/>
      <c r="J69" s="75"/>
      <c r="K69" s="75"/>
      <c r="L69" s="75"/>
      <c r="M69" s="74" t="s">
        <v>11</v>
      </c>
      <c r="N69" s="66"/>
    </row>
    <row r="70" spans="1:14" ht="15" customHeight="1">
      <c r="A70" s="59">
        <f t="shared" si="0"/>
        <v>70</v>
      </c>
      <c r="B70" s="94" t="s">
        <v>1</v>
      </c>
      <c r="C70" s="95" t="s">
        <v>97</v>
      </c>
      <c r="D70" s="60"/>
      <c r="E70" s="75"/>
      <c r="F70" s="128"/>
      <c r="G70" s="39"/>
      <c r="H70" s="42">
        <f aca="true" t="shared" si="10" ref="H70">+SUM(F70:G70)</f>
        <v>0</v>
      </c>
      <c r="I70" s="44"/>
      <c r="J70" s="84"/>
      <c r="K70" s="84"/>
      <c r="L70" s="84"/>
      <c r="M70" s="74" t="s">
        <v>36</v>
      </c>
      <c r="N70" s="66"/>
    </row>
    <row r="71" spans="1:14" ht="15" customHeight="1">
      <c r="A71" s="59">
        <f t="shared" si="0"/>
        <v>71</v>
      </c>
      <c r="B71" s="75"/>
      <c r="C71" s="93" t="s">
        <v>98</v>
      </c>
      <c r="D71" s="66"/>
      <c r="E71" s="75"/>
      <c r="F71" s="128">
        <f>+F69-F70</f>
        <v>0</v>
      </c>
      <c r="G71" s="75"/>
      <c r="H71" s="90">
        <f>+H69-H70</f>
        <v>0</v>
      </c>
      <c r="I71" s="44"/>
      <c r="J71" s="75"/>
      <c r="K71" s="75"/>
      <c r="L71" s="75"/>
      <c r="M71" s="74" t="s">
        <v>36</v>
      </c>
      <c r="N71" s="66"/>
    </row>
    <row r="72" spans="1:14" ht="15" customHeight="1">
      <c r="A72" s="59">
        <f t="shared" si="0"/>
        <v>72</v>
      </c>
      <c r="B72" s="66"/>
      <c r="C72" s="77"/>
      <c r="D72" s="66"/>
      <c r="E72" s="66"/>
      <c r="F72" s="66"/>
      <c r="G72" s="66"/>
      <c r="H72" s="66"/>
      <c r="I72" s="97"/>
      <c r="J72" s="66"/>
      <c r="K72" s="66"/>
      <c r="L72" s="66"/>
      <c r="M72" s="80"/>
      <c r="N72" s="80"/>
    </row>
    <row r="73" spans="1:14" ht="34.5" customHeight="1">
      <c r="A73" s="98">
        <f t="shared" si="0"/>
        <v>73</v>
      </c>
      <c r="B73" s="197" t="s">
        <v>146</v>
      </c>
      <c r="C73" s="198"/>
      <c r="D73" s="198"/>
      <c r="E73" s="198"/>
      <c r="F73" s="198"/>
      <c r="G73" s="198"/>
      <c r="H73" s="198"/>
      <c r="I73" s="198"/>
      <c r="J73" s="198"/>
      <c r="K73" s="89"/>
      <c r="L73" s="89"/>
      <c r="M73" s="63"/>
      <c r="N73" s="64"/>
    </row>
    <row r="74" spans="1:14" ht="12.75">
      <c r="A74" s="98">
        <f>ROW(A74)</f>
        <v>74</v>
      </c>
      <c r="B74" s="198" t="s">
        <v>75</v>
      </c>
      <c r="C74" s="198"/>
      <c r="D74" s="198"/>
      <c r="E74" s="198"/>
      <c r="F74" s="198"/>
      <c r="G74" s="198"/>
      <c r="H74" s="198"/>
      <c r="I74" s="198"/>
      <c r="J74" s="198"/>
      <c r="K74" s="89"/>
      <c r="L74" s="89"/>
      <c r="M74" s="63"/>
      <c r="N74" s="64"/>
    </row>
    <row r="75" spans="1:14" s="100" customFormat="1" ht="12.75">
      <c r="A75" s="98">
        <f t="shared" si="0"/>
        <v>75</v>
      </c>
      <c r="B75" s="89"/>
      <c r="C75" s="89"/>
      <c r="D75" s="89"/>
      <c r="E75" s="89"/>
      <c r="F75" s="89"/>
      <c r="G75" s="89"/>
      <c r="H75" s="89"/>
      <c r="I75" s="89"/>
      <c r="J75" s="89"/>
      <c r="K75" s="89"/>
      <c r="L75" s="89"/>
      <c r="M75" s="63"/>
      <c r="N75" s="99"/>
    </row>
    <row r="76" spans="1:14" s="100" customFormat="1" ht="15">
      <c r="A76" s="59">
        <f aca="true" t="shared" si="11" ref="A76:A91">ROW(A76)</f>
        <v>76</v>
      </c>
      <c r="B76" s="122" t="s">
        <v>117</v>
      </c>
      <c r="C76" s="121"/>
      <c r="D76" s="121"/>
      <c r="E76" s="121"/>
      <c r="F76" s="121"/>
      <c r="G76" s="121"/>
      <c r="H76" s="121"/>
      <c r="I76" s="121"/>
      <c r="J76" s="121"/>
      <c r="K76" s="121"/>
      <c r="L76" s="121"/>
      <c r="M76" s="63"/>
      <c r="N76" s="99"/>
    </row>
    <row r="77" spans="1:14" s="100" customFormat="1" ht="12.75">
      <c r="A77" s="59">
        <f t="shared" si="11"/>
        <v>77</v>
      </c>
      <c r="B77" s="121"/>
      <c r="C77" s="121"/>
      <c r="D77" s="121"/>
      <c r="E77" s="121"/>
      <c r="F77" s="121"/>
      <c r="G77" s="121"/>
      <c r="H77" s="121"/>
      <c r="I77" s="121"/>
      <c r="J77" s="121"/>
      <c r="K77" s="121"/>
      <c r="L77" s="121"/>
      <c r="M77" s="63"/>
      <c r="N77" s="99"/>
    </row>
    <row r="78" spans="1:14" s="100" customFormat="1" ht="12.75" customHeight="1">
      <c r="A78" s="59">
        <f t="shared" si="11"/>
        <v>78</v>
      </c>
      <c r="B78" s="201" t="s">
        <v>147</v>
      </c>
      <c r="C78" s="202"/>
      <c r="D78" s="202"/>
      <c r="E78" s="202"/>
      <c r="F78" s="202"/>
      <c r="G78" s="202"/>
      <c r="H78" s="202"/>
      <c r="I78" s="202"/>
      <c r="J78" s="202"/>
      <c r="K78" s="121"/>
      <c r="L78" s="121"/>
      <c r="M78" s="63"/>
      <c r="N78" s="99"/>
    </row>
    <row r="79" spans="1:14" s="100" customFormat="1" ht="12.75">
      <c r="A79" s="59">
        <f t="shared" si="11"/>
        <v>79</v>
      </c>
      <c r="B79" s="121"/>
      <c r="C79" s="121"/>
      <c r="D79" s="121"/>
      <c r="E79" s="121"/>
      <c r="F79" s="121"/>
      <c r="G79" s="121"/>
      <c r="H79" s="121"/>
      <c r="I79" s="121"/>
      <c r="J79" s="121"/>
      <c r="K79" s="121"/>
      <c r="L79" s="121"/>
      <c r="M79" s="63"/>
      <c r="N79" s="99"/>
    </row>
    <row r="80" spans="1:14" s="100" customFormat="1" ht="12.75" customHeight="1">
      <c r="A80" s="59">
        <f t="shared" si="11"/>
        <v>80</v>
      </c>
      <c r="B80" s="121"/>
      <c r="C80" s="188"/>
      <c r="D80" s="189"/>
      <c r="E80" s="189"/>
      <c r="F80" s="189"/>
      <c r="G80" s="189"/>
      <c r="H80" s="189"/>
      <c r="I80" s="189"/>
      <c r="J80" s="190"/>
      <c r="K80" s="121"/>
      <c r="L80" s="121"/>
      <c r="M80" s="63"/>
      <c r="N80" s="99"/>
    </row>
    <row r="81" spans="1:14" s="100" customFormat="1" ht="12.75">
      <c r="A81" s="59">
        <f t="shared" si="11"/>
        <v>81</v>
      </c>
      <c r="B81" s="121"/>
      <c r="C81" s="191"/>
      <c r="D81" s="192"/>
      <c r="E81" s="192"/>
      <c r="F81" s="192"/>
      <c r="G81" s="192"/>
      <c r="H81" s="192"/>
      <c r="I81" s="192"/>
      <c r="J81" s="193"/>
      <c r="K81" s="121"/>
      <c r="L81" s="121"/>
      <c r="M81" s="63"/>
      <c r="N81" s="99"/>
    </row>
    <row r="82" spans="1:14" s="100" customFormat="1" ht="12.75">
      <c r="A82" s="59">
        <f t="shared" si="11"/>
        <v>82</v>
      </c>
      <c r="B82" s="121"/>
      <c r="C82" s="191"/>
      <c r="D82" s="192"/>
      <c r="E82" s="192"/>
      <c r="F82" s="192"/>
      <c r="G82" s="192"/>
      <c r="H82" s="192"/>
      <c r="I82" s="192"/>
      <c r="J82" s="193"/>
      <c r="K82" s="121"/>
      <c r="L82" s="121"/>
      <c r="M82" s="63"/>
      <c r="N82" s="99"/>
    </row>
    <row r="83" spans="1:14" s="100" customFormat="1" ht="12.75">
      <c r="A83" s="59">
        <f t="shared" si="11"/>
        <v>83</v>
      </c>
      <c r="B83" s="121"/>
      <c r="C83" s="191"/>
      <c r="D83" s="192"/>
      <c r="E83" s="192"/>
      <c r="F83" s="192"/>
      <c r="G83" s="192"/>
      <c r="H83" s="192"/>
      <c r="I83" s="192"/>
      <c r="J83" s="193"/>
      <c r="K83" s="121"/>
      <c r="L83" s="121"/>
      <c r="M83" s="63"/>
      <c r="N83" s="99"/>
    </row>
    <row r="84" spans="1:14" s="100" customFormat="1" ht="12.75">
      <c r="A84" s="59">
        <f t="shared" si="11"/>
        <v>84</v>
      </c>
      <c r="B84" s="121"/>
      <c r="C84" s="191"/>
      <c r="D84" s="192"/>
      <c r="E84" s="192"/>
      <c r="F84" s="192"/>
      <c r="G84" s="192"/>
      <c r="H84" s="192"/>
      <c r="I84" s="192"/>
      <c r="J84" s="193"/>
      <c r="K84" s="121"/>
      <c r="L84" s="121"/>
      <c r="M84" s="63"/>
      <c r="N84" s="99"/>
    </row>
    <row r="85" spans="1:14" s="100" customFormat="1" ht="12.75">
      <c r="A85" s="59">
        <f t="shared" si="11"/>
        <v>85</v>
      </c>
      <c r="B85" s="121"/>
      <c r="C85" s="191"/>
      <c r="D85" s="192"/>
      <c r="E85" s="192"/>
      <c r="F85" s="192"/>
      <c r="G85" s="192"/>
      <c r="H85" s="192"/>
      <c r="I85" s="192"/>
      <c r="J85" s="193"/>
      <c r="K85" s="121"/>
      <c r="L85" s="121"/>
      <c r="M85" s="63"/>
      <c r="N85" s="99"/>
    </row>
    <row r="86" spans="1:14" s="100" customFormat="1" ht="12.75">
      <c r="A86" s="59">
        <f t="shared" si="11"/>
        <v>86</v>
      </c>
      <c r="B86" s="121"/>
      <c r="C86" s="191"/>
      <c r="D86" s="192"/>
      <c r="E86" s="192"/>
      <c r="F86" s="192"/>
      <c r="G86" s="192"/>
      <c r="H86" s="192"/>
      <c r="I86" s="192"/>
      <c r="J86" s="193"/>
      <c r="K86" s="121"/>
      <c r="L86" s="121"/>
      <c r="M86" s="63"/>
      <c r="N86" s="99"/>
    </row>
    <row r="87" spans="1:14" s="100" customFormat="1" ht="12.75">
      <c r="A87" s="59">
        <f t="shared" si="11"/>
        <v>87</v>
      </c>
      <c r="B87" s="121"/>
      <c r="C87" s="194"/>
      <c r="D87" s="195"/>
      <c r="E87" s="195"/>
      <c r="F87" s="195"/>
      <c r="G87" s="195"/>
      <c r="H87" s="195"/>
      <c r="I87" s="195"/>
      <c r="J87" s="196"/>
      <c r="K87" s="121"/>
      <c r="L87" s="121"/>
      <c r="M87" s="63"/>
      <c r="N87" s="99"/>
    </row>
    <row r="88" spans="1:14" s="100" customFormat="1" ht="12.75">
      <c r="A88" s="59">
        <f t="shared" si="11"/>
        <v>88</v>
      </c>
      <c r="B88" s="121"/>
      <c r="C88" s="121"/>
      <c r="D88" s="121"/>
      <c r="E88" s="121"/>
      <c r="F88" s="121"/>
      <c r="G88" s="121"/>
      <c r="H88" s="121"/>
      <c r="I88" s="121"/>
      <c r="J88" s="121"/>
      <c r="K88" s="121"/>
      <c r="L88" s="121"/>
      <c r="M88" s="63"/>
      <c r="N88" s="99"/>
    </row>
    <row r="89" spans="1:14" s="100" customFormat="1" ht="12.75">
      <c r="A89" s="59">
        <f t="shared" si="11"/>
        <v>89</v>
      </c>
      <c r="B89" s="121"/>
      <c r="C89" s="121"/>
      <c r="D89" s="121"/>
      <c r="E89" s="121"/>
      <c r="F89" s="121"/>
      <c r="G89" s="121"/>
      <c r="H89" s="121"/>
      <c r="I89" s="121"/>
      <c r="J89" s="121"/>
      <c r="K89" s="101" t="s">
        <v>86</v>
      </c>
      <c r="L89" s="102"/>
      <c r="M89" s="63"/>
      <c r="N89" s="99"/>
    </row>
    <row r="90" spans="1:14" s="100" customFormat="1" ht="12.75">
      <c r="A90" s="59">
        <f t="shared" si="11"/>
        <v>90</v>
      </c>
      <c r="B90" s="121"/>
      <c r="C90" s="121"/>
      <c r="D90" s="121"/>
      <c r="E90" s="121"/>
      <c r="F90" s="121"/>
      <c r="G90" s="121"/>
      <c r="H90" s="121"/>
      <c r="I90" s="121"/>
      <c r="J90" s="121"/>
      <c r="K90" s="39"/>
      <c r="L90" s="103" t="s">
        <v>118</v>
      </c>
      <c r="M90" s="63"/>
      <c r="N90" s="99"/>
    </row>
    <row r="91" spans="1:14" s="100" customFormat="1" ht="12.75">
      <c r="A91" s="59">
        <f t="shared" si="11"/>
        <v>91</v>
      </c>
      <c r="B91" s="105"/>
      <c r="C91" s="105"/>
      <c r="D91" s="105"/>
      <c r="E91" s="105"/>
      <c r="F91" s="105"/>
      <c r="G91" s="105"/>
      <c r="H91" s="105"/>
      <c r="I91" s="105"/>
      <c r="J91" s="105"/>
      <c r="K91" s="42"/>
      <c r="L91" s="123" t="s">
        <v>119</v>
      </c>
      <c r="M91" s="105"/>
      <c r="N91" s="106" t="s">
        <v>78</v>
      </c>
    </row>
    <row r="94" ht="15" customHeight="1"/>
    <row r="95" ht="15" customHeight="1"/>
    <row r="96" ht="30" customHeight="1"/>
    <row r="99" ht="15" customHeight="1"/>
    <row r="100" ht="15" customHeight="1"/>
    <row r="101" ht="15" customHeight="1"/>
    <row r="102" ht="15" customHeight="1"/>
    <row r="103" ht="15" customHeight="1"/>
    <row r="104" ht="15" customHeight="1"/>
    <row r="105" ht="30" customHeight="1"/>
    <row r="106" spans="1:32" s="107" customFormat="1" ht="12.7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row>
    <row r="107" spans="1:32" s="107" customFormat="1" ht="12.75" customHeight="1">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row>
    <row r="108" spans="1:32" s="107" customFormat="1" ht="15" customHeight="1">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row>
    <row r="109" spans="1:32" s="107" customFormat="1" ht="15" customHeight="1">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row>
    <row r="110" spans="1:32" s="107" customFormat="1" ht="15" customHeight="1">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row>
    <row r="111" spans="1:32" s="107" customFormat="1" ht="15" customHeight="1">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row>
    <row r="112" spans="1:32" s="107" customFormat="1" ht="15" customHeight="1">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row>
    <row r="113" spans="1:32" s="107" customFormat="1" ht="30" customHeight="1">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row>
    <row r="114" spans="1:32" s="107" customFormat="1" ht="24.95" customHeight="1">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row>
    <row r="115" spans="1:32" s="107" customFormat="1" ht="24.95" customHeight="1">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row>
    <row r="116" spans="1:32" s="107" customFormat="1" ht="15" customHeight="1">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row>
    <row r="117" spans="1:32" s="107" customFormat="1" ht="15" customHeight="1">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row>
    <row r="118" spans="1:32" s="107" customFormat="1" ht="15" customHeight="1">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row>
    <row r="119" spans="1:32" s="107" customFormat="1" ht="15" customHeight="1">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row>
    <row r="120" spans="1:32" s="107" customFormat="1" ht="15" customHeight="1">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row>
    <row r="121" spans="1:32" s="107" customFormat="1" ht="15" customHeight="1">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row>
    <row r="122" spans="1:32" s="107" customFormat="1" ht="15" customHeight="1">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row>
    <row r="123" spans="1:32" s="107" customFormat="1" ht="12.75" customHeight="1">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row>
    <row r="124" spans="1:32" s="107" customFormat="1" ht="15" customHeight="1">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row>
    <row r="125" spans="1:32" s="107" customFormat="1" ht="30" customHeight="1">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row>
    <row r="126" spans="1:32" s="107" customFormat="1" ht="24.95" customHeight="1">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row>
    <row r="127" spans="1:32" s="107" customFormat="1" ht="15" customHeight="1">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row>
    <row r="128" spans="1:32" s="107" customFormat="1" ht="15" customHeight="1">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row>
    <row r="129" spans="1:32" s="107" customFormat="1" ht="15" customHeight="1">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row>
    <row r="130" spans="1:32" s="107" customFormat="1" ht="15" customHeight="1">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row>
    <row r="131" spans="1:32" s="107" customFormat="1" ht="15" customHeight="1">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row>
    <row r="132" spans="1:32" s="107" customFormat="1" ht="15" customHeight="1">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row>
    <row r="133" spans="1:32" s="107" customFormat="1" ht="15" customHeight="1">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row>
    <row r="134" spans="1:32" s="107" customFormat="1" ht="15" customHeight="1">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row>
    <row r="135" spans="1:32" s="107" customFormat="1" ht="15" customHeight="1">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row>
    <row r="136" spans="1:32" s="107" customFormat="1" ht="12.75" customHeight="1">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row>
    <row r="137" spans="1:32" s="107" customFormat="1" ht="15" customHeight="1">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row>
    <row r="138" spans="1:32" s="107" customFormat="1" ht="12.75">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row>
    <row r="140" spans="1:32" s="52" customFormat="1" ht="12.75" customHeight="1">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row>
    <row r="141" spans="1:32" s="52" customFormat="1" ht="16.5" customHeight="1">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row>
    <row r="142" spans="1:32" s="52" customFormat="1" ht="16.5" customHeight="1">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row>
    <row r="143" spans="1:32" s="52" customFormat="1" ht="20.25" customHeight="1">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row>
    <row r="144" spans="1:32" s="52" customFormat="1" ht="12.75">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row>
    <row r="145" spans="1:32" s="107" customFormat="1" ht="30" customHeight="1">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row>
    <row r="146" spans="1:32" s="107" customFormat="1" ht="30" customHeight="1">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row>
    <row r="147" spans="1:32" s="107" customFormat="1" ht="24.95" customHeight="1">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row>
    <row r="148" spans="1:32" s="107" customFormat="1" ht="15" customHeight="1">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row>
    <row r="149" spans="1:32" s="107" customFormat="1" ht="15" customHeight="1">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row>
    <row r="150" spans="1:32" s="107" customFormat="1" ht="15" customHeight="1">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row>
    <row r="151" spans="1:32" s="107" customFormat="1" ht="15" customHeight="1">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row>
    <row r="152" spans="1:32" s="107" customFormat="1" ht="15" customHeight="1">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row>
    <row r="153" spans="1:32" s="107" customFormat="1" ht="15" customHeight="1">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row>
    <row r="154" spans="1:32" s="107" customFormat="1" ht="15" customHeight="1">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row>
    <row r="155" spans="1:32" s="107" customFormat="1" ht="12.75" customHeight="1">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row>
    <row r="156" spans="1:32" s="107" customFormat="1" ht="15" customHeight="1">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row>
    <row r="157" spans="1:32" s="107" customFormat="1" ht="12.75" customHeight="1">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row>
    <row r="158" ht="15" customHeight="1"/>
    <row r="159" ht="30" customHeight="1"/>
    <row r="161" ht="15" customHeight="1"/>
    <row r="162" ht="15" customHeight="1"/>
    <row r="163" ht="15" customHeight="1"/>
    <row r="164" ht="15" customHeight="1"/>
    <row r="165" ht="15" customHeight="1"/>
    <row r="166" ht="15" customHeight="1"/>
    <row r="167" ht="15" customHeight="1"/>
    <row r="169" ht="15" customHeight="1"/>
    <row r="171" ht="15" customHeight="1"/>
    <row r="172" spans="1:32" s="107" customFormat="1" ht="12.75">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row>
  </sheetData>
  <sheetProtection formatColumns="0" formatRows="0"/>
  <mergeCells count="6">
    <mergeCell ref="C80:J87"/>
    <mergeCell ref="B73:J73"/>
    <mergeCell ref="B74:J74"/>
    <mergeCell ref="F2:M2"/>
    <mergeCell ref="F3:M3"/>
    <mergeCell ref="B78:J78"/>
  </mergeCells>
  <conditionalFormatting sqref="F50 J50 H50 L50 F27 H27 J27 L27">
    <cfRule type="cellIs" priority="12" dxfId="0" operator="notEqual">
      <formula>"OK"</formula>
    </cfRule>
  </conditionalFormatting>
  <printOptions gridLines="1" headings="1"/>
  <pageMargins left="0.7480314960629921" right="0.7480314960629921" top="0.984251968503937" bottom="0.984251968503937" header="0.5118110236220472" footer="0.5118110236220472"/>
  <pageSetup fitToHeight="1" fitToWidth="1" horizontalDpi="600" verticalDpi="600" orientation="portrait" paperSize="8" scale="62" r:id="rId1"/>
  <rowBreaks count="1" manualBreakCount="1">
    <brk id="8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G116"/>
  <sheetViews>
    <sheetView showGridLines="0" view="pageBreakPreview" zoomScale="70" zoomScaleSheetLayoutView="70" workbookViewId="0" topLeftCell="A1"/>
  </sheetViews>
  <sheetFormatPr defaultColWidth="9.140625" defaultRowHeight="12.75"/>
  <cols>
    <col min="1" max="1" width="3.7109375" style="51" customWidth="1"/>
    <col min="2" max="2" width="1.421875" style="51" customWidth="1"/>
    <col min="3" max="3" width="2.28125" style="51" customWidth="1"/>
    <col min="4" max="4" width="41.00390625" style="51" customWidth="1"/>
    <col min="5" max="5" width="15.140625" style="51" customWidth="1"/>
    <col min="6" max="6" width="15.57421875" style="51" customWidth="1"/>
    <col min="7" max="7" width="16.28125" style="51" customWidth="1"/>
    <col min="8" max="9" width="16.421875" style="51" customWidth="1"/>
    <col min="10" max="10" width="16.28125" style="51" customWidth="1"/>
    <col min="11" max="16" width="14.8515625" style="51" customWidth="1"/>
    <col min="17" max="17" width="7.140625" style="51" customWidth="1"/>
    <col min="18" max="18" width="2.7109375" style="51" customWidth="1"/>
    <col min="19" max="16384" width="9.140625" style="51" customWidth="1"/>
  </cols>
  <sheetData>
    <row r="1" spans="1:33" s="52" customFormat="1" ht="12.75" customHeight="1">
      <c r="A1" s="48"/>
      <c r="B1" s="49"/>
      <c r="C1" s="49"/>
      <c r="D1" s="49"/>
      <c r="E1" s="49"/>
      <c r="F1" s="49"/>
      <c r="G1" s="49"/>
      <c r="H1" s="49"/>
      <c r="I1" s="49"/>
      <c r="J1" s="49"/>
      <c r="K1" s="49"/>
      <c r="L1" s="49"/>
      <c r="M1" s="49"/>
      <c r="N1" s="49"/>
      <c r="O1" s="49"/>
      <c r="P1" s="49"/>
      <c r="Q1" s="49"/>
      <c r="R1" s="50"/>
      <c r="S1" s="51"/>
      <c r="T1" s="51"/>
      <c r="U1" s="51"/>
      <c r="V1" s="51"/>
      <c r="W1" s="51"/>
      <c r="X1" s="51"/>
      <c r="Y1" s="51"/>
      <c r="Z1" s="51"/>
      <c r="AA1" s="51"/>
      <c r="AB1" s="51"/>
      <c r="AC1" s="51"/>
      <c r="AD1" s="51"/>
      <c r="AE1" s="51"/>
      <c r="AF1" s="51"/>
      <c r="AG1" s="51"/>
    </row>
    <row r="2" spans="1:33" s="52" customFormat="1" ht="16.5" customHeight="1">
      <c r="A2" s="53"/>
      <c r="B2" s="54"/>
      <c r="C2" s="54"/>
      <c r="D2" s="54"/>
      <c r="E2" s="55"/>
      <c r="F2" s="54"/>
      <c r="G2" s="55"/>
      <c r="H2" s="108"/>
      <c r="I2" s="55" t="s">
        <v>100</v>
      </c>
      <c r="J2" s="199" t="str">
        <f>+'A1 RAB Values'!F2</f>
        <v>Vector Limited (Trans)</v>
      </c>
      <c r="K2" s="199"/>
      <c r="L2" s="199"/>
      <c r="M2" s="199"/>
      <c r="N2" s="199"/>
      <c r="O2" s="199"/>
      <c r="P2" s="199"/>
      <c r="Q2" s="54"/>
      <c r="R2" s="56"/>
      <c r="S2" s="51"/>
      <c r="T2" s="51"/>
      <c r="U2" s="51"/>
      <c r="V2" s="51"/>
      <c r="W2" s="51"/>
      <c r="X2" s="51"/>
      <c r="Y2" s="51"/>
      <c r="Z2" s="51"/>
      <c r="AA2" s="51"/>
      <c r="AB2" s="51"/>
      <c r="AC2" s="51"/>
      <c r="AD2" s="51"/>
      <c r="AE2" s="51"/>
      <c r="AF2" s="51"/>
      <c r="AG2" s="51"/>
    </row>
    <row r="3" spans="1:33" s="52" customFormat="1" ht="16.5" customHeight="1">
      <c r="A3" s="53"/>
      <c r="B3" s="54"/>
      <c r="C3" s="54"/>
      <c r="D3" s="54"/>
      <c r="E3" s="55"/>
      <c r="F3" s="54"/>
      <c r="G3" s="55"/>
      <c r="H3" s="109"/>
      <c r="I3" s="55" t="s">
        <v>42</v>
      </c>
      <c r="J3" s="200" t="str">
        <f>+'A1 RAB Values'!F3</f>
        <v>30 June</v>
      </c>
      <c r="K3" s="200"/>
      <c r="L3" s="200"/>
      <c r="M3" s="200"/>
      <c r="N3" s="200"/>
      <c r="O3" s="200"/>
      <c r="P3" s="200"/>
      <c r="Q3" s="54"/>
      <c r="R3" s="56"/>
      <c r="S3" s="51"/>
      <c r="T3" s="51"/>
      <c r="U3" s="51"/>
      <c r="V3" s="51"/>
      <c r="W3" s="51"/>
      <c r="X3" s="51"/>
      <c r="Y3" s="51"/>
      <c r="Z3" s="51"/>
      <c r="AA3" s="51"/>
      <c r="AB3" s="51"/>
      <c r="AC3" s="51"/>
      <c r="AD3" s="51"/>
      <c r="AE3" s="51"/>
      <c r="AF3" s="51"/>
      <c r="AG3" s="51"/>
    </row>
    <row r="4" spans="1:33" s="52" customFormat="1" ht="20.25" customHeight="1">
      <c r="A4" s="110" t="s">
        <v>91</v>
      </c>
      <c r="B4" s="54"/>
      <c r="C4" s="54"/>
      <c r="D4" s="54"/>
      <c r="E4" s="54"/>
      <c r="F4" s="54"/>
      <c r="G4" s="54"/>
      <c r="H4" s="54"/>
      <c r="I4" s="54"/>
      <c r="J4" s="54"/>
      <c r="K4" s="54"/>
      <c r="L4" s="54"/>
      <c r="M4" s="54"/>
      <c r="N4" s="54"/>
      <c r="O4" s="54"/>
      <c r="P4" s="54"/>
      <c r="Q4" s="54"/>
      <c r="R4" s="56"/>
      <c r="S4" s="51"/>
      <c r="T4" s="51"/>
      <c r="U4" s="51"/>
      <c r="V4" s="51"/>
      <c r="W4" s="51"/>
      <c r="X4" s="51"/>
      <c r="Y4" s="51"/>
      <c r="Z4" s="51"/>
      <c r="AA4" s="51"/>
      <c r="AB4" s="51"/>
      <c r="AC4" s="51"/>
      <c r="AD4" s="51"/>
      <c r="AE4" s="51"/>
      <c r="AF4" s="51"/>
      <c r="AG4" s="51"/>
    </row>
    <row r="5" spans="1:33" s="52" customFormat="1" ht="12.75">
      <c r="A5" s="58" t="s">
        <v>22</v>
      </c>
      <c r="B5" s="54"/>
      <c r="C5" s="54"/>
      <c r="D5" s="54"/>
      <c r="E5" s="54"/>
      <c r="F5" s="54"/>
      <c r="G5" s="54"/>
      <c r="H5" s="54"/>
      <c r="I5" s="54"/>
      <c r="J5" s="54"/>
      <c r="K5" s="54"/>
      <c r="L5" s="54"/>
      <c r="M5" s="54"/>
      <c r="N5" s="54"/>
      <c r="O5" s="54"/>
      <c r="P5" s="54"/>
      <c r="Q5" s="54"/>
      <c r="R5" s="56"/>
      <c r="S5" s="51"/>
      <c r="T5" s="51"/>
      <c r="U5" s="51"/>
      <c r="V5" s="51"/>
      <c r="W5" s="51"/>
      <c r="X5" s="51"/>
      <c r="Y5" s="51"/>
      <c r="Z5" s="51"/>
      <c r="AA5" s="51"/>
      <c r="AB5" s="51"/>
      <c r="AC5" s="51"/>
      <c r="AD5" s="51"/>
      <c r="AE5" s="51"/>
      <c r="AF5" s="51"/>
      <c r="AG5" s="51"/>
    </row>
    <row r="6" spans="1:18" ht="24.95" customHeight="1">
      <c r="A6" s="59">
        <f>ROW(A6)</f>
        <v>6</v>
      </c>
      <c r="B6" s="60"/>
      <c r="C6" s="111" t="s">
        <v>26</v>
      </c>
      <c r="D6" s="60"/>
      <c r="E6" s="60"/>
      <c r="F6" s="61"/>
      <c r="G6" s="112"/>
      <c r="H6" s="61"/>
      <c r="I6" s="112"/>
      <c r="J6" s="112"/>
      <c r="K6" s="113"/>
      <c r="L6" s="113"/>
      <c r="M6" s="213" t="s">
        <v>109</v>
      </c>
      <c r="N6" s="213"/>
      <c r="O6" s="213"/>
      <c r="P6" s="213"/>
      <c r="Q6" s="63"/>
      <c r="R6" s="64"/>
    </row>
    <row r="7" spans="1:18" ht="51">
      <c r="A7" s="59">
        <f>ROW(A7)</f>
        <v>7</v>
      </c>
      <c r="B7" s="60"/>
      <c r="C7" s="212" t="s">
        <v>76</v>
      </c>
      <c r="D7" s="212"/>
      <c r="E7" s="130" t="s">
        <v>121</v>
      </c>
      <c r="F7" s="130" t="s">
        <v>122</v>
      </c>
      <c r="G7" s="130" t="s">
        <v>123</v>
      </c>
      <c r="H7" s="130" t="s">
        <v>124</v>
      </c>
      <c r="I7" s="130" t="s">
        <v>125</v>
      </c>
      <c r="J7" s="130" t="s">
        <v>126</v>
      </c>
      <c r="K7" s="130" t="s">
        <v>127</v>
      </c>
      <c r="L7" s="130" t="s">
        <v>128</v>
      </c>
      <c r="M7" s="114" t="s">
        <v>110</v>
      </c>
      <c r="N7" s="114" t="s">
        <v>111</v>
      </c>
      <c r="O7" s="114" t="s">
        <v>116</v>
      </c>
      <c r="P7" s="114" t="s">
        <v>112</v>
      </c>
      <c r="Q7" s="66"/>
      <c r="R7" s="64"/>
    </row>
    <row r="8" spans="1:18" ht="12.75">
      <c r="A8" s="59">
        <f aca="true" t="shared" si="0" ref="A8:A38">ROW(A8)</f>
        <v>8</v>
      </c>
      <c r="B8" s="66"/>
      <c r="C8" s="77" t="s">
        <v>31</v>
      </c>
      <c r="D8" s="66"/>
      <c r="E8" s="68" t="s">
        <v>0</v>
      </c>
      <c r="F8" s="68" t="s">
        <v>0</v>
      </c>
      <c r="G8" s="68" t="s">
        <v>0</v>
      </c>
      <c r="H8" s="68" t="s">
        <v>0</v>
      </c>
      <c r="I8" s="68" t="s">
        <v>0</v>
      </c>
      <c r="J8" s="68" t="s">
        <v>0</v>
      </c>
      <c r="K8" s="68" t="s">
        <v>0</v>
      </c>
      <c r="L8" s="68" t="s">
        <v>0</v>
      </c>
      <c r="M8" s="68" t="s">
        <v>0</v>
      </c>
      <c r="N8" s="68" t="s">
        <v>0</v>
      </c>
      <c r="O8" s="68" t="s">
        <v>0</v>
      </c>
      <c r="P8" s="68" t="s">
        <v>0</v>
      </c>
      <c r="Q8" s="69" t="s">
        <v>14</v>
      </c>
      <c r="R8" s="70"/>
    </row>
    <row r="9" spans="1:18" ht="12.75">
      <c r="A9" s="59">
        <f t="shared" si="0"/>
        <v>9</v>
      </c>
      <c r="B9" s="60"/>
      <c r="C9" s="60"/>
      <c r="D9" s="60"/>
      <c r="E9" s="60"/>
      <c r="F9" s="60"/>
      <c r="G9" s="60"/>
      <c r="H9" s="60"/>
      <c r="I9" s="60"/>
      <c r="J9" s="60"/>
      <c r="K9" s="60"/>
      <c r="L9" s="60"/>
      <c r="M9" s="60"/>
      <c r="N9" s="60"/>
      <c r="O9" s="60"/>
      <c r="P9" s="60"/>
      <c r="Q9" s="66"/>
      <c r="R9" s="64"/>
    </row>
    <row r="10" spans="1:18" ht="15" customHeight="1">
      <c r="A10" s="59">
        <f t="shared" si="0"/>
        <v>10</v>
      </c>
      <c r="B10" s="66"/>
      <c r="C10" s="115"/>
      <c r="D10" s="116"/>
      <c r="E10" s="116"/>
      <c r="F10" s="117"/>
      <c r="G10" s="117"/>
      <c r="H10" s="117"/>
      <c r="I10" s="117"/>
      <c r="J10" s="117"/>
      <c r="K10" s="117"/>
      <c r="L10" s="117"/>
      <c r="M10" s="117"/>
      <c r="N10" s="117"/>
      <c r="O10" s="117"/>
      <c r="P10" s="117"/>
      <c r="Q10" s="74"/>
      <c r="R10" s="70"/>
    </row>
    <row r="11" spans="1:18" ht="15" customHeight="1" thickBot="1">
      <c r="A11" s="59">
        <f t="shared" si="0"/>
        <v>11</v>
      </c>
      <c r="B11" s="76"/>
      <c r="C11" s="116" t="s">
        <v>32</v>
      </c>
      <c r="D11" s="116"/>
      <c r="E11" s="116"/>
      <c r="F11" s="117"/>
      <c r="G11" s="117"/>
      <c r="H11" s="117"/>
      <c r="I11" s="66"/>
      <c r="J11" s="66"/>
      <c r="K11" s="66"/>
      <c r="L11" s="66"/>
      <c r="M11" s="66"/>
      <c r="N11" s="66"/>
      <c r="O11" s="66"/>
      <c r="P11" s="66"/>
      <c r="Q11" s="63"/>
      <c r="R11" s="70"/>
    </row>
    <row r="12" spans="1:18" ht="15" customHeight="1" thickBot="1">
      <c r="A12" s="59">
        <f t="shared" si="0"/>
        <v>12</v>
      </c>
      <c r="B12" s="76"/>
      <c r="C12" s="66"/>
      <c r="D12" s="129"/>
      <c r="E12" s="124"/>
      <c r="F12" s="124"/>
      <c r="G12" s="124"/>
      <c r="H12" s="124"/>
      <c r="I12" s="124"/>
      <c r="J12" s="124"/>
      <c r="K12" s="124"/>
      <c r="L12" s="125">
        <f aca="true" t="shared" si="1" ref="L12:L21">+SUM(E12:K12)</f>
        <v>0</v>
      </c>
      <c r="M12" s="40"/>
      <c r="N12" s="40"/>
      <c r="O12" s="40"/>
      <c r="P12" s="43">
        <f>+SUM(L12:O12)</f>
        <v>0</v>
      </c>
      <c r="Q12" s="63"/>
      <c r="R12" s="70"/>
    </row>
    <row r="13" spans="1:18" ht="14.25" customHeight="1" thickBot="1">
      <c r="A13" s="59">
        <f t="shared" si="0"/>
        <v>13</v>
      </c>
      <c r="B13" s="76"/>
      <c r="C13" s="66"/>
      <c r="D13" s="129"/>
      <c r="E13" s="124"/>
      <c r="F13" s="124"/>
      <c r="G13" s="124"/>
      <c r="H13" s="124"/>
      <c r="I13" s="124"/>
      <c r="J13" s="124"/>
      <c r="K13" s="124"/>
      <c r="L13" s="125">
        <f t="shared" si="1"/>
        <v>0</v>
      </c>
      <c r="M13" s="40"/>
      <c r="N13" s="40"/>
      <c r="O13" s="40"/>
      <c r="P13" s="43">
        <f aca="true" t="shared" si="2" ref="P13:P21">+SUM(L13:O13)</f>
        <v>0</v>
      </c>
      <c r="Q13" s="63"/>
      <c r="R13" s="70"/>
    </row>
    <row r="14" spans="1:18" ht="14.25" customHeight="1" thickBot="1">
      <c r="A14" s="59">
        <f t="shared" si="0"/>
        <v>14</v>
      </c>
      <c r="B14" s="76"/>
      <c r="C14" s="66"/>
      <c r="D14" s="129"/>
      <c r="E14" s="124"/>
      <c r="F14" s="124"/>
      <c r="G14" s="124"/>
      <c r="H14" s="124"/>
      <c r="I14" s="124"/>
      <c r="J14" s="124"/>
      <c r="K14" s="124"/>
      <c r="L14" s="125">
        <f t="shared" si="1"/>
        <v>0</v>
      </c>
      <c r="M14" s="40"/>
      <c r="N14" s="40"/>
      <c r="O14" s="40"/>
      <c r="P14" s="43">
        <f t="shared" si="2"/>
        <v>0</v>
      </c>
      <c r="Q14" s="63"/>
      <c r="R14" s="70"/>
    </row>
    <row r="15" spans="1:18" ht="14.25" customHeight="1" thickBot="1">
      <c r="A15" s="59">
        <f t="shared" si="0"/>
        <v>15</v>
      </c>
      <c r="B15" s="76"/>
      <c r="C15" s="66"/>
      <c r="D15" s="129"/>
      <c r="E15" s="124"/>
      <c r="F15" s="124"/>
      <c r="G15" s="124"/>
      <c r="H15" s="124"/>
      <c r="I15" s="124"/>
      <c r="J15" s="124"/>
      <c r="K15" s="124"/>
      <c r="L15" s="125">
        <f t="shared" si="1"/>
        <v>0</v>
      </c>
      <c r="M15" s="40"/>
      <c r="N15" s="40"/>
      <c r="O15" s="40"/>
      <c r="P15" s="43">
        <f t="shared" si="2"/>
        <v>0</v>
      </c>
      <c r="Q15" s="63"/>
      <c r="R15" s="70"/>
    </row>
    <row r="16" spans="1:18" ht="14.25" customHeight="1" thickBot="1">
      <c r="A16" s="59">
        <f t="shared" si="0"/>
        <v>16</v>
      </c>
      <c r="B16" s="76"/>
      <c r="C16" s="66"/>
      <c r="D16" s="129"/>
      <c r="E16" s="124"/>
      <c r="F16" s="124"/>
      <c r="G16" s="124"/>
      <c r="H16" s="124"/>
      <c r="I16" s="124"/>
      <c r="J16" s="124"/>
      <c r="K16" s="124"/>
      <c r="L16" s="125">
        <f t="shared" si="1"/>
        <v>0</v>
      </c>
      <c r="M16" s="40"/>
      <c r="N16" s="40"/>
      <c r="O16" s="40"/>
      <c r="P16" s="43">
        <f t="shared" si="2"/>
        <v>0</v>
      </c>
      <c r="Q16" s="63"/>
      <c r="R16" s="70"/>
    </row>
    <row r="17" spans="1:18" ht="14.25" customHeight="1" thickBot="1">
      <c r="A17" s="59">
        <f t="shared" si="0"/>
        <v>17</v>
      </c>
      <c r="B17" s="76"/>
      <c r="C17" s="66"/>
      <c r="D17" s="129"/>
      <c r="E17" s="124"/>
      <c r="F17" s="124"/>
      <c r="G17" s="124"/>
      <c r="H17" s="124"/>
      <c r="I17" s="124"/>
      <c r="J17" s="124"/>
      <c r="K17" s="124"/>
      <c r="L17" s="125">
        <f t="shared" si="1"/>
        <v>0</v>
      </c>
      <c r="M17" s="40"/>
      <c r="N17" s="40"/>
      <c r="O17" s="40"/>
      <c r="P17" s="43">
        <f t="shared" si="2"/>
        <v>0</v>
      </c>
      <c r="Q17" s="63"/>
      <c r="R17" s="70"/>
    </row>
    <row r="18" spans="1:18" ht="14.25" customHeight="1" thickBot="1">
      <c r="A18" s="59">
        <f t="shared" si="0"/>
        <v>18</v>
      </c>
      <c r="B18" s="76"/>
      <c r="C18" s="66"/>
      <c r="D18" s="129"/>
      <c r="E18" s="124"/>
      <c r="F18" s="124"/>
      <c r="G18" s="124"/>
      <c r="H18" s="124"/>
      <c r="I18" s="124"/>
      <c r="J18" s="124"/>
      <c r="K18" s="124"/>
      <c r="L18" s="125">
        <f t="shared" si="1"/>
        <v>0</v>
      </c>
      <c r="M18" s="40"/>
      <c r="N18" s="40"/>
      <c r="O18" s="40"/>
      <c r="P18" s="43">
        <f t="shared" si="2"/>
        <v>0</v>
      </c>
      <c r="Q18" s="63"/>
      <c r="R18" s="70"/>
    </row>
    <row r="19" spans="1:18" ht="14.25" customHeight="1" thickBot="1">
      <c r="A19" s="59">
        <f t="shared" si="0"/>
        <v>19</v>
      </c>
      <c r="B19" s="76"/>
      <c r="C19" s="66"/>
      <c r="D19" s="129"/>
      <c r="E19" s="124"/>
      <c r="F19" s="124"/>
      <c r="G19" s="124"/>
      <c r="H19" s="124"/>
      <c r="I19" s="124"/>
      <c r="J19" s="124"/>
      <c r="K19" s="124"/>
      <c r="L19" s="125">
        <f t="shared" si="1"/>
        <v>0</v>
      </c>
      <c r="M19" s="40"/>
      <c r="N19" s="40"/>
      <c r="O19" s="40"/>
      <c r="P19" s="43">
        <f t="shared" si="2"/>
        <v>0</v>
      </c>
      <c r="Q19" s="63"/>
      <c r="R19" s="70"/>
    </row>
    <row r="20" spans="1:18" ht="14.25" customHeight="1" thickBot="1">
      <c r="A20" s="59">
        <f t="shared" si="0"/>
        <v>20</v>
      </c>
      <c r="B20" s="76"/>
      <c r="C20" s="66"/>
      <c r="D20" s="129"/>
      <c r="E20" s="124"/>
      <c r="F20" s="124"/>
      <c r="G20" s="124"/>
      <c r="H20" s="124"/>
      <c r="I20" s="124"/>
      <c r="J20" s="124"/>
      <c r="K20" s="124"/>
      <c r="L20" s="125">
        <f t="shared" si="1"/>
        <v>0</v>
      </c>
      <c r="M20" s="40"/>
      <c r="N20" s="40"/>
      <c r="O20" s="40"/>
      <c r="P20" s="43">
        <f t="shared" si="2"/>
        <v>0</v>
      </c>
      <c r="Q20" s="63"/>
      <c r="R20" s="70"/>
    </row>
    <row r="21" spans="1:18" ht="15" customHeight="1" thickBot="1">
      <c r="A21" s="59">
        <f t="shared" si="0"/>
        <v>21</v>
      </c>
      <c r="B21" s="76"/>
      <c r="C21" s="66"/>
      <c r="D21" s="129"/>
      <c r="E21" s="124"/>
      <c r="F21" s="124"/>
      <c r="G21" s="124"/>
      <c r="H21" s="124"/>
      <c r="I21" s="124"/>
      <c r="J21" s="124"/>
      <c r="K21" s="124"/>
      <c r="L21" s="125">
        <f t="shared" si="1"/>
        <v>0</v>
      </c>
      <c r="M21" s="40"/>
      <c r="N21" s="40"/>
      <c r="O21" s="40"/>
      <c r="P21" s="43">
        <f t="shared" si="2"/>
        <v>0</v>
      </c>
      <c r="Q21" s="63"/>
      <c r="R21" s="70"/>
    </row>
    <row r="22" spans="1:18" ht="15" customHeight="1" thickBot="1">
      <c r="A22" s="59">
        <f t="shared" si="0"/>
        <v>22</v>
      </c>
      <c r="B22" s="76"/>
      <c r="C22" s="66" t="s">
        <v>77</v>
      </c>
      <c r="D22" s="75"/>
      <c r="E22" s="125">
        <f aca="true" t="shared" si="3" ref="E22:L22">SUM(E12:E21)</f>
        <v>0</v>
      </c>
      <c r="F22" s="125">
        <f t="shared" si="3"/>
        <v>0</v>
      </c>
      <c r="G22" s="125">
        <f t="shared" si="3"/>
        <v>0</v>
      </c>
      <c r="H22" s="125">
        <f t="shared" si="3"/>
        <v>0</v>
      </c>
      <c r="I22" s="125">
        <f t="shared" si="3"/>
        <v>0</v>
      </c>
      <c r="J22" s="125">
        <f t="shared" si="3"/>
        <v>0</v>
      </c>
      <c r="K22" s="125">
        <f t="shared" si="3"/>
        <v>0</v>
      </c>
      <c r="L22" s="125">
        <f t="shared" si="3"/>
        <v>0</v>
      </c>
      <c r="M22" s="43">
        <f>SUM(M12:M21)</f>
        <v>0</v>
      </c>
      <c r="N22" s="43">
        <f>SUM(N12:N21)</f>
        <v>0</v>
      </c>
      <c r="O22" s="43">
        <f>SUM(O12:O21)</f>
        <v>0</v>
      </c>
      <c r="P22" s="43">
        <f>SUM(P12:P21)</f>
        <v>0</v>
      </c>
      <c r="Q22" s="74" t="s">
        <v>25</v>
      </c>
      <c r="R22" s="70"/>
    </row>
    <row r="23" spans="1:18" s="100" customFormat="1" ht="24.95" customHeight="1">
      <c r="A23" s="59">
        <f t="shared" si="0"/>
        <v>23</v>
      </c>
      <c r="B23" s="197"/>
      <c r="C23" s="198"/>
      <c r="D23" s="198"/>
      <c r="E23" s="198"/>
      <c r="F23" s="198"/>
      <c r="G23" s="198"/>
      <c r="H23" s="198"/>
      <c r="I23" s="198"/>
      <c r="J23" s="198"/>
      <c r="K23" s="198"/>
      <c r="L23" s="89"/>
      <c r="M23" s="89"/>
      <c r="N23" s="89"/>
      <c r="O23" s="89"/>
      <c r="P23" s="89"/>
      <c r="Q23" s="63"/>
      <c r="R23" s="99"/>
    </row>
    <row r="24" spans="1:18" s="100" customFormat="1" ht="12.75" customHeight="1">
      <c r="A24" s="59">
        <f t="shared" si="0"/>
        <v>24</v>
      </c>
      <c r="B24" s="197" t="s">
        <v>113</v>
      </c>
      <c r="C24" s="198"/>
      <c r="D24" s="198"/>
      <c r="E24" s="198"/>
      <c r="F24" s="198"/>
      <c r="G24" s="198"/>
      <c r="H24" s="198"/>
      <c r="I24" s="198"/>
      <c r="J24" s="198"/>
      <c r="K24" s="198"/>
      <c r="L24" s="89"/>
      <c r="M24" s="89"/>
      <c r="N24" s="89"/>
      <c r="O24" s="89"/>
      <c r="P24" s="89"/>
      <c r="Q24" s="63"/>
      <c r="R24" s="73"/>
    </row>
    <row r="25" spans="1:18" s="100" customFormat="1" ht="12.75">
      <c r="A25" s="59">
        <f t="shared" si="0"/>
        <v>25</v>
      </c>
      <c r="B25" s="197" t="s">
        <v>114</v>
      </c>
      <c r="C25" s="198"/>
      <c r="D25" s="198"/>
      <c r="E25" s="198"/>
      <c r="F25" s="198"/>
      <c r="G25" s="198"/>
      <c r="H25" s="198"/>
      <c r="I25" s="198"/>
      <c r="J25" s="198"/>
      <c r="K25" s="198"/>
      <c r="L25" s="89"/>
      <c r="M25" s="89"/>
      <c r="N25" s="89"/>
      <c r="O25" s="89"/>
      <c r="P25" s="89"/>
      <c r="Q25" s="63"/>
      <c r="R25" s="73"/>
    </row>
    <row r="26" spans="1:18" s="100" customFormat="1" ht="12.75">
      <c r="A26" s="59">
        <f t="shared" si="0"/>
        <v>26</v>
      </c>
      <c r="B26" s="197" t="s">
        <v>115</v>
      </c>
      <c r="C26" s="198"/>
      <c r="D26" s="198"/>
      <c r="E26" s="198"/>
      <c r="F26" s="198"/>
      <c r="G26" s="198"/>
      <c r="H26" s="198"/>
      <c r="I26" s="198"/>
      <c r="J26" s="198"/>
      <c r="K26" s="198"/>
      <c r="L26" s="89"/>
      <c r="M26" s="89"/>
      <c r="N26" s="89"/>
      <c r="O26" s="89"/>
      <c r="P26" s="89"/>
      <c r="Q26" s="63"/>
      <c r="R26" s="73"/>
    </row>
    <row r="27" spans="1:18" s="100" customFormat="1" ht="12.75">
      <c r="A27" s="59">
        <f t="shared" si="0"/>
        <v>27</v>
      </c>
      <c r="B27" s="118"/>
      <c r="C27" s="203"/>
      <c r="D27" s="204"/>
      <c r="E27" s="204"/>
      <c r="F27" s="204"/>
      <c r="G27" s="204"/>
      <c r="H27" s="204"/>
      <c r="I27" s="204"/>
      <c r="J27" s="204"/>
      <c r="K27" s="204"/>
      <c r="L27" s="205"/>
      <c r="M27" s="89"/>
      <c r="N27" s="89"/>
      <c r="O27" s="89"/>
      <c r="P27" s="89"/>
      <c r="Q27" s="63"/>
      <c r="R27" s="73"/>
    </row>
    <row r="28" spans="1:18" s="100" customFormat="1" ht="12.75">
      <c r="A28" s="59">
        <f t="shared" si="0"/>
        <v>28</v>
      </c>
      <c r="B28" s="89"/>
      <c r="C28" s="206"/>
      <c r="D28" s="207"/>
      <c r="E28" s="207"/>
      <c r="F28" s="207"/>
      <c r="G28" s="207"/>
      <c r="H28" s="207"/>
      <c r="I28" s="207"/>
      <c r="J28" s="207"/>
      <c r="K28" s="207"/>
      <c r="L28" s="208"/>
      <c r="M28" s="89"/>
      <c r="N28" s="89"/>
      <c r="O28" s="89"/>
      <c r="P28" s="89"/>
      <c r="Q28" s="63"/>
      <c r="R28" s="73"/>
    </row>
    <row r="29" spans="1:18" s="100" customFormat="1" ht="12.75">
      <c r="A29" s="59">
        <f t="shared" si="0"/>
        <v>29</v>
      </c>
      <c r="B29" s="89"/>
      <c r="C29" s="206"/>
      <c r="D29" s="207"/>
      <c r="E29" s="207"/>
      <c r="F29" s="207"/>
      <c r="G29" s="207"/>
      <c r="H29" s="207"/>
      <c r="I29" s="207"/>
      <c r="J29" s="207"/>
      <c r="K29" s="207"/>
      <c r="L29" s="208"/>
      <c r="M29" s="89"/>
      <c r="N29" s="89"/>
      <c r="O29" s="89"/>
      <c r="P29" s="89"/>
      <c r="Q29" s="63"/>
      <c r="R29" s="73"/>
    </row>
    <row r="30" spans="1:18" s="100" customFormat="1" ht="12.75">
      <c r="A30" s="59">
        <f t="shared" si="0"/>
        <v>30</v>
      </c>
      <c r="B30" s="89"/>
      <c r="C30" s="206"/>
      <c r="D30" s="207"/>
      <c r="E30" s="207"/>
      <c r="F30" s="207"/>
      <c r="G30" s="207"/>
      <c r="H30" s="207"/>
      <c r="I30" s="207"/>
      <c r="J30" s="207"/>
      <c r="K30" s="207"/>
      <c r="L30" s="208"/>
      <c r="M30" s="89"/>
      <c r="N30" s="89"/>
      <c r="O30" s="89"/>
      <c r="P30" s="89"/>
      <c r="Q30" s="63"/>
      <c r="R30" s="73"/>
    </row>
    <row r="31" spans="1:18" s="100" customFormat="1" ht="12.75">
      <c r="A31" s="59">
        <f t="shared" si="0"/>
        <v>31</v>
      </c>
      <c r="B31" s="89"/>
      <c r="C31" s="206"/>
      <c r="D31" s="207"/>
      <c r="E31" s="207"/>
      <c r="F31" s="207"/>
      <c r="G31" s="207"/>
      <c r="H31" s="207"/>
      <c r="I31" s="207"/>
      <c r="J31" s="207"/>
      <c r="K31" s="207"/>
      <c r="L31" s="208"/>
      <c r="M31" s="89"/>
      <c r="N31" s="89"/>
      <c r="O31" s="89"/>
      <c r="P31" s="89"/>
      <c r="Q31" s="63"/>
      <c r="R31" s="73"/>
    </row>
    <row r="32" spans="1:18" s="100" customFormat="1" ht="12.75">
      <c r="A32" s="59">
        <f t="shared" si="0"/>
        <v>32</v>
      </c>
      <c r="B32" s="89"/>
      <c r="C32" s="206"/>
      <c r="D32" s="207"/>
      <c r="E32" s="207"/>
      <c r="F32" s="207"/>
      <c r="G32" s="207"/>
      <c r="H32" s="207"/>
      <c r="I32" s="207"/>
      <c r="J32" s="207"/>
      <c r="K32" s="207"/>
      <c r="L32" s="208"/>
      <c r="M32" s="89"/>
      <c r="N32" s="89"/>
      <c r="O32" s="89"/>
      <c r="P32" s="89"/>
      <c r="Q32" s="63"/>
      <c r="R32" s="73"/>
    </row>
    <row r="33" spans="1:18" s="100" customFormat="1" ht="12.75">
      <c r="A33" s="59">
        <f t="shared" si="0"/>
        <v>33</v>
      </c>
      <c r="B33" s="89"/>
      <c r="C33" s="206"/>
      <c r="D33" s="207"/>
      <c r="E33" s="207"/>
      <c r="F33" s="207"/>
      <c r="G33" s="207"/>
      <c r="H33" s="207"/>
      <c r="I33" s="207"/>
      <c r="J33" s="207"/>
      <c r="K33" s="207"/>
      <c r="L33" s="208"/>
      <c r="M33" s="89"/>
      <c r="N33" s="89"/>
      <c r="O33" s="89"/>
      <c r="P33" s="89"/>
      <c r="Q33" s="63"/>
      <c r="R33" s="73"/>
    </row>
    <row r="34" spans="1:18" s="100" customFormat="1" ht="12.75">
      <c r="A34" s="59">
        <f t="shared" si="0"/>
        <v>34</v>
      </c>
      <c r="B34" s="89"/>
      <c r="C34" s="209"/>
      <c r="D34" s="210"/>
      <c r="E34" s="210"/>
      <c r="F34" s="210"/>
      <c r="G34" s="210"/>
      <c r="H34" s="210"/>
      <c r="I34" s="210"/>
      <c r="J34" s="210"/>
      <c r="K34" s="210"/>
      <c r="L34" s="211"/>
      <c r="M34" s="89"/>
      <c r="N34" s="89"/>
      <c r="O34" s="89"/>
      <c r="P34" s="89"/>
      <c r="Q34" s="63"/>
      <c r="R34" s="73"/>
    </row>
    <row r="35" spans="1:18" s="100" customFormat="1" ht="12.75">
      <c r="A35" s="59">
        <f t="shared" si="0"/>
        <v>35</v>
      </c>
      <c r="B35" s="89"/>
      <c r="C35" s="89"/>
      <c r="D35" s="89"/>
      <c r="E35" s="89"/>
      <c r="F35" s="89"/>
      <c r="G35" s="89"/>
      <c r="H35" s="89"/>
      <c r="I35" s="89"/>
      <c r="J35" s="89"/>
      <c r="K35" s="89"/>
      <c r="L35" s="89"/>
      <c r="M35" s="89"/>
      <c r="N35" s="101" t="s">
        <v>86</v>
      </c>
      <c r="O35" s="102"/>
      <c r="P35" s="89"/>
      <c r="Q35" s="63"/>
      <c r="R35" s="73"/>
    </row>
    <row r="36" spans="1:18" s="100" customFormat="1" ht="12.75">
      <c r="A36" s="59">
        <f t="shared" si="0"/>
        <v>36</v>
      </c>
      <c r="B36" s="89"/>
      <c r="C36" s="89"/>
      <c r="D36" s="89"/>
      <c r="E36" s="89"/>
      <c r="F36" s="89"/>
      <c r="G36" s="89"/>
      <c r="H36" s="89"/>
      <c r="I36" s="89"/>
      <c r="J36" s="89"/>
      <c r="K36" s="89"/>
      <c r="L36" s="89"/>
      <c r="M36" s="89"/>
      <c r="N36" s="39"/>
      <c r="O36" s="103" t="s">
        <v>87</v>
      </c>
      <c r="P36" s="89"/>
      <c r="Q36" s="63"/>
      <c r="R36" s="73"/>
    </row>
    <row r="37" spans="1:18" s="100" customFormat="1" ht="12.75">
      <c r="A37" s="59">
        <f t="shared" si="0"/>
        <v>37</v>
      </c>
      <c r="B37" s="89"/>
      <c r="C37" s="89"/>
      <c r="D37" s="89"/>
      <c r="E37" s="89"/>
      <c r="F37" s="89"/>
      <c r="G37" s="89"/>
      <c r="H37" s="89"/>
      <c r="I37" s="89"/>
      <c r="J37" s="89"/>
      <c r="K37" s="89"/>
      <c r="L37" s="89"/>
      <c r="M37" s="89"/>
      <c r="N37" s="42"/>
      <c r="O37" s="103" t="s">
        <v>90</v>
      </c>
      <c r="P37" s="89"/>
      <c r="Q37" s="63"/>
      <c r="R37" s="73"/>
    </row>
    <row r="38" spans="1:18" s="100" customFormat="1" ht="12.75">
      <c r="A38" s="104">
        <f t="shared" si="0"/>
        <v>38</v>
      </c>
      <c r="B38" s="105"/>
      <c r="C38" s="105"/>
      <c r="D38" s="105"/>
      <c r="E38" s="119"/>
      <c r="F38" s="105"/>
      <c r="G38" s="105"/>
      <c r="H38" s="105"/>
      <c r="I38" s="119"/>
      <c r="J38" s="119"/>
      <c r="K38" s="105"/>
      <c r="L38" s="105"/>
      <c r="M38" s="105"/>
      <c r="N38" s="105"/>
      <c r="O38" s="105"/>
      <c r="P38" s="105"/>
      <c r="Q38" s="120"/>
      <c r="R38" s="120" t="s">
        <v>12</v>
      </c>
    </row>
    <row r="39" ht="15" customHeight="1"/>
    <row r="40" ht="30" customHeight="1"/>
    <row r="43" ht="15" customHeight="1"/>
    <row r="44" ht="15" customHeight="1"/>
    <row r="45" ht="15" customHeight="1"/>
    <row r="46" ht="15" customHeight="1"/>
    <row r="47" ht="15" customHeight="1"/>
    <row r="48" ht="15" customHeight="1"/>
    <row r="49" ht="30" customHeight="1"/>
    <row r="50" spans="1:33" s="107" customFormat="1" ht="12.7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row>
    <row r="51" spans="1:33" s="107" customFormat="1" ht="12.75" customHeight="1">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row>
    <row r="52" spans="1:33" s="107" customFormat="1" ht="15" customHeight="1">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row>
    <row r="53" spans="1:33" s="107" customFormat="1" ht="15" customHeight="1">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row>
    <row r="54" spans="1:33" s="107" customFormat="1" ht="15" customHeight="1">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row>
    <row r="55" spans="1:33" s="107" customFormat="1" ht="15" customHeight="1">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row>
    <row r="56" spans="1:33" s="107" customFormat="1" ht="15" customHeight="1">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row>
    <row r="57" spans="1:33" s="107" customFormat="1" ht="30" customHeight="1">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row>
    <row r="58" spans="1:33" s="107" customFormat="1" ht="24.95" customHeight="1">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row>
    <row r="59" spans="1:33" s="107" customFormat="1" ht="24.95" customHeight="1">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row>
    <row r="60" spans="1:33" s="107" customFormat="1" ht="15" customHeigh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row>
    <row r="61" spans="1:33" s="107" customFormat="1" ht="15" customHeight="1">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row>
    <row r="62" spans="1:33" s="107" customFormat="1" ht="15" customHeight="1">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row>
    <row r="63" spans="1:33" s="107" customFormat="1" ht="15" customHeight="1">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row>
    <row r="64" spans="1:33" s="107" customFormat="1" ht="15" customHeight="1">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row>
    <row r="65" spans="1:33" s="107" customFormat="1" ht="15" customHeight="1">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row>
    <row r="66" spans="1:33" s="107" customFormat="1" ht="15" customHeight="1">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row>
    <row r="67" spans="1:33" s="107" customFormat="1" ht="12.75" customHeight="1">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row>
    <row r="68" spans="1:33" s="107" customFormat="1" ht="15" customHeight="1">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row>
    <row r="69" spans="1:33" s="107" customFormat="1" ht="30" customHeight="1">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row>
    <row r="70" spans="1:33" s="107" customFormat="1" ht="24.95" customHeight="1">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row>
    <row r="71" spans="1:33" s="107" customFormat="1" ht="15" customHeight="1">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row>
    <row r="72" spans="1:33" s="107" customFormat="1" ht="15" customHeight="1">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row>
    <row r="73" spans="1:33" s="107" customFormat="1" ht="15" customHeight="1">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row>
    <row r="74" spans="1:33" s="107" customFormat="1" ht="15" customHeight="1">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row>
    <row r="75" spans="1:33" s="107" customFormat="1" ht="15" customHeight="1">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row>
    <row r="76" spans="1:33" s="107" customFormat="1" ht="15" customHeight="1">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row>
    <row r="77" spans="1:33" s="107" customFormat="1" ht="15" customHeight="1">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row>
    <row r="78" spans="1:33" s="107" customFormat="1" ht="15" customHeight="1">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row>
    <row r="79" spans="1:33" s="107" customFormat="1" ht="15" customHeight="1">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row>
    <row r="80" spans="1:33" s="107" customFormat="1" ht="12.75" customHeight="1">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row>
    <row r="81" spans="1:33" s="107" customFormat="1" ht="15" customHeight="1">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row>
    <row r="82" spans="1:33" s="107" customFormat="1" ht="12.75">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row>
    <row r="84" spans="1:33" s="52" customFormat="1" ht="12.75" customHeight="1">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row>
    <row r="85" spans="1:33" s="52" customFormat="1" ht="16.5" customHeight="1">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row>
    <row r="86" spans="1:33" s="52" customFormat="1" ht="16.5" customHeight="1">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row>
    <row r="87" spans="1:33" s="52" customFormat="1" ht="20.25" customHeight="1">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row>
    <row r="88" spans="1:33" s="52" customFormat="1" ht="12.75">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row>
    <row r="89" spans="1:33" s="107" customFormat="1" ht="30" customHeight="1">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row>
    <row r="90" spans="1:33" s="107" customFormat="1" ht="30" customHeight="1">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row>
    <row r="91" spans="1:33" s="107" customFormat="1" ht="24.95" customHeight="1">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row>
    <row r="92" spans="1:33" s="107" customFormat="1" ht="15" customHeight="1">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row>
    <row r="93" spans="1:33" s="107" customFormat="1" ht="15" customHeight="1">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row>
    <row r="94" spans="1:33" s="107" customFormat="1" ht="15" customHeight="1">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row>
    <row r="95" spans="1:33" s="107" customFormat="1" ht="15" customHeight="1">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row>
    <row r="96" spans="1:33" s="107" customFormat="1" ht="15" customHeight="1">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row>
    <row r="97" spans="1:33" s="107" customFormat="1" ht="15" customHeight="1">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row>
    <row r="98" spans="1:33" s="107" customFormat="1" ht="15" customHeight="1">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row>
    <row r="99" spans="1:33" s="107" customFormat="1" ht="12.75" customHeight="1">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row>
    <row r="100" spans="1:33" s="107" customFormat="1" ht="15" customHeight="1">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row>
    <row r="101" spans="1:33" s="107" customFormat="1" ht="12.75" customHeight="1">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row>
    <row r="102" ht="15" customHeight="1"/>
    <row r="103" ht="30" customHeight="1"/>
    <row r="105" ht="15" customHeight="1"/>
    <row r="106" ht="15" customHeight="1"/>
    <row r="107" ht="15" customHeight="1"/>
    <row r="108" ht="15" customHeight="1"/>
    <row r="109" ht="15" customHeight="1"/>
    <row r="110" ht="15" customHeight="1"/>
    <row r="111" ht="15" customHeight="1"/>
    <row r="113" ht="15" customHeight="1"/>
    <row r="115" ht="15" customHeight="1"/>
    <row r="116" spans="1:33" s="107" customFormat="1" ht="12.75">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row>
  </sheetData>
  <sheetProtection formatColumns="0" formatRows="0"/>
  <mergeCells count="9">
    <mergeCell ref="B26:K26"/>
    <mergeCell ref="C27:L34"/>
    <mergeCell ref="B23:K23"/>
    <mergeCell ref="C7:D7"/>
    <mergeCell ref="J2:P2"/>
    <mergeCell ref="J3:P3"/>
    <mergeCell ref="M6:P6"/>
    <mergeCell ref="B24:K24"/>
    <mergeCell ref="B25:K25"/>
  </mergeCells>
  <printOptions gridLines="1" headings="1"/>
  <pageMargins left="0.7480314960629921" right="0.7480314960629921" top="0.984251968503937" bottom="0.984251968503937" header="0.5118110236220472" footer="0.5118110236220472"/>
  <pageSetup fitToHeight="1" fitToWidth="1" horizontalDpi="600" verticalDpi="600" orientation="landscape" paperSize="8" scale="79"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view="pageBreakPreview" zoomScale="80" zoomScaleSheetLayoutView="80" workbookViewId="0" topLeftCell="A1"/>
  </sheetViews>
  <sheetFormatPr defaultColWidth="9.140625" defaultRowHeight="12.75"/>
  <cols>
    <col min="1" max="1" width="4.8515625" style="31" customWidth="1"/>
    <col min="2" max="2" width="2.140625" style="31" customWidth="1"/>
    <col min="3" max="3" width="93.140625" style="31" customWidth="1"/>
    <col min="4" max="4" width="15.7109375" style="31" customWidth="1"/>
    <col min="5" max="11" width="14.8515625" style="31" customWidth="1"/>
    <col min="12" max="16384" width="9.140625" style="31" customWidth="1"/>
  </cols>
  <sheetData>
    <row r="1" spans="1:12" s="132" customFormat="1" ht="12.75" customHeight="1">
      <c r="A1" s="135"/>
      <c r="B1" s="136"/>
      <c r="C1" s="136"/>
      <c r="D1" s="136"/>
      <c r="E1" s="136"/>
      <c r="F1" s="136"/>
      <c r="G1" s="136"/>
      <c r="H1" s="136"/>
      <c r="I1" s="137"/>
      <c r="J1" s="137"/>
      <c r="K1" s="137"/>
      <c r="L1" s="138"/>
    </row>
    <row r="2" spans="1:12" s="132" customFormat="1" ht="16.5" customHeight="1">
      <c r="A2" s="139"/>
      <c r="B2" s="140"/>
      <c r="C2" s="140"/>
      <c r="D2" s="140"/>
      <c r="E2" s="141"/>
      <c r="F2" s="141" t="s">
        <v>100</v>
      </c>
      <c r="G2" s="214" t="str">
        <f>'A2 Asset Adjustment Process'!J2</f>
        <v>Vector Limited (Trans)</v>
      </c>
      <c r="H2" s="215"/>
      <c r="I2" s="215"/>
      <c r="J2" s="216"/>
      <c r="K2" s="142"/>
      <c r="L2" s="143"/>
    </row>
    <row r="3" spans="1:12" s="132" customFormat="1" ht="16.5" customHeight="1">
      <c r="A3" s="139"/>
      <c r="B3" s="140"/>
      <c r="C3" s="140"/>
      <c r="D3" s="140"/>
      <c r="E3" s="141"/>
      <c r="F3" s="144" t="s">
        <v>42</v>
      </c>
      <c r="G3" s="214" t="str">
        <f>'A2 Asset Adjustment Process'!J3</f>
        <v>30 June</v>
      </c>
      <c r="H3" s="215"/>
      <c r="I3" s="215"/>
      <c r="J3" s="216"/>
      <c r="K3" s="140"/>
      <c r="L3" s="143"/>
    </row>
    <row r="4" spans="1:12" s="132" customFormat="1" ht="20.25" customHeight="1">
      <c r="A4" s="145" t="s">
        <v>148</v>
      </c>
      <c r="B4" s="146"/>
      <c r="C4" s="140"/>
      <c r="D4" s="140"/>
      <c r="E4" s="140"/>
      <c r="F4" s="140"/>
      <c r="G4" s="140"/>
      <c r="H4" s="140"/>
      <c r="I4" s="147"/>
      <c r="J4" s="147"/>
      <c r="K4" s="147"/>
      <c r="L4" s="143"/>
    </row>
    <row r="5" spans="1:12" s="132" customFormat="1" ht="12.75">
      <c r="A5" s="148" t="s">
        <v>22</v>
      </c>
      <c r="B5" s="149"/>
      <c r="C5" s="150"/>
      <c r="D5" s="140"/>
      <c r="E5" s="140"/>
      <c r="F5" s="140"/>
      <c r="G5" s="140"/>
      <c r="H5" s="140"/>
      <c r="I5" s="147"/>
      <c r="J5" s="147"/>
      <c r="K5" s="147"/>
      <c r="L5" s="143"/>
    </row>
    <row r="6" spans="1:12" ht="12.75">
      <c r="A6" s="133">
        <f aca="true" t="shared" si="0" ref="A6:A36">ROW(A6)</f>
        <v>6</v>
      </c>
      <c r="B6" s="151"/>
      <c r="C6" s="152"/>
      <c r="D6" s="152"/>
      <c r="E6" s="153"/>
      <c r="F6" s="153"/>
      <c r="G6" s="153"/>
      <c r="H6" s="154"/>
      <c r="I6" s="154"/>
      <c r="J6" s="154"/>
      <c r="K6" s="154"/>
      <c r="L6" s="155"/>
    </row>
    <row r="7" spans="1:12" ht="15">
      <c r="A7" s="133">
        <f t="shared" si="0"/>
        <v>7</v>
      </c>
      <c r="B7" s="156"/>
      <c r="C7" s="157" t="s">
        <v>149</v>
      </c>
      <c r="D7" s="157"/>
      <c r="E7" s="158"/>
      <c r="F7" s="158" t="s">
        <v>150</v>
      </c>
      <c r="G7" s="158" t="s">
        <v>150</v>
      </c>
      <c r="H7" s="158" t="s">
        <v>150</v>
      </c>
      <c r="I7" s="158" t="s">
        <v>150</v>
      </c>
      <c r="J7" s="158" t="s">
        <v>150</v>
      </c>
      <c r="K7" s="158" t="s">
        <v>150</v>
      </c>
      <c r="L7" s="155"/>
    </row>
    <row r="8" spans="1:12" ht="12.75">
      <c r="A8" s="133">
        <f t="shared" si="0"/>
        <v>8</v>
      </c>
      <c r="B8" s="156"/>
      <c r="C8" s="159"/>
      <c r="D8" s="160" t="s">
        <v>151</v>
      </c>
      <c r="E8" s="160" t="s">
        <v>151</v>
      </c>
      <c r="F8" s="160" t="s">
        <v>151</v>
      </c>
      <c r="G8" s="160" t="s">
        <v>151</v>
      </c>
      <c r="H8" s="160" t="s">
        <v>151</v>
      </c>
      <c r="I8" s="160" t="s">
        <v>151</v>
      </c>
      <c r="J8" s="160" t="s">
        <v>151</v>
      </c>
      <c r="K8" s="160" t="s">
        <v>151</v>
      </c>
      <c r="L8" s="155"/>
    </row>
    <row r="9" spans="1:12" ht="14.25">
      <c r="A9" s="133">
        <f t="shared" si="0"/>
        <v>9</v>
      </c>
      <c r="B9" s="156"/>
      <c r="C9" s="161" t="s">
        <v>152</v>
      </c>
      <c r="D9" s="162" t="s">
        <v>130</v>
      </c>
      <c r="E9" s="163" t="s">
        <v>130</v>
      </c>
      <c r="F9" s="163" t="s">
        <v>131</v>
      </c>
      <c r="G9" s="163" t="s">
        <v>131</v>
      </c>
      <c r="H9" s="164" t="s">
        <v>131</v>
      </c>
      <c r="I9" s="164" t="s">
        <v>131</v>
      </c>
      <c r="J9" s="164" t="s">
        <v>131</v>
      </c>
      <c r="K9" s="164" t="s">
        <v>131</v>
      </c>
      <c r="L9" s="155"/>
    </row>
    <row r="10" spans="1:12" ht="15">
      <c r="A10" s="133">
        <f t="shared" si="0"/>
        <v>10</v>
      </c>
      <c r="B10" s="156"/>
      <c r="C10" s="165" t="s">
        <v>153</v>
      </c>
      <c r="D10" s="166">
        <v>2011</v>
      </c>
      <c r="E10" s="166">
        <v>2012</v>
      </c>
      <c r="F10" s="167">
        <v>2013</v>
      </c>
      <c r="G10" s="166">
        <v>2014</v>
      </c>
      <c r="H10" s="166">
        <v>2015</v>
      </c>
      <c r="I10" s="166">
        <v>2016</v>
      </c>
      <c r="J10" s="166">
        <v>2017</v>
      </c>
      <c r="K10" s="166">
        <v>2018</v>
      </c>
      <c r="L10" s="155"/>
    </row>
    <row r="11" spans="1:12" ht="15">
      <c r="A11" s="133">
        <f t="shared" si="0"/>
        <v>11</v>
      </c>
      <c r="B11" s="156"/>
      <c r="C11" s="165" t="s">
        <v>154</v>
      </c>
      <c r="D11" s="168"/>
      <c r="E11" s="168"/>
      <c r="F11" s="169"/>
      <c r="G11" s="170"/>
      <c r="H11" s="170"/>
      <c r="I11" s="170"/>
      <c r="J11" s="170"/>
      <c r="K11" s="170"/>
      <c r="L11" s="155"/>
    </row>
    <row r="12" spans="1:12" ht="15">
      <c r="A12" s="133">
        <f t="shared" si="0"/>
        <v>12</v>
      </c>
      <c r="B12" s="156"/>
      <c r="C12" s="165" t="s">
        <v>155</v>
      </c>
      <c r="D12" s="168"/>
      <c r="E12" s="168"/>
      <c r="F12" s="171"/>
      <c r="G12" s="168"/>
      <c r="H12" s="168"/>
      <c r="I12" s="168"/>
      <c r="J12" s="168"/>
      <c r="K12" s="168"/>
      <c r="L12" s="155"/>
    </row>
    <row r="13" spans="1:12" ht="14.25">
      <c r="A13" s="133">
        <f t="shared" si="0"/>
        <v>13</v>
      </c>
      <c r="B13" s="156"/>
      <c r="C13" s="165" t="s">
        <v>156</v>
      </c>
      <c r="D13" s="153"/>
      <c r="E13" s="153"/>
      <c r="F13" s="153"/>
      <c r="G13" s="153"/>
      <c r="H13" s="153"/>
      <c r="I13" s="153"/>
      <c r="J13" s="153"/>
      <c r="K13" s="153"/>
      <c r="L13" s="155"/>
    </row>
    <row r="14" spans="1:12" ht="14.25">
      <c r="A14" s="133">
        <f t="shared" si="0"/>
        <v>14</v>
      </c>
      <c r="B14" s="156"/>
      <c r="C14" s="172" t="s">
        <v>157</v>
      </c>
      <c r="D14" s="153"/>
      <c r="E14" s="153"/>
      <c r="F14" s="153"/>
      <c r="G14" s="153"/>
      <c r="H14" s="153"/>
      <c r="I14" s="153"/>
      <c r="J14" s="153"/>
      <c r="K14" s="153"/>
      <c r="L14" s="155"/>
    </row>
    <row r="15" spans="1:12" ht="14.25">
      <c r="A15" s="133">
        <f t="shared" si="0"/>
        <v>15</v>
      </c>
      <c r="B15" s="156"/>
      <c r="C15" s="165" t="s">
        <v>158</v>
      </c>
      <c r="D15" s="168"/>
      <c r="E15" s="168"/>
      <c r="F15" s="173"/>
      <c r="G15" s="168"/>
      <c r="H15" s="168"/>
      <c r="I15" s="168"/>
      <c r="J15" s="168"/>
      <c r="K15" s="168"/>
      <c r="L15" s="155"/>
    </row>
    <row r="16" spans="1:12" ht="15">
      <c r="A16" s="133">
        <f t="shared" si="0"/>
        <v>16</v>
      </c>
      <c r="B16" s="156"/>
      <c r="C16" s="165" t="s">
        <v>159</v>
      </c>
      <c r="D16" s="168"/>
      <c r="E16" s="168"/>
      <c r="F16" s="173"/>
      <c r="G16" s="168"/>
      <c r="H16" s="168"/>
      <c r="I16" s="168"/>
      <c r="J16" s="168"/>
      <c r="K16" s="168"/>
      <c r="L16" s="155"/>
    </row>
    <row r="17" spans="1:12" ht="15">
      <c r="A17" s="133">
        <f t="shared" si="0"/>
        <v>17</v>
      </c>
      <c r="B17" s="156"/>
      <c r="C17" s="165" t="s">
        <v>160</v>
      </c>
      <c r="D17" s="174">
        <f aca="true" t="shared" si="1" ref="D17:K17">D11+D12+D15+D16</f>
        <v>0</v>
      </c>
      <c r="E17" s="174">
        <f t="shared" si="1"/>
        <v>0</v>
      </c>
      <c r="F17" s="174">
        <f t="shared" si="1"/>
        <v>0</v>
      </c>
      <c r="G17" s="174">
        <f t="shared" si="1"/>
        <v>0</v>
      </c>
      <c r="H17" s="174">
        <f t="shared" si="1"/>
        <v>0</v>
      </c>
      <c r="I17" s="174">
        <f t="shared" si="1"/>
        <v>0</v>
      </c>
      <c r="J17" s="174">
        <f t="shared" si="1"/>
        <v>0</v>
      </c>
      <c r="K17" s="174">
        <f t="shared" si="1"/>
        <v>0</v>
      </c>
      <c r="L17" s="155"/>
    </row>
    <row r="18" spans="1:12" ht="12.75">
      <c r="A18" s="133">
        <f t="shared" si="0"/>
        <v>18</v>
      </c>
      <c r="B18" s="156"/>
      <c r="C18" s="175"/>
      <c r="D18" s="175"/>
      <c r="E18" s="153"/>
      <c r="F18" s="153"/>
      <c r="G18" s="153"/>
      <c r="H18" s="176"/>
      <c r="I18" s="176"/>
      <c r="J18" s="176"/>
      <c r="K18" s="176"/>
      <c r="L18" s="155"/>
    </row>
    <row r="19" spans="1:12" ht="12.75">
      <c r="A19" s="133">
        <f t="shared" si="0"/>
        <v>19</v>
      </c>
      <c r="B19" s="156"/>
      <c r="C19" s="177"/>
      <c r="D19" s="177"/>
      <c r="E19" s="153"/>
      <c r="F19" s="153"/>
      <c r="G19" s="153"/>
      <c r="H19" s="154"/>
      <c r="I19" s="154"/>
      <c r="J19" s="154"/>
      <c r="K19" s="154"/>
      <c r="L19" s="155"/>
    </row>
    <row r="20" spans="1:12" ht="12.75">
      <c r="A20" s="133">
        <f t="shared" si="0"/>
        <v>20</v>
      </c>
      <c r="B20" s="156"/>
      <c r="C20" s="134" t="s">
        <v>161</v>
      </c>
      <c r="D20" s="177"/>
      <c r="E20" s="153"/>
      <c r="F20" s="153"/>
      <c r="G20" s="153"/>
      <c r="H20" s="154"/>
      <c r="I20" s="154"/>
      <c r="J20" s="154"/>
      <c r="K20" s="154"/>
      <c r="L20" s="155"/>
    </row>
    <row r="21" spans="1:12" ht="12.75">
      <c r="A21" s="133">
        <f t="shared" si="0"/>
        <v>21</v>
      </c>
      <c r="B21" s="156"/>
      <c r="C21" s="134"/>
      <c r="D21" s="177"/>
      <c r="E21" s="153"/>
      <c r="F21" s="153"/>
      <c r="G21" s="153"/>
      <c r="H21" s="154"/>
      <c r="I21" s="154"/>
      <c r="J21" s="154"/>
      <c r="K21" s="154"/>
      <c r="L21" s="155"/>
    </row>
    <row r="22" spans="1:12" ht="15">
      <c r="A22" s="133">
        <f t="shared" si="0"/>
        <v>22</v>
      </c>
      <c r="B22" s="156"/>
      <c r="C22" s="178" t="s">
        <v>162</v>
      </c>
      <c r="D22" s="178"/>
      <c r="E22" s="153"/>
      <c r="F22" s="153"/>
      <c r="G22" s="153"/>
      <c r="H22" s="154"/>
      <c r="I22" s="154"/>
      <c r="J22" s="154"/>
      <c r="K22" s="154"/>
      <c r="L22" s="155"/>
    </row>
    <row r="23" spans="1:12" ht="12.75">
      <c r="A23" s="133">
        <f t="shared" si="0"/>
        <v>23</v>
      </c>
      <c r="B23" s="151"/>
      <c r="C23" s="152"/>
      <c r="D23" s="152"/>
      <c r="E23" s="153"/>
      <c r="F23" s="153"/>
      <c r="G23" s="153"/>
      <c r="H23" s="154"/>
      <c r="I23" s="154"/>
      <c r="J23" s="154"/>
      <c r="K23" s="154"/>
      <c r="L23" s="155"/>
    </row>
    <row r="24" spans="1:12" ht="12.75">
      <c r="A24" s="133">
        <f t="shared" si="0"/>
        <v>24</v>
      </c>
      <c r="B24" s="179"/>
      <c r="C24" s="217"/>
      <c r="D24" s="218"/>
      <c r="E24" s="218"/>
      <c r="F24" s="218"/>
      <c r="G24" s="218"/>
      <c r="H24" s="218"/>
      <c r="I24" s="219"/>
      <c r="J24" s="154"/>
      <c r="K24" s="154"/>
      <c r="L24" s="155"/>
    </row>
    <row r="25" spans="1:12" ht="12.75">
      <c r="A25" s="133">
        <f t="shared" si="0"/>
        <v>25</v>
      </c>
      <c r="B25" s="179"/>
      <c r="C25" s="220"/>
      <c r="D25" s="221"/>
      <c r="E25" s="221"/>
      <c r="F25" s="221"/>
      <c r="G25" s="221"/>
      <c r="H25" s="221"/>
      <c r="I25" s="222"/>
      <c r="J25" s="154"/>
      <c r="K25" s="154"/>
      <c r="L25" s="155"/>
    </row>
    <row r="26" spans="1:12" ht="12.75">
      <c r="A26" s="133">
        <f t="shared" si="0"/>
        <v>26</v>
      </c>
      <c r="B26" s="179"/>
      <c r="C26" s="220"/>
      <c r="D26" s="221"/>
      <c r="E26" s="221"/>
      <c r="F26" s="221"/>
      <c r="G26" s="221"/>
      <c r="H26" s="221"/>
      <c r="I26" s="222"/>
      <c r="J26" s="154"/>
      <c r="K26" s="154"/>
      <c r="L26" s="155"/>
    </row>
    <row r="27" spans="1:12" ht="12.75">
      <c r="A27" s="133">
        <f t="shared" si="0"/>
        <v>27</v>
      </c>
      <c r="B27" s="179"/>
      <c r="C27" s="220"/>
      <c r="D27" s="221"/>
      <c r="E27" s="221"/>
      <c r="F27" s="221"/>
      <c r="G27" s="221"/>
      <c r="H27" s="221"/>
      <c r="I27" s="222"/>
      <c r="J27" s="154"/>
      <c r="K27" s="154"/>
      <c r="L27" s="155"/>
    </row>
    <row r="28" spans="1:12" ht="12.75">
      <c r="A28" s="180">
        <f t="shared" si="0"/>
        <v>28</v>
      </c>
      <c r="B28" s="179"/>
      <c r="C28" s="220"/>
      <c r="D28" s="221"/>
      <c r="E28" s="221"/>
      <c r="F28" s="221"/>
      <c r="G28" s="221"/>
      <c r="H28" s="221"/>
      <c r="I28" s="222"/>
      <c r="J28" s="154"/>
      <c r="K28" s="154"/>
      <c r="L28" s="155"/>
    </row>
    <row r="29" spans="1:12" ht="12.75">
      <c r="A29" s="180">
        <f t="shared" si="0"/>
        <v>29</v>
      </c>
      <c r="B29" s="179"/>
      <c r="C29" s="220"/>
      <c r="D29" s="221"/>
      <c r="E29" s="221"/>
      <c r="F29" s="221"/>
      <c r="G29" s="221"/>
      <c r="H29" s="221"/>
      <c r="I29" s="222"/>
      <c r="J29" s="154"/>
      <c r="K29" s="154"/>
      <c r="L29" s="155"/>
    </row>
    <row r="30" spans="1:12" ht="12.75">
      <c r="A30" s="180">
        <f t="shared" si="0"/>
        <v>30</v>
      </c>
      <c r="B30" s="179"/>
      <c r="C30" s="223"/>
      <c r="D30" s="224"/>
      <c r="E30" s="224"/>
      <c r="F30" s="224"/>
      <c r="G30" s="224"/>
      <c r="H30" s="224"/>
      <c r="I30" s="225"/>
      <c r="J30" s="154"/>
      <c r="K30" s="154"/>
      <c r="L30" s="155"/>
    </row>
    <row r="31" spans="1:12" ht="12.75">
      <c r="A31" s="180">
        <f t="shared" si="0"/>
        <v>31</v>
      </c>
      <c r="B31" s="151"/>
      <c r="C31" s="175"/>
      <c r="D31" s="175"/>
      <c r="E31" s="153"/>
      <c r="F31" s="153"/>
      <c r="G31" s="153"/>
      <c r="H31" s="154"/>
      <c r="I31" s="154"/>
      <c r="J31" s="154"/>
      <c r="K31" s="154"/>
      <c r="L31" s="155"/>
    </row>
    <row r="32" spans="1:12" ht="15">
      <c r="A32" s="180">
        <f t="shared" si="0"/>
        <v>32</v>
      </c>
      <c r="B32" s="151"/>
      <c r="C32" s="181" t="s">
        <v>163</v>
      </c>
      <c r="D32" s="181"/>
      <c r="E32" s="153"/>
      <c r="F32" s="153"/>
      <c r="G32" s="153"/>
      <c r="H32" s="154"/>
      <c r="I32" s="154"/>
      <c r="J32" s="154"/>
      <c r="K32" s="154"/>
      <c r="L32" s="155"/>
    </row>
    <row r="33" spans="1:12" ht="12.75">
      <c r="A33" s="180">
        <f t="shared" si="0"/>
        <v>33</v>
      </c>
      <c r="B33" s="151"/>
      <c r="C33" s="175" t="s">
        <v>164</v>
      </c>
      <c r="D33" s="175"/>
      <c r="E33" s="153"/>
      <c r="F33" s="153"/>
      <c r="G33" s="153"/>
      <c r="H33" s="154"/>
      <c r="I33" s="154"/>
      <c r="J33" s="154"/>
      <c r="K33" s="154"/>
      <c r="L33" s="155"/>
    </row>
    <row r="34" spans="1:12" ht="12.75">
      <c r="A34" s="180">
        <f t="shared" si="0"/>
        <v>34</v>
      </c>
      <c r="B34" s="151"/>
      <c r="C34" s="175" t="s">
        <v>165</v>
      </c>
      <c r="D34" s="175"/>
      <c r="E34" s="153"/>
      <c r="F34" s="153"/>
      <c r="G34" s="153"/>
      <c r="H34" s="154"/>
      <c r="I34" s="154"/>
      <c r="J34" s="154"/>
      <c r="K34" s="154"/>
      <c r="L34" s="155"/>
    </row>
    <row r="35" spans="1:12" ht="12.75">
      <c r="A35" s="180">
        <f t="shared" si="0"/>
        <v>35</v>
      </c>
      <c r="B35" s="151"/>
      <c r="C35" s="175" t="s">
        <v>166</v>
      </c>
      <c r="D35" s="175"/>
      <c r="E35" s="153"/>
      <c r="F35" s="153"/>
      <c r="G35" s="153"/>
      <c r="H35" s="154"/>
      <c r="I35" s="154"/>
      <c r="J35" s="154"/>
      <c r="K35" s="154"/>
      <c r="L35" s="155"/>
    </row>
    <row r="36" spans="1:12" ht="12.75">
      <c r="A36" s="182">
        <f t="shared" si="0"/>
        <v>36</v>
      </c>
      <c r="B36" s="183"/>
      <c r="C36" s="184"/>
      <c r="D36" s="184"/>
      <c r="E36" s="185"/>
      <c r="F36" s="185"/>
      <c r="G36" s="185"/>
      <c r="H36" s="186"/>
      <c r="I36" s="186"/>
      <c r="J36" s="186"/>
      <c r="K36" s="186"/>
      <c r="L36" s="187"/>
    </row>
  </sheetData>
  <mergeCells count="3">
    <mergeCell ref="G2:J2"/>
    <mergeCell ref="G3:J3"/>
    <mergeCell ref="C24:I30"/>
  </mergeCells>
  <dataValidations count="1">
    <dataValidation type="list" allowBlank="1" showInputMessage="1" showErrorMessage="1" sqref="F9:G9">
      <formula1>"Actual,Forecast"</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election activeCell="B2" sqref="B2:B6"/>
    </sheetView>
  </sheetViews>
  <sheetFormatPr defaultColWidth="9.140625" defaultRowHeight="12.75"/>
  <cols>
    <col min="2" max="2" width="16.7109375" style="0" bestFit="1" customWidth="1"/>
  </cols>
  <sheetData>
    <row r="1" spans="1:2" ht="12.75">
      <c r="A1" s="31" t="s">
        <v>80</v>
      </c>
      <c r="B1" s="31" t="s">
        <v>7</v>
      </c>
    </row>
    <row r="2" spans="1:2" ht="12.75">
      <c r="A2" s="31" t="s">
        <v>82</v>
      </c>
      <c r="B2" s="41" t="s">
        <v>88</v>
      </c>
    </row>
    <row r="3" spans="1:2" ht="12.75">
      <c r="A3" s="31" t="s">
        <v>79</v>
      </c>
      <c r="B3" s="41" t="s">
        <v>88</v>
      </c>
    </row>
    <row r="4" spans="1:2" ht="12.75">
      <c r="A4" s="31" t="s">
        <v>81</v>
      </c>
      <c r="B4" s="41" t="s">
        <v>88</v>
      </c>
    </row>
    <row r="5" spans="1:2" ht="12.75">
      <c r="A5" t="s">
        <v>83</v>
      </c>
      <c r="B5" s="41" t="s">
        <v>89</v>
      </c>
    </row>
    <row r="6" spans="1:2" ht="12.75">
      <c r="A6" s="31" t="s">
        <v>84</v>
      </c>
      <c r="B6" s="41" t="s">
        <v>88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Commerce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EDB Information Request Templates</dc:title>
  <dc:subject/>
  <dc:creator>Michael Clark</dc:creator>
  <cp:keywords/>
  <dc:description/>
  <cp:lastModifiedBy>Marama Handcock-Scott</cp:lastModifiedBy>
  <cp:lastPrinted>2012-12-12T22:09:51Z</cp:lastPrinted>
  <dcterms:created xsi:type="dcterms:W3CDTF">2010-01-15T02:39:26Z</dcterms:created>
  <dcterms:modified xsi:type="dcterms:W3CDTF">2013-01-14T02:22:46Z</dcterms:modified>
  <cp:category/>
  <cp:version/>
  <cp:contentType/>
  <cp:contentStatus/>
</cp:coreProperties>
</file>